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OSHIBA\Desktop\2025\SENA 101 AGROINDUSTRIA\"/>
    </mc:Choice>
  </mc:AlternateContent>
  <bookViews>
    <workbookView xWindow="0" yWindow="0" windowWidth="11655" windowHeight="3960"/>
  </bookViews>
  <sheets>
    <sheet name="Hoja1" sheetId="1" r:id="rId1"/>
  </sheets>
  <definedNames>
    <definedName name="_xlnm._FilterDatabase" localSheetId="0" hidden="1">Hoja1!$A$7:$X$143</definedName>
    <definedName name="_xlnm.Print_Area" localSheetId="0">Hoja1!$A$1:$K$143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9" i="1" l="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8" i="1"/>
  <c r="O8" i="1" l="1"/>
  <c r="Q8" i="1"/>
  <c r="O9" i="1"/>
  <c r="Q9" i="1"/>
  <c r="O10" i="1"/>
  <c r="Q10" i="1"/>
  <c r="O11" i="1"/>
  <c r="Q11" i="1"/>
  <c r="G8" i="1" l="1"/>
  <c r="W8" i="1"/>
  <c r="U8" i="1"/>
  <c r="S8" i="1"/>
  <c r="G142" i="1"/>
  <c r="G15" i="1" l="1"/>
  <c r="W142" i="1" l="1"/>
  <c r="U142" i="1"/>
  <c r="S142" i="1"/>
  <c r="Q142" i="1"/>
  <c r="O142" i="1"/>
  <c r="W141" i="1"/>
  <c r="U141" i="1"/>
  <c r="S141" i="1"/>
  <c r="Q141" i="1"/>
  <c r="O141" i="1"/>
  <c r="G141" i="1"/>
  <c r="W140" i="1"/>
  <c r="U140" i="1"/>
  <c r="S140" i="1"/>
  <c r="Q140" i="1"/>
  <c r="O140" i="1"/>
  <c r="G140" i="1"/>
  <c r="W139" i="1"/>
  <c r="U139" i="1"/>
  <c r="S139" i="1"/>
  <c r="Q139" i="1"/>
  <c r="O139" i="1"/>
  <c r="W138" i="1"/>
  <c r="U138" i="1"/>
  <c r="S138" i="1"/>
  <c r="Q138" i="1"/>
  <c r="O138" i="1"/>
  <c r="G138" i="1"/>
  <c r="W137" i="1"/>
  <c r="U137" i="1"/>
  <c r="S137" i="1"/>
  <c r="Q137" i="1"/>
  <c r="O137" i="1"/>
  <c r="G137" i="1"/>
  <c r="W136" i="1"/>
  <c r="U136" i="1"/>
  <c r="S136" i="1"/>
  <c r="Q136" i="1"/>
  <c r="O136" i="1"/>
  <c r="G136" i="1"/>
  <c r="W135" i="1"/>
  <c r="U135" i="1"/>
  <c r="S135" i="1"/>
  <c r="Q135" i="1"/>
  <c r="O135" i="1"/>
  <c r="G135" i="1"/>
  <c r="W134" i="1"/>
  <c r="U134" i="1"/>
  <c r="S134" i="1"/>
  <c r="Q134" i="1"/>
  <c r="O134" i="1"/>
  <c r="G134" i="1"/>
  <c r="W133" i="1"/>
  <c r="U133" i="1"/>
  <c r="S133" i="1"/>
  <c r="Q133" i="1"/>
  <c r="O133" i="1"/>
  <c r="G133" i="1"/>
  <c r="W132" i="1"/>
  <c r="U132" i="1"/>
  <c r="S132" i="1"/>
  <c r="Q132" i="1"/>
  <c r="O132" i="1"/>
  <c r="G132" i="1"/>
  <c r="W131" i="1"/>
  <c r="U131" i="1"/>
  <c r="S131" i="1"/>
  <c r="Q131" i="1"/>
  <c r="O131" i="1"/>
  <c r="G131" i="1"/>
  <c r="W130" i="1"/>
  <c r="U130" i="1"/>
  <c r="S130" i="1"/>
  <c r="Q130" i="1"/>
  <c r="O130" i="1"/>
  <c r="G130" i="1"/>
  <c r="W129" i="1"/>
  <c r="U129" i="1"/>
  <c r="S129" i="1"/>
  <c r="Q129" i="1"/>
  <c r="O129" i="1"/>
  <c r="G129" i="1"/>
  <c r="W128" i="1"/>
  <c r="U128" i="1"/>
  <c r="S128" i="1"/>
  <c r="Q128" i="1"/>
  <c r="O128" i="1"/>
  <c r="G128" i="1"/>
  <c r="W127" i="1"/>
  <c r="U127" i="1"/>
  <c r="S127" i="1"/>
  <c r="Q127" i="1"/>
  <c r="O127" i="1"/>
  <c r="G127" i="1"/>
  <c r="W126" i="1"/>
  <c r="U126" i="1"/>
  <c r="S126" i="1"/>
  <c r="Q126" i="1"/>
  <c r="O126" i="1"/>
  <c r="G126" i="1"/>
  <c r="W125" i="1"/>
  <c r="U125" i="1"/>
  <c r="S125" i="1"/>
  <c r="Q125" i="1"/>
  <c r="O125" i="1"/>
  <c r="G125" i="1"/>
  <c r="W124" i="1"/>
  <c r="U124" i="1"/>
  <c r="S124" i="1"/>
  <c r="Q124" i="1"/>
  <c r="O124" i="1"/>
  <c r="G124" i="1"/>
  <c r="W123" i="1"/>
  <c r="U123" i="1"/>
  <c r="S123" i="1"/>
  <c r="Q123" i="1"/>
  <c r="O123" i="1"/>
  <c r="G123" i="1"/>
  <c r="W122" i="1"/>
  <c r="U122" i="1"/>
  <c r="S122" i="1"/>
  <c r="Q122" i="1"/>
  <c r="O122" i="1"/>
  <c r="G122" i="1"/>
  <c r="W121" i="1"/>
  <c r="U121" i="1"/>
  <c r="S121" i="1"/>
  <c r="Q121" i="1"/>
  <c r="O121" i="1"/>
  <c r="G121" i="1"/>
  <c r="W120" i="1"/>
  <c r="U120" i="1"/>
  <c r="S120" i="1"/>
  <c r="Q120" i="1"/>
  <c r="O120" i="1"/>
  <c r="G120" i="1"/>
  <c r="W119" i="1"/>
  <c r="U119" i="1"/>
  <c r="S119" i="1"/>
  <c r="Q119" i="1"/>
  <c r="O119" i="1"/>
  <c r="G119" i="1"/>
  <c r="W118" i="1"/>
  <c r="U118" i="1"/>
  <c r="S118" i="1"/>
  <c r="Q118" i="1"/>
  <c r="O118" i="1"/>
  <c r="G118" i="1"/>
  <c r="W117" i="1"/>
  <c r="U117" i="1"/>
  <c r="S117" i="1"/>
  <c r="Q117" i="1"/>
  <c r="O117" i="1"/>
  <c r="G117" i="1"/>
  <c r="W116" i="1"/>
  <c r="U116" i="1"/>
  <c r="S116" i="1"/>
  <c r="Q116" i="1"/>
  <c r="O116" i="1"/>
  <c r="G116" i="1"/>
  <c r="W115" i="1"/>
  <c r="U115" i="1"/>
  <c r="S115" i="1"/>
  <c r="Q115" i="1"/>
  <c r="O115" i="1"/>
  <c r="G115" i="1"/>
  <c r="W114" i="1"/>
  <c r="U114" i="1"/>
  <c r="S114" i="1"/>
  <c r="Q114" i="1"/>
  <c r="O114" i="1"/>
  <c r="G114" i="1"/>
  <c r="W113" i="1"/>
  <c r="U113" i="1"/>
  <c r="S113" i="1"/>
  <c r="Q113" i="1"/>
  <c r="O113" i="1"/>
  <c r="G113" i="1"/>
  <c r="W112" i="1"/>
  <c r="U112" i="1"/>
  <c r="S112" i="1"/>
  <c r="Q112" i="1"/>
  <c r="O112" i="1"/>
  <c r="G112" i="1"/>
  <c r="W111" i="1"/>
  <c r="U111" i="1"/>
  <c r="S111" i="1"/>
  <c r="Q111" i="1"/>
  <c r="O111" i="1"/>
  <c r="G111" i="1"/>
  <c r="W110" i="1"/>
  <c r="U110" i="1"/>
  <c r="S110" i="1"/>
  <c r="Q110" i="1"/>
  <c r="O110" i="1"/>
  <c r="G110" i="1"/>
  <c r="W109" i="1"/>
  <c r="U109" i="1"/>
  <c r="S109" i="1"/>
  <c r="Q109" i="1"/>
  <c r="O109" i="1"/>
  <c r="G109" i="1"/>
  <c r="W108" i="1"/>
  <c r="U108" i="1"/>
  <c r="S108" i="1"/>
  <c r="Q108" i="1"/>
  <c r="O108" i="1"/>
  <c r="G108" i="1"/>
  <c r="W107" i="1"/>
  <c r="U107" i="1"/>
  <c r="S107" i="1"/>
  <c r="Q107" i="1"/>
  <c r="O107" i="1"/>
  <c r="G107" i="1"/>
  <c r="W106" i="1"/>
  <c r="U106" i="1"/>
  <c r="S106" i="1"/>
  <c r="Q106" i="1"/>
  <c r="O106" i="1"/>
  <c r="G106" i="1"/>
  <c r="W105" i="1"/>
  <c r="U105" i="1"/>
  <c r="S105" i="1"/>
  <c r="Q105" i="1"/>
  <c r="O105" i="1"/>
  <c r="G105" i="1"/>
  <c r="W104" i="1"/>
  <c r="U104" i="1"/>
  <c r="S104" i="1"/>
  <c r="Q104" i="1"/>
  <c r="O104" i="1"/>
  <c r="G104" i="1"/>
  <c r="W103" i="1"/>
  <c r="U103" i="1"/>
  <c r="S103" i="1"/>
  <c r="Q103" i="1"/>
  <c r="O103" i="1"/>
  <c r="W102" i="1"/>
  <c r="U102" i="1"/>
  <c r="S102" i="1"/>
  <c r="Q102" i="1"/>
  <c r="O102" i="1"/>
  <c r="G102" i="1"/>
  <c r="W101" i="1"/>
  <c r="U101" i="1"/>
  <c r="S101" i="1"/>
  <c r="Q101" i="1"/>
  <c r="O101" i="1"/>
  <c r="G101" i="1"/>
  <c r="W100" i="1"/>
  <c r="U100" i="1"/>
  <c r="S100" i="1"/>
  <c r="Q100" i="1"/>
  <c r="O100" i="1"/>
  <c r="G100" i="1"/>
  <c r="W99" i="1"/>
  <c r="U99" i="1"/>
  <c r="S99" i="1"/>
  <c r="Q99" i="1"/>
  <c r="O99" i="1"/>
  <c r="G99" i="1"/>
  <c r="W98" i="1"/>
  <c r="U98" i="1"/>
  <c r="S98" i="1"/>
  <c r="Q98" i="1"/>
  <c r="O98" i="1"/>
  <c r="G98" i="1"/>
  <c r="W97" i="1"/>
  <c r="U97" i="1"/>
  <c r="S97" i="1"/>
  <c r="Q97" i="1"/>
  <c r="O97" i="1"/>
  <c r="G97" i="1"/>
  <c r="W96" i="1"/>
  <c r="U96" i="1"/>
  <c r="S96" i="1"/>
  <c r="Q96" i="1"/>
  <c r="O96" i="1"/>
  <c r="G96" i="1"/>
  <c r="W95" i="1"/>
  <c r="U95" i="1"/>
  <c r="S95" i="1"/>
  <c r="Q95" i="1"/>
  <c r="O95" i="1"/>
  <c r="G95" i="1"/>
  <c r="W94" i="1"/>
  <c r="U94" i="1"/>
  <c r="S94" i="1"/>
  <c r="Q94" i="1"/>
  <c r="O94" i="1"/>
  <c r="G94" i="1"/>
  <c r="W93" i="1"/>
  <c r="U93" i="1"/>
  <c r="S93" i="1"/>
  <c r="Q93" i="1"/>
  <c r="O93" i="1"/>
  <c r="G93" i="1"/>
  <c r="W92" i="1"/>
  <c r="U92" i="1"/>
  <c r="S92" i="1"/>
  <c r="Q92" i="1"/>
  <c r="O92" i="1"/>
  <c r="G92" i="1"/>
  <c r="W91" i="1"/>
  <c r="U91" i="1"/>
  <c r="S91" i="1"/>
  <c r="Q91" i="1"/>
  <c r="O91" i="1"/>
  <c r="G91" i="1"/>
  <c r="W90" i="1"/>
  <c r="U90" i="1"/>
  <c r="S90" i="1"/>
  <c r="Q90" i="1"/>
  <c r="O90" i="1"/>
  <c r="G90" i="1"/>
  <c r="W89" i="1"/>
  <c r="U89" i="1"/>
  <c r="S89" i="1"/>
  <c r="Q89" i="1"/>
  <c r="O89" i="1"/>
  <c r="G89" i="1"/>
  <c r="W88" i="1"/>
  <c r="U88" i="1"/>
  <c r="S88" i="1"/>
  <c r="Q88" i="1"/>
  <c r="O88" i="1"/>
  <c r="G88" i="1"/>
  <c r="W87" i="1"/>
  <c r="U87" i="1"/>
  <c r="S87" i="1"/>
  <c r="Q87" i="1"/>
  <c r="O87" i="1"/>
  <c r="G87" i="1"/>
  <c r="W86" i="1"/>
  <c r="U86" i="1"/>
  <c r="S86" i="1"/>
  <c r="Q86" i="1"/>
  <c r="O86" i="1"/>
  <c r="G86" i="1"/>
  <c r="W85" i="1"/>
  <c r="U85" i="1"/>
  <c r="S85" i="1"/>
  <c r="Q85" i="1"/>
  <c r="O85" i="1"/>
  <c r="G85" i="1"/>
  <c r="W84" i="1"/>
  <c r="U84" i="1"/>
  <c r="S84" i="1"/>
  <c r="Q84" i="1"/>
  <c r="O84" i="1"/>
  <c r="G84" i="1"/>
  <c r="W83" i="1"/>
  <c r="U83" i="1"/>
  <c r="S83" i="1"/>
  <c r="Q83" i="1"/>
  <c r="O83" i="1"/>
  <c r="G83" i="1"/>
  <c r="W82" i="1"/>
  <c r="U82" i="1"/>
  <c r="S82" i="1"/>
  <c r="Q82" i="1"/>
  <c r="O82" i="1"/>
  <c r="G82" i="1"/>
  <c r="W81" i="1"/>
  <c r="U81" i="1"/>
  <c r="S81" i="1"/>
  <c r="Q81" i="1"/>
  <c r="O81" i="1"/>
  <c r="G81" i="1"/>
  <c r="W80" i="1"/>
  <c r="U80" i="1"/>
  <c r="S80" i="1"/>
  <c r="Q80" i="1"/>
  <c r="O80" i="1"/>
  <c r="G80" i="1"/>
  <c r="W79" i="1"/>
  <c r="U79" i="1"/>
  <c r="S79" i="1"/>
  <c r="Q79" i="1"/>
  <c r="O79" i="1"/>
  <c r="G79" i="1"/>
  <c r="W78" i="1"/>
  <c r="U78" i="1"/>
  <c r="S78" i="1"/>
  <c r="Q78" i="1"/>
  <c r="O78" i="1"/>
  <c r="G78" i="1"/>
  <c r="W77" i="1"/>
  <c r="U77" i="1"/>
  <c r="S77" i="1"/>
  <c r="Q77" i="1"/>
  <c r="O77" i="1"/>
  <c r="G77" i="1"/>
  <c r="W76" i="1"/>
  <c r="U76" i="1"/>
  <c r="S76" i="1"/>
  <c r="Q76" i="1"/>
  <c r="O76" i="1"/>
  <c r="G76" i="1"/>
  <c r="W75" i="1"/>
  <c r="U75" i="1"/>
  <c r="S75" i="1"/>
  <c r="Q75" i="1"/>
  <c r="O75" i="1"/>
  <c r="G75" i="1"/>
  <c r="W74" i="1"/>
  <c r="U74" i="1"/>
  <c r="S74" i="1"/>
  <c r="Q74" i="1"/>
  <c r="O74" i="1"/>
  <c r="G74" i="1"/>
  <c r="W73" i="1"/>
  <c r="U73" i="1"/>
  <c r="S73" i="1"/>
  <c r="Q73" i="1"/>
  <c r="O73" i="1"/>
  <c r="G73" i="1"/>
  <c r="W72" i="1"/>
  <c r="U72" i="1"/>
  <c r="S72" i="1"/>
  <c r="Q72" i="1"/>
  <c r="O72" i="1"/>
  <c r="G72" i="1"/>
  <c r="W71" i="1"/>
  <c r="U71" i="1"/>
  <c r="S71" i="1"/>
  <c r="Q71" i="1"/>
  <c r="O71" i="1"/>
  <c r="G71" i="1"/>
  <c r="W70" i="1"/>
  <c r="U70" i="1"/>
  <c r="S70" i="1"/>
  <c r="Q70" i="1"/>
  <c r="O70" i="1"/>
  <c r="G70" i="1"/>
  <c r="W69" i="1"/>
  <c r="U69" i="1"/>
  <c r="S69" i="1"/>
  <c r="Q69" i="1"/>
  <c r="O69" i="1"/>
  <c r="G69" i="1"/>
  <c r="W68" i="1"/>
  <c r="U68" i="1"/>
  <c r="S68" i="1"/>
  <c r="Q68" i="1"/>
  <c r="O68" i="1"/>
  <c r="G68" i="1"/>
  <c r="W67" i="1"/>
  <c r="U67" i="1"/>
  <c r="S67" i="1"/>
  <c r="Q67" i="1"/>
  <c r="O67" i="1"/>
  <c r="G67" i="1"/>
  <c r="W66" i="1"/>
  <c r="U66" i="1"/>
  <c r="S66" i="1"/>
  <c r="Q66" i="1"/>
  <c r="O66" i="1"/>
  <c r="G66" i="1"/>
  <c r="W65" i="1"/>
  <c r="U65" i="1"/>
  <c r="S65" i="1"/>
  <c r="Q65" i="1"/>
  <c r="O65" i="1"/>
  <c r="G65" i="1"/>
  <c r="W64" i="1"/>
  <c r="U64" i="1"/>
  <c r="S64" i="1"/>
  <c r="Q64" i="1"/>
  <c r="O64" i="1"/>
  <c r="G64" i="1"/>
  <c r="W63" i="1"/>
  <c r="U63" i="1"/>
  <c r="S63" i="1"/>
  <c r="Q63" i="1"/>
  <c r="O63" i="1"/>
  <c r="G63" i="1"/>
  <c r="W62" i="1"/>
  <c r="U62" i="1"/>
  <c r="S62" i="1"/>
  <c r="Q62" i="1"/>
  <c r="O62" i="1"/>
  <c r="G62" i="1"/>
  <c r="W61" i="1"/>
  <c r="U61" i="1"/>
  <c r="S61" i="1"/>
  <c r="Q61" i="1"/>
  <c r="O61" i="1"/>
  <c r="G61" i="1"/>
  <c r="W60" i="1"/>
  <c r="U60" i="1"/>
  <c r="S60" i="1"/>
  <c r="Q60" i="1"/>
  <c r="O60" i="1"/>
  <c r="G60" i="1"/>
  <c r="W59" i="1"/>
  <c r="U59" i="1"/>
  <c r="S59" i="1"/>
  <c r="Q59" i="1"/>
  <c r="O59" i="1"/>
  <c r="G59" i="1"/>
  <c r="W58" i="1"/>
  <c r="U58" i="1"/>
  <c r="S58" i="1"/>
  <c r="Q58" i="1"/>
  <c r="O58" i="1"/>
  <c r="G58" i="1"/>
  <c r="W57" i="1"/>
  <c r="U57" i="1"/>
  <c r="S57" i="1"/>
  <c r="Q57" i="1"/>
  <c r="O57" i="1"/>
  <c r="G57" i="1"/>
  <c r="W56" i="1"/>
  <c r="U56" i="1"/>
  <c r="S56" i="1"/>
  <c r="Q56" i="1"/>
  <c r="O56" i="1"/>
  <c r="G56" i="1"/>
  <c r="W55" i="1"/>
  <c r="U55" i="1"/>
  <c r="S55" i="1"/>
  <c r="Q55" i="1"/>
  <c r="O55" i="1"/>
  <c r="G55" i="1"/>
  <c r="W54" i="1"/>
  <c r="U54" i="1"/>
  <c r="S54" i="1"/>
  <c r="Q54" i="1"/>
  <c r="O54" i="1"/>
  <c r="G54" i="1"/>
  <c r="W53" i="1"/>
  <c r="U53" i="1"/>
  <c r="S53" i="1"/>
  <c r="Q53" i="1"/>
  <c r="O53" i="1"/>
  <c r="G53" i="1"/>
  <c r="W52" i="1"/>
  <c r="U52" i="1"/>
  <c r="S52" i="1"/>
  <c r="Q52" i="1"/>
  <c r="O52" i="1"/>
  <c r="G52" i="1"/>
  <c r="W51" i="1"/>
  <c r="U51" i="1"/>
  <c r="S51" i="1"/>
  <c r="Q51" i="1"/>
  <c r="O51" i="1"/>
  <c r="G51" i="1"/>
  <c r="W50" i="1"/>
  <c r="U50" i="1"/>
  <c r="S50" i="1"/>
  <c r="Q50" i="1"/>
  <c r="O50" i="1"/>
  <c r="G50" i="1"/>
  <c r="W49" i="1"/>
  <c r="U49" i="1"/>
  <c r="S49" i="1"/>
  <c r="Q49" i="1"/>
  <c r="O49" i="1"/>
  <c r="G49" i="1"/>
  <c r="W48" i="1"/>
  <c r="U48" i="1"/>
  <c r="S48" i="1"/>
  <c r="Q48" i="1"/>
  <c r="O48" i="1"/>
  <c r="G48" i="1"/>
  <c r="W47" i="1"/>
  <c r="U47" i="1"/>
  <c r="S47" i="1"/>
  <c r="Q47" i="1"/>
  <c r="O47" i="1"/>
  <c r="G47" i="1"/>
  <c r="W46" i="1"/>
  <c r="U46" i="1"/>
  <c r="S46" i="1"/>
  <c r="Q46" i="1"/>
  <c r="O46" i="1"/>
  <c r="G46" i="1"/>
  <c r="W45" i="1"/>
  <c r="U45" i="1"/>
  <c r="S45" i="1"/>
  <c r="Q45" i="1"/>
  <c r="O45" i="1"/>
  <c r="W44" i="1"/>
  <c r="U44" i="1"/>
  <c r="S44" i="1"/>
  <c r="Q44" i="1"/>
  <c r="O44" i="1"/>
  <c r="G44" i="1"/>
  <c r="W43" i="1"/>
  <c r="U43" i="1"/>
  <c r="S43" i="1"/>
  <c r="Q43" i="1"/>
  <c r="O43" i="1"/>
  <c r="G43" i="1"/>
  <c r="W42" i="1"/>
  <c r="U42" i="1"/>
  <c r="S42" i="1"/>
  <c r="Q42" i="1"/>
  <c r="O42" i="1"/>
  <c r="G42" i="1"/>
  <c r="W41" i="1"/>
  <c r="U41" i="1"/>
  <c r="S41" i="1"/>
  <c r="Q41" i="1"/>
  <c r="O41" i="1"/>
  <c r="G41" i="1"/>
  <c r="W40" i="1"/>
  <c r="U40" i="1"/>
  <c r="S40" i="1"/>
  <c r="Q40" i="1"/>
  <c r="O40" i="1"/>
  <c r="G40" i="1"/>
  <c r="W39" i="1"/>
  <c r="U39" i="1"/>
  <c r="S39" i="1"/>
  <c r="Q39" i="1"/>
  <c r="O39" i="1"/>
  <c r="W38" i="1"/>
  <c r="U38" i="1"/>
  <c r="S38" i="1"/>
  <c r="Q38" i="1"/>
  <c r="O38" i="1"/>
  <c r="G38" i="1"/>
  <c r="W37" i="1"/>
  <c r="U37" i="1"/>
  <c r="S37" i="1"/>
  <c r="Q37" i="1"/>
  <c r="O37" i="1"/>
  <c r="W36" i="1"/>
  <c r="U36" i="1"/>
  <c r="S36" i="1"/>
  <c r="Q36" i="1"/>
  <c r="O36" i="1"/>
  <c r="G36" i="1"/>
  <c r="W35" i="1"/>
  <c r="U35" i="1"/>
  <c r="S35" i="1"/>
  <c r="Q35" i="1"/>
  <c r="O35" i="1"/>
  <c r="G35" i="1"/>
  <c r="W34" i="1"/>
  <c r="U34" i="1"/>
  <c r="S34" i="1"/>
  <c r="Q34" i="1"/>
  <c r="O34" i="1"/>
  <c r="G34" i="1"/>
  <c r="W33" i="1"/>
  <c r="U33" i="1"/>
  <c r="S33" i="1"/>
  <c r="Q33" i="1"/>
  <c r="O33" i="1"/>
  <c r="G33" i="1"/>
  <c r="W32" i="1"/>
  <c r="U32" i="1"/>
  <c r="S32" i="1"/>
  <c r="Q32" i="1"/>
  <c r="O32" i="1"/>
  <c r="W31" i="1"/>
  <c r="U31" i="1"/>
  <c r="S31" i="1"/>
  <c r="Q31" i="1"/>
  <c r="O31" i="1"/>
  <c r="G31" i="1"/>
  <c r="W30" i="1"/>
  <c r="U30" i="1"/>
  <c r="S30" i="1"/>
  <c r="Q30" i="1"/>
  <c r="O30" i="1"/>
  <c r="G30" i="1"/>
  <c r="W29" i="1"/>
  <c r="U29" i="1"/>
  <c r="S29" i="1"/>
  <c r="Q29" i="1"/>
  <c r="O29" i="1"/>
  <c r="G29" i="1"/>
  <c r="W28" i="1"/>
  <c r="U28" i="1"/>
  <c r="S28" i="1"/>
  <c r="Q28" i="1"/>
  <c r="O28" i="1"/>
  <c r="G28" i="1"/>
  <c r="W27" i="1"/>
  <c r="U27" i="1"/>
  <c r="S27" i="1"/>
  <c r="Q27" i="1"/>
  <c r="O27" i="1"/>
  <c r="G27" i="1"/>
  <c r="W26" i="1"/>
  <c r="U26" i="1"/>
  <c r="S26" i="1"/>
  <c r="Q26" i="1"/>
  <c r="O26" i="1"/>
  <c r="G26" i="1"/>
  <c r="W25" i="1"/>
  <c r="U25" i="1"/>
  <c r="S25" i="1"/>
  <c r="Q25" i="1"/>
  <c r="O25" i="1"/>
  <c r="G25" i="1"/>
  <c r="W24" i="1"/>
  <c r="U24" i="1"/>
  <c r="S24" i="1"/>
  <c r="Q24" i="1"/>
  <c r="O24" i="1"/>
  <c r="G24" i="1"/>
  <c r="W23" i="1"/>
  <c r="U23" i="1"/>
  <c r="S23" i="1"/>
  <c r="Q23" i="1"/>
  <c r="O23" i="1"/>
  <c r="G23" i="1"/>
  <c r="W22" i="1"/>
  <c r="U22" i="1"/>
  <c r="S22" i="1"/>
  <c r="Q22" i="1"/>
  <c r="O22" i="1"/>
  <c r="G22" i="1"/>
  <c r="W21" i="1"/>
  <c r="U21" i="1"/>
  <c r="S21" i="1"/>
  <c r="Q21" i="1"/>
  <c r="O21" i="1"/>
  <c r="G21" i="1"/>
  <c r="W20" i="1"/>
  <c r="U20" i="1"/>
  <c r="S20" i="1"/>
  <c r="Q20" i="1"/>
  <c r="O20" i="1"/>
  <c r="G20" i="1"/>
  <c r="W19" i="1"/>
  <c r="U19" i="1"/>
  <c r="S19" i="1"/>
  <c r="Q19" i="1"/>
  <c r="O19" i="1"/>
  <c r="G19" i="1"/>
  <c r="W18" i="1"/>
  <c r="U18" i="1"/>
  <c r="S18" i="1"/>
  <c r="Q18" i="1"/>
  <c r="O18" i="1"/>
  <c r="G18" i="1"/>
  <c r="W17" i="1"/>
  <c r="U17" i="1"/>
  <c r="S17" i="1"/>
  <c r="Q17" i="1"/>
  <c r="O17" i="1"/>
  <c r="G17" i="1"/>
  <c r="W16" i="1"/>
  <c r="U16" i="1"/>
  <c r="S16" i="1"/>
  <c r="Q16" i="1"/>
  <c r="O16" i="1"/>
  <c r="G16" i="1"/>
  <c r="W15" i="1"/>
  <c r="U15" i="1"/>
  <c r="S15" i="1"/>
  <c r="Q15" i="1"/>
  <c r="O15" i="1"/>
  <c r="W14" i="1"/>
  <c r="U14" i="1"/>
  <c r="S14" i="1"/>
  <c r="Q14" i="1"/>
  <c r="O14" i="1"/>
  <c r="G14" i="1"/>
  <c r="W13" i="1"/>
  <c r="U13" i="1"/>
  <c r="S13" i="1"/>
  <c r="Q13" i="1"/>
  <c r="O13" i="1"/>
  <c r="W12" i="1"/>
  <c r="U12" i="1"/>
  <c r="S12" i="1"/>
  <c r="Q12" i="1"/>
  <c r="O12" i="1"/>
  <c r="G12" i="1"/>
  <c r="W11" i="1"/>
  <c r="U11" i="1"/>
  <c r="S11" i="1"/>
  <c r="G11" i="1"/>
  <c r="W10" i="1"/>
  <c r="U10" i="1"/>
  <c r="S10" i="1"/>
  <c r="G10" i="1"/>
  <c r="W9" i="1"/>
  <c r="U9" i="1"/>
  <c r="S9" i="1"/>
  <c r="G9" i="1"/>
  <c r="U143" i="1" l="1"/>
  <c r="O143" i="1"/>
  <c r="S143" i="1"/>
  <c r="W143" i="1"/>
  <c r="Q143" i="1"/>
  <c r="K143" i="1" l="1"/>
</calcChain>
</file>

<file path=xl/sharedStrings.xml><?xml version="1.0" encoding="utf-8"?>
<sst xmlns="http://schemas.openxmlformats.org/spreadsheetml/2006/main" count="439" uniqueCount="348">
  <si>
    <t>SERVICIO NACIONAL DE APRENDIZAJE - SENA</t>
  </si>
  <si>
    <t>REGIONAL BOYACÁ</t>
  </si>
  <si>
    <t>CENTRO DE DESARROLLO AGROPECUARIO Y AGROINDUSTRIAL</t>
  </si>
  <si>
    <t>CANTIDADES</t>
  </si>
  <si>
    <t>CONTRATAR LA COMPRA DE MATERIALES DE FORMACIÓN DEL ÁREA AGROINDUSTRIAL - ALIMENTOS, DIRIGIDOS A LOS PROGRAMAS QUE ATIENDE EL CENTRO DE DESARROLLO AGROPECUARIO Y AGROINDUSTRIAL DEL SENA, REGIONAL BOYACÁ”.</t>
  </si>
  <si>
    <t xml:space="preserve">TITULADA </t>
  </si>
  <si>
    <t>ARTICULACION</t>
  </si>
  <si>
    <t>PRODUCCION DE CENTRO</t>
  </si>
  <si>
    <t>ECONOMIA POPULAR</t>
  </si>
  <si>
    <t>APV</t>
  </si>
  <si>
    <t>ITEM</t>
  </si>
  <si>
    <t>ELEMENTO</t>
  </si>
  <si>
    <t>DESCRIPCIÓN</t>
  </si>
  <si>
    <t>UNIDAD MEDIDA</t>
  </si>
  <si>
    <t>CANTIDAD</t>
  </si>
  <si>
    <t>VALOR UNITARIO SIN IVA</t>
  </si>
  <si>
    <t xml:space="preserve">IVA </t>
  </si>
  <si>
    <t xml:space="preserve">VALOR TOTAL IVA </t>
  </si>
  <si>
    <t xml:space="preserve">VALOR TOTAL </t>
  </si>
  <si>
    <t xml:space="preserve">Unidad </t>
  </si>
  <si>
    <t xml:space="preserve">Total </t>
  </si>
  <si>
    <t>ACEITE VEGETAL LIBRE DE GRASAS TRANS</t>
  </si>
  <si>
    <t>aceite vegetal puro de soya ó maíz ó girasol libre de grasas trans. envase plástico (pet) con tapa rosca plástica, el cierre de la tapa debe ir reforzado para garantizar que el producto se conserve dentro de su empaque primario durante el transporte y almacenamiento rotulado completamente visible con número de lote, fecha de fabricación, fecha de vencimiento no inferior a 6 meses.</t>
  </si>
  <si>
    <t>LITRO</t>
  </si>
  <si>
    <t>ÁCIDO CÍTRICO</t>
  </si>
  <si>
    <t>grado alimentario. producto sólido, color blanco, en forma de cristales, para uso en la industria de alimentos. rotulado y etiquetado de acuerdo con normatividad vigente, visible con número de lote, fecha de fabricación, ingredientes, fecha de vencimiento no inferior a 10 meses.</t>
  </si>
  <si>
    <t>KILOGRAMO</t>
  </si>
  <si>
    <t>ACOPLES PLÁSTICOS PARA MANGAS PASTELERAS</t>
  </si>
  <si>
    <t>acoples plásticos para mangas pasteleras con rosca. ideal para fijar boqulillas pequeñas.</t>
  </si>
  <si>
    <t>UNIDAD</t>
  </si>
  <si>
    <t>AGUARDIENTE</t>
  </si>
  <si>
    <t>botella de vidrio x 750 ml. mínimo 29% en vol de alcohol. estampillado  de boyacá y rotulado completamente visible con número de lote, fecha de fabricación, ingredientes, fecha de vencimiento no inferior a 6 meses.</t>
  </si>
  <si>
    <t>BOTELLA X 750 ML</t>
  </si>
  <si>
    <t>ALMENDRA ENTERA CON CASCARA</t>
  </si>
  <si>
    <t>empacado en bolsa de polietileno sellada x kilo con rotulado completamente visible con número de lote, fecha de fabricación, ingredientes, fecha de vencimiento no inferior a 6 meses. no reempacado.</t>
  </si>
  <si>
    <t>BOLSA X KILO</t>
  </si>
  <si>
    <t>ALMIDÓN DE PAPA</t>
  </si>
  <si>
    <t xml:space="preserve">fécula o harina fina de papa, empacada en bolsa de polietileno. presentación por kilo. rotulada y etiquetada de acuerdo con normatividad  vigente  visible con número de lote, fecha de fabricación, ingredientes, </t>
  </si>
  <si>
    <t>ANTIESPUMANTE TIPO ALIMENTARIO</t>
  </si>
  <si>
    <t>sistema antiespumante para prevenir formación de espuma y romper cuando se forme, de buena dispersabilidad en agua, liquido semi lechoso transparente libre de silicona. presentación por litro. rotulado y etiquetado de acuerdo con normatividad vigente, visible con número de lote, fecha de fabricación, ingredientes, fecha de vencimiento no inferior a 10 meses.</t>
  </si>
  <si>
    <t>ARROZ SOPLADO</t>
  </si>
  <si>
    <t>arroz soplado en empacado en bosla de 500 gramos. rotulado completamente visible con número de lote, fecha de fabricación,  fecha de vencimiento no inferior a 6 meses.</t>
  </si>
  <si>
    <t>BOLSA X500 GRAMOS</t>
  </si>
  <si>
    <t>lata x 160 gramos peso drenado. rotulado completamente visible con número de lote, fecha de fabricación, ingredientes, fecha de vencimiento no inferior a 6 meses.</t>
  </si>
  <si>
    <t>LATA X I60 GRAMOS</t>
  </si>
  <si>
    <t>AVENA EN HOJUELAS</t>
  </si>
  <si>
    <t>hojuelas de avena empacado en bolsa de propipropileno.  presentacion  x lbs (500gr) .rotulado y etiquetado de acuerdo con normatividad  vigente  visible con número de lote, fecha de fabricación, ingredientes, fecha de vencimiento no inferior a 6 meses.</t>
  </si>
  <si>
    <t>LIBRA</t>
  </si>
  <si>
    <t>AZÚCAR PULVERIZADA</t>
  </si>
  <si>
    <t>azúcar pulverizada  empacado en bolsa de propipropileno o polietileno. rotulado completamente visible con número de lote, fecha de fabricación, ingredientes, fecha de vencimiento no inferior a 6 meses.</t>
  </si>
  <si>
    <t>KILO</t>
  </si>
  <si>
    <t xml:space="preserve">BENZOATO DE SODIO </t>
  </si>
  <si>
    <t>apariencia polvo blanco, con un contenido neto de 1 kg, rotulado y etiquetado de acuerdo con normatividad vigente, visible con número de lote, fecha de fabricación, ingredientes, fecha de vencimiento no inferior a 10 meses.</t>
  </si>
  <si>
    <t>BICARBONATO DE SODIO GRADO ALIMENTICIO</t>
  </si>
  <si>
    <t>producto solido en polvo, color blanco, para uso en la industria de alimentos.  rotulado completamente visible con número de lote, fecha de fabricación, ingredientes, fecha de vencimiento no inferior a 10 meses.</t>
  </si>
  <si>
    <t>BOCADILLO DE GUAYABA</t>
  </si>
  <si>
    <t>bocadillo presentación por lonja de 5 kilogramos. rotulado completamente visible con número de lote, fecha de fabricación, ingredientes, fecha de vencimiento no inferior a 6 meses.</t>
  </si>
  <si>
    <t>LONJAS 5 KG</t>
  </si>
  <si>
    <t>BOLSA DE EMPAQUE AL VACÍO  MATERIAL FLEXIBLE, GRADO ALIMENTARIO CALIBRE  70 , DE MEDIDAS  20X25 CM</t>
  </si>
  <si>
    <t>paquete por bolsa de  100 unidades para empacado de alimentos en sistema de  vacío, grado alimentario, transparentes, alta barrera a la humedad y a los gases.  material plástico resistente a procesos de refrigeración y congelación. especial para empacar carnes y  productos perecederos. calibre 60-70 micras con la mayor trasparencia, facilidad de sellado y resistencia.</t>
  </si>
  <si>
    <t>PAQUETE POR 100 UNIDADES</t>
  </si>
  <si>
    <t xml:space="preserve">BOLSA DOY PACK </t>
  </si>
  <si>
    <t>bolsa doypack sin impresión transparente 10x18 cm  con válvula con capacidad de 250 ml. en polimero de alta barrera a la humedad y alta barrera a los gases.resistencia mecánica y termica  para procesos de  conservacion alimentaria.</t>
  </si>
  <si>
    <t>BOLSA EMPAQUE TRANSPARENTE ZIPLOC, CON CIERRE DENTADO. CALIBRE 175</t>
  </si>
  <si>
    <t>medidas 18 * 14 centímetros. la bolsa tipo ziploc o con zipper son de polietileno transparente, planas,  calibre 175, . grado alimenticio.</t>
  </si>
  <si>
    <t>BOLSA VENTANA DE KRAFT 2</t>
  </si>
  <si>
    <t>tamaño  16 cm x 24 cm  las bolsas por dentro son laminadas, ideales para frutos secos, cafe, granola, dulces, avena.</t>
  </si>
  <si>
    <t>PAQUETE X 50 UNIDADES</t>
  </si>
  <si>
    <t>BOLSAS PARA BASURA 90 CMS X 120 CM    BIODEGRADABLE</t>
  </si>
  <si>
    <t>bolsas para basura 90 cms x 120 cm paquete x 10 uds.  bolsas para basura en polietileno de baja densidad color negro reciclado</t>
  </si>
  <si>
    <t>PAQUETE</t>
  </si>
  <si>
    <t>BOLSAS PARA LA BASURA GRANDES COLORES VARIADOS (VERDE, NEGRA Y BLANCA)  BIODEGRADABLE</t>
  </si>
  <si>
    <t>bolsas de basura plus, de carácter multifuncional -convencional de alta densidad, en medidas de  65x85cm y 83x94cm</t>
  </si>
  <si>
    <t>ROLLO POR 30 UNIDADES</t>
  </si>
  <si>
    <t>BOQUILLAS SET 52 PCS REPOSTERÍA PASTELERIA</t>
  </si>
  <si>
    <t xml:space="preserve">set boquillas de decoración 52 puntas de decoración de acero inoxidable, 2 clavos de flores, 1 acoplador estándar todo en  caja de acrilico para su almacenamiento. 48 boquillas pcs pequeños, tamaño: 1,7 cm (diámetro) * 3,2 cm (altura) 4 boquillas grandes </t>
  </si>
  <si>
    <t>SET POR 52 PIEZAS</t>
  </si>
  <si>
    <t>BOTELLA DE CERVEZA AMBAR 330 ML</t>
  </si>
  <si>
    <t>botella de cerveza ambar 330 ml</t>
  </si>
  <si>
    <t>CAJA X 24 UNIDADES</t>
  </si>
  <si>
    <t>BOTELLA DE VIDRIO PARA SABAJÓN CON TAPA ROSCA * 24 UNDS</t>
  </si>
  <si>
    <t>botella de vidrio para sabajon, capacidad 375 ml, tapa rosca color blanco.</t>
  </si>
  <si>
    <t>CAJA POR 24 UNIDADES</t>
  </si>
  <si>
    <t>BOTELLA PET PARA ALIMENTOS CON TAPA PLASTICA CON BOCA ANGOSTA.</t>
  </si>
  <si>
    <t>botella pet para alimentos con capacidad 350 ml , boca angosta material plastico. grado alimenticio. paquete por 50 unidades</t>
  </si>
  <si>
    <t>PAQUETE POR 50 UNIDADES</t>
  </si>
  <si>
    <t>BRANDY</t>
  </si>
  <si>
    <t>licor brandy minino 35 grados alcohol. estampillado  de boyacá y rotulado completamente visible con número de lote, fecha de fabricación, ingredientes, fecha de vencimiento no inferior a 6 meses.</t>
  </si>
  <si>
    <t>BOTELLA POR 750 ML</t>
  </si>
  <si>
    <t>CAFE INSTANTANEO</t>
  </si>
  <si>
    <t>cafe soluble  instantaneo de fino aroma , frasco de vidrio de 170 gramos. rotulado y etiquetado de acuerdo con normatividad vigente, visible con número de lote, fecha de fabricación, ingredientes, fecha de vencimiento no inferior a 6 meses.</t>
  </si>
  <si>
    <t>FRASCO DE VIDRIO X 170 G</t>
  </si>
  <si>
    <t>CANELA</t>
  </si>
  <si>
    <t>canela en astilla x 150 gr</t>
  </si>
  <si>
    <t>CAPACILLO MINI 4 BLANCO X 1000 UND.</t>
  </si>
  <si>
    <t>capacillos de colores para chocolates variedad colores paquete x 1000</t>
  </si>
  <si>
    <t>PAQUETE POR 1000 UNIDADES</t>
  </si>
  <si>
    <t>CAPACILLOS  PARA BOMBONES  X 1000 UND.</t>
  </si>
  <si>
    <t>moldecitos o recipientes de papel encerado, se utilizan en la repostería para la elaboración de panecillos</t>
  </si>
  <si>
    <t>CAPACILLOS #3 BLANCO X 1000 UND.</t>
  </si>
  <si>
    <t>CAPACILLOS #4 BLANCO X 1000 UND.</t>
  </si>
  <si>
    <t>CAPACILLOS #5 BLANCO X 1000 UND.</t>
  </si>
  <si>
    <t>CARBOXIMETIL CELULOSA (CMC)</t>
  </si>
  <si>
    <t>producto solido en polvo, color blanco, para uso en la industria de alimentos.  empacado en bolsa plastica  con rotulado completamente visible con número de lote, fecha de fabricación, ingredientes, fecha de vencimiento no inferior a 12 meses.</t>
  </si>
  <si>
    <t>KG</t>
  </si>
  <si>
    <t>CEPILLO PARA PISOS</t>
  </si>
  <si>
    <t>con fibras pvc lisa, para una mayor acción de fregado cerdas duras, largas para alcanzar una amplia superficie rapidamente de 14 cm de alta, 23 cm de ancha. con mango de plastico de maxima calidad.</t>
  </si>
  <si>
    <t xml:space="preserve">CHIPS DE CHOCOLATE </t>
  </si>
  <si>
    <t>presentación kilo</t>
  </si>
  <si>
    <t>CHOCOLATE SEMIAMARGO</t>
  </si>
  <si>
    <t xml:space="preserve">cobertura sucédanea sabor a chocolate con leche </t>
  </si>
  <si>
    <t>CIRUELAS PASA SIN SEMILLA EN BOLSA DE POLIETILENO</t>
  </si>
  <si>
    <t>empacada en bolsa impresa de polietileno y presentación x kilo. rotulado y etiquetado de acuerdo con normatividad  vigente,  visible con número de lote, fecha de fabricación, ingredientes, fecha de vencimiento no inferior a 6 meses.</t>
  </si>
  <si>
    <t>CITRATO DE SODIO GRADO ALIMENTICIO</t>
  </si>
  <si>
    <t>producto sólido en polvo, para uso en la industria de alimentos. rotulado completamente visible con número de lote, fecha de fabricación, ingredientes, fecha de vencimiento no inferior a 10 meses.</t>
  </si>
  <si>
    <t>CLORURO DE CALCIO</t>
  </si>
  <si>
    <t>grado alimentario. producto sólido, de color blanco, en forma granulado, para uso en la industria de alimentos. empacados en bolsa plástica resistente. rotulado y etiquetado de acuerdo con normatividad vigente, visible con número de lote, fecha de fabricación, ingredientes, fecha de vencimiento no inferior a 10 meses.</t>
  </si>
  <si>
    <t>COBERTURA DE CHOCOLATE</t>
  </si>
  <si>
    <t>cobertura en bloque chocolate con 90%,de cacao, masa de cacao, azúcar de caña, cacao en polvo, maneca de cacao, emulsificante (lecitina de soya) sabor natural de vainilla. contiene: soya.</t>
  </si>
  <si>
    <t>cobertura en bloque chocolate con 70% de cacao, masa de cacao, azúcar de caña, cacao en polvo, maneca de cacao, emulsificante (lecitina de soya) sabor natural de vainilla. contiene: soya.</t>
  </si>
  <si>
    <t>cobertura en bloque chocolate con 55% de cacao, masa de cacao, azúcar de caña, cacao en polvo, maneca de cacao, emulsificante (lecitina de soya) sabor natural de vainilla. contiene: soya.</t>
  </si>
  <si>
    <t>cobertura en bloque chocolate con 48% de cacao, masa de cacao, azúcar de caña, cacao en polvo, maneca de cacao, emulsificante (lecitina de soya) sabor natural de vainilla. contiene: soya.</t>
  </si>
  <si>
    <t>COBERTURA DE CHOCOLATE BLANCO</t>
  </si>
  <si>
    <t>cobertura en bloque sabor a chocolate blanco «masa glase». mezcla de leche, azúcar y grasa vegetal de alta calidad.</t>
  </si>
  <si>
    <t>COBERTURAS DE LICOR DE CACAO CHOCOLATE AMARGO</t>
  </si>
  <si>
    <t>coberturas en bloque con 90%,70%, 53% y 48% de cacao. ingredientes: licor de cacao, azucar, manteca de cacao, emulsionante (lecitina de soya), de alta calidad. (sin sucedaneos).rotulado y etiquetado de acuerdo con normatividad vigente, visible con número de lote, fecha de fabricación, ingredientes, fecha de vencimiento no inferior a 10 meses.</t>
  </si>
  <si>
    <t>COCO AZUCARADO RALLADO</t>
  </si>
  <si>
    <t>coco dulce rallado en bolsa plástica resistente grado alimentario. rotulado y etiquetado de acuerdo con normatividad  vigente,  visible con número de lote, fecha de fabricación, ingredientes, fecha de vencimiento no inferior a 6 meses.</t>
  </si>
  <si>
    <t xml:space="preserve">COCOA NATURAL 14-16% </t>
  </si>
  <si>
    <t>coco rallado en bolsa plástica resistente grado alimentario. rotulado y etiquetado de acuerdo con normatividad  vigente,  visible con número de lote, fecha de fabricación, ingredientes, fecha de vencimiento no inferior a 6 meses.</t>
  </si>
  <si>
    <t>COLOR CARAMELO</t>
  </si>
  <si>
    <t>color caramelo aditivo líquido para alimentos en frasco de vidrio o plástico. rotulado y etiquetado de acuerdo con normatividad vigente visible con número de lote, fecha de fabricación, ingredientes, fecha de vencimiento no inferior a 6 meses.</t>
  </si>
  <si>
    <t>FRASCO X 650 G</t>
  </si>
  <si>
    <t>COLOR EN GEL PARA CHOCOLATERIA. COLORES SURTIDOS</t>
  </si>
  <si>
    <t>colorante líquido a base de aceite, especialmente formulado para trabajar con productos altos en grasa como el chocolate, se incorpora con facilidad a dulces y recubrimientos compuestos, a la vez que conserva la vitalidad y la consistencia de liqua-gel. las botellas dosificadoras te permiten medir el color gota a gota con precisión. ingredientes: lecitina de soya, propilenglicol, fd&amp;c amarillo. no contiene maní, nueces, soya y gluten</t>
  </si>
  <si>
    <t xml:space="preserve">FRASCO DOSIFICADOR PESO NETO: 2 OZ (56 G) </t>
  </si>
  <si>
    <t>CREMA CHANTILLY</t>
  </si>
  <si>
    <t>polvo blanco corredizo, sin grumos, soluble leche fría, sabor y aroma característico al producto. empacada en bolsa aluminizada en presentación x kilo. rotulado y etiquetado de acuerdo con normatividad  vigente  visible con número de lote, fecha de fabricación, ingredientes, fecha de vencimiento no inferior a 6 meses.</t>
  </si>
  <si>
    <t>CREMA PASTELERA EN POLVO</t>
  </si>
  <si>
    <t>mezcla en polvo para la elaboración de crema pastelera, conveniente por el ahorro de ingredientes y tiempo de preparación. preparación instantánea, no requiere cocción. puede ser preparada en frío o en caliente. puede ser elaborada en agua, leche o jugos, inclusive pulpas de frutas ácidas. estable al horneo y congelación.</t>
  </si>
  <si>
    <t>CREMODAN</t>
  </si>
  <si>
    <t>cremodan 600, producto en polvo emulsificante y estabilizante para la elaboración de helados de leche. empacados en bolsa plástica resistente grado alimentario, de acuerdo a las normas vigentes.  el producto debe estar rotulado con el nombre del producto, productor y/o empacador(marca comercial), peso, lote de produccion, fecha de vencímiento superior a 10 meses, de acuerdo a normatividad.</t>
  </si>
  <si>
    <t>CUAJO LIQUIDO</t>
  </si>
  <si>
    <t>garrafa por 500 ml .cuajo liquido poco denso, color caramelo y olor característico. rotulado y etiquetado de acuerdo con normatividad vigente, visible con número de lote, fecha de fabricación, ingredientes, fecha de vencimiento no inferior a 10 meses.</t>
  </si>
  <si>
    <t>GARRAFA DE 500 ML</t>
  </si>
  <si>
    <t>CUCHARAS PLASTICAS DESECHABLES BLANCAS MEDIANAS</t>
  </si>
  <si>
    <t>cucharas plasticas desechables blancas medianas, presentacion paquete por 100 unidades.</t>
  </si>
  <si>
    <t> PAQUETE X100 UNIDADES</t>
  </si>
  <si>
    <t>CULTIVO LÁCTICO PARA KUMIS, LIOFILIZADO</t>
  </si>
  <si>
    <t>producto liofilizado, que contenga como cultivo láctico: lactobacillus delbrueckii bulgaricus, y torula lactis. bolsa tricapa tipo sachet, impresa, preparación para 40 litros. rotulado y etiquetado de acuerdo con normatividad vigente, visible con número de lote, fecha de fabricación, ingredientes, fecha de vencimiento no inferior a 12 meses.</t>
  </si>
  <si>
    <t>UNIDAD / SOBRE</t>
  </si>
  <si>
    <t>CULTIVO LÁCTICO PARA YOGURT, LIOFILIZADO</t>
  </si>
  <si>
    <t>producto liofilizado, que contenga como cultivo láctico: streptococcus termophilus y lactobacillus delbrueckii bulgaricus. bolsa tricapa tipo sachet, impresa, preparación para 40 litros. rotulado y etiquetado de acuerdo con normatividad vigente, visible con número de lote, fecha de fabricación, ingredientes, fecha de vencimiento no inferior a 12 meses.</t>
  </si>
  <si>
    <t>CULTIVO PARA QUESO GOUDA</t>
  </si>
  <si>
    <t>producto liofilizado, que contenga cultivo láctico para queso gouda en sobre liofilizado para 500 litros. debe venir liofilizado.rotulado y etiquetado de acuerdo con normatividad vigente, visible con número de lote, fecha de fabricación, ingredientes, fecha de vencimiento no inferior a 10 meses.</t>
  </si>
  <si>
    <t>SOBRE</t>
  </si>
  <si>
    <t>CULTIVO PARA YOGURT GRIEGO</t>
  </si>
  <si>
    <t>producto liofilizado, que contenga cultivo láctico para yogurt griego en sobre liofilizado para 500 litros. debe venir liofilizado.rotulado y etiquetado de acuerdo con normatividad vigente, visible con número de lote, fecha de fabricación, ingredientes, fecha de vencimiento no inferior a 10 meses.</t>
  </si>
  <si>
    <t>DESINFECTANTE A BASE DE AMONIOS CUATERNARIOS DE QUINTA GENERACIÓN</t>
  </si>
  <si>
    <t xml:space="preserve">desinfectante concentrado para superficies y ambientes.especialmente diseñado para la industria cárnica para el control </t>
  </si>
  <si>
    <t>GALÓN 20 LITROS</t>
  </si>
  <si>
    <t>DESINFECTANTE ANTISEPTICO PARA MANOS</t>
  </si>
  <si>
    <t>gel transparente multiproposito listo para usar, para la limpieza y desinfeccion de manos sin necesidad de enjuague posterior con agua. con dosificador.</t>
  </si>
  <si>
    <t>DESINFECTANTE HIPOCLORITO DE SODIO (NAOCL) AL 12,5 %</t>
  </si>
  <si>
    <t>GALON</t>
  </si>
  <si>
    <t>DETERGENTE CONCENTRADO ESPUMANTE ÁCIDO</t>
  </si>
  <si>
    <t>detergente de elevada acidez para superficies y maquinaria. ayuda a la recuperación del brillo en superficies como el acero inoxidable. recupera superficies afectadas con incrustaciones de cal en la industria láctea y cárnica. galón x 3,8 litros</t>
  </si>
  <si>
    <t xml:space="preserve">GALÓN </t>
  </si>
  <si>
    <t>DETERGENTE CONCENTRADO ESPUMANTE NEUTRO</t>
  </si>
  <si>
    <t xml:space="preserve">Biodegradable, recomendado para niveles de suciedad bajos. Ideal para lavado de botas, petos y pediluvios. </t>
  </si>
  <si>
    <t>DETERGENTE EN POLVO</t>
  </si>
  <si>
    <t>detergente de uso general. con ingrediente activo es biodegradable. apariencia: polvo granulado de color blanco fragancia: ninguna. etiquetado con: nombre del producto, razón social y logotipo de detergente, contenido nominal, número del lote, composición básica, instrucciones de uso y número de registro sanitario.</t>
  </si>
  <si>
    <t>3 KG</t>
  </si>
  <si>
    <t>DETERGENTE LIQUIDO LAVALOZA CON TRIPLE PODER ARRANCAGRASA</t>
  </si>
  <si>
    <t>producto biodegradable de alta concentración formulado cuidadosamente para limpiar y desengrasar a la vez que devuelve el brillo natural a sus utensilios de cocina. con tapa dispensadora para evitar el desperdicio.</t>
  </si>
  <si>
    <t>ENVASE DE VIDRIO TRANSPARENTE    TAPA TIPO 1 MANTEL TWIST OFF   DORADA.</t>
  </si>
  <si>
    <t xml:space="preserve">envase de vidrio  de 250 ml  tapa tipo mantel, con vidrio resistente a esterilización, tapa twist off y choques térmicos </t>
  </si>
  <si>
    <t xml:space="preserve">ENVASE DE VIDRIO TRANSPARENTE  TAPA TIPO MANTEL </t>
  </si>
  <si>
    <t xml:space="preserve">envase de vidrio x 500 cc tapa tipo mantel alto proceso con vidrio resistente a esterilización y choques térmicos. </t>
  </si>
  <si>
    <t>CAJAX24 UNIDADES</t>
  </si>
  <si>
    <t>ENVASE DE VIDRIO TRANSPARENTE TIPO BOMBILLO CON  TAPA METALICA  TIPO MANTEL</t>
  </si>
  <si>
    <t xml:space="preserve">envase de vidrio  tipo bombillo  x 255 ml  tapa tipo mantel, con vidrio resistente a esterilización y choques térmicos </t>
  </si>
  <si>
    <t>ENVASE PLÁSTICO  LECHOSO PARA YOGURT Y KUMIS  CON TAPA (COLORES ROJO AZUL Y VERDE) TIPO PET</t>
  </si>
  <si>
    <t>envase plastico tipo garrafa. material  polietileno alta densidad . capacidad 1000ml.  paquete por 100 unidades. grado alimentario. color lechoso para envasado de yogurt y kumis  con tapa  (colores rojo azul y verde)</t>
  </si>
  <si>
    <t>ENVASE PLÁSTICO CON TAPA CAP. 250 GRAMOS: TARRINA PLÁSTICA TRANSPARENTE CON TAPA</t>
  </si>
  <si>
    <t>tarrina plástica transparente  grado alimentario con tapa  ajustable para envasar arequipe y manjar. capacidad 250 gramos.  polímero de alta densidad resistente al envasado en caliente</t>
  </si>
  <si>
    <t>PAQUETE X 100 UNIDADES</t>
  </si>
  <si>
    <t xml:space="preserve">ENVASE PLÁSTICO CON TAPA PET CAP. 250 GRAMOS: TARRINA BISAGRA TRANSPARENTE </t>
  </si>
  <si>
    <t>tarrina plástica transparente  grado alimentario con tapa  bisagra para envasar alimentos capacidad 250 gramos.  polímero de alta densidad resistente al envasado en caliente</t>
  </si>
  <si>
    <t>ENVASE PLÁSTICO CON TAPA TIPO PET PARA YOGURT Y KUMIS PORCIÓN INDIVIDUAL 200 ML (GRADO ALIMENTARIO)</t>
  </si>
  <si>
    <t>envase plastico tipo botella. material  polietileno alta densidad . capacidad 200ml.  paquete por 100 unidades. grado alimentario. color lechoso para  envasado de yogurt y kumis  con tapa  (colores rojo azul y verde)</t>
  </si>
  <si>
    <t>ENVASE PLÁSTICO. TARRINA PLASTICA TRANSPARENTE CON TAPA  (GRADO ALIMENTARIO)</t>
  </si>
  <si>
    <t>envase plástico . tipo tarrina plastica con tapa. capacidad 4 onzas. paquete por 100 unidades. polímero de alta densidad resistente al envasado en caliente, grado alimentario. cap. 4 onzas</t>
  </si>
  <si>
    <t>ENVASES EN VIDRIO TRANSPARENTE CON TAPA METÁLICA TIPO MANTEL Y CIERRE HERMÉTICO PARA COMPOTA.</t>
  </si>
  <si>
    <t>frasco de vidrio con tapa metálica  tipo mantel y cierre hermético capacidad 130 ml para compota, fabricados en vidrio resistente a procesos de autoclave y choque térmico.</t>
  </si>
  <si>
    <t xml:space="preserve">ESENCIA DE HINOJO FRASCO </t>
  </si>
  <si>
    <t>saborizante y/o aromatizante en productos de pastelería, repostería, galletería y dulces. producto líquido debe mantener el aroma y sabor en los productos terminados. presentación por 60cc. rotulado completamente visible con número de lote, fecha de fabricación, ingredientes, fecha de vencimiento</t>
  </si>
  <si>
    <t>FRASCO 500 CC</t>
  </si>
  <si>
    <t>ESENCIA DE MANTEQUILLA FRASCO * 60 CC</t>
  </si>
  <si>
    <t>saborizante y/o aromatizante en productos de pastelería, repostería, galletería y dulces. producto líquido debe mantener el aroma y sabor en los productos terminados. presentación por 60cc.  rotulado completamente visible con número de lote, fecha de fabricación, ingredientes, fecha de vencimiento</t>
  </si>
  <si>
    <t>FRASCO 60 CC</t>
  </si>
  <si>
    <t>ESPONJAS MULTIUSOS</t>
  </si>
  <si>
    <t>utensilio tipo sabrá, utilizado para la limpieza de equipos y otro tipo de superficies. son especialmente buenas para absorber agua o productos líquidos.</t>
  </si>
  <si>
    <t>ROLLO DE 5 METROS</t>
  </si>
  <si>
    <t>EXTRACTO DE VAINILLA BLANCA</t>
  </si>
  <si>
    <t>empacada en botella de vidrio o plástico impresa x 500 ml. rotulado y etiquetado de acuerdo con normatividad  vigente  visible con número de lote, fecha de fabricación, ingredientes, fecha de vencimiento no inferior a 6 meses.</t>
  </si>
  <si>
    <t>BOTELLA POR 500 ML</t>
  </si>
  <si>
    <t>FÉCULA DE MAÍZ, EMPACADA EN BOLSA DE POLIETILENO</t>
  </si>
  <si>
    <t>fécula de maíz, empacada en bolsa de polietileno. presentación por kilo. rotulado y etiquetado de acuerdo con normatividad  vigente  visible con número de lote, fecha de fabricación, ingredientes, fecha de vencimiento no inferior a 6 meses.</t>
  </si>
  <si>
    <t>FENOLFTALEINA AL 2% X FRASCO POR 100 ML</t>
  </si>
  <si>
    <t xml:space="preserve">reactivo indicador para titulacion de acidez de la leche.presentación frasco 60 cc. el reactivo fenolftaleina. indicador de ph en el rango de 8.2 a 10. reactivo de análisis para laboratorio. envasado en frasco tipo gotero. </t>
  </si>
  <si>
    <t>FRASCO 100 ML</t>
  </si>
  <si>
    <t>FONDANT BLANCO X 500 GRS</t>
  </si>
  <si>
    <t>pasta, con textura similar a la plastilina, utilizada en la elaboración de algunos dulces. su función principal es recubrir y decorar y se utiliza mayoritariamente en el mundo de la pastelería (pasteles, cupcakes, galletas, cakepops,</t>
  </si>
  <si>
    <t>500 GR</t>
  </si>
  <si>
    <t>FONDANT COLORES X 500 GRS</t>
  </si>
  <si>
    <t>FOSFOROSO CERILLOS</t>
  </si>
  <si>
    <t>paquete por dos cajas de tamaño 70 x 47 x 22 mm con un contenido de 200 luces que encienden sobre todo. material papel tamaño del vástago:37 mm envoltura: polipropileno mm normas: inen 1790.</t>
  </si>
  <si>
    <t>PAQUETE POR 2 CAJAS ENVUELTAS EN POLIPROPILENO.</t>
  </si>
  <si>
    <t>FRASCOS VIDRIO TRANSPARENTE CON TAPA DE SEGURIDAD PARA NECTAR</t>
  </si>
  <si>
    <t>frascos vidrio con tapa de seguridad metálica para néctar de 220ml con vidrio resistente a esterilización y choques térmicos</t>
  </si>
  <si>
    <t>FRUTA CRISTALIZADA</t>
  </si>
  <si>
    <t>empacada en bolsa de polietileno impresa x 2,5 kilos. rotulado y etiquetado de acuerdo con normatividad  vigente  visible con número de lote, fecha de fabricación, ingredientes, fecha de vencimiento no inferior a 6 meses.</t>
  </si>
  <si>
    <t>BOLSA X 2.5 KILOS</t>
  </si>
  <si>
    <t>GELATINA SIN SABOR</t>
  </si>
  <si>
    <t>presentación en polvo, por kilogramo empacada en bolsa de polipropileno. rotulado y etiquetado de acuerdo con normatividad  vigente  visible con número de lote, fecha de fabricación, ingredientes, fecha de vencimiento no inferior a 6 meses.</t>
  </si>
  <si>
    <t>GLASEADO SABORES SURTIDOS</t>
  </si>
  <si>
    <t>glassé para cubrir y dar brillo a pasteles, frutas y postres. empacado en bolsa polipropileno tipo manga x kilo. rotulado completamente visible con número de lote, fecha de fabricación, ingredientes, fecha de vencimiento no inferior a 6 meses. glasse neutro</t>
  </si>
  <si>
    <t>MANGA X KILO</t>
  </si>
  <si>
    <t>GLUCOSA EN POLVO GRADO ALIMENTICIO</t>
  </si>
  <si>
    <t>producto en polvo, jarabe de glucosa deshidratado, para uso en la industria de alimentos. empacada en por kilo. rotulado completamente visible con número de lote, fecha de fabricación, ingredientes, fecha de vencimiento no inferior a 12 meses</t>
  </si>
  <si>
    <t>GLUCOSA LIQUIDA GRADO ALIMENTICIO</t>
  </si>
  <si>
    <t>producto liquido viscoso, color transparente, para uso en la industria de alimentos. empacada en tarrina plastica transparente por kilo. rotulado completamente visible con número de lote, fecha de fabricación, ingredientes, fecha de vencimiento no inferior a 12 meses (chocolatería, fruver, lácteos)</t>
  </si>
  <si>
    <t>GOMA XANTHAN</t>
  </si>
  <si>
    <t>grado alimentario. en polvo, estabilizante de grado alimenticio. empacada en bolsa aluminizada impresa. el producto debe estar rotulado con el nombre del producto, productor y/o empacador(marca comercial), peso, lote de produccion, fecha de vencímiento superior a 12 meses</t>
  </si>
  <si>
    <t xml:space="preserve">GRAGEAS DE COLORES </t>
  </si>
  <si>
    <t>producto elaborado a base de azúcar, en forma de diminutas esferas de diferentes colores. vida útil de 12 meses. bolsa plástica.</t>
  </si>
  <si>
    <t>GUANTE DE NITRILO AZUL POR 100 UNIDADES CALIBRE 6</t>
  </si>
  <si>
    <t>máxima sensibilidad táctil y destreza para realizar tareas complejas de manera eficiente. son ideales para la manipulación de productos químicos, trabajos en protección mecánica, mantenimiento general</t>
  </si>
  <si>
    <t>CAJA</t>
  </si>
  <si>
    <t>GUANTES PARA HORNO DE SILICONA SUPER FLEX,</t>
  </si>
  <si>
    <t>gran protección contra quemaduras * la carcasa exterior de silicona 100% aprobada por la fda y resistente al calor con áreas de almohadillas protegidas protege sus manos y muñecas mientras le da tiempo extra para sostener y mover cosas calientes, hasta 450 grados fahenheit (232 grados celsius). . excelente agarre flexible sin cabeza *</t>
  </si>
  <si>
    <t>HARINA DE ARROZ</t>
  </si>
  <si>
    <t>harina de arroz molido empacado en bolsa de polietileno o polipropileno.  presentación x kilo. rotulado y etiquetado de acuerdo con normatividad  vigente  visible con número de lote, fecha de fabricación, ingredientes, fecha de vencimiento no inferior a 6 meses.</t>
  </si>
  <si>
    <t>HARINA DE MAÍZ</t>
  </si>
  <si>
    <t>empacado en bolsa impresa de polietileno o polipropileno x kilo. rotulado completamente visible con número de lote, fecha de fabricación, ingredientes, fecha de vencimiento no inferior a 6 meses.</t>
  </si>
  <si>
    <t>HARINA DE TRIGO FORTIFICADA PANIFICABLE</t>
  </si>
  <si>
    <t>producto obtenido de la molienda del trigo limpio e industrialmente puro, contenido de proteína de 10,5% - 11,5%, w entre 250-350 lo que la convierte en una harina de fuerza o panificable. empacado en en sacos de polipropileno laminado x 50 kilos. rotulado completamente visible con número de lote, fecha de fabricación, ingredientes, fecha de vencimiento no inferior a 6 meses.</t>
  </si>
  <si>
    <t>BULTO POR 50 KILOS</t>
  </si>
  <si>
    <t>HIDROXIDO DE SODIO 0.1 N</t>
  </si>
  <si>
    <t>hidróxido de sodio 0,1n es una solución acuosa incolora, traslucida, olor alcalino preparado del naoh sólido reactivo analítico trazable. solicón química empleada  para medir acidez en la leche y otros. empaque plástico etiquetado. rotulado y etiquetado de acuerdo con normatividad vigente, visible con número de lote, fecha de fabricación, ingredientes, fecha de vencimiento no inferior a 12 meses.</t>
  </si>
  <si>
    <t>JABON LIQUIDO LAVALOZA CON TRIPLE PODER ARRANCAGRASA</t>
  </si>
  <si>
    <t>BIDON PLASTICO DE 20 LITROS</t>
  </si>
  <si>
    <t xml:space="preserve">LÁMINA  PLÁSTICA SEPARADORA DE HAMBURGUESA </t>
  </si>
  <si>
    <t>lámina  plástica separadora de hamburguesa  (color blanco,  antihumedad y antigrasa) paquete por 1000 unidades</t>
  </si>
  <si>
    <t xml:space="preserve">PAQUETE X 1000 UNIDADES  </t>
  </si>
  <si>
    <t>LECHE CONDENSADA</t>
  </si>
  <si>
    <t>leche condensada, empacada en bolsa aluminizada con tapa, por 400 gr. rotulado completamente visible con número de lote, fecha de fabricación, ingredientes, fecha de vencimiento no inferior a 6 meses.</t>
  </si>
  <si>
    <t>BOLSA POR 400 GR</t>
  </si>
  <si>
    <t>LECHE DESCREMADA EN POLVO</t>
  </si>
  <si>
    <t>leche descremada en polvo en empaque individual aluminizada. rotulado y etiquetado de acuerdo con normatividad vigente, visible con número de lote, fecha de fabricación, ingredientes, fecha de vencimiento no inferior a 6 meses.</t>
  </si>
  <si>
    <t>BOLSA DE 400 GRAMOS</t>
  </si>
  <si>
    <t>LECHE EN POLVO ENTERA (ADICIONADA CON VITAMINAS A Y D)</t>
  </si>
  <si>
    <t>bolsa impresa aluminizada x kilo. rotulado completamente visible con número de lote, fecha de fabricación, ingredientes, fecha de vencimiento no inferior a 6 meses.</t>
  </si>
  <si>
    <t>LECITINA DE SOYA PARA CHOCOLATERIA</t>
  </si>
  <si>
    <t>Emulsificante natural que se utiliza en el chocolate para dar brillo, fluidez y estabilidad a la mezcla. Empacada en bolsa impresa aluminizada x kilo. rotulado completamente visible con número de lote, fecha de fabricación, ingredientes, fecha de vencimiento no inferior a 6 meses.</t>
  </si>
  <si>
    <t>MANÍ TOSTADO Y PARTIDO SIN SAL</t>
  </si>
  <si>
    <t>empaque en atmósfera controlada, en bolsa polietileno x kilo. rotulado completamente visible con número de lote, fecha de fabricación, ingredientes, fecha de vencimiento no inferior a 6 meses.</t>
  </si>
  <si>
    <t>MATIZADORES PARA CHOCOLATE METÁLICOS</t>
  </si>
  <si>
    <t>matizadores para chocolate metálicos de fácil disolución, para uso en la industria de alimentos, presentacion por 60 ml,  rotulado y etiquetado de acuerdo con normatividad vigente, visible con número de lote, fecha de fabricación, ingredientes, fecha de vencimiento no inferior a 10 meses. colores metálicos, chocolate mate</t>
  </si>
  <si>
    <t xml:space="preserve">MOLDE DE ALUMINIO DE 16 ONZAS </t>
  </si>
  <si>
    <t xml:space="preserve">molde de aluminio que facilita el horneado y cocción de los alimentos capacidad: 16onz. medida superior: 15x12cm. medida base: 11x8.5cm. alto: 5cm. </t>
  </si>
  <si>
    <t>MOLDE DE ALUMINIO DE 4 ONZAS</t>
  </si>
  <si>
    <t>paquete por 50 unidades  4 onzas rectangular color aluminio.grado alimenticio. con tapa plastica.paquete de 50 unidades</t>
  </si>
  <si>
    <t>PAQUETE DE 50 UNIDADES</t>
  </si>
  <si>
    <t>MOLDE DE ALUMINIO DE 8 ONZAS</t>
  </si>
  <si>
    <t>molde de aluminio que facilita el horneado y cocción de los alimentos capacidad: 8nz largo 12.0 cm. ancho 10.4 cm. alto: 5cm</t>
  </si>
  <si>
    <t>MOLDE DE POLICARBONATO FRANCES BARRA CHOCOLATE 4PCS/50GR 275X135X24 MM</t>
  </si>
  <si>
    <t>molde de policarbonato frances barra chocolate 4pcs/50gr 275x135x24 mm</t>
  </si>
  <si>
    <t>MUSELINA BLANCA</t>
  </si>
  <si>
    <t xml:space="preserve">telapara filtrar de 100 x 150 cm.  </t>
  </si>
  <si>
    <t>METRO</t>
  </si>
  <si>
    <t>NUEZ DEL BRASIL</t>
  </si>
  <si>
    <t>empacado en bolsa de polietileno impresa x kilo. rotulado completamente visible con número de lote, fecha de fabricación, ingredientes, fecha de vencimiento no inferior a 6 meses.</t>
  </si>
  <si>
    <t xml:space="preserve">PAPEL ALUMINIO  GRADO ALIMENTICIO </t>
  </si>
  <si>
    <t xml:space="preserve">presentación  caja por 100metros, dimensiones: ancho: 30 cm, largo: 100m, grosor: 10 micras. con sierra metalica. en empaque individual. grado alimenticio. </t>
  </si>
  <si>
    <t>CAJA  X  100 METROS</t>
  </si>
  <si>
    <t>PAPEL PARAFINADO GRADO ALIMENTICIO</t>
  </si>
  <si>
    <t>rollo x 300 metros. grado alimentario, en empaque individual. no afectará el sabor de los productos horneados. para hornear pasteles, pasteles y panes, galletas, pizzas y más, que pueda ser usado en hornos convencionales y microondas, resiste hasta 210°c.grado alimenticio.</t>
  </si>
  <si>
    <t>ROLLO</t>
  </si>
  <si>
    <t>PELÍCULA EXTENSIBLE AUTO ADHERENTE PLÁSTICA TRANSPARENTE  (TIPO VINILPEL). GRADO ALIMENTICIO</t>
  </si>
  <si>
    <t>película extensible auto adherente plástica : color amarillo transparente, alta resistencia y adherencia  rollo por 300 mts de largo x 30 cm de ancho,  (tipo vinilpel). grado alimenticio. rollo x 300 metros x 30 cm de anch. en empaque individual</t>
  </si>
  <si>
    <t xml:space="preserve">PISTACHO </t>
  </si>
  <si>
    <t>pistacho seco deshidratado empacado en bolsa de polietileno impresa x kilo.  rotulado completamente visible con número de lote, fecha de fabricación, ingredientes, fecha de vencimiento no inferior a 6 meses.</t>
  </si>
  <si>
    <t>BOLSAX KILO</t>
  </si>
  <si>
    <t>POLVO PARA HORNEAR</t>
  </si>
  <si>
    <t>producto empacado en bolsa impresa de polietileno x kilo. rotulado completamente visible con número de lote, fecha de fabricación, ingredientes, fecha de vencimiento no inferior a 6 meses.</t>
  </si>
  <si>
    <t>RECOGEDOR CON BANDA DE ALTA RESISTENCIA</t>
  </si>
  <si>
    <t>elemento para la recoger basura, no se deforma, tamaño adecuado para la recolección de basuras y otros, elaborado en plástico resistente a los solventes. Mango de 70 cm y con orificio para almacenar cuando no esta en uso.</t>
  </si>
  <si>
    <t xml:space="preserve">ROLLO DE PAPEL PARAFINADO CUADROS </t>
  </si>
  <si>
    <t xml:space="preserve">rollo por 300 metros : barrera contra la humedad y la grasa.tiene capacidad como sellador o aislantetacto suave y deslizante. barrera de preservación contra microorganismos y preservación de aromas. aporta rigidez al papel. peso de la estructura es grado alimenticio. repelente de agua, 100% </t>
  </si>
  <si>
    <t>SABRA PAÑO DE LIMPIEZA</t>
  </si>
  <si>
    <t>sabra diseñada para el lavado de utensilios de cocina y superficies en general, su composición de fibras sintéticas hace a éste producto resistente al agua, siendo durable y termoendurecido. disponible en color verde, en presentación de rollo por 5m, con demarcación de corte para separar por unidades.</t>
  </si>
  <si>
    <t>SAL YODADA REFINADA EMPACADA EN BOLSA DE POLIETILENO</t>
  </si>
  <si>
    <t>sal yodada refinada empacada en bolsa de polietileno. rotulado completamente visible con número de lote, fecha de fabricación, ingredientes, fecha de vencimiento no inferior a 6 meses.</t>
  </si>
  <si>
    <t>SALVADO DE TRIGO</t>
  </si>
  <si>
    <t>empacado en bolsa de polietileno x kilo. rotulado completamente visible con número de lote, fecha de fabricación, ingredientes, fecha de vencimiento no inferior a 6 meses.</t>
  </si>
  <si>
    <t>SEMILLAS DE AJONJOLÍ</t>
  </si>
  <si>
    <t>semillas de ajonjolí tostadas</t>
  </si>
  <si>
    <t>SERVILLETA</t>
  </si>
  <si>
    <t>servilletas económicas practi-diarias, dispensables 1 a 1, sistema abre fácil. paquete por 150 servilletas dobladas en dos.</t>
  </si>
  <si>
    <t>SODA CAUSTICA HIDRÓXIDO DE SODIO</t>
  </si>
  <si>
    <t>hidroxido de sodio al 98% min. presentación escamas color blanco. olor inoloro, ph ( solucional 5%)  empacado en bolsa de polietileno, rotulada. con ficha tecnica y ficha de seguridad.</t>
  </si>
  <si>
    <t>KILOGRAMOS</t>
  </si>
  <si>
    <t>TRAPERO</t>
  </si>
  <si>
    <t>trapero copa ecologica, fabricado con materiales de hilazas de algodon, cabo extralargo plástificado, sujeción permanente, hilazas más resistentes, 320 gramos, con metal task</t>
  </si>
  <si>
    <t>UVA PASA EMPACADA EN BOLSA DE POLIETILENO</t>
  </si>
  <si>
    <t>uva pasa empacada en bolsa de polietileno. rotulado completamente visible con número de lote, fecha de fabricación, ingredientes, fecha de vencimiento no inferior a 6 meses.</t>
  </si>
  <si>
    <t>VASO 5 ONZAS PARA MAQUINA SELLADORA DE VASOS TIPO COSECHAS</t>
  </si>
  <si>
    <t>vaso rígido tipo gold de 5 0nzas para máquina selladora de vasos. grado alimenticio.</t>
  </si>
  <si>
    <t>VASO 7 ONZAS PARA MAQUINAS SELLADORA DE VASOS TIPO COSECHAS</t>
  </si>
  <si>
    <t>vaso rígido tipo gold de 7 0nzas para máquina selladora de vasos. grado alimenticio.</t>
  </si>
  <si>
    <t>PAQUETE X 50 UNDS</t>
  </si>
  <si>
    <t>VASO 9 ONZAS PARA MAQUINA SELLADORA DE VASOS TIPO COSECHAS</t>
  </si>
  <si>
    <t>vaso rígido tipo gold de 9 0nzas para máquina selladora de vasos. grado alimenticio.</t>
  </si>
  <si>
    <t>VASO PLASTICO TIPO DOMO 14 O 16OZ PAQ DE 50 UNIDADES</t>
  </si>
  <si>
    <t>capacidad 12, 14 o 16 onzas ideal para llevar, bebidas de viaje, té de boba, batidos, café helado, capuchino helado y granizados tapa y tapa de domo a prueba de fugas las tapas de domo tienen abertura para burbujas y más, plastico resistentes, duraderas y atractivas, alisadas proporcionan una superficie segura y cómoda tapa de domo a presión resistente a fugas y copa perfecto para restaurantes, fiestas o uso doméstico.</t>
  </si>
  <si>
    <t>PAQUETE DE 50 VASOS Y 50 TAPAS</t>
  </si>
  <si>
    <t>VINO TINTO</t>
  </si>
  <si>
    <t>vino tinto joven o de crianza de aspecto limpio y brillante con una intensidad de color media alta, el color es rojo vivo, con tonalidades de rubí, cereza, púrpura, morado, granate. rotulado completamente visible con número de lote, fecha de fabricación,</t>
  </si>
  <si>
    <t xml:space="preserve">AZÚCAR REFINADO </t>
  </si>
  <si>
    <t>azúcar blanco bulto por 50 kilos, empacada en sacos de polipropileno. rotulado completamente visible con número de lote, fecha de fabricación, ingredientes, fecha de vencimiento no inferior a 6 meses.</t>
  </si>
  <si>
    <t>CREMA DE LECHE</t>
  </si>
  <si>
    <t>Presentación por 900 g, crema de leche entera, rotulado y etiquetado de acuerdo con normatividad  vigente  visible con número de lote, fecha de fabricación, ingredientes, fecha de vencimiento no inferior a 3meses.</t>
  </si>
  <si>
    <t>Bolsa 900 g</t>
  </si>
  <si>
    <t>LECHE LÍQUIDA ENTERA ULTRAPASTEURIZADA UHT LARGA VIDA</t>
  </si>
  <si>
    <t>Leche líquida entera ultrapasteurizada en bolsa o caja larga vida. producto de color blanco amarillento, con su contenido graso completo, de aspecto líquido, sabor ligeramente dulce, sin aromas, ni colores, ni residuos extraños, sin sabor ni olor avinagrado, rotulado con fecha de vencimiento, fabricante, n° de lote, empacado en bolsa de aluminio o bolsa plástica o caja de tetrabrick, resistente a la rotura y hermético.debe cumpir con lo establecido en el decreto 616 del 2006</t>
  </si>
  <si>
    <t>PAQUETE X 6 UNIDADES DE 1.1 Lt</t>
  </si>
  <si>
    <t>CUAJO EN PASTILLA</t>
  </si>
  <si>
    <t>coagulante grado alimenticio.caja por 50 pastillas. fuerza 50. rotulado y etiquetado de acuerdo con normatividad vigente, visible con número de lote, fecha de fabricación, ingredientes, fecha de vencimiento no inferior a 10 meses.</t>
  </si>
  <si>
    <t xml:space="preserve">CAJA POR PASTILLAS </t>
  </si>
  <si>
    <t>ATÚN EN ACEITE</t>
  </si>
  <si>
    <t xml:space="preserve">este compuesto químico es un fuerte agente oxidante en forma líquida y es de color verdoso o amarillento. </t>
  </si>
  <si>
    <t xml:space="preserve">TOTAL PROPUESTA ECONOMICA </t>
  </si>
  <si>
    <t>ANEXO PROPUESTA ECONOMICA MC-RB-CDAA-029-2025</t>
  </si>
  <si>
    <t xml:space="preserve">PROPUESTA ECONOMICA - VALORES UNITARIOS </t>
  </si>
  <si>
    <t xml:space="preserve">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
</t>
  </si>
  <si>
    <t>Nombre del Proponente: SEAGRAM SAS
Nombre del Representante Legal: MAYRA ALEJADRA VILLAMIZAR JAIMES
C. C. No. 1090433630 de CÚCUTA 
Dirección de correo	: seagram.col@gmail.com
Telefono: 3123669765
Ciudad: santa rosa de viterbo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</si>
</sst>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43" formatCode="_(* #,##0.00_);_(* \(#,##0.00\);_(* &quot;-&quot;??_);_(@_)"/>
    <numFmt numFmtId="164" formatCode="_-&quot;$&quot;\ * #,##0.00_-;\-&quot;$&quot;\ * #,##0.00_-;_-&quot;$&quot;\ * &quot;-&quot;??_-;_-@_-"/>
    <numFmt numFmtId="165" formatCode="_(&quot;$&quot;\ * #,##0_);_(&quot;$&quot;\ * \(#,##0\);_(&quot;$&quot;\ * &quot;-&quot;??_);_(@_)"/>
    <numFmt numFmtId="166" formatCode="_-* #,##0_-;\-* #,##0_-;_-* &quot;-&quot;??_-;_-@_-"/>
    <numFmt numFmtId="167" formatCode="&quot;$&quot;#,##0"/>
  </numFmts>
  <fonts count="19">
    <font>
      <sz val="11"/>
      <color theme="1"/>
      <name val="Aptos Narrow"/>
      <family val="2"/>
      <scheme val="minor"/>
    </font>
    <font>
      <sz val="11"/>
      <color theme="1"/>
      <name val="Aptos Narrow"/>
      <family val="2"/>
      <scheme val="minor"/>
    </font>
    <font>
      <b/>
      <sz val="10"/>
      <name val="Arial"/>
      <family val="2"/>
    </font>
    <font>
      <b/>
      <sz val="10"/>
      <color theme="1"/>
      <name val="Aptos Narrow"/>
      <family val="2"/>
      <scheme val="minor"/>
    </font>
    <font>
      <b/>
      <sz val="10"/>
      <color theme="1"/>
      <name val="Calibri"/>
      <family val="2"/>
    </font>
    <font>
      <sz val="10"/>
      <name val="Arial"/>
      <family val="2"/>
    </font>
    <font>
      <b/>
      <sz val="10"/>
      <name val="Aptos Narrow"/>
      <family val="2"/>
      <scheme val="minor"/>
    </font>
    <font>
      <sz val="10"/>
      <color theme="1"/>
      <name val="Arial"/>
      <family val="2"/>
    </font>
    <font>
      <sz val="10"/>
      <color rgb="FF000000"/>
      <name val="Arial"/>
      <family val="2"/>
    </font>
    <font>
      <sz val="9"/>
      <name val="Arial"/>
      <family val="2"/>
    </font>
    <font>
      <sz val="10"/>
      <name val="Aptos Narrow"/>
      <family val="2"/>
      <scheme val="minor"/>
    </font>
    <font>
      <b/>
      <sz val="11"/>
      <color theme="0"/>
      <name val="Aptos Narrow"/>
      <family val="2"/>
      <scheme val="minor"/>
    </font>
    <font>
      <sz val="11"/>
      <color theme="0"/>
      <name val="Aptos Narrow"/>
      <family val="2"/>
      <scheme val="minor"/>
    </font>
    <font>
      <b/>
      <sz val="10"/>
      <color theme="0"/>
      <name val="Arial"/>
      <family val="2"/>
    </font>
    <font>
      <b/>
      <sz val="10"/>
      <color theme="0"/>
      <name val="Aptos Narrow"/>
      <family val="2"/>
      <scheme val="minor"/>
    </font>
    <font>
      <sz val="10"/>
      <color theme="0"/>
      <name val="Aptos Narrow"/>
      <family val="2"/>
      <scheme val="minor"/>
    </font>
    <font>
      <sz val="10"/>
      <color rgb="FF000000"/>
      <name val="Times New Roman"/>
      <family val="1"/>
    </font>
    <font>
      <sz val="11"/>
      <color theme="1"/>
      <name val="Calibri"/>
      <family val="2"/>
    </font>
    <font>
      <b/>
      <sz val="12"/>
      <color theme="1"/>
      <name val="Calibri"/>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7" tint="0.79998168889431442"/>
        <bgColor indexed="64"/>
      </patternFill>
    </fill>
    <fill>
      <patternFill patternType="solid">
        <fgColor indexed="65"/>
        <bgColor theme="0"/>
      </patternFill>
    </fill>
    <fill>
      <patternFill patternType="solid">
        <fgColor theme="0"/>
        <bgColor theme="0"/>
      </patternFill>
    </fill>
    <fill>
      <patternFill patternType="solid">
        <fgColor rgb="FFFFFFFF"/>
        <bgColor indexed="64"/>
      </patternFill>
    </fill>
    <fill>
      <patternFill patternType="solid">
        <fgColor theme="4" tint="0.39997558519241921"/>
        <bgColor indexed="64"/>
      </patternFill>
    </fill>
  </fills>
  <borders count="2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5" fillId="0" borderId="0"/>
    <xf numFmtId="164" fontId="1" fillId="0" borderId="0" applyFont="0" applyFill="0" applyBorder="0" applyAlignment="0" applyProtection="0"/>
    <xf numFmtId="0" fontId="16" fillId="0" borderId="0"/>
  </cellStyleXfs>
  <cellXfs count="98">
    <xf numFmtId="0" fontId="0" fillId="0" borderId="0" xfId="0"/>
    <xf numFmtId="0" fontId="2" fillId="3" borderId="0" xfId="0" applyFont="1" applyFill="1" applyAlignment="1">
      <alignment horizontal="center" vertical="center" wrapText="1"/>
    </xf>
    <xf numFmtId="0" fontId="0" fillId="0" borderId="0" xfId="0" applyAlignment="1">
      <alignment wrapText="1"/>
    </xf>
    <xf numFmtId="0" fontId="4" fillId="0" borderId="5" xfId="0" applyFont="1" applyBorder="1" applyAlignment="1">
      <alignment horizontal="center" vertical="center" wrapText="1"/>
    </xf>
    <xf numFmtId="0" fontId="3" fillId="0" borderId="3" xfId="0" applyFont="1" applyBorder="1" applyAlignment="1">
      <alignment horizontal="center" vertical="center" wrapText="1"/>
    </xf>
    <xf numFmtId="0" fontId="7" fillId="5" borderId="8" xfId="0" applyFont="1" applyFill="1" applyBorder="1" applyAlignment="1">
      <alignment horizontal="center" vertical="center"/>
    </xf>
    <xf numFmtId="0" fontId="8" fillId="3" borderId="7" xfId="0" applyFont="1" applyFill="1" applyBorder="1" applyAlignment="1">
      <alignment horizontal="left" vertical="center" wrapText="1"/>
    </xf>
    <xf numFmtId="0" fontId="8" fillId="7" borderId="7"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3" borderId="7" xfId="0" applyFont="1" applyFill="1" applyBorder="1" applyAlignment="1">
      <alignment wrapText="1"/>
    </xf>
    <xf numFmtId="0" fontId="8" fillId="3" borderId="7" xfId="0" applyFont="1" applyFill="1" applyBorder="1" applyAlignment="1">
      <alignment vertical="center" wrapText="1"/>
    </xf>
    <xf numFmtId="0" fontId="8" fillId="0" borderId="7" xfId="0" applyFont="1" applyBorder="1" applyAlignment="1">
      <alignment wrapText="1"/>
    </xf>
    <xf numFmtId="0" fontId="8" fillId="7" borderId="7" xfId="0" applyFont="1" applyFill="1" applyBorder="1" applyAlignment="1">
      <alignment wrapText="1"/>
    </xf>
    <xf numFmtId="0" fontId="8" fillId="0" borderId="7" xfId="0" applyFont="1" applyBorder="1" applyAlignment="1">
      <alignment vertical="center" wrapText="1"/>
    </xf>
    <xf numFmtId="165" fontId="0" fillId="0" borderId="0" xfId="0" applyNumberFormat="1"/>
    <xf numFmtId="0" fontId="0" fillId="0" borderId="0" xfId="0" applyAlignment="1">
      <alignment horizontal="center" vertical="center"/>
    </xf>
    <xf numFmtId="1" fontId="0" fillId="0" borderId="0" xfId="0" applyNumberFormat="1"/>
    <xf numFmtId="0" fontId="3" fillId="3" borderId="3" xfId="0" applyFont="1" applyFill="1" applyBorder="1" applyAlignment="1">
      <alignment horizontal="center" vertical="center" wrapText="1"/>
    </xf>
    <xf numFmtId="1" fontId="8" fillId="3" borderId="7" xfId="0" applyNumberFormat="1" applyFont="1" applyFill="1" applyBorder="1" applyAlignment="1">
      <alignment horizontal="center" vertical="center" wrapText="1"/>
    </xf>
    <xf numFmtId="0" fontId="0" fillId="3" borderId="0" xfId="0" applyFill="1"/>
    <xf numFmtId="0" fontId="13" fillId="3" borderId="0" xfId="0" applyFont="1" applyFill="1" applyAlignment="1">
      <alignment horizontal="center" wrapText="1"/>
    </xf>
    <xf numFmtId="0" fontId="12" fillId="3" borderId="0" xfId="0" applyFont="1" applyFill="1" applyAlignment="1">
      <alignment wrapText="1"/>
    </xf>
    <xf numFmtId="0" fontId="12" fillId="3" borderId="0" xfId="0" applyFont="1" applyFill="1" applyAlignment="1">
      <alignment horizontal="center" wrapText="1"/>
    </xf>
    <xf numFmtId="0" fontId="14" fillId="3" borderId="0" xfId="0" applyFont="1" applyFill="1" applyAlignment="1">
      <alignment horizontal="center" vertical="center" wrapText="1"/>
    </xf>
    <xf numFmtId="0" fontId="14" fillId="3" borderId="0" xfId="3" applyFont="1" applyFill="1" applyAlignment="1">
      <alignment horizontal="center" vertical="center" wrapText="1"/>
    </xf>
    <xf numFmtId="0" fontId="11" fillId="3" borderId="7" xfId="0" applyFont="1" applyFill="1" applyBorder="1" applyAlignment="1">
      <alignment wrapText="1"/>
    </xf>
    <xf numFmtId="167" fontId="15" fillId="3" borderId="0" xfId="0" applyNumberFormat="1" applyFont="1" applyFill="1" applyAlignment="1">
      <alignment vertical="center" wrapText="1"/>
    </xf>
    <xf numFmtId="165" fontId="11" fillId="3" borderId="7" xfId="0" applyNumberFormat="1" applyFont="1" applyFill="1" applyBorder="1" applyAlignment="1">
      <alignment wrapText="1"/>
    </xf>
    <xf numFmtId="167" fontId="11" fillId="3" borderId="7" xfId="0" applyNumberFormat="1" applyFont="1" applyFill="1" applyBorder="1" applyAlignment="1">
      <alignment wrapText="1"/>
    </xf>
    <xf numFmtId="1" fontId="11" fillId="3" borderId="7" xfId="0" applyNumberFormat="1" applyFont="1" applyFill="1" applyBorder="1" applyAlignment="1">
      <alignment horizontal="center" vertical="center" wrapText="1"/>
    </xf>
    <xf numFmtId="165" fontId="14" fillId="3" borderId="0" xfId="2" applyNumberFormat="1" applyFont="1" applyFill="1" applyBorder="1" applyAlignment="1">
      <alignment horizontal="center" vertical="center" wrapText="1"/>
    </xf>
    <xf numFmtId="0" fontId="12" fillId="3" borderId="0" xfId="0" applyFont="1" applyFill="1"/>
    <xf numFmtId="0" fontId="6" fillId="4" borderId="5" xfId="3" applyFont="1" applyFill="1" applyBorder="1" applyAlignment="1">
      <alignment horizontal="center" vertical="center" wrapText="1"/>
    </xf>
    <xf numFmtId="165" fontId="6" fillId="4" borderId="5" xfId="3" applyNumberFormat="1" applyFont="1" applyFill="1" applyBorder="1" applyAlignment="1">
      <alignment horizontal="center" vertical="center" wrapText="1"/>
    </xf>
    <xf numFmtId="165" fontId="9" fillId="4" borderId="8" xfId="2" applyNumberFormat="1" applyFont="1" applyFill="1" applyBorder="1" applyAlignment="1">
      <alignment horizontal="center" vertical="center" wrapText="1"/>
    </xf>
    <xf numFmtId="166" fontId="9" fillId="4" borderId="12" xfId="1" applyNumberFormat="1" applyFont="1" applyFill="1" applyBorder="1" applyAlignment="1">
      <alignment horizontal="center" vertical="center" wrapText="1"/>
    </xf>
    <xf numFmtId="165" fontId="10" fillId="4" borderId="12" xfId="2" applyNumberFormat="1" applyFont="1" applyFill="1" applyBorder="1" applyAlignment="1">
      <alignment horizontal="center" vertical="center" wrapText="1"/>
    </xf>
    <xf numFmtId="165" fontId="9" fillId="4" borderId="14" xfId="2" applyNumberFormat="1" applyFont="1" applyFill="1" applyBorder="1" applyAlignment="1">
      <alignment horizontal="center" vertical="center" wrapText="1"/>
    </xf>
    <xf numFmtId="166" fontId="9" fillId="4" borderId="14" xfId="1" applyNumberFormat="1" applyFont="1" applyFill="1" applyBorder="1" applyAlignment="1">
      <alignment horizontal="center" vertical="center" wrapText="1"/>
    </xf>
    <xf numFmtId="166" fontId="9" fillId="4" borderId="7" xfId="1" applyNumberFormat="1" applyFont="1" applyFill="1" applyBorder="1" applyAlignment="1">
      <alignment horizontal="center" vertical="center" wrapText="1"/>
    </xf>
    <xf numFmtId="0" fontId="0" fillId="0" borderId="0" xfId="0" applyFill="1"/>
    <xf numFmtId="0" fontId="0" fillId="0" borderId="0" xfId="0" applyFill="1" applyAlignment="1">
      <alignment horizontal="center" vertical="center"/>
    </xf>
    <xf numFmtId="0" fontId="0" fillId="3" borderId="0" xfId="0" applyFill="1" applyAlignment="1">
      <alignment horizontal="center" vertical="center"/>
    </xf>
    <xf numFmtId="165" fontId="10" fillId="8" borderId="12" xfId="2" applyNumberFormat="1" applyFont="1" applyFill="1" applyBorder="1" applyAlignment="1">
      <alignment horizontal="center" vertical="center" wrapText="1"/>
    </xf>
    <xf numFmtId="0" fontId="2" fillId="8" borderId="20" xfId="3" applyFont="1" applyFill="1" applyBorder="1" applyAlignment="1">
      <alignment horizontal="right" vertical="center" wrapText="1"/>
    </xf>
    <xf numFmtId="0" fontId="2" fillId="8" borderId="15" xfId="3" applyFont="1" applyFill="1" applyBorder="1" applyAlignment="1">
      <alignment horizontal="right" vertical="center" wrapText="1"/>
    </xf>
    <xf numFmtId="0" fontId="2" fillId="8" borderId="21" xfId="3" applyFont="1" applyFill="1" applyBorder="1" applyAlignment="1">
      <alignment horizontal="right" vertical="center" wrapText="1"/>
    </xf>
    <xf numFmtId="0" fontId="17" fillId="0" borderId="0" xfId="0" applyFont="1" applyFill="1" applyAlignment="1">
      <alignment horizontal="left" wrapText="1"/>
    </xf>
    <xf numFmtId="0" fontId="17" fillId="0" borderId="0" xfId="0" applyFont="1" applyFill="1" applyAlignment="1">
      <alignment horizontal="left"/>
    </xf>
    <xf numFmtId="0" fontId="18" fillId="0" borderId="0" xfId="0" applyFont="1" applyFill="1" applyAlignment="1">
      <alignment horizontal="left" vertical="center" wrapText="1"/>
    </xf>
    <xf numFmtId="0" fontId="5" fillId="6" borderId="2" xfId="0" applyFont="1" applyFill="1" applyBorder="1" applyAlignment="1">
      <alignment horizontal="left" vertical="center" wrapText="1"/>
    </xf>
    <xf numFmtId="0" fontId="5" fillId="6" borderId="3" xfId="0" applyFont="1" applyFill="1" applyBorder="1" applyAlignment="1">
      <alignment horizontal="left" vertical="center" wrapText="1"/>
    </xf>
    <xf numFmtId="0" fontId="5" fillId="6" borderId="13" xfId="0" applyFont="1" applyFill="1" applyBorder="1" applyAlignment="1">
      <alignment horizontal="left" vertical="center" wrapText="1"/>
    </xf>
    <xf numFmtId="0" fontId="8" fillId="7" borderId="2" xfId="0" applyFont="1" applyFill="1" applyBorder="1" applyAlignment="1">
      <alignment horizontal="left" vertical="center" wrapText="1"/>
    </xf>
    <xf numFmtId="0" fontId="8" fillId="7" borderId="3" xfId="0" applyFont="1" applyFill="1" applyBorder="1" applyAlignment="1">
      <alignment horizontal="left" vertical="center" wrapText="1"/>
    </xf>
    <xf numFmtId="0" fontId="8" fillId="7" borderId="13" xfId="0" applyFont="1" applyFill="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13" xfId="0" applyFont="1" applyBorder="1" applyAlignment="1">
      <alignment horizontal="left" vertical="center" wrapText="1"/>
    </xf>
    <xf numFmtId="0" fontId="5" fillId="6" borderId="16" xfId="0" applyFont="1" applyFill="1" applyBorder="1" applyAlignment="1">
      <alignment horizontal="left" vertical="center" wrapText="1"/>
    </xf>
    <xf numFmtId="0" fontId="5" fillId="6" borderId="17" xfId="0" applyFont="1" applyFill="1" applyBorder="1" applyAlignment="1">
      <alignment horizontal="left" vertical="center" wrapText="1"/>
    </xf>
    <xf numFmtId="0" fontId="5" fillId="6" borderId="19" xfId="0" applyFont="1" applyFill="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13" xfId="0" applyFont="1" applyBorder="1" applyAlignment="1">
      <alignment horizontal="left" vertical="center" wrapText="1"/>
    </xf>
    <xf numFmtId="0" fontId="11" fillId="3" borderId="1" xfId="0" applyFont="1" applyFill="1" applyBorder="1" applyAlignment="1">
      <alignment horizontal="center" wrapText="1"/>
    </xf>
    <xf numFmtId="0" fontId="2" fillId="2" borderId="6" xfId="0" applyFont="1" applyFill="1" applyBorder="1" applyAlignment="1">
      <alignment horizontal="center" vertical="center" wrapText="1"/>
    </xf>
    <xf numFmtId="0" fontId="2" fillId="2" borderId="0" xfId="0" applyFont="1" applyFill="1" applyAlignment="1">
      <alignment horizontal="center" wrapText="1"/>
    </xf>
    <xf numFmtId="0" fontId="0" fillId="0" borderId="1" xfId="0" applyBorder="1" applyAlignment="1">
      <alignment horizontal="center" wrapText="1"/>
    </xf>
    <xf numFmtId="0" fontId="11" fillId="3" borderId="2" xfId="0" applyFont="1" applyFill="1" applyBorder="1" applyAlignment="1">
      <alignment horizontal="center" wrapText="1"/>
    </xf>
    <xf numFmtId="0" fontId="11" fillId="3" borderId="4" xfId="0" applyFont="1" applyFill="1" applyBorder="1" applyAlignment="1">
      <alignment horizont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5" fillId="6" borderId="9" xfId="0" applyFont="1" applyFill="1" applyBorder="1" applyAlignment="1">
      <alignment horizontal="left" vertical="center" wrapText="1"/>
    </xf>
    <xf numFmtId="0" fontId="5" fillId="6" borderId="10" xfId="0" applyFont="1" applyFill="1" applyBorder="1" applyAlignment="1">
      <alignment horizontal="left" vertical="center" wrapText="1"/>
    </xf>
    <xf numFmtId="0" fontId="5" fillId="6" borderId="11" xfId="0" applyFont="1" applyFill="1" applyBorder="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8" fillId="6" borderId="2" xfId="0" applyFont="1" applyFill="1" applyBorder="1" applyAlignment="1">
      <alignment horizontal="left" vertical="center" wrapText="1"/>
    </xf>
    <xf numFmtId="0" fontId="8" fillId="6" borderId="3" xfId="0" applyFont="1" applyFill="1" applyBorder="1" applyAlignment="1">
      <alignment horizontal="left" vertical="center" wrapText="1"/>
    </xf>
    <xf numFmtId="0" fontId="8" fillId="6" borderId="13" xfId="0" applyFont="1" applyFill="1" applyBorder="1" applyAlignment="1">
      <alignment horizontal="left" vertical="center" wrapText="1"/>
    </xf>
    <xf numFmtId="0" fontId="7" fillId="0" borderId="8" xfId="0" applyFont="1" applyFill="1" applyBorder="1" applyAlignment="1">
      <alignment horizontal="center" vertical="center"/>
    </xf>
    <xf numFmtId="0" fontId="8" fillId="0" borderId="7"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8" fillId="0" borderId="7" xfId="0" applyFont="1" applyFill="1" applyBorder="1" applyAlignment="1">
      <alignment horizontal="center" vertical="center" wrapText="1"/>
    </xf>
    <xf numFmtId="1" fontId="8" fillId="0" borderId="7" xfId="0" applyNumberFormat="1" applyFont="1" applyFill="1" applyBorder="1" applyAlignment="1">
      <alignment horizontal="center" vertical="center" wrapText="1"/>
    </xf>
    <xf numFmtId="167" fontId="15" fillId="0" borderId="0" xfId="0" applyNumberFormat="1" applyFont="1" applyFill="1" applyAlignment="1">
      <alignment vertical="center" wrapText="1"/>
    </xf>
    <xf numFmtId="0" fontId="11" fillId="0" borderId="7" xfId="0" applyFont="1" applyFill="1" applyBorder="1" applyAlignment="1">
      <alignment wrapText="1"/>
    </xf>
    <xf numFmtId="165" fontId="11" fillId="0" borderId="7" xfId="0" applyNumberFormat="1" applyFont="1" applyFill="1" applyBorder="1" applyAlignment="1">
      <alignment wrapText="1"/>
    </xf>
    <xf numFmtId="167" fontId="11" fillId="0" borderId="7" xfId="0" applyNumberFormat="1" applyFont="1" applyFill="1" applyBorder="1" applyAlignment="1">
      <alignment wrapText="1"/>
    </xf>
    <xf numFmtId="1" fontId="11" fillId="0" borderId="7" xfId="0" applyNumberFormat="1" applyFont="1" applyFill="1" applyBorder="1" applyAlignment="1">
      <alignment horizontal="center" vertical="center" wrapText="1"/>
    </xf>
    <xf numFmtId="1" fontId="0" fillId="0" borderId="0" xfId="0" applyNumberFormat="1" applyFill="1"/>
  </cellXfs>
  <cellStyles count="6">
    <cellStyle name="Millares" xfId="1" builtinId="3"/>
    <cellStyle name="Moneda" xfId="2" builtinId="4"/>
    <cellStyle name="Moneda 2" xfId="4"/>
    <cellStyle name="Normal" xfId="0" builtinId="0"/>
    <cellStyle name="Normal 2" xfId="3"/>
    <cellStyle name="Normal 3 2" xfId="5"/>
  </cellStyles>
  <dxfs count="0"/>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3356483</xdr:colOff>
      <xdr:row>16</xdr:row>
      <xdr:rowOff>0</xdr:rowOff>
    </xdr:from>
    <xdr:ext cx="36830" cy="9525"/>
    <xdr:sp macro="" textlink="">
      <xdr:nvSpPr>
        <xdr:cNvPr id="22" name="Shape 3">
          <a:extLst>
            <a:ext uri="{FF2B5EF4-FFF2-40B4-BE49-F238E27FC236}">
              <a16:creationId xmlns:a16="http://schemas.microsoft.com/office/drawing/2014/main" id="{6AE49056-ED41-45D2-9D7F-26EED8751BB4}"/>
            </a:ext>
          </a:extLst>
        </xdr:cNvPr>
        <xdr:cNvSpPr/>
      </xdr:nvSpPr>
      <xdr:spPr>
        <a:xfrm>
          <a:off x="5785358" y="9991725"/>
          <a:ext cx="36830" cy="9525"/>
        </a:xfrm>
        <a:custGeom>
          <a:avLst/>
          <a:gdLst/>
          <a:ahLst/>
          <a:cxnLst/>
          <a:rect l="0" t="0" r="0" b="0"/>
          <a:pathLst>
            <a:path w="36830" h="9525">
              <a:moveTo>
                <a:pt x="36575" y="0"/>
              </a:moveTo>
              <a:lnTo>
                <a:pt x="0" y="0"/>
              </a:lnTo>
              <a:lnTo>
                <a:pt x="0" y="9144"/>
              </a:lnTo>
              <a:lnTo>
                <a:pt x="36575" y="9144"/>
              </a:lnTo>
              <a:lnTo>
                <a:pt x="36575" y="0"/>
              </a:lnTo>
              <a:close/>
            </a:path>
          </a:pathLst>
        </a:custGeom>
        <a:solidFill>
          <a:srgbClr val="000000">
            <a:alpha val="50000"/>
          </a:srgbClr>
        </a:solidFill>
      </xdr:spPr>
    </xdr:sp>
    <xdr:clientData/>
  </xdr:oneCellAnchor>
  <xdr:twoCellAnchor editAs="oneCell">
    <xdr:from>
      <xdr:col>0</xdr:col>
      <xdr:colOff>405652</xdr:colOff>
      <xdr:row>0</xdr:row>
      <xdr:rowOff>0</xdr:rowOff>
    </xdr:from>
    <xdr:to>
      <xdr:col>1</xdr:col>
      <xdr:colOff>389981</xdr:colOff>
      <xdr:row>4</xdr:row>
      <xdr:rowOff>33618</xdr:rowOff>
    </xdr:to>
    <xdr:pic>
      <xdr:nvPicPr>
        <xdr:cNvPr id="25" name="Imagen 24">
          <a:extLst>
            <a:ext uri="{FF2B5EF4-FFF2-40B4-BE49-F238E27FC236}">
              <a16:creationId xmlns:a16="http://schemas.microsoft.com/office/drawing/2014/main" id="{505D65EB-600B-44A3-9636-C6B883925AA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05652" y="0"/>
          <a:ext cx="824770" cy="795618"/>
        </a:xfrm>
        <a:prstGeom prst="rect">
          <a:avLst/>
        </a:prstGeom>
      </xdr:spPr>
    </xdr:pic>
    <xdr:clientData/>
  </xdr:twoCellAnchor>
  <xdr:twoCellAnchor editAs="oneCell">
    <xdr:from>
      <xdr:col>0</xdr:col>
      <xdr:colOff>156882</xdr:colOff>
      <xdr:row>157</xdr:row>
      <xdr:rowOff>11206</xdr:rowOff>
    </xdr:from>
    <xdr:to>
      <xdr:col>1</xdr:col>
      <xdr:colOff>1032846</xdr:colOff>
      <xdr:row>160</xdr:row>
      <xdr:rowOff>107054</xdr:rowOff>
    </xdr:to>
    <xdr:pic>
      <xdr:nvPicPr>
        <xdr:cNvPr id="4" name="image1.jpeg"/>
        <xdr:cNvPicPr/>
      </xdr:nvPicPr>
      <xdr:blipFill>
        <a:blip xmlns:r="http://schemas.openxmlformats.org/officeDocument/2006/relationships" r:embed="rId2" cstate="print"/>
        <a:stretch>
          <a:fillRect/>
        </a:stretch>
      </xdr:blipFill>
      <xdr:spPr>
        <a:xfrm>
          <a:off x="156882" y="115734353"/>
          <a:ext cx="1716405" cy="6337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64"/>
  <sheetViews>
    <sheetView tabSelected="1" view="pageBreakPreview" zoomScale="85" zoomScaleNormal="85" zoomScaleSheetLayoutView="85" workbookViewId="0">
      <selection activeCell="E162" sqref="E162"/>
    </sheetView>
  </sheetViews>
  <sheetFormatPr baseColWidth="10" defaultRowHeight="14.25"/>
  <cols>
    <col min="2" max="3" width="23.125" customWidth="1"/>
    <col min="4" max="4" width="11.375" customWidth="1"/>
    <col min="5" max="5" width="17.625" customWidth="1"/>
    <col min="6" max="6" width="17" customWidth="1"/>
    <col min="7" max="7" width="11.375" style="19"/>
    <col min="8" max="8" width="15.5" customWidth="1"/>
    <col min="9" max="9" width="17" style="15" customWidth="1"/>
    <col min="10" max="10" width="14.875" customWidth="1"/>
    <col min="11" max="11" width="21.25" customWidth="1"/>
    <col min="14" max="14" width="0" hidden="1" customWidth="1"/>
    <col min="15" max="15" width="18.125" hidden="1" customWidth="1"/>
    <col min="16" max="16" width="0" hidden="1" customWidth="1"/>
    <col min="17" max="17" width="17.875" hidden="1" customWidth="1"/>
    <col min="18" max="18" width="0" hidden="1" customWidth="1"/>
    <col min="19" max="19" width="14.875" hidden="1" customWidth="1"/>
    <col min="20" max="20" width="0" hidden="1" customWidth="1"/>
    <col min="21" max="21" width="17" hidden="1" customWidth="1"/>
    <col min="22" max="22" width="0" hidden="1" customWidth="1"/>
    <col min="23" max="23" width="19.875" hidden="1" customWidth="1"/>
    <col min="24" max="24" width="18.375" customWidth="1"/>
  </cols>
  <sheetData>
    <row r="1" spans="1:27" ht="15" customHeight="1">
      <c r="A1" s="66" t="s">
        <v>0</v>
      </c>
      <c r="B1" s="66"/>
      <c r="C1" s="66"/>
      <c r="D1" s="66"/>
      <c r="E1" s="66"/>
      <c r="F1" s="66"/>
      <c r="G1" s="66"/>
      <c r="H1" s="66"/>
      <c r="I1" s="66"/>
      <c r="J1" s="66"/>
      <c r="K1" s="66"/>
      <c r="L1" s="1"/>
      <c r="M1" s="1"/>
      <c r="N1" s="2"/>
      <c r="O1" s="2"/>
      <c r="P1" s="2"/>
      <c r="Q1" s="2"/>
      <c r="R1" s="2"/>
      <c r="S1" s="2"/>
      <c r="T1" s="2"/>
      <c r="U1" s="2"/>
      <c r="V1" s="2"/>
      <c r="W1" s="2"/>
    </row>
    <row r="2" spans="1:27" ht="15" customHeight="1">
      <c r="A2" s="67" t="s">
        <v>1</v>
      </c>
      <c r="B2" s="67"/>
      <c r="C2" s="67"/>
      <c r="D2" s="67"/>
      <c r="E2" s="67"/>
      <c r="F2" s="67"/>
      <c r="G2" s="67"/>
      <c r="H2" s="67"/>
      <c r="I2" s="67"/>
      <c r="J2" s="67"/>
      <c r="K2" s="67"/>
      <c r="L2" s="20"/>
      <c r="M2" s="20"/>
      <c r="N2" s="21"/>
      <c r="O2" s="21"/>
      <c r="P2" s="21"/>
      <c r="Q2" s="21"/>
      <c r="R2" s="21"/>
      <c r="S2" s="21"/>
      <c r="T2" s="21"/>
      <c r="U2" s="21"/>
      <c r="V2" s="21"/>
      <c r="W2" s="21"/>
    </row>
    <row r="3" spans="1:27" ht="15" customHeight="1">
      <c r="A3" s="67" t="s">
        <v>2</v>
      </c>
      <c r="B3" s="67"/>
      <c r="C3" s="67"/>
      <c r="D3" s="67"/>
      <c r="E3" s="67"/>
      <c r="F3" s="67"/>
      <c r="G3" s="67"/>
      <c r="H3" s="67"/>
      <c r="I3" s="67"/>
      <c r="J3" s="67"/>
      <c r="K3" s="67"/>
      <c r="L3" s="20"/>
      <c r="M3" s="20"/>
      <c r="N3" s="21"/>
      <c r="O3" s="21"/>
      <c r="P3" s="21"/>
      <c r="Q3" s="21"/>
      <c r="R3" s="21"/>
      <c r="S3" s="21"/>
      <c r="T3" s="21"/>
      <c r="U3" s="21"/>
      <c r="V3" s="21"/>
      <c r="W3" s="21"/>
    </row>
    <row r="4" spans="1:27" ht="15" customHeight="1">
      <c r="A4" s="67" t="s">
        <v>344</v>
      </c>
      <c r="B4" s="67"/>
      <c r="C4" s="67"/>
      <c r="D4" s="67"/>
      <c r="E4" s="67"/>
      <c r="F4" s="67"/>
      <c r="G4" s="67"/>
      <c r="H4" s="67"/>
      <c r="I4" s="67"/>
      <c r="J4" s="67"/>
      <c r="K4" s="67"/>
      <c r="L4" s="20"/>
      <c r="M4" s="20"/>
      <c r="N4" s="21"/>
      <c r="O4" s="21"/>
      <c r="P4" s="21"/>
      <c r="Q4" s="21"/>
      <c r="R4" s="21"/>
      <c r="S4" s="21"/>
      <c r="T4" s="21"/>
      <c r="U4" s="21"/>
      <c r="V4" s="21"/>
      <c r="W4" s="21"/>
    </row>
    <row r="5" spans="1:27" ht="15">
      <c r="A5" s="68"/>
      <c r="B5" s="68"/>
      <c r="C5" s="68"/>
      <c r="D5" s="68"/>
      <c r="E5" s="68"/>
      <c r="F5" s="68"/>
      <c r="G5" s="68"/>
      <c r="H5" s="68"/>
      <c r="I5" s="68"/>
      <c r="J5" s="68"/>
      <c r="K5" s="68"/>
      <c r="L5" s="22"/>
      <c r="M5" s="22"/>
      <c r="N5" s="65" t="s">
        <v>3</v>
      </c>
      <c r="O5" s="65"/>
      <c r="P5" s="65"/>
      <c r="Q5" s="65"/>
      <c r="R5" s="65"/>
      <c r="S5" s="65"/>
      <c r="T5" s="65"/>
      <c r="U5" s="65"/>
      <c r="V5" s="65"/>
      <c r="W5" s="65"/>
    </row>
    <row r="6" spans="1:27" ht="40.5" customHeight="1">
      <c r="A6" s="77" t="s">
        <v>4</v>
      </c>
      <c r="B6" s="78"/>
      <c r="C6" s="78"/>
      <c r="D6" s="78"/>
      <c r="E6" s="78"/>
      <c r="F6" s="78"/>
      <c r="G6" s="78"/>
      <c r="H6" s="79" t="s">
        <v>345</v>
      </c>
      <c r="I6" s="80"/>
      <c r="J6" s="80"/>
      <c r="K6" s="81"/>
      <c r="L6" s="23"/>
      <c r="M6" s="23"/>
      <c r="N6" s="69" t="s">
        <v>5</v>
      </c>
      <c r="O6" s="70"/>
      <c r="P6" s="69" t="s">
        <v>6</v>
      </c>
      <c r="Q6" s="70"/>
      <c r="R6" s="69" t="s">
        <v>7</v>
      </c>
      <c r="S6" s="70"/>
      <c r="T6" s="69" t="s">
        <v>8</v>
      </c>
      <c r="U6" s="70"/>
      <c r="V6" s="69" t="s">
        <v>9</v>
      </c>
      <c r="W6" s="70"/>
    </row>
    <row r="7" spans="1:27" ht="26.25" thickBot="1">
      <c r="A7" s="3" t="s">
        <v>10</v>
      </c>
      <c r="B7" s="3" t="s">
        <v>11</v>
      </c>
      <c r="C7" s="71" t="s">
        <v>12</v>
      </c>
      <c r="D7" s="72"/>
      <c r="E7" s="73"/>
      <c r="F7" s="4" t="s">
        <v>13</v>
      </c>
      <c r="G7" s="17" t="s">
        <v>14</v>
      </c>
      <c r="H7" s="32" t="s">
        <v>15</v>
      </c>
      <c r="I7" s="32" t="s">
        <v>16</v>
      </c>
      <c r="J7" s="32" t="s">
        <v>17</v>
      </c>
      <c r="K7" s="33" t="s">
        <v>18</v>
      </c>
      <c r="L7" s="24"/>
      <c r="M7" s="24"/>
      <c r="N7" s="25" t="s">
        <v>19</v>
      </c>
      <c r="O7" s="25" t="s">
        <v>20</v>
      </c>
      <c r="P7" s="25" t="s">
        <v>19</v>
      </c>
      <c r="Q7" s="25" t="s">
        <v>20</v>
      </c>
      <c r="R7" s="25" t="s">
        <v>19</v>
      </c>
      <c r="S7" s="25" t="s">
        <v>20</v>
      </c>
      <c r="T7" s="25" t="s">
        <v>19</v>
      </c>
      <c r="U7" s="25" t="s">
        <v>20</v>
      </c>
      <c r="V7" s="25" t="s">
        <v>19</v>
      </c>
      <c r="W7" s="25" t="s">
        <v>20</v>
      </c>
    </row>
    <row r="8" spans="1:27" ht="100.5" customHeight="1" thickBot="1">
      <c r="A8" s="5">
        <v>1</v>
      </c>
      <c r="B8" s="6" t="s">
        <v>21</v>
      </c>
      <c r="C8" s="74" t="s">
        <v>22</v>
      </c>
      <c r="D8" s="75"/>
      <c r="E8" s="76"/>
      <c r="F8" s="7" t="s">
        <v>23</v>
      </c>
      <c r="G8" s="18">
        <f>N8+P8+R8+T8+V8</f>
        <v>21</v>
      </c>
      <c r="H8" s="34">
        <v>16933</v>
      </c>
      <c r="I8" s="35">
        <v>3217</v>
      </c>
      <c r="J8" s="36">
        <v>20150</v>
      </c>
      <c r="K8" s="36">
        <f>J8*G8</f>
        <v>423150</v>
      </c>
      <c r="L8" s="26"/>
      <c r="M8" s="26"/>
      <c r="N8" s="25">
        <v>20</v>
      </c>
      <c r="O8" s="27" t="e">
        <f>N8*#REF!</f>
        <v>#REF!</v>
      </c>
      <c r="P8" s="25"/>
      <c r="Q8" s="27" t="e">
        <f>P8*#REF!</f>
        <v>#REF!</v>
      </c>
      <c r="R8" s="25"/>
      <c r="S8" s="28" t="e">
        <f>R8*#REF!</f>
        <v>#REF!</v>
      </c>
      <c r="T8" s="29">
        <v>1</v>
      </c>
      <c r="U8" s="28" t="e">
        <f>T8*#REF!</f>
        <v>#REF!</v>
      </c>
      <c r="V8" s="29">
        <v>0</v>
      </c>
      <c r="W8" s="28" t="e">
        <f>V8*#REF!</f>
        <v>#REF!</v>
      </c>
      <c r="Z8" s="16"/>
      <c r="AA8" s="16"/>
    </row>
    <row r="9" spans="1:27" ht="78" customHeight="1" thickBot="1">
      <c r="A9" s="5">
        <v>2</v>
      </c>
      <c r="B9" s="6" t="s">
        <v>24</v>
      </c>
      <c r="C9" s="50" t="s">
        <v>25</v>
      </c>
      <c r="D9" s="51"/>
      <c r="E9" s="52"/>
      <c r="F9" s="8" t="s">
        <v>26</v>
      </c>
      <c r="G9" s="18">
        <f t="shared" ref="G9:G72" si="0">N9+P9+R9+T9+V9</f>
        <v>13</v>
      </c>
      <c r="H9" s="37">
        <v>10420</v>
      </c>
      <c r="I9" s="35">
        <v>1980</v>
      </c>
      <c r="J9" s="36">
        <v>12400</v>
      </c>
      <c r="K9" s="36">
        <f t="shared" ref="K9:K72" si="1">J9*G9</f>
        <v>161200</v>
      </c>
      <c r="L9" s="26"/>
      <c r="M9" s="26"/>
      <c r="N9" s="25">
        <v>5</v>
      </c>
      <c r="O9" s="27" t="e">
        <f>N9*#REF!</f>
        <v>#REF!</v>
      </c>
      <c r="P9" s="25"/>
      <c r="Q9" s="27" t="e">
        <f>P9*#REF!</f>
        <v>#REF!</v>
      </c>
      <c r="R9" s="25"/>
      <c r="S9" s="28" t="e">
        <f>R9*#REF!</f>
        <v>#REF!</v>
      </c>
      <c r="T9" s="29">
        <v>0</v>
      </c>
      <c r="U9" s="28" t="e">
        <f>T9*#REF!</f>
        <v>#REF!</v>
      </c>
      <c r="V9" s="29">
        <v>8</v>
      </c>
      <c r="W9" s="28" t="e">
        <f>V9*#REF!</f>
        <v>#REF!</v>
      </c>
      <c r="Z9" s="16"/>
      <c r="AA9" s="16"/>
    </row>
    <row r="10" spans="1:27" ht="53.25" customHeight="1" thickBot="1">
      <c r="A10" s="5">
        <v>3</v>
      </c>
      <c r="B10" s="6" t="s">
        <v>27</v>
      </c>
      <c r="C10" s="82" t="s">
        <v>28</v>
      </c>
      <c r="D10" s="83"/>
      <c r="E10" s="84"/>
      <c r="F10" s="8" t="s">
        <v>29</v>
      </c>
      <c r="G10" s="18">
        <f t="shared" si="0"/>
        <v>3</v>
      </c>
      <c r="H10" s="38">
        <v>6513</v>
      </c>
      <c r="I10" s="35">
        <v>1237</v>
      </c>
      <c r="J10" s="36">
        <v>7750</v>
      </c>
      <c r="K10" s="36">
        <f t="shared" si="1"/>
        <v>23250</v>
      </c>
      <c r="L10" s="26"/>
      <c r="M10" s="26"/>
      <c r="N10" s="25">
        <v>1</v>
      </c>
      <c r="O10" s="27" t="e">
        <f>N10*#REF!</f>
        <v>#REF!</v>
      </c>
      <c r="P10" s="25"/>
      <c r="Q10" s="27" t="e">
        <f>P10*#REF!</f>
        <v>#REF!</v>
      </c>
      <c r="R10" s="25"/>
      <c r="S10" s="28" t="e">
        <f>R10*#REF!</f>
        <v>#REF!</v>
      </c>
      <c r="T10" s="29">
        <v>2</v>
      </c>
      <c r="U10" s="28" t="e">
        <f>T10*#REF!</f>
        <v>#REF!</v>
      </c>
      <c r="V10" s="29">
        <v>0</v>
      </c>
      <c r="W10" s="28" t="e">
        <f>V10*#REF!</f>
        <v>#REF!</v>
      </c>
      <c r="Z10" s="16"/>
      <c r="AA10" s="16"/>
    </row>
    <row r="11" spans="1:27" ht="63.75" customHeight="1" thickBot="1">
      <c r="A11" s="5">
        <v>4</v>
      </c>
      <c r="B11" s="6" t="s">
        <v>30</v>
      </c>
      <c r="C11" s="50" t="s">
        <v>31</v>
      </c>
      <c r="D11" s="51"/>
      <c r="E11" s="52"/>
      <c r="F11" s="7" t="s">
        <v>32</v>
      </c>
      <c r="G11" s="18">
        <f t="shared" si="0"/>
        <v>10</v>
      </c>
      <c r="H11" s="38">
        <v>71639</v>
      </c>
      <c r="I11" s="39">
        <v>13611</v>
      </c>
      <c r="J11" s="36">
        <v>85250</v>
      </c>
      <c r="K11" s="36">
        <f t="shared" si="1"/>
        <v>852500</v>
      </c>
      <c r="L11" s="26"/>
      <c r="M11" s="26"/>
      <c r="N11" s="25">
        <v>5</v>
      </c>
      <c r="O11" s="27" t="e">
        <f>N11*#REF!</f>
        <v>#REF!</v>
      </c>
      <c r="P11" s="25"/>
      <c r="Q11" s="27" t="e">
        <f>P11*#REF!</f>
        <v>#REF!</v>
      </c>
      <c r="R11" s="25">
        <v>5</v>
      </c>
      <c r="S11" s="28" t="e">
        <f>R11*#REF!</f>
        <v>#REF!</v>
      </c>
      <c r="T11" s="29">
        <v>0</v>
      </c>
      <c r="U11" s="28" t="e">
        <f>T11*#REF!</f>
        <v>#REF!</v>
      </c>
      <c r="V11" s="29">
        <v>0</v>
      </c>
      <c r="W11" s="28" t="e">
        <f>V11*#REF!</f>
        <v>#REF!</v>
      </c>
      <c r="Z11" s="16"/>
      <c r="AA11" s="16"/>
    </row>
    <row r="12" spans="1:27" ht="60.75" customHeight="1" thickBot="1">
      <c r="A12" s="5">
        <v>5</v>
      </c>
      <c r="B12" s="6" t="s">
        <v>33</v>
      </c>
      <c r="C12" s="50" t="s">
        <v>34</v>
      </c>
      <c r="D12" s="51"/>
      <c r="E12" s="52"/>
      <c r="F12" s="7" t="s">
        <v>35</v>
      </c>
      <c r="G12" s="18">
        <f t="shared" si="0"/>
        <v>2</v>
      </c>
      <c r="H12" s="38">
        <v>58000</v>
      </c>
      <c r="I12" s="39">
        <v>11020</v>
      </c>
      <c r="J12" s="36">
        <v>69020</v>
      </c>
      <c r="K12" s="36">
        <f t="shared" si="1"/>
        <v>138040</v>
      </c>
      <c r="L12" s="26"/>
      <c r="M12" s="26"/>
      <c r="N12" s="25">
        <v>1</v>
      </c>
      <c r="O12" s="27" t="e">
        <f>N12*#REF!</f>
        <v>#REF!</v>
      </c>
      <c r="P12" s="25"/>
      <c r="Q12" s="27" t="e">
        <f>P12*#REF!</f>
        <v>#REF!</v>
      </c>
      <c r="R12" s="25"/>
      <c r="S12" s="28" t="e">
        <f>R12*#REF!</f>
        <v>#REF!</v>
      </c>
      <c r="T12" s="29">
        <v>1</v>
      </c>
      <c r="U12" s="28" t="e">
        <f>T12*#REF!</f>
        <v>#REF!</v>
      </c>
      <c r="V12" s="29">
        <v>0</v>
      </c>
      <c r="W12" s="28" t="e">
        <f>V12*#REF!</f>
        <v>#REF!</v>
      </c>
      <c r="Z12" s="16"/>
      <c r="AA12" s="16"/>
    </row>
    <row r="13" spans="1:27" ht="61.5" customHeight="1" thickBot="1">
      <c r="A13" s="5">
        <v>6</v>
      </c>
      <c r="B13" s="6" t="s">
        <v>36</v>
      </c>
      <c r="C13" s="50" t="s">
        <v>37</v>
      </c>
      <c r="D13" s="51"/>
      <c r="E13" s="52"/>
      <c r="F13" s="7" t="s">
        <v>26</v>
      </c>
      <c r="G13" s="18">
        <v>10</v>
      </c>
      <c r="H13" s="38">
        <v>12500</v>
      </c>
      <c r="I13" s="39">
        <v>2375</v>
      </c>
      <c r="J13" s="36">
        <v>14875</v>
      </c>
      <c r="K13" s="36">
        <f t="shared" si="1"/>
        <v>148750</v>
      </c>
      <c r="L13" s="26"/>
      <c r="M13" s="26"/>
      <c r="N13" s="25">
        <v>5</v>
      </c>
      <c r="O13" s="27" t="e">
        <f>N13*#REF!</f>
        <v>#REF!</v>
      </c>
      <c r="P13" s="25"/>
      <c r="Q13" s="27" t="e">
        <f>P13*#REF!</f>
        <v>#REF!</v>
      </c>
      <c r="R13" s="25"/>
      <c r="S13" s="28" t="e">
        <f>R13*#REF!</f>
        <v>#REF!</v>
      </c>
      <c r="T13" s="29">
        <v>0</v>
      </c>
      <c r="U13" s="28" t="e">
        <f>T13*#REF!</f>
        <v>#REF!</v>
      </c>
      <c r="V13" s="29">
        <v>8</v>
      </c>
      <c r="W13" s="28" t="e">
        <f>V13*#REF!</f>
        <v>#REF!</v>
      </c>
      <c r="Z13" s="16"/>
      <c r="AA13" s="16"/>
    </row>
    <row r="14" spans="1:27" ht="99" customHeight="1" thickBot="1">
      <c r="A14" s="5">
        <v>7</v>
      </c>
      <c r="B14" s="6" t="s">
        <v>38</v>
      </c>
      <c r="C14" s="50" t="s">
        <v>39</v>
      </c>
      <c r="D14" s="51"/>
      <c r="E14" s="52"/>
      <c r="F14" s="7" t="s">
        <v>23</v>
      </c>
      <c r="G14" s="18">
        <f t="shared" si="0"/>
        <v>1</v>
      </c>
      <c r="H14" s="38">
        <v>28600</v>
      </c>
      <c r="I14" s="39">
        <v>5434</v>
      </c>
      <c r="J14" s="36">
        <v>34034</v>
      </c>
      <c r="K14" s="36">
        <f t="shared" si="1"/>
        <v>34034</v>
      </c>
      <c r="L14" s="26"/>
      <c r="M14" s="26"/>
      <c r="N14" s="25">
        <v>1</v>
      </c>
      <c r="O14" s="27" t="e">
        <f>N14*#REF!</f>
        <v>#REF!</v>
      </c>
      <c r="P14" s="25"/>
      <c r="Q14" s="27" t="e">
        <f>P14*#REF!</f>
        <v>#REF!</v>
      </c>
      <c r="R14" s="25"/>
      <c r="S14" s="28" t="e">
        <f>R14*#REF!</f>
        <v>#REF!</v>
      </c>
      <c r="T14" s="29">
        <v>0</v>
      </c>
      <c r="U14" s="28" t="e">
        <f>T14*#REF!</f>
        <v>#REF!</v>
      </c>
      <c r="V14" s="29">
        <v>0</v>
      </c>
      <c r="W14" s="28" t="e">
        <f>V14*#REF!</f>
        <v>#REF!</v>
      </c>
      <c r="Z14" s="16"/>
      <c r="AA14" s="16"/>
    </row>
    <row r="15" spans="1:27" ht="61.5" customHeight="1" thickBot="1">
      <c r="A15" s="5">
        <v>8</v>
      </c>
      <c r="B15" s="6" t="s">
        <v>40</v>
      </c>
      <c r="C15" s="50" t="s">
        <v>41</v>
      </c>
      <c r="D15" s="51"/>
      <c r="E15" s="52"/>
      <c r="F15" s="7" t="s">
        <v>42</v>
      </c>
      <c r="G15" s="18">
        <f t="shared" si="0"/>
        <v>9</v>
      </c>
      <c r="H15" s="38">
        <v>9118</v>
      </c>
      <c r="I15" s="39">
        <v>1732</v>
      </c>
      <c r="J15" s="36">
        <v>10850</v>
      </c>
      <c r="K15" s="36">
        <f t="shared" si="1"/>
        <v>97650</v>
      </c>
      <c r="L15" s="26"/>
      <c r="M15" s="26"/>
      <c r="N15" s="25">
        <v>5</v>
      </c>
      <c r="O15" s="27" t="e">
        <f>N15*#REF!</f>
        <v>#REF!</v>
      </c>
      <c r="P15" s="25"/>
      <c r="Q15" s="27" t="e">
        <f>P15*#REF!</f>
        <v>#REF!</v>
      </c>
      <c r="R15" s="25"/>
      <c r="S15" s="28" t="e">
        <f>R15*#REF!</f>
        <v>#REF!</v>
      </c>
      <c r="T15" s="29">
        <v>4</v>
      </c>
      <c r="U15" s="28" t="e">
        <f>T15*#REF!</f>
        <v>#REF!</v>
      </c>
      <c r="V15" s="29">
        <v>0</v>
      </c>
      <c r="W15" s="28" t="e">
        <f>V15*#REF!</f>
        <v>#REF!</v>
      </c>
      <c r="Z15" s="16"/>
      <c r="AA15" s="16"/>
    </row>
    <row r="16" spans="1:27" ht="54" customHeight="1" thickBot="1">
      <c r="A16" s="5">
        <v>9</v>
      </c>
      <c r="B16" s="6" t="s">
        <v>341</v>
      </c>
      <c r="C16" s="50" t="s">
        <v>43</v>
      </c>
      <c r="D16" s="51"/>
      <c r="E16" s="52"/>
      <c r="F16" s="8" t="s">
        <v>44</v>
      </c>
      <c r="G16" s="18">
        <f t="shared" si="0"/>
        <v>15</v>
      </c>
      <c r="H16" s="38">
        <v>13025</v>
      </c>
      <c r="I16" s="39">
        <v>2475</v>
      </c>
      <c r="J16" s="36">
        <v>15500</v>
      </c>
      <c r="K16" s="36">
        <f t="shared" si="1"/>
        <v>232500</v>
      </c>
      <c r="L16" s="26"/>
      <c r="M16" s="26"/>
      <c r="N16" s="25">
        <v>15</v>
      </c>
      <c r="O16" s="27" t="e">
        <f>N16*#REF!</f>
        <v>#REF!</v>
      </c>
      <c r="P16" s="25"/>
      <c r="Q16" s="27" t="e">
        <f>P16*#REF!</f>
        <v>#REF!</v>
      </c>
      <c r="R16" s="25"/>
      <c r="S16" s="28" t="e">
        <f>R16*#REF!</f>
        <v>#REF!</v>
      </c>
      <c r="T16" s="29">
        <v>0</v>
      </c>
      <c r="U16" s="28" t="e">
        <f>T16*#REF!</f>
        <v>#REF!</v>
      </c>
      <c r="V16" s="29">
        <v>0</v>
      </c>
      <c r="W16" s="28" t="e">
        <f>V16*#REF!</f>
        <v>#REF!</v>
      </c>
      <c r="Z16" s="16"/>
      <c r="AA16" s="16"/>
    </row>
    <row r="17" spans="1:27" ht="67.5" customHeight="1" thickBot="1">
      <c r="A17" s="5">
        <v>10</v>
      </c>
      <c r="B17" s="6" t="s">
        <v>45</v>
      </c>
      <c r="C17" s="50" t="s">
        <v>46</v>
      </c>
      <c r="D17" s="51"/>
      <c r="E17" s="52"/>
      <c r="F17" s="7" t="s">
        <v>47</v>
      </c>
      <c r="G17" s="18">
        <f t="shared" si="0"/>
        <v>14</v>
      </c>
      <c r="H17" s="38">
        <v>6961</v>
      </c>
      <c r="I17" s="38">
        <v>348</v>
      </c>
      <c r="J17" s="36">
        <v>7309</v>
      </c>
      <c r="K17" s="36">
        <f t="shared" si="1"/>
        <v>102326</v>
      </c>
      <c r="L17" s="26"/>
      <c r="M17" s="26"/>
      <c r="N17" s="25">
        <v>10</v>
      </c>
      <c r="O17" s="27" t="e">
        <f>N17*#REF!</f>
        <v>#REF!</v>
      </c>
      <c r="P17" s="25"/>
      <c r="Q17" s="27" t="e">
        <f>P17*#REF!</f>
        <v>#REF!</v>
      </c>
      <c r="R17" s="25"/>
      <c r="S17" s="28" t="e">
        <f>R17*#REF!</f>
        <v>#REF!</v>
      </c>
      <c r="T17" s="29">
        <v>4</v>
      </c>
      <c r="U17" s="28" t="e">
        <f>T17*#REF!</f>
        <v>#REF!</v>
      </c>
      <c r="V17" s="29">
        <v>0</v>
      </c>
      <c r="W17" s="28" t="e">
        <f>V17*#REF!</f>
        <v>#REF!</v>
      </c>
      <c r="Z17" s="16"/>
      <c r="AA17" s="16"/>
    </row>
    <row r="18" spans="1:27" ht="63" customHeight="1" thickBot="1">
      <c r="A18" s="5">
        <v>11</v>
      </c>
      <c r="B18" s="6" t="s">
        <v>48</v>
      </c>
      <c r="C18" s="50" t="s">
        <v>49</v>
      </c>
      <c r="D18" s="51"/>
      <c r="E18" s="52"/>
      <c r="F18" s="7" t="s">
        <v>50</v>
      </c>
      <c r="G18" s="18">
        <f t="shared" si="0"/>
        <v>52</v>
      </c>
      <c r="H18" s="38">
        <v>13025</v>
      </c>
      <c r="I18" s="39">
        <v>2475</v>
      </c>
      <c r="J18" s="36">
        <v>15500</v>
      </c>
      <c r="K18" s="36">
        <f t="shared" si="1"/>
        <v>806000</v>
      </c>
      <c r="L18" s="26"/>
      <c r="M18" s="26"/>
      <c r="N18" s="25">
        <v>20</v>
      </c>
      <c r="O18" s="27" t="e">
        <f>N18*#REF!</f>
        <v>#REF!</v>
      </c>
      <c r="P18" s="25">
        <v>28</v>
      </c>
      <c r="Q18" s="27" t="e">
        <f>P18*#REF!</f>
        <v>#REF!</v>
      </c>
      <c r="R18" s="25"/>
      <c r="S18" s="28" t="e">
        <f>R18*#REF!</f>
        <v>#REF!</v>
      </c>
      <c r="T18" s="29">
        <v>4</v>
      </c>
      <c r="U18" s="28" t="e">
        <f>T18*#REF!</f>
        <v>#REF!</v>
      </c>
      <c r="V18" s="29">
        <v>0</v>
      </c>
      <c r="W18" s="28" t="e">
        <f>V18*#REF!</f>
        <v>#REF!</v>
      </c>
      <c r="Z18" s="16"/>
      <c r="AA18" s="16"/>
    </row>
    <row r="19" spans="1:27" ht="52.5" customHeight="1" thickBot="1">
      <c r="A19" s="5">
        <v>12</v>
      </c>
      <c r="B19" s="6" t="s">
        <v>51</v>
      </c>
      <c r="C19" s="50" t="s">
        <v>52</v>
      </c>
      <c r="D19" s="51"/>
      <c r="E19" s="52"/>
      <c r="F19" s="8" t="s">
        <v>26</v>
      </c>
      <c r="G19" s="18">
        <f t="shared" si="0"/>
        <v>1</v>
      </c>
      <c r="H19" s="38">
        <v>13025</v>
      </c>
      <c r="I19" s="39">
        <v>2475</v>
      </c>
      <c r="J19" s="36">
        <v>15500</v>
      </c>
      <c r="K19" s="36">
        <f t="shared" si="1"/>
        <v>15500</v>
      </c>
      <c r="L19" s="26"/>
      <c r="M19" s="26"/>
      <c r="N19" s="25">
        <v>1</v>
      </c>
      <c r="O19" s="27" t="e">
        <f>N19*#REF!</f>
        <v>#REF!</v>
      </c>
      <c r="P19" s="25"/>
      <c r="Q19" s="27" t="e">
        <f>P19*#REF!</f>
        <v>#REF!</v>
      </c>
      <c r="R19" s="25"/>
      <c r="S19" s="28" t="e">
        <f>R19*#REF!</f>
        <v>#REF!</v>
      </c>
      <c r="T19" s="29">
        <v>0</v>
      </c>
      <c r="U19" s="28" t="e">
        <f>T19*#REF!</f>
        <v>#REF!</v>
      </c>
      <c r="V19" s="29">
        <v>0</v>
      </c>
      <c r="W19" s="28" t="e">
        <f>V19*#REF!</f>
        <v>#REF!</v>
      </c>
      <c r="Z19" s="16"/>
      <c r="AA19" s="16"/>
    </row>
    <row r="20" spans="1:27" ht="60.75" customHeight="1" thickBot="1">
      <c r="A20" s="5">
        <v>13</v>
      </c>
      <c r="B20" s="6" t="s">
        <v>53</v>
      </c>
      <c r="C20" s="50" t="s">
        <v>54</v>
      </c>
      <c r="D20" s="51"/>
      <c r="E20" s="52"/>
      <c r="F20" s="8" t="s">
        <v>26</v>
      </c>
      <c r="G20" s="18">
        <f t="shared" si="0"/>
        <v>43</v>
      </c>
      <c r="H20" s="38">
        <v>5861</v>
      </c>
      <c r="I20" s="39">
        <v>1114</v>
      </c>
      <c r="J20" s="36">
        <v>6975</v>
      </c>
      <c r="K20" s="36">
        <f t="shared" si="1"/>
        <v>299925</v>
      </c>
      <c r="L20" s="26"/>
      <c r="M20" s="26"/>
      <c r="N20" s="25">
        <v>5</v>
      </c>
      <c r="O20" s="27" t="e">
        <f>N20*#REF!</f>
        <v>#REF!</v>
      </c>
      <c r="P20" s="25">
        <v>28</v>
      </c>
      <c r="Q20" s="27" t="e">
        <f>P20*#REF!</f>
        <v>#REF!</v>
      </c>
      <c r="R20" s="25"/>
      <c r="S20" s="28" t="e">
        <f>R20*#REF!</f>
        <v>#REF!</v>
      </c>
      <c r="T20" s="29">
        <v>2</v>
      </c>
      <c r="U20" s="28" t="e">
        <f>T20*#REF!</f>
        <v>#REF!</v>
      </c>
      <c r="V20" s="29">
        <v>8</v>
      </c>
      <c r="W20" s="28" t="e">
        <f>V20*#REF!</f>
        <v>#REF!</v>
      </c>
      <c r="Z20" s="16"/>
      <c r="AA20" s="16"/>
    </row>
    <row r="21" spans="1:27" ht="58.5" customHeight="1" thickBot="1">
      <c r="A21" s="5">
        <v>14</v>
      </c>
      <c r="B21" s="6" t="s">
        <v>55</v>
      </c>
      <c r="C21" s="50" t="s">
        <v>56</v>
      </c>
      <c r="D21" s="51"/>
      <c r="E21" s="52"/>
      <c r="F21" s="7" t="s">
        <v>57</v>
      </c>
      <c r="G21" s="18">
        <f t="shared" si="0"/>
        <v>9</v>
      </c>
      <c r="H21" s="38">
        <v>97689</v>
      </c>
      <c r="I21" s="39">
        <v>18561</v>
      </c>
      <c r="J21" s="36">
        <v>116250</v>
      </c>
      <c r="K21" s="36">
        <f t="shared" si="1"/>
        <v>1046250</v>
      </c>
      <c r="L21" s="26"/>
      <c r="M21" s="26"/>
      <c r="N21" s="25">
        <v>8</v>
      </c>
      <c r="O21" s="27" t="e">
        <f>N21*#REF!</f>
        <v>#REF!</v>
      </c>
      <c r="P21" s="25"/>
      <c r="Q21" s="27" t="e">
        <f>P21*#REF!</f>
        <v>#REF!</v>
      </c>
      <c r="R21" s="25"/>
      <c r="S21" s="28" t="e">
        <f>R21*#REF!</f>
        <v>#REF!</v>
      </c>
      <c r="T21" s="29">
        <v>1</v>
      </c>
      <c r="U21" s="28" t="e">
        <f>T21*#REF!</f>
        <v>#REF!</v>
      </c>
      <c r="V21" s="29">
        <v>0</v>
      </c>
      <c r="W21" s="28" t="e">
        <f>V21*#REF!</f>
        <v>#REF!</v>
      </c>
      <c r="Z21" s="16"/>
      <c r="AA21" s="16"/>
    </row>
    <row r="22" spans="1:27" ht="108" customHeight="1" thickBot="1">
      <c r="A22" s="5">
        <v>15</v>
      </c>
      <c r="B22" s="6" t="s">
        <v>58</v>
      </c>
      <c r="C22" s="50" t="s">
        <v>59</v>
      </c>
      <c r="D22" s="51"/>
      <c r="E22" s="52"/>
      <c r="F22" s="8" t="s">
        <v>60</v>
      </c>
      <c r="G22" s="18">
        <f t="shared" si="0"/>
        <v>5</v>
      </c>
      <c r="H22" s="38">
        <v>35500</v>
      </c>
      <c r="I22" s="39">
        <v>6745</v>
      </c>
      <c r="J22" s="36">
        <v>42245</v>
      </c>
      <c r="K22" s="36">
        <f t="shared" si="1"/>
        <v>211225</v>
      </c>
      <c r="L22" s="26"/>
      <c r="M22" s="26"/>
      <c r="N22" s="25">
        <v>5</v>
      </c>
      <c r="O22" s="27" t="e">
        <f>N22*#REF!</f>
        <v>#REF!</v>
      </c>
      <c r="P22" s="25"/>
      <c r="Q22" s="27" t="e">
        <f>P22*#REF!</f>
        <v>#REF!</v>
      </c>
      <c r="R22" s="25"/>
      <c r="S22" s="28" t="e">
        <f>R22*#REF!</f>
        <v>#REF!</v>
      </c>
      <c r="T22" s="29">
        <v>0</v>
      </c>
      <c r="U22" s="28" t="e">
        <f>T22*#REF!</f>
        <v>#REF!</v>
      </c>
      <c r="V22" s="29">
        <v>0</v>
      </c>
      <c r="W22" s="28" t="e">
        <f>V22*#REF!</f>
        <v>#REF!</v>
      </c>
      <c r="Z22" s="16"/>
      <c r="AA22" s="16"/>
    </row>
    <row r="23" spans="1:27" ht="63" customHeight="1" thickBot="1">
      <c r="A23" s="5">
        <v>16</v>
      </c>
      <c r="B23" s="6" t="s">
        <v>61</v>
      </c>
      <c r="C23" s="50" t="s">
        <v>62</v>
      </c>
      <c r="D23" s="51"/>
      <c r="E23" s="52"/>
      <c r="F23" s="7" t="s">
        <v>60</v>
      </c>
      <c r="G23" s="18">
        <f t="shared" si="0"/>
        <v>20</v>
      </c>
      <c r="H23" s="38">
        <v>104202</v>
      </c>
      <c r="I23" s="39">
        <v>19798</v>
      </c>
      <c r="J23" s="36">
        <v>124000</v>
      </c>
      <c r="K23" s="36">
        <f t="shared" si="1"/>
        <v>2480000</v>
      </c>
      <c r="L23" s="26"/>
      <c r="M23" s="26"/>
      <c r="N23" s="25">
        <v>10</v>
      </c>
      <c r="O23" s="27" t="e">
        <f>N23*#REF!</f>
        <v>#REF!</v>
      </c>
      <c r="P23" s="25"/>
      <c r="Q23" s="27" t="e">
        <f>P23*#REF!</f>
        <v>#REF!</v>
      </c>
      <c r="R23" s="25">
        <v>10</v>
      </c>
      <c r="S23" s="28" t="e">
        <f>R23*#REF!</f>
        <v>#REF!</v>
      </c>
      <c r="T23" s="29">
        <v>0</v>
      </c>
      <c r="U23" s="28" t="e">
        <f>T23*#REF!</f>
        <v>#REF!</v>
      </c>
      <c r="V23" s="29">
        <v>0</v>
      </c>
      <c r="W23" s="28" t="e">
        <f>V23*#REF!</f>
        <v>#REF!</v>
      </c>
      <c r="Z23" s="16"/>
      <c r="AA23" s="16"/>
    </row>
    <row r="24" spans="1:27" ht="51.75" thickBot="1">
      <c r="A24" s="5">
        <v>17</v>
      </c>
      <c r="B24" s="6" t="s">
        <v>63</v>
      </c>
      <c r="C24" s="50" t="s">
        <v>64</v>
      </c>
      <c r="D24" s="51"/>
      <c r="E24" s="52"/>
      <c r="F24" s="8" t="s">
        <v>60</v>
      </c>
      <c r="G24" s="18">
        <f t="shared" si="0"/>
        <v>44</v>
      </c>
      <c r="H24" s="38">
        <v>9769</v>
      </c>
      <c r="I24" s="39">
        <v>1856</v>
      </c>
      <c r="J24" s="36">
        <v>11625</v>
      </c>
      <c r="K24" s="36">
        <f t="shared" si="1"/>
        <v>511500</v>
      </c>
      <c r="L24" s="26"/>
      <c r="M24" s="26"/>
      <c r="N24" s="25">
        <v>12</v>
      </c>
      <c r="O24" s="27" t="e">
        <f>N24*#REF!</f>
        <v>#REF!</v>
      </c>
      <c r="P24" s="25">
        <v>28</v>
      </c>
      <c r="Q24" s="27" t="e">
        <f>P24*#REF!</f>
        <v>#REF!</v>
      </c>
      <c r="R24" s="25"/>
      <c r="S24" s="28" t="e">
        <f>R24*#REF!</f>
        <v>#REF!</v>
      </c>
      <c r="T24" s="29">
        <v>4</v>
      </c>
      <c r="U24" s="28" t="e">
        <f>T24*#REF!</f>
        <v>#REF!</v>
      </c>
      <c r="V24" s="29">
        <v>0</v>
      </c>
      <c r="W24" s="28" t="e">
        <f>V24*#REF!</f>
        <v>#REF!</v>
      </c>
      <c r="Z24" s="16"/>
      <c r="AA24" s="16"/>
    </row>
    <row r="25" spans="1:27" ht="26.25" thickBot="1">
      <c r="A25" s="5">
        <v>18</v>
      </c>
      <c r="B25" s="6" t="s">
        <v>65</v>
      </c>
      <c r="C25" s="50" t="s">
        <v>66</v>
      </c>
      <c r="D25" s="51"/>
      <c r="E25" s="52"/>
      <c r="F25" s="8" t="s">
        <v>67</v>
      </c>
      <c r="G25" s="18">
        <f t="shared" si="0"/>
        <v>1</v>
      </c>
      <c r="H25" s="38">
        <v>71639</v>
      </c>
      <c r="I25" s="39">
        <v>13611</v>
      </c>
      <c r="J25" s="36">
        <v>85250</v>
      </c>
      <c r="K25" s="36">
        <f t="shared" si="1"/>
        <v>85250</v>
      </c>
      <c r="L25" s="26"/>
      <c r="M25" s="26"/>
      <c r="N25" s="25">
        <v>1</v>
      </c>
      <c r="O25" s="27" t="e">
        <f>N25*#REF!</f>
        <v>#REF!</v>
      </c>
      <c r="P25" s="25"/>
      <c r="Q25" s="27" t="e">
        <f>P25*#REF!</f>
        <v>#REF!</v>
      </c>
      <c r="R25" s="25"/>
      <c r="S25" s="28" t="e">
        <f>R25*#REF!</f>
        <v>#REF!</v>
      </c>
      <c r="T25" s="29">
        <v>0</v>
      </c>
      <c r="U25" s="28" t="e">
        <f>T25*#REF!</f>
        <v>#REF!</v>
      </c>
      <c r="V25" s="29">
        <v>0</v>
      </c>
      <c r="W25" s="28" t="e">
        <f>V25*#REF!</f>
        <v>#REF!</v>
      </c>
      <c r="Z25" s="16"/>
      <c r="AA25" s="16"/>
    </row>
    <row r="26" spans="1:27" ht="39" thickBot="1">
      <c r="A26" s="5">
        <v>19</v>
      </c>
      <c r="B26" s="6" t="s">
        <v>68</v>
      </c>
      <c r="C26" s="50" t="s">
        <v>69</v>
      </c>
      <c r="D26" s="51"/>
      <c r="E26" s="52"/>
      <c r="F26" s="8" t="s">
        <v>70</v>
      </c>
      <c r="G26" s="18">
        <f t="shared" si="0"/>
        <v>40</v>
      </c>
      <c r="H26" s="38">
        <v>16933</v>
      </c>
      <c r="I26" s="39">
        <v>3217</v>
      </c>
      <c r="J26" s="36">
        <v>20150</v>
      </c>
      <c r="K26" s="36">
        <f t="shared" si="1"/>
        <v>806000</v>
      </c>
      <c r="L26" s="26"/>
      <c r="M26" s="26"/>
      <c r="N26" s="25">
        <v>2</v>
      </c>
      <c r="O26" s="27" t="e">
        <f>N26*#REF!</f>
        <v>#REF!</v>
      </c>
      <c r="P26" s="25">
        <v>28</v>
      </c>
      <c r="Q26" s="27" t="e">
        <f>P26*#REF!</f>
        <v>#REF!</v>
      </c>
      <c r="R26" s="25"/>
      <c r="S26" s="28" t="e">
        <f>R26*#REF!</f>
        <v>#REF!</v>
      </c>
      <c r="T26" s="29">
        <v>0</v>
      </c>
      <c r="U26" s="28" t="e">
        <f>T26*#REF!</f>
        <v>#REF!</v>
      </c>
      <c r="V26" s="29">
        <v>10</v>
      </c>
      <c r="W26" s="28" t="e">
        <f>V26*#REF!</f>
        <v>#REF!</v>
      </c>
      <c r="Z26" s="16"/>
      <c r="AA26" s="16"/>
    </row>
    <row r="27" spans="1:27" ht="66" customHeight="1" thickBot="1">
      <c r="A27" s="5">
        <v>20</v>
      </c>
      <c r="B27" s="6" t="s">
        <v>71</v>
      </c>
      <c r="C27" s="50" t="s">
        <v>72</v>
      </c>
      <c r="D27" s="51"/>
      <c r="E27" s="52"/>
      <c r="F27" s="8" t="s">
        <v>73</v>
      </c>
      <c r="G27" s="18">
        <f t="shared" si="0"/>
        <v>5</v>
      </c>
      <c r="H27" s="38">
        <v>32563</v>
      </c>
      <c r="I27" s="39">
        <v>6187</v>
      </c>
      <c r="J27" s="36">
        <v>38750</v>
      </c>
      <c r="K27" s="36">
        <f t="shared" si="1"/>
        <v>193750</v>
      </c>
      <c r="L27" s="26"/>
      <c r="M27" s="26"/>
      <c r="N27" s="25">
        <v>5</v>
      </c>
      <c r="O27" s="27" t="e">
        <f>N27*#REF!</f>
        <v>#REF!</v>
      </c>
      <c r="P27" s="25"/>
      <c r="Q27" s="27" t="e">
        <f>P27*#REF!</f>
        <v>#REF!</v>
      </c>
      <c r="R27" s="25"/>
      <c r="S27" s="28" t="e">
        <f>R27*#REF!</f>
        <v>#REF!</v>
      </c>
      <c r="T27" s="29">
        <v>0</v>
      </c>
      <c r="U27" s="28" t="e">
        <f>T27*#REF!</f>
        <v>#REF!</v>
      </c>
      <c r="V27" s="29">
        <v>0</v>
      </c>
      <c r="W27" s="28" t="e">
        <f>V27*#REF!</f>
        <v>#REF!</v>
      </c>
      <c r="Z27" s="16"/>
      <c r="AA27" s="16"/>
    </row>
    <row r="28" spans="1:27" ht="68.25" customHeight="1" thickBot="1">
      <c r="A28" s="5">
        <v>21</v>
      </c>
      <c r="B28" s="6" t="s">
        <v>74</v>
      </c>
      <c r="C28" s="50" t="s">
        <v>75</v>
      </c>
      <c r="D28" s="51"/>
      <c r="E28" s="52"/>
      <c r="F28" s="8" t="s">
        <v>76</v>
      </c>
      <c r="G28" s="18">
        <f t="shared" si="0"/>
        <v>2</v>
      </c>
      <c r="H28" s="38">
        <v>208000</v>
      </c>
      <c r="I28" s="39">
        <v>39520</v>
      </c>
      <c r="J28" s="36">
        <v>247520</v>
      </c>
      <c r="K28" s="36">
        <f t="shared" si="1"/>
        <v>495040</v>
      </c>
      <c r="L28" s="26"/>
      <c r="M28" s="26"/>
      <c r="N28" s="25">
        <v>1</v>
      </c>
      <c r="O28" s="27" t="e">
        <f>N28*#REF!</f>
        <v>#REF!</v>
      </c>
      <c r="P28" s="25"/>
      <c r="Q28" s="27" t="e">
        <f>P28*#REF!</f>
        <v>#REF!</v>
      </c>
      <c r="R28" s="25"/>
      <c r="S28" s="28" t="e">
        <f>R28*#REF!</f>
        <v>#REF!</v>
      </c>
      <c r="T28" s="29">
        <v>1</v>
      </c>
      <c r="U28" s="28" t="e">
        <f>T28*#REF!</f>
        <v>#REF!</v>
      </c>
      <c r="V28" s="29"/>
      <c r="W28" s="28" t="e">
        <f>V28*#REF!</f>
        <v>#REF!</v>
      </c>
      <c r="Z28" s="16"/>
      <c r="AA28" s="16"/>
    </row>
    <row r="29" spans="1:27" ht="26.25" thickBot="1">
      <c r="A29" s="5">
        <v>22</v>
      </c>
      <c r="B29" s="6" t="s">
        <v>77</v>
      </c>
      <c r="C29" s="50" t="s">
        <v>78</v>
      </c>
      <c r="D29" s="51"/>
      <c r="E29" s="52"/>
      <c r="F29" s="8" t="s">
        <v>79</v>
      </c>
      <c r="G29" s="18">
        <f t="shared" si="0"/>
        <v>5</v>
      </c>
      <c r="H29" s="38">
        <v>39076</v>
      </c>
      <c r="I29" s="39">
        <v>7424</v>
      </c>
      <c r="J29" s="36">
        <v>46500</v>
      </c>
      <c r="K29" s="36">
        <f t="shared" si="1"/>
        <v>232500</v>
      </c>
      <c r="L29" s="26"/>
      <c r="M29" s="26"/>
      <c r="N29" s="25">
        <v>5</v>
      </c>
      <c r="O29" s="27" t="e">
        <f>N29*#REF!</f>
        <v>#REF!</v>
      </c>
      <c r="P29" s="25"/>
      <c r="Q29" s="27" t="e">
        <f>P29*#REF!</f>
        <v>#REF!</v>
      </c>
      <c r="R29" s="25"/>
      <c r="S29" s="28" t="e">
        <f>R29*#REF!</f>
        <v>#REF!</v>
      </c>
      <c r="T29" s="29">
        <v>0</v>
      </c>
      <c r="U29" s="28" t="e">
        <f>T29*#REF!</f>
        <v>#REF!</v>
      </c>
      <c r="V29" s="29">
        <v>0</v>
      </c>
      <c r="W29" s="28" t="e">
        <f>V29*#REF!</f>
        <v>#REF!</v>
      </c>
      <c r="Z29" s="16"/>
      <c r="AA29" s="16"/>
    </row>
    <row r="30" spans="1:27" ht="39" thickBot="1">
      <c r="A30" s="5">
        <v>23</v>
      </c>
      <c r="B30" s="6" t="s">
        <v>80</v>
      </c>
      <c r="C30" s="50" t="s">
        <v>81</v>
      </c>
      <c r="D30" s="51"/>
      <c r="E30" s="52"/>
      <c r="F30" s="8" t="s">
        <v>82</v>
      </c>
      <c r="G30" s="18">
        <f t="shared" si="0"/>
        <v>23</v>
      </c>
      <c r="H30" s="38">
        <v>97689</v>
      </c>
      <c r="I30" s="39">
        <v>18561</v>
      </c>
      <c r="J30" s="36">
        <v>116250</v>
      </c>
      <c r="K30" s="36">
        <f t="shared" si="1"/>
        <v>2673750</v>
      </c>
      <c r="L30" s="26"/>
      <c r="M30" s="26"/>
      <c r="N30" s="25">
        <v>10</v>
      </c>
      <c r="O30" s="27" t="e">
        <f>N30*#REF!</f>
        <v>#REF!</v>
      </c>
      <c r="P30" s="25"/>
      <c r="Q30" s="27" t="e">
        <f>P30*#REF!</f>
        <v>#REF!</v>
      </c>
      <c r="R30" s="25">
        <v>5</v>
      </c>
      <c r="S30" s="28" t="e">
        <f>R30*#REF!</f>
        <v>#REF!</v>
      </c>
      <c r="T30" s="29">
        <v>0</v>
      </c>
      <c r="U30" s="28" t="e">
        <f>T30*#REF!</f>
        <v>#REF!</v>
      </c>
      <c r="V30" s="29">
        <v>8</v>
      </c>
      <c r="W30" s="28" t="e">
        <f>V30*#REF!</f>
        <v>#REF!</v>
      </c>
      <c r="Z30" s="16"/>
      <c r="AA30" s="16"/>
    </row>
    <row r="31" spans="1:27" ht="51.75" thickBot="1">
      <c r="A31" s="5">
        <v>24</v>
      </c>
      <c r="B31" s="6" t="s">
        <v>83</v>
      </c>
      <c r="C31" s="50" t="s">
        <v>84</v>
      </c>
      <c r="D31" s="51"/>
      <c r="E31" s="52"/>
      <c r="F31" s="8" t="s">
        <v>85</v>
      </c>
      <c r="G31" s="18">
        <f t="shared" si="0"/>
        <v>5</v>
      </c>
      <c r="H31" s="38">
        <v>45500</v>
      </c>
      <c r="I31" s="39">
        <v>8645</v>
      </c>
      <c r="J31" s="36">
        <v>54145</v>
      </c>
      <c r="K31" s="36">
        <f t="shared" si="1"/>
        <v>270725</v>
      </c>
      <c r="L31" s="26"/>
      <c r="M31" s="26"/>
      <c r="N31" s="25"/>
      <c r="O31" s="27" t="e">
        <f>N31*#REF!</f>
        <v>#REF!</v>
      </c>
      <c r="P31" s="25"/>
      <c r="Q31" s="27" t="e">
        <f>P31*#REF!</f>
        <v>#REF!</v>
      </c>
      <c r="R31" s="25">
        <v>5</v>
      </c>
      <c r="S31" s="28" t="e">
        <f>R31*#REF!</f>
        <v>#REF!</v>
      </c>
      <c r="T31" s="29">
        <v>0</v>
      </c>
      <c r="U31" s="28" t="e">
        <f>T31*#REF!</f>
        <v>#REF!</v>
      </c>
      <c r="V31" s="29">
        <v>0</v>
      </c>
      <c r="W31" s="28" t="e">
        <f>V31*#REF!</f>
        <v>#REF!</v>
      </c>
      <c r="Z31" s="16"/>
      <c r="AA31" s="16"/>
    </row>
    <row r="32" spans="1:27" ht="63.75" customHeight="1" thickBot="1">
      <c r="A32" s="5">
        <v>25</v>
      </c>
      <c r="B32" s="6" t="s">
        <v>86</v>
      </c>
      <c r="C32" s="50" t="s">
        <v>87</v>
      </c>
      <c r="D32" s="51"/>
      <c r="E32" s="52"/>
      <c r="F32" s="7" t="s">
        <v>88</v>
      </c>
      <c r="G32" s="18">
        <v>2</v>
      </c>
      <c r="H32" s="38">
        <v>84664</v>
      </c>
      <c r="I32" s="39">
        <v>16086</v>
      </c>
      <c r="J32" s="36">
        <v>100750</v>
      </c>
      <c r="K32" s="36">
        <f t="shared" si="1"/>
        <v>201500</v>
      </c>
      <c r="L32" s="26"/>
      <c r="M32" s="26"/>
      <c r="N32" s="25">
        <v>5</v>
      </c>
      <c r="O32" s="27" t="e">
        <f>N32*#REF!</f>
        <v>#REF!</v>
      </c>
      <c r="P32" s="25"/>
      <c r="Q32" s="27" t="e">
        <f>P32*#REF!</f>
        <v>#REF!</v>
      </c>
      <c r="R32" s="25"/>
      <c r="S32" s="28" t="e">
        <f>R32*#REF!</f>
        <v>#REF!</v>
      </c>
      <c r="T32" s="29">
        <v>1</v>
      </c>
      <c r="U32" s="28" t="e">
        <f>T32*#REF!</f>
        <v>#REF!</v>
      </c>
      <c r="V32" s="29">
        <v>0</v>
      </c>
      <c r="W32" s="28" t="e">
        <f>V32*#REF!</f>
        <v>#REF!</v>
      </c>
      <c r="Z32" s="16"/>
      <c r="AA32" s="16"/>
    </row>
    <row r="33" spans="1:27" ht="72" customHeight="1" thickBot="1">
      <c r="A33" s="5">
        <v>26</v>
      </c>
      <c r="B33" s="6" t="s">
        <v>89</v>
      </c>
      <c r="C33" s="50" t="s">
        <v>90</v>
      </c>
      <c r="D33" s="51"/>
      <c r="E33" s="52"/>
      <c r="F33" s="8" t="s">
        <v>91</v>
      </c>
      <c r="G33" s="18">
        <f t="shared" si="0"/>
        <v>7</v>
      </c>
      <c r="H33" s="38">
        <v>32563</v>
      </c>
      <c r="I33" s="39">
        <v>6187</v>
      </c>
      <c r="J33" s="36">
        <v>38750</v>
      </c>
      <c r="K33" s="36">
        <f t="shared" si="1"/>
        <v>271250</v>
      </c>
      <c r="L33" s="26"/>
      <c r="M33" s="26"/>
      <c r="N33" s="25">
        <v>5</v>
      </c>
      <c r="O33" s="27" t="e">
        <f>N33*#REF!</f>
        <v>#REF!</v>
      </c>
      <c r="P33" s="25"/>
      <c r="Q33" s="27" t="e">
        <f>P33*#REF!</f>
        <v>#REF!</v>
      </c>
      <c r="R33" s="25">
        <v>2</v>
      </c>
      <c r="S33" s="28" t="e">
        <f>R33*#REF!</f>
        <v>#REF!</v>
      </c>
      <c r="T33" s="29">
        <v>0</v>
      </c>
      <c r="U33" s="28" t="e">
        <f>T33*#REF!</f>
        <v>#REF!</v>
      </c>
      <c r="V33" s="29">
        <v>0</v>
      </c>
      <c r="W33" s="28" t="e">
        <f>V33*#REF!</f>
        <v>#REF!</v>
      </c>
      <c r="Z33" s="16"/>
      <c r="AA33" s="16"/>
    </row>
    <row r="34" spans="1:27" ht="15.75" thickBot="1">
      <c r="A34" s="5">
        <v>27</v>
      </c>
      <c r="B34" s="6" t="s">
        <v>92</v>
      </c>
      <c r="C34" s="50" t="s">
        <v>93</v>
      </c>
      <c r="D34" s="51"/>
      <c r="E34" s="52"/>
      <c r="F34" s="8" t="s">
        <v>70</v>
      </c>
      <c r="G34" s="18">
        <f t="shared" si="0"/>
        <v>1</v>
      </c>
      <c r="H34" s="38">
        <v>29958</v>
      </c>
      <c r="I34" s="39">
        <v>5692</v>
      </c>
      <c r="J34" s="36">
        <v>35650</v>
      </c>
      <c r="K34" s="36">
        <f t="shared" si="1"/>
        <v>35650</v>
      </c>
      <c r="L34" s="26"/>
      <c r="M34" s="26"/>
      <c r="N34" s="25"/>
      <c r="O34" s="27" t="e">
        <f>N34*#REF!</f>
        <v>#REF!</v>
      </c>
      <c r="P34" s="25"/>
      <c r="Q34" s="27" t="e">
        <f>P34*#REF!</f>
        <v>#REF!</v>
      </c>
      <c r="R34" s="25"/>
      <c r="S34" s="28" t="e">
        <f>R34*#REF!</f>
        <v>#REF!</v>
      </c>
      <c r="T34" s="29">
        <v>1</v>
      </c>
      <c r="U34" s="28" t="e">
        <f>T34*#REF!</f>
        <v>#REF!</v>
      </c>
      <c r="V34" s="29">
        <v>0</v>
      </c>
      <c r="W34" s="28" t="e">
        <f>V34*#REF!</f>
        <v>#REF!</v>
      </c>
      <c r="Z34" s="16"/>
      <c r="AA34" s="16"/>
    </row>
    <row r="35" spans="1:27" ht="26.25" thickBot="1">
      <c r="A35" s="5">
        <v>28</v>
      </c>
      <c r="B35" s="6" t="s">
        <v>94</v>
      </c>
      <c r="C35" s="50" t="s">
        <v>95</v>
      </c>
      <c r="D35" s="51"/>
      <c r="E35" s="52"/>
      <c r="F35" s="7" t="s">
        <v>96</v>
      </c>
      <c r="G35" s="18">
        <f t="shared" si="0"/>
        <v>2</v>
      </c>
      <c r="H35" s="38">
        <v>26000</v>
      </c>
      <c r="I35" s="39">
        <v>4940</v>
      </c>
      <c r="J35" s="36">
        <v>30940</v>
      </c>
      <c r="K35" s="36">
        <f t="shared" si="1"/>
        <v>61880</v>
      </c>
      <c r="L35" s="26"/>
      <c r="M35" s="26"/>
      <c r="N35" s="25">
        <v>2</v>
      </c>
      <c r="O35" s="27" t="e">
        <f>N35*#REF!</f>
        <v>#REF!</v>
      </c>
      <c r="P35" s="25"/>
      <c r="Q35" s="27" t="e">
        <f>P35*#REF!</f>
        <v>#REF!</v>
      </c>
      <c r="R35" s="25"/>
      <c r="S35" s="28" t="e">
        <f>R35*#REF!</f>
        <v>#REF!</v>
      </c>
      <c r="T35" s="29">
        <v>0</v>
      </c>
      <c r="U35" s="28" t="e">
        <f>T35*#REF!</f>
        <v>#REF!</v>
      </c>
      <c r="V35" s="29">
        <v>0</v>
      </c>
      <c r="W35" s="28" t="e">
        <f>V35*#REF!</f>
        <v>#REF!</v>
      </c>
      <c r="Z35" s="16"/>
      <c r="AA35" s="16"/>
    </row>
    <row r="36" spans="1:27" ht="26.25" thickBot="1">
      <c r="A36" s="5">
        <v>29</v>
      </c>
      <c r="B36" s="6" t="s">
        <v>97</v>
      </c>
      <c r="C36" s="50" t="s">
        <v>98</v>
      </c>
      <c r="D36" s="51"/>
      <c r="E36" s="52"/>
      <c r="F36" s="7" t="s">
        <v>96</v>
      </c>
      <c r="G36" s="18">
        <f t="shared" si="0"/>
        <v>14</v>
      </c>
      <c r="H36" s="38">
        <v>13025</v>
      </c>
      <c r="I36" s="39">
        <v>2475</v>
      </c>
      <c r="J36" s="36">
        <v>15500</v>
      </c>
      <c r="K36" s="36">
        <f t="shared" si="1"/>
        <v>217000</v>
      </c>
      <c r="L36" s="26"/>
      <c r="M36" s="26"/>
      <c r="N36" s="25">
        <v>2</v>
      </c>
      <c r="O36" s="27" t="e">
        <f>N36*#REF!</f>
        <v>#REF!</v>
      </c>
      <c r="P36" s="25"/>
      <c r="Q36" s="27" t="e">
        <f>P36*#REF!</f>
        <v>#REF!</v>
      </c>
      <c r="R36" s="25"/>
      <c r="S36" s="28" t="e">
        <f>R36*#REF!</f>
        <v>#REF!</v>
      </c>
      <c r="T36" s="29">
        <v>2</v>
      </c>
      <c r="U36" s="28" t="e">
        <f>T36*#REF!</f>
        <v>#REF!</v>
      </c>
      <c r="V36" s="29">
        <v>10</v>
      </c>
      <c r="W36" s="28" t="e">
        <f>V36*#REF!</f>
        <v>#REF!</v>
      </c>
      <c r="Z36" s="16"/>
      <c r="AA36" s="16"/>
    </row>
    <row r="37" spans="1:27" ht="26.25" thickBot="1">
      <c r="A37" s="5">
        <v>30</v>
      </c>
      <c r="B37" s="6" t="s">
        <v>99</v>
      </c>
      <c r="C37" s="50" t="s">
        <v>98</v>
      </c>
      <c r="D37" s="51"/>
      <c r="E37" s="52"/>
      <c r="F37" s="7" t="s">
        <v>96</v>
      </c>
      <c r="G37" s="18">
        <v>2</v>
      </c>
      <c r="H37" s="38">
        <v>19538</v>
      </c>
      <c r="I37" s="39">
        <v>3712</v>
      </c>
      <c r="J37" s="36">
        <v>23250</v>
      </c>
      <c r="K37" s="36">
        <f t="shared" si="1"/>
        <v>46500</v>
      </c>
      <c r="L37" s="26"/>
      <c r="M37" s="26"/>
      <c r="N37" s="25">
        <v>2</v>
      </c>
      <c r="O37" s="27" t="e">
        <f>N37*#REF!</f>
        <v>#REF!</v>
      </c>
      <c r="P37" s="25"/>
      <c r="Q37" s="27" t="e">
        <f>P37*#REF!</f>
        <v>#REF!</v>
      </c>
      <c r="R37" s="25"/>
      <c r="S37" s="28" t="e">
        <f>R37*#REF!</f>
        <v>#REF!</v>
      </c>
      <c r="T37" s="29">
        <v>2</v>
      </c>
      <c r="U37" s="28" t="e">
        <f>T37*#REF!</f>
        <v>#REF!</v>
      </c>
      <c r="V37" s="29">
        <v>0</v>
      </c>
      <c r="W37" s="28" t="e">
        <f>V37*#REF!</f>
        <v>#REF!</v>
      </c>
      <c r="Z37" s="16"/>
      <c r="AA37" s="16"/>
    </row>
    <row r="38" spans="1:27" ht="26.25" thickBot="1">
      <c r="A38" s="5">
        <v>31</v>
      </c>
      <c r="B38" s="6" t="s">
        <v>100</v>
      </c>
      <c r="C38" s="50" t="s">
        <v>98</v>
      </c>
      <c r="D38" s="51"/>
      <c r="E38" s="52"/>
      <c r="F38" s="7" t="s">
        <v>96</v>
      </c>
      <c r="G38" s="18">
        <f t="shared" si="0"/>
        <v>3</v>
      </c>
      <c r="H38" s="38">
        <v>26000</v>
      </c>
      <c r="I38" s="39">
        <v>4940</v>
      </c>
      <c r="J38" s="36">
        <v>30940</v>
      </c>
      <c r="K38" s="36">
        <f t="shared" si="1"/>
        <v>92820</v>
      </c>
      <c r="L38" s="26"/>
      <c r="M38" s="26"/>
      <c r="N38" s="25">
        <v>2</v>
      </c>
      <c r="O38" s="27" t="e">
        <f>N38*#REF!</f>
        <v>#REF!</v>
      </c>
      <c r="P38" s="25"/>
      <c r="Q38" s="27" t="e">
        <f>P38*#REF!</f>
        <v>#REF!</v>
      </c>
      <c r="R38" s="25"/>
      <c r="S38" s="28" t="e">
        <f>R38*#REF!</f>
        <v>#REF!</v>
      </c>
      <c r="T38" s="29">
        <v>1</v>
      </c>
      <c r="U38" s="28" t="e">
        <f>T38*#REF!</f>
        <v>#REF!</v>
      </c>
      <c r="V38" s="29">
        <v>0</v>
      </c>
      <c r="W38" s="28" t="e">
        <f>V38*#REF!</f>
        <v>#REF!</v>
      </c>
      <c r="Z38" s="16"/>
      <c r="AA38" s="16"/>
    </row>
    <row r="39" spans="1:27" ht="26.25" thickBot="1">
      <c r="A39" s="5">
        <v>32</v>
      </c>
      <c r="B39" s="6" t="s">
        <v>101</v>
      </c>
      <c r="C39" s="50" t="s">
        <v>98</v>
      </c>
      <c r="D39" s="51"/>
      <c r="E39" s="52"/>
      <c r="F39" s="7" t="s">
        <v>96</v>
      </c>
      <c r="G39" s="18">
        <v>8</v>
      </c>
      <c r="H39" s="38">
        <v>28600</v>
      </c>
      <c r="I39" s="39">
        <v>5434</v>
      </c>
      <c r="J39" s="36">
        <v>34034</v>
      </c>
      <c r="K39" s="36">
        <f t="shared" si="1"/>
        <v>272272</v>
      </c>
      <c r="L39" s="26"/>
      <c r="M39" s="26"/>
      <c r="N39" s="25">
        <v>2</v>
      </c>
      <c r="O39" s="27" t="e">
        <f>N39*#REF!</f>
        <v>#REF!</v>
      </c>
      <c r="P39" s="25"/>
      <c r="Q39" s="27" t="e">
        <f>P39*#REF!</f>
        <v>#REF!</v>
      </c>
      <c r="R39" s="25"/>
      <c r="S39" s="28" t="e">
        <f>R39*#REF!</f>
        <v>#REF!</v>
      </c>
      <c r="T39" s="29">
        <v>1</v>
      </c>
      <c r="U39" s="28" t="e">
        <f>T39*#REF!</f>
        <v>#REF!</v>
      </c>
      <c r="V39" s="29">
        <v>10</v>
      </c>
      <c r="W39" s="28" t="e">
        <f>V39*#REF!</f>
        <v>#REF!</v>
      </c>
      <c r="Z39" s="16"/>
      <c r="AA39" s="16"/>
    </row>
    <row r="40" spans="1:27" ht="75.75" customHeight="1" thickBot="1">
      <c r="A40" s="5">
        <v>33</v>
      </c>
      <c r="B40" s="6" t="s">
        <v>102</v>
      </c>
      <c r="C40" s="50" t="s">
        <v>103</v>
      </c>
      <c r="D40" s="51"/>
      <c r="E40" s="52"/>
      <c r="F40" s="8" t="s">
        <v>104</v>
      </c>
      <c r="G40" s="18">
        <f t="shared" si="0"/>
        <v>33</v>
      </c>
      <c r="H40" s="38">
        <v>26000</v>
      </c>
      <c r="I40" s="39">
        <v>4940</v>
      </c>
      <c r="J40" s="36">
        <v>30940</v>
      </c>
      <c r="K40" s="36">
        <f t="shared" si="1"/>
        <v>1021020</v>
      </c>
      <c r="L40" s="26"/>
      <c r="M40" s="26"/>
      <c r="N40" s="25">
        <v>5</v>
      </c>
      <c r="O40" s="27" t="e">
        <f>N40*#REF!</f>
        <v>#REF!</v>
      </c>
      <c r="P40" s="25">
        <v>28</v>
      </c>
      <c r="Q40" s="27" t="e">
        <f>P40*#REF!</f>
        <v>#REF!</v>
      </c>
      <c r="R40" s="25"/>
      <c r="S40" s="28" t="e">
        <f>R40*#REF!</f>
        <v>#REF!</v>
      </c>
      <c r="T40" s="29">
        <v>0</v>
      </c>
      <c r="U40" s="28" t="e">
        <f>T40*#REF!</f>
        <v>#REF!</v>
      </c>
      <c r="V40" s="29">
        <v>0</v>
      </c>
      <c r="W40" s="28" t="e">
        <f>V40*#REF!</f>
        <v>#REF!</v>
      </c>
      <c r="Z40" s="16"/>
      <c r="AA40" s="16"/>
    </row>
    <row r="41" spans="1:27" ht="64.5" customHeight="1" thickBot="1">
      <c r="A41" s="5">
        <v>34</v>
      </c>
      <c r="B41" s="6" t="s">
        <v>105</v>
      </c>
      <c r="C41" s="50" t="s">
        <v>106</v>
      </c>
      <c r="D41" s="51"/>
      <c r="E41" s="52"/>
      <c r="F41" s="8" t="s">
        <v>29</v>
      </c>
      <c r="G41" s="18">
        <f t="shared" si="0"/>
        <v>10</v>
      </c>
      <c r="H41" s="38">
        <v>31261</v>
      </c>
      <c r="I41" s="39">
        <v>5939</v>
      </c>
      <c r="J41" s="36">
        <v>37200</v>
      </c>
      <c r="K41" s="36">
        <f t="shared" si="1"/>
        <v>372000</v>
      </c>
      <c r="L41" s="26"/>
      <c r="M41" s="26"/>
      <c r="N41" s="25">
        <v>10</v>
      </c>
      <c r="O41" s="27" t="e">
        <f>N41*#REF!</f>
        <v>#REF!</v>
      </c>
      <c r="P41" s="25"/>
      <c r="Q41" s="27" t="e">
        <f>P41*#REF!</f>
        <v>#REF!</v>
      </c>
      <c r="R41" s="25"/>
      <c r="S41" s="28" t="e">
        <f>R41*#REF!</f>
        <v>#REF!</v>
      </c>
      <c r="T41" s="29">
        <v>0</v>
      </c>
      <c r="U41" s="28" t="e">
        <f>T41*#REF!</f>
        <v>#REF!</v>
      </c>
      <c r="V41" s="29">
        <v>0</v>
      </c>
      <c r="W41" s="28" t="e">
        <f>V41*#REF!</f>
        <v>#REF!</v>
      </c>
      <c r="Z41" s="16"/>
      <c r="AA41" s="16"/>
    </row>
    <row r="42" spans="1:27" ht="24" customHeight="1" thickBot="1">
      <c r="A42" s="5">
        <v>35</v>
      </c>
      <c r="B42" s="6" t="s">
        <v>107</v>
      </c>
      <c r="C42" s="50" t="s">
        <v>108</v>
      </c>
      <c r="D42" s="51"/>
      <c r="E42" s="52"/>
      <c r="F42" s="8" t="s">
        <v>70</v>
      </c>
      <c r="G42" s="18">
        <f t="shared" si="0"/>
        <v>8</v>
      </c>
      <c r="H42" s="38">
        <v>65126</v>
      </c>
      <c r="I42" s="39">
        <v>12374</v>
      </c>
      <c r="J42" s="36">
        <v>77500</v>
      </c>
      <c r="K42" s="36">
        <f t="shared" si="1"/>
        <v>620000</v>
      </c>
      <c r="L42" s="26"/>
      <c r="M42" s="26"/>
      <c r="N42" s="25">
        <v>2</v>
      </c>
      <c r="O42" s="27" t="e">
        <f>N42*#REF!</f>
        <v>#REF!</v>
      </c>
      <c r="P42" s="25"/>
      <c r="Q42" s="27" t="e">
        <f>P42*#REF!</f>
        <v>#REF!</v>
      </c>
      <c r="R42" s="25"/>
      <c r="S42" s="28" t="e">
        <f>R42*#REF!</f>
        <v>#REF!</v>
      </c>
      <c r="T42" s="29">
        <v>1</v>
      </c>
      <c r="U42" s="28" t="e">
        <f>T42*#REF!</f>
        <v>#REF!</v>
      </c>
      <c r="V42" s="29">
        <v>5</v>
      </c>
      <c r="W42" s="28" t="e">
        <f>V42*#REF!</f>
        <v>#REF!</v>
      </c>
      <c r="Z42" s="16"/>
      <c r="AA42" s="16"/>
    </row>
    <row r="43" spans="1:27" ht="38.25" customHeight="1" thickBot="1">
      <c r="A43" s="5">
        <v>36</v>
      </c>
      <c r="B43" s="6" t="s">
        <v>109</v>
      </c>
      <c r="C43" s="50" t="s">
        <v>110</v>
      </c>
      <c r="D43" s="51"/>
      <c r="E43" s="52"/>
      <c r="F43" s="8" t="s">
        <v>26</v>
      </c>
      <c r="G43" s="18">
        <f t="shared" si="0"/>
        <v>9</v>
      </c>
      <c r="H43" s="38">
        <v>65126</v>
      </c>
      <c r="I43" s="39">
        <v>12374</v>
      </c>
      <c r="J43" s="36">
        <v>77500</v>
      </c>
      <c r="K43" s="36">
        <f t="shared" si="1"/>
        <v>697500</v>
      </c>
      <c r="L43" s="26"/>
      <c r="M43" s="26"/>
      <c r="N43" s="25">
        <v>4</v>
      </c>
      <c r="O43" s="27" t="e">
        <f>N43*#REF!</f>
        <v>#REF!</v>
      </c>
      <c r="P43" s="25"/>
      <c r="Q43" s="27" t="e">
        <f>P43*#REF!</f>
        <v>#REF!</v>
      </c>
      <c r="R43" s="25"/>
      <c r="S43" s="28" t="e">
        <f>R43*#REF!</f>
        <v>#REF!</v>
      </c>
      <c r="T43" s="29">
        <v>0</v>
      </c>
      <c r="U43" s="28" t="e">
        <f>T43*#REF!</f>
        <v>#REF!</v>
      </c>
      <c r="V43" s="29">
        <v>5</v>
      </c>
      <c r="W43" s="28" t="e">
        <f>V43*#REF!</f>
        <v>#REF!</v>
      </c>
      <c r="Z43" s="16"/>
      <c r="AA43" s="16"/>
    </row>
    <row r="44" spans="1:27" ht="59.25" customHeight="1" thickBot="1">
      <c r="A44" s="5">
        <v>37</v>
      </c>
      <c r="B44" s="6" t="s">
        <v>111</v>
      </c>
      <c r="C44" s="50" t="s">
        <v>112</v>
      </c>
      <c r="D44" s="51"/>
      <c r="E44" s="52"/>
      <c r="F44" s="7" t="s">
        <v>35</v>
      </c>
      <c r="G44" s="18">
        <f t="shared" si="0"/>
        <v>5</v>
      </c>
      <c r="H44" s="38">
        <v>35100</v>
      </c>
      <c r="I44" s="39">
        <v>6669</v>
      </c>
      <c r="J44" s="36">
        <v>41769</v>
      </c>
      <c r="K44" s="36">
        <f t="shared" si="1"/>
        <v>208845</v>
      </c>
      <c r="L44" s="26"/>
      <c r="M44" s="26"/>
      <c r="N44" s="25">
        <v>4</v>
      </c>
      <c r="O44" s="27" t="e">
        <f>N44*#REF!</f>
        <v>#REF!</v>
      </c>
      <c r="P44" s="25"/>
      <c r="Q44" s="27" t="e">
        <f>P44*#REF!</f>
        <v>#REF!</v>
      </c>
      <c r="R44" s="25"/>
      <c r="S44" s="28" t="e">
        <f>R44*#REF!</f>
        <v>#REF!</v>
      </c>
      <c r="T44" s="29">
        <v>1</v>
      </c>
      <c r="U44" s="28" t="e">
        <f>T44*#REF!</f>
        <v>#REF!</v>
      </c>
      <c r="V44" s="29">
        <v>0</v>
      </c>
      <c r="W44" s="28" t="e">
        <f>V44*#REF!</f>
        <v>#REF!</v>
      </c>
      <c r="Z44" s="16"/>
      <c r="AA44" s="16"/>
    </row>
    <row r="45" spans="1:27" ht="63.75" customHeight="1" thickBot="1">
      <c r="A45" s="5">
        <v>38</v>
      </c>
      <c r="B45" s="6" t="s">
        <v>113</v>
      </c>
      <c r="C45" s="50" t="s">
        <v>114</v>
      </c>
      <c r="D45" s="51"/>
      <c r="E45" s="52"/>
      <c r="F45" s="8" t="s">
        <v>26</v>
      </c>
      <c r="G45" s="18">
        <v>33</v>
      </c>
      <c r="H45" s="38">
        <v>13025</v>
      </c>
      <c r="I45" s="39">
        <v>2475</v>
      </c>
      <c r="J45" s="36">
        <v>15500</v>
      </c>
      <c r="K45" s="36">
        <f t="shared" si="1"/>
        <v>511500</v>
      </c>
      <c r="L45" s="26"/>
      <c r="M45" s="26"/>
      <c r="N45" s="25">
        <v>4</v>
      </c>
      <c r="O45" s="27" t="e">
        <f>N45*#REF!</f>
        <v>#REF!</v>
      </c>
      <c r="P45" s="25">
        <v>28</v>
      </c>
      <c r="Q45" s="27" t="e">
        <f>P45*#REF!</f>
        <v>#REF!</v>
      </c>
      <c r="R45" s="25"/>
      <c r="S45" s="28" t="e">
        <f>R45*#REF!</f>
        <v>#REF!</v>
      </c>
      <c r="T45" s="29">
        <v>2</v>
      </c>
      <c r="U45" s="28" t="e">
        <f>T45*#REF!</f>
        <v>#REF!</v>
      </c>
      <c r="V45" s="29">
        <v>5</v>
      </c>
      <c r="W45" s="28" t="e">
        <f>V45*#REF!</f>
        <v>#REF!</v>
      </c>
      <c r="Z45" s="16"/>
      <c r="AA45" s="16"/>
    </row>
    <row r="46" spans="1:27" ht="85.5" customHeight="1" thickBot="1">
      <c r="A46" s="5">
        <v>39</v>
      </c>
      <c r="B46" s="6" t="s">
        <v>115</v>
      </c>
      <c r="C46" s="50" t="s">
        <v>116</v>
      </c>
      <c r="D46" s="51"/>
      <c r="E46" s="52"/>
      <c r="F46" s="8" t="s">
        <v>26</v>
      </c>
      <c r="G46" s="18">
        <f t="shared" si="0"/>
        <v>11</v>
      </c>
      <c r="H46" s="38">
        <v>10420</v>
      </c>
      <c r="I46" s="39">
        <v>1980</v>
      </c>
      <c r="J46" s="36">
        <v>12400</v>
      </c>
      <c r="K46" s="36">
        <f t="shared" si="1"/>
        <v>136400</v>
      </c>
      <c r="L46" s="26"/>
      <c r="M46" s="26"/>
      <c r="N46" s="25">
        <v>4</v>
      </c>
      <c r="O46" s="27" t="e">
        <f>N46*#REF!</f>
        <v>#REF!</v>
      </c>
      <c r="P46" s="25"/>
      <c r="Q46" s="27" t="e">
        <f>P46*#REF!</f>
        <v>#REF!</v>
      </c>
      <c r="R46" s="25"/>
      <c r="S46" s="28" t="e">
        <f>R46*#REF!</f>
        <v>#REF!</v>
      </c>
      <c r="T46" s="29">
        <v>2</v>
      </c>
      <c r="U46" s="28" t="e">
        <f>T46*#REF!</f>
        <v>#REF!</v>
      </c>
      <c r="V46" s="29">
        <v>5</v>
      </c>
      <c r="W46" s="28" t="e">
        <f>V46*#REF!</f>
        <v>#REF!</v>
      </c>
      <c r="Z46" s="16"/>
      <c r="AA46" s="16"/>
    </row>
    <row r="47" spans="1:27" ht="70.5" customHeight="1" thickBot="1">
      <c r="A47" s="5">
        <v>40</v>
      </c>
      <c r="B47" s="6" t="s">
        <v>117</v>
      </c>
      <c r="C47" s="50" t="s">
        <v>118</v>
      </c>
      <c r="D47" s="51"/>
      <c r="E47" s="52"/>
      <c r="F47" s="8" t="s">
        <v>26</v>
      </c>
      <c r="G47" s="18">
        <f t="shared" si="0"/>
        <v>3</v>
      </c>
      <c r="H47" s="38">
        <v>91100</v>
      </c>
      <c r="I47" s="39">
        <v>17309</v>
      </c>
      <c r="J47" s="36">
        <v>108409</v>
      </c>
      <c r="K47" s="36">
        <f t="shared" si="1"/>
        <v>325227</v>
      </c>
      <c r="L47" s="26"/>
      <c r="M47" s="26"/>
      <c r="N47" s="25">
        <v>2</v>
      </c>
      <c r="O47" s="27" t="e">
        <f>N47*#REF!</f>
        <v>#REF!</v>
      </c>
      <c r="P47" s="25"/>
      <c r="Q47" s="27" t="e">
        <f>P47*#REF!</f>
        <v>#REF!</v>
      </c>
      <c r="R47" s="25"/>
      <c r="S47" s="28" t="e">
        <f>R47*#REF!</f>
        <v>#REF!</v>
      </c>
      <c r="T47" s="29">
        <v>1</v>
      </c>
      <c r="U47" s="28" t="e">
        <f>T47*#REF!</f>
        <v>#REF!</v>
      </c>
      <c r="V47" s="29">
        <v>0</v>
      </c>
      <c r="W47" s="28" t="e">
        <f>V47*#REF!</f>
        <v>#REF!</v>
      </c>
      <c r="Z47" s="16"/>
      <c r="AA47" s="16"/>
    </row>
    <row r="48" spans="1:27" ht="63.75" customHeight="1" thickBot="1">
      <c r="A48" s="5">
        <v>41</v>
      </c>
      <c r="B48" s="6" t="s">
        <v>117</v>
      </c>
      <c r="C48" s="50" t="s">
        <v>119</v>
      </c>
      <c r="D48" s="51"/>
      <c r="E48" s="52"/>
      <c r="F48" s="8" t="s">
        <v>26</v>
      </c>
      <c r="G48" s="18">
        <f t="shared" si="0"/>
        <v>7</v>
      </c>
      <c r="H48" s="38">
        <v>101597</v>
      </c>
      <c r="I48" s="39">
        <v>19303</v>
      </c>
      <c r="J48" s="36">
        <v>120900</v>
      </c>
      <c r="K48" s="36">
        <f t="shared" si="1"/>
        <v>846300</v>
      </c>
      <c r="L48" s="26"/>
      <c r="M48" s="26"/>
      <c r="N48" s="25">
        <v>2</v>
      </c>
      <c r="O48" s="27" t="e">
        <f>N48*#REF!</f>
        <v>#REF!</v>
      </c>
      <c r="P48" s="25"/>
      <c r="Q48" s="27" t="e">
        <f>P48*#REF!</f>
        <v>#REF!</v>
      </c>
      <c r="R48" s="25"/>
      <c r="S48" s="28" t="e">
        <f>R48*#REF!</f>
        <v>#REF!</v>
      </c>
      <c r="T48" s="29">
        <v>0</v>
      </c>
      <c r="U48" s="28" t="e">
        <f>T48*#REF!</f>
        <v>#REF!</v>
      </c>
      <c r="V48" s="29">
        <v>5</v>
      </c>
      <c r="W48" s="28" t="e">
        <f>V48*#REF!</f>
        <v>#REF!</v>
      </c>
      <c r="Z48" s="16"/>
      <c r="AA48" s="16"/>
    </row>
    <row r="49" spans="1:27" ht="56.25" customHeight="1" thickBot="1">
      <c r="A49" s="5">
        <v>42</v>
      </c>
      <c r="B49" s="6" t="s">
        <v>117</v>
      </c>
      <c r="C49" s="50" t="s">
        <v>120</v>
      </c>
      <c r="D49" s="51"/>
      <c r="E49" s="52"/>
      <c r="F49" s="8" t="s">
        <v>26</v>
      </c>
      <c r="G49" s="18">
        <f t="shared" si="0"/>
        <v>2</v>
      </c>
      <c r="H49" s="38">
        <v>87269</v>
      </c>
      <c r="I49" s="39">
        <v>16581</v>
      </c>
      <c r="J49" s="36">
        <v>103850</v>
      </c>
      <c r="K49" s="36">
        <f t="shared" si="1"/>
        <v>207700</v>
      </c>
      <c r="L49" s="26"/>
      <c r="M49" s="26"/>
      <c r="N49" s="25">
        <v>2</v>
      </c>
      <c r="O49" s="27" t="e">
        <f>N49*#REF!</f>
        <v>#REF!</v>
      </c>
      <c r="P49" s="25"/>
      <c r="Q49" s="27" t="e">
        <f>P49*#REF!</f>
        <v>#REF!</v>
      </c>
      <c r="R49" s="25"/>
      <c r="S49" s="28" t="e">
        <f>R49*#REF!</f>
        <v>#REF!</v>
      </c>
      <c r="T49" s="29">
        <v>0</v>
      </c>
      <c r="U49" s="28" t="e">
        <f>T49*#REF!</f>
        <v>#REF!</v>
      </c>
      <c r="V49" s="29">
        <v>0</v>
      </c>
      <c r="W49" s="28" t="e">
        <f>V49*#REF!</f>
        <v>#REF!</v>
      </c>
      <c r="Z49" s="16"/>
      <c r="AA49" s="16"/>
    </row>
    <row r="50" spans="1:27" ht="64.5" customHeight="1" thickBot="1">
      <c r="A50" s="5">
        <v>43</v>
      </c>
      <c r="B50" s="6" t="s">
        <v>117</v>
      </c>
      <c r="C50" s="50" t="s">
        <v>121</v>
      </c>
      <c r="D50" s="51"/>
      <c r="E50" s="52"/>
      <c r="F50" s="8" t="s">
        <v>26</v>
      </c>
      <c r="G50" s="18">
        <f t="shared" si="0"/>
        <v>2</v>
      </c>
      <c r="H50" s="38">
        <v>101597</v>
      </c>
      <c r="I50" s="39">
        <v>19303</v>
      </c>
      <c r="J50" s="36">
        <v>120900</v>
      </c>
      <c r="K50" s="36">
        <f t="shared" si="1"/>
        <v>241800</v>
      </c>
      <c r="L50" s="26"/>
      <c r="M50" s="26"/>
      <c r="N50" s="25">
        <v>2</v>
      </c>
      <c r="O50" s="27" t="e">
        <f>N50*#REF!</f>
        <v>#REF!</v>
      </c>
      <c r="P50" s="25"/>
      <c r="Q50" s="27" t="e">
        <f>P50*#REF!</f>
        <v>#REF!</v>
      </c>
      <c r="R50" s="25"/>
      <c r="S50" s="28" t="e">
        <f>R50*#REF!</f>
        <v>#REF!</v>
      </c>
      <c r="T50" s="29">
        <v>0</v>
      </c>
      <c r="U50" s="28" t="e">
        <f>T50*#REF!</f>
        <v>#REF!</v>
      </c>
      <c r="V50" s="29">
        <v>0</v>
      </c>
      <c r="W50" s="28" t="e">
        <f>V50*#REF!</f>
        <v>#REF!</v>
      </c>
      <c r="Z50" s="16"/>
      <c r="AA50" s="16"/>
    </row>
    <row r="51" spans="1:27" ht="47.25" customHeight="1" thickBot="1">
      <c r="A51" s="5">
        <v>44</v>
      </c>
      <c r="B51" s="6" t="s">
        <v>122</v>
      </c>
      <c r="C51" s="50" t="s">
        <v>123</v>
      </c>
      <c r="D51" s="51"/>
      <c r="E51" s="52"/>
      <c r="F51" s="8" t="s">
        <v>26</v>
      </c>
      <c r="G51" s="18">
        <f t="shared" si="0"/>
        <v>7</v>
      </c>
      <c r="H51" s="38">
        <v>127643</v>
      </c>
      <c r="I51" s="39">
        <v>24252</v>
      </c>
      <c r="J51" s="36">
        <v>151895</v>
      </c>
      <c r="K51" s="36">
        <f t="shared" si="1"/>
        <v>1063265</v>
      </c>
      <c r="L51" s="26"/>
      <c r="M51" s="26"/>
      <c r="N51" s="25">
        <v>2</v>
      </c>
      <c r="O51" s="27" t="e">
        <f>N51*#REF!</f>
        <v>#REF!</v>
      </c>
      <c r="P51" s="25"/>
      <c r="Q51" s="27" t="e">
        <f>P51*#REF!</f>
        <v>#REF!</v>
      </c>
      <c r="R51" s="25"/>
      <c r="S51" s="28" t="e">
        <f>R51*#REF!</f>
        <v>#REF!</v>
      </c>
      <c r="T51" s="29">
        <v>0</v>
      </c>
      <c r="U51" s="28" t="e">
        <f>T51*#REF!</f>
        <v>#REF!</v>
      </c>
      <c r="V51" s="29">
        <v>5</v>
      </c>
      <c r="W51" s="28" t="e">
        <f>V51*#REF!</f>
        <v>#REF!</v>
      </c>
      <c r="Z51" s="16"/>
      <c r="AA51" s="16"/>
    </row>
    <row r="52" spans="1:27" ht="104.25" customHeight="1" thickBot="1">
      <c r="A52" s="5">
        <v>45</v>
      </c>
      <c r="B52" s="6" t="s">
        <v>124</v>
      </c>
      <c r="C52" s="50" t="s">
        <v>125</v>
      </c>
      <c r="D52" s="51"/>
      <c r="E52" s="52"/>
      <c r="F52" s="8" t="s">
        <v>26</v>
      </c>
      <c r="G52" s="18">
        <f t="shared" si="0"/>
        <v>2</v>
      </c>
      <c r="H52" s="38">
        <v>101597</v>
      </c>
      <c r="I52" s="39">
        <v>19303</v>
      </c>
      <c r="J52" s="36">
        <v>120900</v>
      </c>
      <c r="K52" s="36">
        <f t="shared" si="1"/>
        <v>241800</v>
      </c>
      <c r="L52" s="26"/>
      <c r="M52" s="26"/>
      <c r="N52" s="25">
        <v>2</v>
      </c>
      <c r="O52" s="27" t="e">
        <f>N52*#REF!</f>
        <v>#REF!</v>
      </c>
      <c r="P52" s="25"/>
      <c r="Q52" s="27" t="e">
        <f>P52*#REF!</f>
        <v>#REF!</v>
      </c>
      <c r="R52" s="25"/>
      <c r="S52" s="28" t="e">
        <f>R52*#REF!</f>
        <v>#REF!</v>
      </c>
      <c r="T52" s="29">
        <v>0</v>
      </c>
      <c r="U52" s="28" t="e">
        <f>T52*#REF!</f>
        <v>#REF!</v>
      </c>
      <c r="V52" s="29">
        <v>0</v>
      </c>
      <c r="W52" s="28" t="e">
        <f>V52*#REF!</f>
        <v>#REF!</v>
      </c>
      <c r="Z52" s="16"/>
      <c r="AA52" s="16"/>
    </row>
    <row r="53" spans="1:27" ht="71.25" customHeight="1" thickBot="1">
      <c r="A53" s="5">
        <v>46</v>
      </c>
      <c r="B53" s="6" t="s">
        <v>126</v>
      </c>
      <c r="C53" s="50" t="s">
        <v>127</v>
      </c>
      <c r="D53" s="51"/>
      <c r="E53" s="52"/>
      <c r="F53" s="7" t="s">
        <v>26</v>
      </c>
      <c r="G53" s="18">
        <f t="shared" si="0"/>
        <v>5</v>
      </c>
      <c r="H53" s="38">
        <v>28600</v>
      </c>
      <c r="I53" s="39">
        <v>5434</v>
      </c>
      <c r="J53" s="36">
        <v>34034</v>
      </c>
      <c r="K53" s="36">
        <f t="shared" si="1"/>
        <v>170170</v>
      </c>
      <c r="L53" s="26"/>
      <c r="M53" s="26"/>
      <c r="N53" s="25">
        <v>4</v>
      </c>
      <c r="O53" s="27" t="e">
        <f>N53*#REF!</f>
        <v>#REF!</v>
      </c>
      <c r="P53" s="25"/>
      <c r="Q53" s="27" t="e">
        <f>P53*#REF!</f>
        <v>#REF!</v>
      </c>
      <c r="R53" s="25"/>
      <c r="S53" s="28" t="e">
        <f>R53*#REF!</f>
        <v>#REF!</v>
      </c>
      <c r="T53" s="29">
        <v>1</v>
      </c>
      <c r="U53" s="28" t="e">
        <f>T53*#REF!</f>
        <v>#REF!</v>
      </c>
      <c r="V53" s="29">
        <v>0</v>
      </c>
      <c r="W53" s="28" t="e">
        <f>V53*#REF!</f>
        <v>#REF!</v>
      </c>
      <c r="Z53" s="16"/>
      <c r="AA53" s="16"/>
    </row>
    <row r="54" spans="1:27" ht="66.75" customHeight="1" thickBot="1">
      <c r="A54" s="5">
        <v>47</v>
      </c>
      <c r="B54" s="6" t="s">
        <v>128</v>
      </c>
      <c r="C54" s="50" t="s">
        <v>129</v>
      </c>
      <c r="D54" s="51"/>
      <c r="E54" s="52"/>
      <c r="F54" s="7" t="s">
        <v>26</v>
      </c>
      <c r="G54" s="18">
        <f t="shared" si="0"/>
        <v>3</v>
      </c>
      <c r="H54" s="38">
        <v>97689</v>
      </c>
      <c r="I54" s="39">
        <v>18561</v>
      </c>
      <c r="J54" s="36">
        <v>116250</v>
      </c>
      <c r="K54" s="36">
        <f t="shared" si="1"/>
        <v>348750</v>
      </c>
      <c r="L54" s="26"/>
      <c r="M54" s="26"/>
      <c r="N54" s="25">
        <v>2</v>
      </c>
      <c r="O54" s="27" t="e">
        <f>N54*#REF!</f>
        <v>#REF!</v>
      </c>
      <c r="P54" s="25"/>
      <c r="Q54" s="27" t="e">
        <f>P54*#REF!</f>
        <v>#REF!</v>
      </c>
      <c r="R54" s="25"/>
      <c r="S54" s="28" t="e">
        <f>R54*#REF!</f>
        <v>#REF!</v>
      </c>
      <c r="T54" s="29">
        <v>1</v>
      </c>
      <c r="U54" s="28" t="e">
        <f>T54*#REF!</f>
        <v>#REF!</v>
      </c>
      <c r="V54" s="29">
        <v>0</v>
      </c>
      <c r="W54" s="28" t="e">
        <f>V54*#REF!</f>
        <v>#REF!</v>
      </c>
      <c r="Z54" s="16"/>
      <c r="AA54" s="16"/>
    </row>
    <row r="55" spans="1:27" ht="81.75" customHeight="1" thickBot="1">
      <c r="A55" s="5">
        <v>48</v>
      </c>
      <c r="B55" s="6" t="s">
        <v>130</v>
      </c>
      <c r="C55" s="50" t="s">
        <v>131</v>
      </c>
      <c r="D55" s="51"/>
      <c r="E55" s="52"/>
      <c r="F55" s="7" t="s">
        <v>132</v>
      </c>
      <c r="G55" s="18">
        <f t="shared" si="0"/>
        <v>9</v>
      </c>
      <c r="H55" s="38">
        <v>19538</v>
      </c>
      <c r="I55" s="39">
        <v>3712</v>
      </c>
      <c r="J55" s="36">
        <v>23250</v>
      </c>
      <c r="K55" s="36">
        <f t="shared" si="1"/>
        <v>209250</v>
      </c>
      <c r="L55" s="26"/>
      <c r="M55" s="26"/>
      <c r="N55" s="25">
        <v>2</v>
      </c>
      <c r="O55" s="27" t="e">
        <f>N55*#REF!</f>
        <v>#REF!</v>
      </c>
      <c r="P55" s="25">
        <v>1</v>
      </c>
      <c r="Q55" s="27" t="e">
        <f>P55*#REF!</f>
        <v>#REF!</v>
      </c>
      <c r="R55" s="25"/>
      <c r="S55" s="28" t="e">
        <f>R55*#REF!</f>
        <v>#REF!</v>
      </c>
      <c r="T55" s="29">
        <v>1</v>
      </c>
      <c r="U55" s="28" t="e">
        <f>T55*#REF!</f>
        <v>#REF!</v>
      </c>
      <c r="V55" s="29">
        <v>5</v>
      </c>
      <c r="W55" s="28" t="e">
        <f>V55*#REF!</f>
        <v>#REF!</v>
      </c>
      <c r="Z55" s="16"/>
      <c r="AA55" s="16"/>
    </row>
    <row r="56" spans="1:27" ht="115.5" customHeight="1" thickBot="1">
      <c r="A56" s="5">
        <v>49</v>
      </c>
      <c r="B56" s="6" t="s">
        <v>133</v>
      </c>
      <c r="C56" s="50" t="s">
        <v>134</v>
      </c>
      <c r="D56" s="51"/>
      <c r="E56" s="52"/>
      <c r="F56" s="7" t="s">
        <v>135</v>
      </c>
      <c r="G56" s="18">
        <f t="shared" si="0"/>
        <v>2</v>
      </c>
      <c r="H56" s="38">
        <v>33800</v>
      </c>
      <c r="I56" s="39">
        <v>6422</v>
      </c>
      <c r="J56" s="36">
        <v>40222</v>
      </c>
      <c r="K56" s="36">
        <f t="shared" si="1"/>
        <v>80444</v>
      </c>
      <c r="L56" s="26"/>
      <c r="M56" s="26"/>
      <c r="N56" s="25">
        <v>2</v>
      </c>
      <c r="O56" s="27" t="e">
        <f>N56*#REF!</f>
        <v>#REF!</v>
      </c>
      <c r="P56" s="25"/>
      <c r="Q56" s="27" t="e">
        <f>P56*#REF!</f>
        <v>#REF!</v>
      </c>
      <c r="R56" s="25"/>
      <c r="S56" s="28" t="e">
        <f>R56*#REF!</f>
        <v>#REF!</v>
      </c>
      <c r="T56" s="29">
        <v>0</v>
      </c>
      <c r="U56" s="28" t="e">
        <f>T56*#REF!</f>
        <v>#REF!</v>
      </c>
      <c r="V56" s="29">
        <v>0</v>
      </c>
      <c r="W56" s="28" t="e">
        <f>V56*#REF!</f>
        <v>#REF!</v>
      </c>
      <c r="Z56" s="16"/>
      <c r="AA56" s="16"/>
    </row>
    <row r="57" spans="1:27" ht="90" customHeight="1" thickBot="1">
      <c r="A57" s="5">
        <v>50</v>
      </c>
      <c r="B57" s="6" t="s">
        <v>136</v>
      </c>
      <c r="C57" s="50" t="s">
        <v>137</v>
      </c>
      <c r="D57" s="51"/>
      <c r="E57" s="52"/>
      <c r="F57" s="7" t="s">
        <v>35</v>
      </c>
      <c r="G57" s="18">
        <f t="shared" si="0"/>
        <v>6</v>
      </c>
      <c r="H57" s="38">
        <v>91100</v>
      </c>
      <c r="I57" s="39">
        <v>17309</v>
      </c>
      <c r="J57" s="36">
        <v>108409</v>
      </c>
      <c r="K57" s="36">
        <f t="shared" si="1"/>
        <v>650454</v>
      </c>
      <c r="L57" s="26"/>
      <c r="M57" s="26"/>
      <c r="N57" s="25"/>
      <c r="O57" s="27" t="e">
        <f>N57*#REF!</f>
        <v>#REF!</v>
      </c>
      <c r="P57" s="25"/>
      <c r="Q57" s="27" t="e">
        <f>P57*#REF!</f>
        <v>#REF!</v>
      </c>
      <c r="R57" s="25"/>
      <c r="S57" s="28" t="e">
        <f>R57*#REF!</f>
        <v>#REF!</v>
      </c>
      <c r="T57" s="29">
        <v>1</v>
      </c>
      <c r="U57" s="28" t="e">
        <f>T57*#REF!</f>
        <v>#REF!</v>
      </c>
      <c r="V57" s="29">
        <v>5</v>
      </c>
      <c r="W57" s="28" t="e">
        <f>V57*#REF!</f>
        <v>#REF!</v>
      </c>
      <c r="Z57" s="16"/>
      <c r="AA57" s="16"/>
    </row>
    <row r="58" spans="1:27" ht="97.5" customHeight="1" thickBot="1">
      <c r="A58" s="5">
        <v>51</v>
      </c>
      <c r="B58" s="6" t="s">
        <v>138</v>
      </c>
      <c r="C58" s="50" t="s">
        <v>139</v>
      </c>
      <c r="D58" s="51"/>
      <c r="E58" s="52"/>
      <c r="F58" s="8" t="s">
        <v>104</v>
      </c>
      <c r="G58" s="18">
        <f t="shared" si="0"/>
        <v>6</v>
      </c>
      <c r="H58" s="38">
        <v>123700</v>
      </c>
      <c r="I58" s="39">
        <v>23503</v>
      </c>
      <c r="J58" s="36">
        <v>147203</v>
      </c>
      <c r="K58" s="36">
        <f t="shared" si="1"/>
        <v>883218</v>
      </c>
      <c r="L58" s="26"/>
      <c r="M58" s="26"/>
      <c r="N58" s="25"/>
      <c r="O58" s="27" t="e">
        <f>N58*#REF!</f>
        <v>#REF!</v>
      </c>
      <c r="P58" s="25"/>
      <c r="Q58" s="27" t="e">
        <f>P58*#REF!</f>
        <v>#REF!</v>
      </c>
      <c r="R58" s="25"/>
      <c r="S58" s="28" t="e">
        <f>R58*#REF!</f>
        <v>#REF!</v>
      </c>
      <c r="T58" s="29">
        <v>1</v>
      </c>
      <c r="U58" s="28" t="e">
        <f>T58*#REF!</f>
        <v>#REF!</v>
      </c>
      <c r="V58" s="29">
        <v>5</v>
      </c>
      <c r="W58" s="28" t="e">
        <f>V58*#REF!</f>
        <v>#REF!</v>
      </c>
      <c r="Z58" s="16"/>
      <c r="AA58" s="16"/>
    </row>
    <row r="59" spans="1:27" ht="108.75" customHeight="1" thickBot="1">
      <c r="A59" s="5">
        <v>52</v>
      </c>
      <c r="B59" s="6" t="s">
        <v>140</v>
      </c>
      <c r="C59" s="50" t="s">
        <v>141</v>
      </c>
      <c r="D59" s="51"/>
      <c r="E59" s="52"/>
      <c r="F59" s="7" t="s">
        <v>26</v>
      </c>
      <c r="G59" s="18">
        <f t="shared" si="0"/>
        <v>5</v>
      </c>
      <c r="H59" s="38">
        <v>72941</v>
      </c>
      <c r="I59" s="39">
        <v>13859</v>
      </c>
      <c r="J59" s="36">
        <v>86800</v>
      </c>
      <c r="K59" s="36">
        <f t="shared" si="1"/>
        <v>434000</v>
      </c>
      <c r="L59" s="26"/>
      <c r="M59" s="26"/>
      <c r="N59" s="25">
        <v>4</v>
      </c>
      <c r="O59" s="27" t="e">
        <f>N59*#REF!</f>
        <v>#REF!</v>
      </c>
      <c r="P59" s="25"/>
      <c r="Q59" s="27" t="e">
        <f>P59*#REF!</f>
        <v>#REF!</v>
      </c>
      <c r="R59" s="25"/>
      <c r="S59" s="28" t="e">
        <f>R59*#REF!</f>
        <v>#REF!</v>
      </c>
      <c r="T59" s="29">
        <v>1</v>
      </c>
      <c r="U59" s="28" t="e">
        <f>T59*#REF!</f>
        <v>#REF!</v>
      </c>
      <c r="V59" s="29"/>
      <c r="W59" s="28" t="e">
        <f>V59*#REF!</f>
        <v>#REF!</v>
      </c>
      <c r="Z59" s="16"/>
      <c r="AA59" s="16"/>
    </row>
    <row r="60" spans="1:27" ht="78.75" customHeight="1" thickBot="1">
      <c r="A60" s="5">
        <v>53</v>
      </c>
      <c r="B60" s="6" t="s">
        <v>142</v>
      </c>
      <c r="C60" s="50" t="s">
        <v>143</v>
      </c>
      <c r="D60" s="51"/>
      <c r="E60" s="52"/>
      <c r="F60" s="8" t="s">
        <v>144</v>
      </c>
      <c r="G60" s="18">
        <f t="shared" si="0"/>
        <v>19</v>
      </c>
      <c r="H60" s="38">
        <v>35169</v>
      </c>
      <c r="I60" s="39">
        <v>6682</v>
      </c>
      <c r="J60" s="36">
        <v>41851</v>
      </c>
      <c r="K60" s="36">
        <f t="shared" si="1"/>
        <v>795169</v>
      </c>
      <c r="L60" s="26"/>
      <c r="M60" s="26"/>
      <c r="N60" s="25">
        <v>3</v>
      </c>
      <c r="O60" s="27" t="e">
        <f>N60*#REF!</f>
        <v>#REF!</v>
      </c>
      <c r="P60" s="25"/>
      <c r="Q60" s="27" t="e">
        <f>P60*#REF!</f>
        <v>#REF!</v>
      </c>
      <c r="R60" s="25"/>
      <c r="S60" s="28" t="e">
        <f>R60*#REF!</f>
        <v>#REF!</v>
      </c>
      <c r="T60" s="29">
        <v>1</v>
      </c>
      <c r="U60" s="28" t="e">
        <f>T60*#REF!</f>
        <v>#REF!</v>
      </c>
      <c r="V60" s="29">
        <v>15</v>
      </c>
      <c r="W60" s="28" t="e">
        <f>V60*#REF!</f>
        <v>#REF!</v>
      </c>
      <c r="Z60" s="16"/>
      <c r="AA60" s="16"/>
    </row>
    <row r="61" spans="1:27" ht="48.75" customHeight="1" thickBot="1">
      <c r="A61" s="5">
        <v>54</v>
      </c>
      <c r="B61" s="6" t="s">
        <v>145</v>
      </c>
      <c r="C61" s="50" t="s">
        <v>146</v>
      </c>
      <c r="D61" s="51"/>
      <c r="E61" s="52"/>
      <c r="F61" s="8" t="s">
        <v>147</v>
      </c>
      <c r="G61" s="18">
        <f t="shared" si="0"/>
        <v>30</v>
      </c>
      <c r="H61" s="38">
        <v>9118</v>
      </c>
      <c r="I61" s="39">
        <v>1732</v>
      </c>
      <c r="J61" s="36">
        <v>10850</v>
      </c>
      <c r="K61" s="36">
        <f t="shared" si="1"/>
        <v>325500</v>
      </c>
      <c r="L61" s="26"/>
      <c r="M61" s="26"/>
      <c r="N61" s="25"/>
      <c r="O61" s="27" t="e">
        <f>N61*#REF!</f>
        <v>#REF!</v>
      </c>
      <c r="P61" s="25">
        <v>28</v>
      </c>
      <c r="Q61" s="27" t="e">
        <f>P61*#REF!</f>
        <v>#REF!</v>
      </c>
      <c r="R61" s="25"/>
      <c r="S61" s="28" t="e">
        <f>R61*#REF!</f>
        <v>#REF!</v>
      </c>
      <c r="T61" s="29">
        <v>2</v>
      </c>
      <c r="U61" s="28" t="e">
        <f>T61*#REF!</f>
        <v>#REF!</v>
      </c>
      <c r="V61" s="29">
        <v>0</v>
      </c>
      <c r="W61" s="28" t="e">
        <f>V61*#REF!</f>
        <v>#REF!</v>
      </c>
      <c r="Z61" s="16"/>
      <c r="AA61" s="16"/>
    </row>
    <row r="62" spans="1:27" ht="90.75" customHeight="1" thickBot="1">
      <c r="A62" s="5">
        <v>55</v>
      </c>
      <c r="B62" s="6" t="s">
        <v>148</v>
      </c>
      <c r="C62" s="62" t="s">
        <v>149</v>
      </c>
      <c r="D62" s="63"/>
      <c r="E62" s="64"/>
      <c r="F62" s="8" t="s">
        <v>150</v>
      </c>
      <c r="G62" s="18">
        <f t="shared" si="0"/>
        <v>43</v>
      </c>
      <c r="H62" s="38">
        <v>18600</v>
      </c>
      <c r="I62" s="39">
        <v>0</v>
      </c>
      <c r="J62" s="36">
        <v>18600</v>
      </c>
      <c r="K62" s="36">
        <f t="shared" si="1"/>
        <v>799800</v>
      </c>
      <c r="L62" s="26"/>
      <c r="M62" s="26"/>
      <c r="N62" s="25">
        <v>10</v>
      </c>
      <c r="O62" s="27" t="e">
        <f>N62*#REF!</f>
        <v>#REF!</v>
      </c>
      <c r="P62" s="25">
        <v>28</v>
      </c>
      <c r="Q62" s="27" t="e">
        <f>P62*#REF!</f>
        <v>#REF!</v>
      </c>
      <c r="R62" s="25">
        <v>2</v>
      </c>
      <c r="S62" s="28" t="e">
        <f>R62*#REF!</f>
        <v>#REF!</v>
      </c>
      <c r="T62" s="29">
        <v>3</v>
      </c>
      <c r="U62" s="28" t="e">
        <f>T62*#REF!</f>
        <v>#REF!</v>
      </c>
      <c r="V62" s="29"/>
      <c r="W62" s="28" t="e">
        <f>V62*#REF!</f>
        <v>#REF!</v>
      </c>
      <c r="Z62" s="16"/>
      <c r="AA62" s="16"/>
    </row>
    <row r="63" spans="1:27" ht="103.5" customHeight="1" thickBot="1">
      <c r="A63" s="5">
        <v>56</v>
      </c>
      <c r="B63" s="6" t="s">
        <v>151</v>
      </c>
      <c r="C63" s="50" t="s">
        <v>152</v>
      </c>
      <c r="D63" s="51"/>
      <c r="E63" s="52"/>
      <c r="F63" s="8" t="s">
        <v>150</v>
      </c>
      <c r="G63" s="18">
        <f t="shared" si="0"/>
        <v>45</v>
      </c>
      <c r="H63" s="38">
        <v>18600</v>
      </c>
      <c r="I63" s="39">
        <v>0</v>
      </c>
      <c r="J63" s="36">
        <v>18600</v>
      </c>
      <c r="K63" s="36">
        <f t="shared" si="1"/>
        <v>837000</v>
      </c>
      <c r="L63" s="26"/>
      <c r="M63" s="26"/>
      <c r="N63" s="25">
        <v>12</v>
      </c>
      <c r="O63" s="27" t="e">
        <f>N63*#REF!</f>
        <v>#REF!</v>
      </c>
      <c r="P63" s="25">
        <v>28</v>
      </c>
      <c r="Q63" s="27" t="e">
        <f>P63*#REF!</f>
        <v>#REF!</v>
      </c>
      <c r="R63" s="25">
        <v>2</v>
      </c>
      <c r="S63" s="28" t="e">
        <f>R63*#REF!</f>
        <v>#REF!</v>
      </c>
      <c r="T63" s="29">
        <v>3</v>
      </c>
      <c r="U63" s="28" t="e">
        <f>T63*#REF!</f>
        <v>#REF!</v>
      </c>
      <c r="V63" s="29"/>
      <c r="W63" s="28" t="e">
        <f>V63*#REF!</f>
        <v>#REF!</v>
      </c>
      <c r="Z63" s="16"/>
      <c r="AA63" s="16"/>
    </row>
    <row r="64" spans="1:27" ht="80.25" customHeight="1" thickBot="1">
      <c r="A64" s="5">
        <v>57</v>
      </c>
      <c r="B64" s="6" t="s">
        <v>153</v>
      </c>
      <c r="C64" s="50" t="s">
        <v>154</v>
      </c>
      <c r="D64" s="51"/>
      <c r="E64" s="52"/>
      <c r="F64" s="8" t="s">
        <v>155</v>
      </c>
      <c r="G64" s="18">
        <f t="shared" si="0"/>
        <v>3</v>
      </c>
      <c r="H64" s="38">
        <v>54250</v>
      </c>
      <c r="I64" s="39">
        <v>0</v>
      </c>
      <c r="J64" s="36">
        <v>54250</v>
      </c>
      <c r="K64" s="36">
        <f t="shared" si="1"/>
        <v>162750</v>
      </c>
      <c r="L64" s="26"/>
      <c r="M64" s="26"/>
      <c r="N64" s="25">
        <v>3</v>
      </c>
      <c r="O64" s="27" t="e">
        <f>N64*#REF!</f>
        <v>#REF!</v>
      </c>
      <c r="P64" s="25"/>
      <c r="Q64" s="27" t="e">
        <f>P64*#REF!</f>
        <v>#REF!</v>
      </c>
      <c r="R64" s="25"/>
      <c r="S64" s="28" t="e">
        <f>R64*#REF!</f>
        <v>#REF!</v>
      </c>
      <c r="T64" s="29">
        <v>0</v>
      </c>
      <c r="U64" s="28" t="e">
        <f>T64*#REF!</f>
        <v>#REF!</v>
      </c>
      <c r="V64" s="29">
        <v>0</v>
      </c>
      <c r="W64" s="28" t="e">
        <f>V64*#REF!</f>
        <v>#REF!</v>
      </c>
      <c r="Z64" s="16"/>
      <c r="AA64" s="16"/>
    </row>
    <row r="65" spans="1:27" ht="81" customHeight="1" thickBot="1">
      <c r="A65" s="5">
        <v>58</v>
      </c>
      <c r="B65" s="6" t="s">
        <v>156</v>
      </c>
      <c r="C65" s="50" t="s">
        <v>157</v>
      </c>
      <c r="D65" s="51"/>
      <c r="E65" s="52"/>
      <c r="F65" s="8" t="s">
        <v>155</v>
      </c>
      <c r="G65" s="18">
        <f t="shared" si="0"/>
        <v>24</v>
      </c>
      <c r="H65" s="38">
        <v>54250</v>
      </c>
      <c r="I65" s="39">
        <v>0</v>
      </c>
      <c r="J65" s="36">
        <v>54250</v>
      </c>
      <c r="K65" s="36">
        <f t="shared" si="1"/>
        <v>1302000</v>
      </c>
      <c r="L65" s="26"/>
      <c r="M65" s="26"/>
      <c r="N65" s="25">
        <v>10</v>
      </c>
      <c r="O65" s="27" t="e">
        <f>N65*#REF!</f>
        <v>#REF!</v>
      </c>
      <c r="P65" s="25"/>
      <c r="Q65" s="27" t="e">
        <f>P65*#REF!</f>
        <v>#REF!</v>
      </c>
      <c r="R65" s="25">
        <v>2</v>
      </c>
      <c r="S65" s="28" t="e">
        <f>R65*#REF!</f>
        <v>#REF!</v>
      </c>
      <c r="T65" s="29">
        <v>2</v>
      </c>
      <c r="U65" s="28" t="e">
        <f>T65*#REF!</f>
        <v>#REF!</v>
      </c>
      <c r="V65" s="29">
        <v>10</v>
      </c>
      <c r="W65" s="28" t="e">
        <f>V65*#REF!</f>
        <v>#REF!</v>
      </c>
      <c r="Z65" s="16"/>
      <c r="AA65" s="16"/>
    </row>
    <row r="66" spans="1:27" ht="51.75" thickBot="1">
      <c r="A66" s="5">
        <v>59</v>
      </c>
      <c r="B66" s="6" t="s">
        <v>158</v>
      </c>
      <c r="C66" s="50" t="s">
        <v>159</v>
      </c>
      <c r="D66" s="51"/>
      <c r="E66" s="52"/>
      <c r="F66" s="8" t="s">
        <v>160</v>
      </c>
      <c r="G66" s="18">
        <f t="shared" si="0"/>
        <v>3</v>
      </c>
      <c r="H66" s="38">
        <v>280042</v>
      </c>
      <c r="I66" s="39">
        <v>53208</v>
      </c>
      <c r="J66" s="36">
        <v>333250</v>
      </c>
      <c r="K66" s="36">
        <f t="shared" si="1"/>
        <v>999750</v>
      </c>
      <c r="L66" s="26"/>
      <c r="M66" s="26"/>
      <c r="N66" s="25">
        <v>2</v>
      </c>
      <c r="O66" s="27" t="e">
        <f>N66*#REF!</f>
        <v>#REF!</v>
      </c>
      <c r="P66" s="25"/>
      <c r="Q66" s="27" t="e">
        <f>P66*#REF!</f>
        <v>#REF!</v>
      </c>
      <c r="R66" s="25">
        <v>1</v>
      </c>
      <c r="S66" s="28" t="e">
        <f>R66*#REF!</f>
        <v>#REF!</v>
      </c>
      <c r="T66" s="29">
        <v>0</v>
      </c>
      <c r="U66" s="28" t="e">
        <f>T66*#REF!</f>
        <v>#REF!</v>
      </c>
      <c r="V66" s="29">
        <v>0</v>
      </c>
      <c r="W66" s="28" t="e">
        <f>V66*#REF!</f>
        <v>#REF!</v>
      </c>
      <c r="Z66" s="16"/>
      <c r="AA66" s="16"/>
    </row>
    <row r="67" spans="1:27" ht="55.5" customHeight="1" thickBot="1">
      <c r="A67" s="5">
        <v>60</v>
      </c>
      <c r="B67" s="6" t="s">
        <v>161</v>
      </c>
      <c r="C67" s="50" t="s">
        <v>162</v>
      </c>
      <c r="D67" s="51"/>
      <c r="E67" s="52"/>
      <c r="F67" s="8" t="s">
        <v>23</v>
      </c>
      <c r="G67" s="18">
        <f t="shared" si="0"/>
        <v>6</v>
      </c>
      <c r="H67" s="38">
        <v>58600</v>
      </c>
      <c r="I67" s="39">
        <v>11134</v>
      </c>
      <c r="J67" s="36">
        <v>69734</v>
      </c>
      <c r="K67" s="36">
        <f t="shared" si="1"/>
        <v>418404</v>
      </c>
      <c r="L67" s="26"/>
      <c r="M67" s="26"/>
      <c r="N67" s="25">
        <v>4</v>
      </c>
      <c r="O67" s="27" t="e">
        <f>N67*#REF!</f>
        <v>#REF!</v>
      </c>
      <c r="P67" s="25"/>
      <c r="Q67" s="27" t="e">
        <f>P67*#REF!</f>
        <v>#REF!</v>
      </c>
      <c r="R67" s="25">
        <v>1</v>
      </c>
      <c r="S67" s="28" t="e">
        <f>R67*#REF!</f>
        <v>#REF!</v>
      </c>
      <c r="T67" s="29">
        <v>1</v>
      </c>
      <c r="U67" s="28" t="e">
        <f>T67*#REF!</f>
        <v>#REF!</v>
      </c>
      <c r="V67" s="29">
        <v>0</v>
      </c>
      <c r="W67" s="28" t="e">
        <f>V67*#REF!</f>
        <v>#REF!</v>
      </c>
      <c r="Z67" s="16"/>
      <c r="AA67" s="16"/>
    </row>
    <row r="68" spans="1:27" s="40" customFormat="1" ht="39" thickBot="1">
      <c r="A68" s="85">
        <v>61</v>
      </c>
      <c r="B68" s="86" t="s">
        <v>163</v>
      </c>
      <c r="C68" s="87" t="s">
        <v>342</v>
      </c>
      <c r="D68" s="88"/>
      <c r="E68" s="89"/>
      <c r="F68" s="90" t="s">
        <v>164</v>
      </c>
      <c r="G68" s="91">
        <f t="shared" si="0"/>
        <v>47</v>
      </c>
      <c r="H68" s="38">
        <v>23400</v>
      </c>
      <c r="I68" s="39">
        <v>4446</v>
      </c>
      <c r="J68" s="36">
        <v>27846</v>
      </c>
      <c r="K68" s="36">
        <f t="shared" si="1"/>
        <v>1308762</v>
      </c>
      <c r="L68" s="92"/>
      <c r="M68" s="92"/>
      <c r="N68" s="93">
        <v>8</v>
      </c>
      <c r="O68" s="94" t="e">
        <f>N68*#REF!</f>
        <v>#REF!</v>
      </c>
      <c r="P68" s="93">
        <v>28</v>
      </c>
      <c r="Q68" s="94" t="e">
        <f>P68*#REF!</f>
        <v>#REF!</v>
      </c>
      <c r="R68" s="93"/>
      <c r="S68" s="95" t="e">
        <f>R68*#REF!</f>
        <v>#REF!</v>
      </c>
      <c r="T68" s="96">
        <v>1</v>
      </c>
      <c r="U68" s="95" t="e">
        <f>T68*#REF!</f>
        <v>#REF!</v>
      </c>
      <c r="V68" s="96">
        <v>10</v>
      </c>
      <c r="W68" s="95" t="e">
        <f>V68*#REF!</f>
        <v>#REF!</v>
      </c>
      <c r="Z68" s="97"/>
      <c r="AA68" s="97"/>
    </row>
    <row r="69" spans="1:27" ht="78" customHeight="1" thickBot="1">
      <c r="A69" s="5">
        <v>62</v>
      </c>
      <c r="B69" s="6" t="s">
        <v>165</v>
      </c>
      <c r="C69" s="50" t="s">
        <v>166</v>
      </c>
      <c r="D69" s="51"/>
      <c r="E69" s="52"/>
      <c r="F69" s="8" t="s">
        <v>167</v>
      </c>
      <c r="G69" s="18">
        <f t="shared" si="0"/>
        <v>1</v>
      </c>
      <c r="H69" s="38">
        <v>169000</v>
      </c>
      <c r="I69" s="39">
        <v>32110</v>
      </c>
      <c r="J69" s="36">
        <v>201110</v>
      </c>
      <c r="K69" s="36">
        <f t="shared" si="1"/>
        <v>201110</v>
      </c>
      <c r="L69" s="26"/>
      <c r="M69" s="26"/>
      <c r="N69" s="25"/>
      <c r="O69" s="27" t="e">
        <f>N69*#REF!</f>
        <v>#REF!</v>
      </c>
      <c r="P69" s="25"/>
      <c r="Q69" s="27" t="e">
        <f>P69*#REF!</f>
        <v>#REF!</v>
      </c>
      <c r="R69" s="25"/>
      <c r="S69" s="28" t="e">
        <f>R69*#REF!</f>
        <v>#REF!</v>
      </c>
      <c r="T69" s="29">
        <v>1</v>
      </c>
      <c r="U69" s="28" t="e">
        <f>T69*#REF!</f>
        <v>#REF!</v>
      </c>
      <c r="V69" s="29">
        <v>0</v>
      </c>
      <c r="W69" s="28" t="e">
        <f>V69*#REF!</f>
        <v>#REF!</v>
      </c>
      <c r="Z69" s="16"/>
      <c r="AA69" s="16"/>
    </row>
    <row r="70" spans="1:27" ht="39" thickBot="1">
      <c r="A70" s="5">
        <v>63</v>
      </c>
      <c r="B70" s="6" t="s">
        <v>168</v>
      </c>
      <c r="C70" s="50" t="s">
        <v>169</v>
      </c>
      <c r="D70" s="51"/>
      <c r="E70" s="52"/>
      <c r="F70" s="8" t="s">
        <v>160</v>
      </c>
      <c r="G70" s="18">
        <f t="shared" si="0"/>
        <v>3</v>
      </c>
      <c r="H70" s="38">
        <v>97689</v>
      </c>
      <c r="I70" s="39">
        <v>18561</v>
      </c>
      <c r="J70" s="36">
        <v>116250</v>
      </c>
      <c r="K70" s="36">
        <f t="shared" si="1"/>
        <v>348750</v>
      </c>
      <c r="L70" s="26"/>
      <c r="M70" s="26"/>
      <c r="N70" s="25">
        <v>2</v>
      </c>
      <c r="O70" s="27" t="e">
        <f>N70*#REF!</f>
        <v>#REF!</v>
      </c>
      <c r="P70" s="25"/>
      <c r="Q70" s="27" t="e">
        <f>P70*#REF!</f>
        <v>#REF!</v>
      </c>
      <c r="R70" s="25"/>
      <c r="S70" s="28" t="e">
        <f>R70*#REF!</f>
        <v>#REF!</v>
      </c>
      <c r="T70" s="29">
        <v>1</v>
      </c>
      <c r="U70" s="28" t="e">
        <f>T70*#REF!</f>
        <v>#REF!</v>
      </c>
      <c r="V70" s="29">
        <v>0</v>
      </c>
      <c r="W70" s="28" t="e">
        <f>V70*#REF!</f>
        <v>#REF!</v>
      </c>
      <c r="Z70" s="16"/>
      <c r="AA70" s="16"/>
    </row>
    <row r="71" spans="1:27" ht="87.75" customHeight="1" thickBot="1">
      <c r="A71" s="5">
        <v>64</v>
      </c>
      <c r="B71" s="6" t="s">
        <v>170</v>
      </c>
      <c r="C71" s="50" t="s">
        <v>171</v>
      </c>
      <c r="D71" s="51"/>
      <c r="E71" s="52"/>
      <c r="F71" s="7" t="s">
        <v>172</v>
      </c>
      <c r="G71" s="18">
        <f t="shared" si="0"/>
        <v>36</v>
      </c>
      <c r="H71" s="38">
        <v>39076</v>
      </c>
      <c r="I71" s="39">
        <v>7424</v>
      </c>
      <c r="J71" s="36">
        <v>46500</v>
      </c>
      <c r="K71" s="36">
        <f t="shared" si="1"/>
        <v>1674000</v>
      </c>
      <c r="L71" s="26"/>
      <c r="M71" s="26"/>
      <c r="N71" s="25">
        <v>15</v>
      </c>
      <c r="O71" s="27" t="e">
        <f>N71*#REF!</f>
        <v>#REF!</v>
      </c>
      <c r="P71" s="25"/>
      <c r="Q71" s="27" t="e">
        <f>P71*#REF!</f>
        <v>#REF!</v>
      </c>
      <c r="R71" s="25">
        <v>10</v>
      </c>
      <c r="S71" s="28" t="e">
        <f>R71*#REF!</f>
        <v>#REF!</v>
      </c>
      <c r="T71" s="29">
        <v>1</v>
      </c>
      <c r="U71" s="28" t="e">
        <f>T71*#REF!</f>
        <v>#REF!</v>
      </c>
      <c r="V71" s="29">
        <v>10</v>
      </c>
      <c r="W71" s="28" t="e">
        <f>V71*#REF!</f>
        <v>#REF!</v>
      </c>
      <c r="Z71" s="16"/>
      <c r="AA71" s="16"/>
    </row>
    <row r="72" spans="1:27" ht="72" customHeight="1" thickBot="1">
      <c r="A72" s="5">
        <v>65</v>
      </c>
      <c r="B72" s="6" t="s">
        <v>173</v>
      </c>
      <c r="C72" s="50" t="s">
        <v>174</v>
      </c>
      <c r="D72" s="51"/>
      <c r="E72" s="52"/>
      <c r="F72" s="7" t="s">
        <v>23</v>
      </c>
      <c r="G72" s="18">
        <f t="shared" si="0"/>
        <v>53</v>
      </c>
      <c r="H72" s="38">
        <v>26000</v>
      </c>
      <c r="I72" s="39">
        <v>4940</v>
      </c>
      <c r="J72" s="36">
        <v>30940</v>
      </c>
      <c r="K72" s="36">
        <f t="shared" si="1"/>
        <v>1639820</v>
      </c>
      <c r="L72" s="26"/>
      <c r="M72" s="26"/>
      <c r="N72" s="25">
        <v>22</v>
      </c>
      <c r="O72" s="27" t="e">
        <f>N72*#REF!</f>
        <v>#REF!</v>
      </c>
      <c r="P72" s="25">
        <v>28</v>
      </c>
      <c r="Q72" s="27" t="e">
        <f>P72*#REF!</f>
        <v>#REF!</v>
      </c>
      <c r="R72" s="25">
        <v>2</v>
      </c>
      <c r="S72" s="28" t="e">
        <f>R72*#REF!</f>
        <v>#REF!</v>
      </c>
      <c r="T72" s="29">
        <v>1</v>
      </c>
      <c r="U72" s="28" t="e">
        <f>T72*#REF!</f>
        <v>#REF!</v>
      </c>
      <c r="V72" s="29">
        <v>0</v>
      </c>
      <c r="W72" s="28" t="e">
        <f>V72*#REF!</f>
        <v>#REF!</v>
      </c>
      <c r="Z72" s="16"/>
      <c r="AA72" s="16"/>
    </row>
    <row r="73" spans="1:27" ht="51.75" thickBot="1">
      <c r="A73" s="5">
        <v>66</v>
      </c>
      <c r="B73" s="6" t="s">
        <v>175</v>
      </c>
      <c r="C73" s="50" t="s">
        <v>176</v>
      </c>
      <c r="D73" s="51"/>
      <c r="E73" s="52"/>
      <c r="F73" s="8" t="s">
        <v>79</v>
      </c>
      <c r="G73" s="18">
        <f t="shared" ref="G73:G136" si="2">N73+P73+R73+T73+V73</f>
        <v>56</v>
      </c>
      <c r="H73" s="38">
        <v>34400</v>
      </c>
      <c r="I73" s="39">
        <v>6536</v>
      </c>
      <c r="J73" s="36">
        <v>40936</v>
      </c>
      <c r="K73" s="36">
        <f t="shared" ref="K73:K136" si="3">J73*G73</f>
        <v>2292416</v>
      </c>
      <c r="L73" s="26"/>
      <c r="M73" s="26"/>
      <c r="N73" s="25">
        <v>25</v>
      </c>
      <c r="O73" s="27" t="e">
        <f>N73*#REF!</f>
        <v>#REF!</v>
      </c>
      <c r="P73" s="25"/>
      <c r="Q73" s="27" t="e">
        <f>P73*#REF!</f>
        <v>#REF!</v>
      </c>
      <c r="R73" s="25">
        <v>10</v>
      </c>
      <c r="S73" s="28" t="e">
        <f>R73*#REF!</f>
        <v>#REF!</v>
      </c>
      <c r="T73" s="29">
        <v>1</v>
      </c>
      <c r="U73" s="28" t="e">
        <f>T73*#REF!</f>
        <v>#REF!</v>
      </c>
      <c r="V73" s="29">
        <v>20</v>
      </c>
      <c r="W73" s="28" t="e">
        <f>V73*#REF!</f>
        <v>#REF!</v>
      </c>
      <c r="Z73" s="16"/>
      <c r="AA73" s="16"/>
    </row>
    <row r="74" spans="1:27" ht="39" thickBot="1">
      <c r="A74" s="5">
        <v>67</v>
      </c>
      <c r="B74" s="6" t="s">
        <v>177</v>
      </c>
      <c r="C74" s="62" t="s">
        <v>178</v>
      </c>
      <c r="D74" s="63"/>
      <c r="E74" s="64"/>
      <c r="F74" s="8" t="s">
        <v>179</v>
      </c>
      <c r="G74" s="18">
        <f t="shared" si="2"/>
        <v>56</v>
      </c>
      <c r="H74" s="38">
        <v>42000</v>
      </c>
      <c r="I74" s="39">
        <v>7980</v>
      </c>
      <c r="J74" s="36">
        <v>49980</v>
      </c>
      <c r="K74" s="36">
        <f t="shared" si="3"/>
        <v>2798880</v>
      </c>
      <c r="L74" s="26"/>
      <c r="M74" s="26"/>
      <c r="N74" s="25">
        <v>25</v>
      </c>
      <c r="O74" s="27" t="e">
        <f>N74*#REF!</f>
        <v>#REF!</v>
      </c>
      <c r="P74" s="25"/>
      <c r="Q74" s="27" t="e">
        <f>P74*#REF!</f>
        <v>#REF!</v>
      </c>
      <c r="R74" s="25">
        <v>10</v>
      </c>
      <c r="S74" s="28" t="e">
        <f>R74*#REF!</f>
        <v>#REF!</v>
      </c>
      <c r="T74" s="29">
        <v>1</v>
      </c>
      <c r="U74" s="28" t="e">
        <f>T74*#REF!</f>
        <v>#REF!</v>
      </c>
      <c r="V74" s="29">
        <v>20</v>
      </c>
      <c r="W74" s="28" t="e">
        <f>V74*#REF!</f>
        <v>#REF!</v>
      </c>
      <c r="Z74" s="16"/>
      <c r="AA74" s="16"/>
    </row>
    <row r="75" spans="1:27" ht="51.75" thickBot="1">
      <c r="A75" s="5">
        <v>68</v>
      </c>
      <c r="B75" s="6" t="s">
        <v>180</v>
      </c>
      <c r="C75" s="62" t="s">
        <v>181</v>
      </c>
      <c r="D75" s="63"/>
      <c r="E75" s="64"/>
      <c r="F75" s="8" t="s">
        <v>79</v>
      </c>
      <c r="G75" s="18">
        <f t="shared" si="2"/>
        <v>23</v>
      </c>
      <c r="H75" s="38">
        <v>45500</v>
      </c>
      <c r="I75" s="39">
        <v>8645</v>
      </c>
      <c r="J75" s="36">
        <v>54145</v>
      </c>
      <c r="K75" s="36">
        <f t="shared" si="3"/>
        <v>1245335</v>
      </c>
      <c r="L75" s="26"/>
      <c r="M75" s="26"/>
      <c r="N75" s="25">
        <v>12</v>
      </c>
      <c r="O75" s="27" t="e">
        <f>N75*#REF!</f>
        <v>#REF!</v>
      </c>
      <c r="P75" s="25"/>
      <c r="Q75" s="27" t="e">
        <f>P75*#REF!</f>
        <v>#REF!</v>
      </c>
      <c r="R75" s="25">
        <v>10</v>
      </c>
      <c r="S75" s="28" t="e">
        <f>R75*#REF!</f>
        <v>#REF!</v>
      </c>
      <c r="T75" s="29">
        <v>1</v>
      </c>
      <c r="U75" s="28" t="e">
        <f>T75*#REF!</f>
        <v>#REF!</v>
      </c>
      <c r="V75" s="29">
        <v>0</v>
      </c>
      <c r="W75" s="28" t="e">
        <f>V75*#REF!</f>
        <v>#REF!</v>
      </c>
      <c r="Z75" s="16"/>
      <c r="AA75" s="16"/>
    </row>
    <row r="76" spans="1:27" ht="64.5" thickBot="1">
      <c r="A76" s="5">
        <v>69</v>
      </c>
      <c r="B76" s="6" t="s">
        <v>182</v>
      </c>
      <c r="C76" s="50" t="s">
        <v>183</v>
      </c>
      <c r="D76" s="51"/>
      <c r="E76" s="52"/>
      <c r="F76" s="8" t="s">
        <v>60</v>
      </c>
      <c r="G76" s="18">
        <f t="shared" si="2"/>
        <v>36</v>
      </c>
      <c r="H76" s="38">
        <v>110000</v>
      </c>
      <c r="I76" s="39">
        <v>20900</v>
      </c>
      <c r="J76" s="36">
        <v>130900</v>
      </c>
      <c r="K76" s="36">
        <f t="shared" si="3"/>
        <v>4712400</v>
      </c>
      <c r="L76" s="26"/>
      <c r="M76" s="26"/>
      <c r="N76" s="25">
        <v>15</v>
      </c>
      <c r="O76" s="27" t="e">
        <f>N76*#REF!</f>
        <v>#REF!</v>
      </c>
      <c r="P76" s="25"/>
      <c r="Q76" s="27" t="e">
        <f>P76*#REF!</f>
        <v>#REF!</v>
      </c>
      <c r="R76" s="25">
        <v>15</v>
      </c>
      <c r="S76" s="28" t="e">
        <f>R76*#REF!</f>
        <v>#REF!</v>
      </c>
      <c r="T76" s="29">
        <v>1</v>
      </c>
      <c r="U76" s="28" t="e">
        <f>T76*#REF!</f>
        <v>#REF!</v>
      </c>
      <c r="V76" s="29">
        <v>5</v>
      </c>
      <c r="W76" s="28" t="e">
        <f>V76*#REF!</f>
        <v>#REF!</v>
      </c>
      <c r="Z76" s="16"/>
      <c r="AA76" s="16"/>
    </row>
    <row r="77" spans="1:27" ht="51.75" thickBot="1">
      <c r="A77" s="5">
        <v>70</v>
      </c>
      <c r="B77" s="6" t="s">
        <v>184</v>
      </c>
      <c r="C77" s="50" t="s">
        <v>185</v>
      </c>
      <c r="D77" s="51"/>
      <c r="E77" s="52"/>
      <c r="F77" s="8" t="s">
        <v>186</v>
      </c>
      <c r="G77" s="18">
        <f t="shared" si="2"/>
        <v>48</v>
      </c>
      <c r="H77" s="38">
        <v>65126</v>
      </c>
      <c r="I77" s="39">
        <v>12374</v>
      </c>
      <c r="J77" s="36">
        <v>77500</v>
      </c>
      <c r="K77" s="36">
        <f t="shared" si="3"/>
        <v>3720000</v>
      </c>
      <c r="L77" s="26"/>
      <c r="M77" s="26"/>
      <c r="N77" s="25">
        <v>1</v>
      </c>
      <c r="O77" s="27" t="e">
        <f>N77*#REF!</f>
        <v>#REF!</v>
      </c>
      <c r="P77" s="25">
        <v>28</v>
      </c>
      <c r="Q77" s="27" t="e">
        <f>P77*#REF!</f>
        <v>#REF!</v>
      </c>
      <c r="R77" s="25">
        <v>10</v>
      </c>
      <c r="S77" s="28" t="e">
        <f>R77*#REF!</f>
        <v>#REF!</v>
      </c>
      <c r="T77" s="29">
        <v>1</v>
      </c>
      <c r="U77" s="28" t="e">
        <f>T77*#REF!</f>
        <v>#REF!</v>
      </c>
      <c r="V77" s="29">
        <v>8</v>
      </c>
      <c r="W77" s="28" t="e">
        <f>V77*#REF!</f>
        <v>#REF!</v>
      </c>
      <c r="Z77" s="16"/>
      <c r="AA77" s="16"/>
    </row>
    <row r="78" spans="1:27" ht="51.75" thickBot="1">
      <c r="A78" s="5">
        <v>71</v>
      </c>
      <c r="B78" s="6" t="s">
        <v>187</v>
      </c>
      <c r="C78" s="50" t="s">
        <v>188</v>
      </c>
      <c r="D78" s="51"/>
      <c r="E78" s="52"/>
      <c r="F78" s="8" t="s">
        <v>186</v>
      </c>
      <c r="G78" s="18">
        <f t="shared" si="2"/>
        <v>38</v>
      </c>
      <c r="H78" s="38">
        <v>65126</v>
      </c>
      <c r="I78" s="39">
        <v>12374</v>
      </c>
      <c r="J78" s="36">
        <v>77500</v>
      </c>
      <c r="K78" s="36">
        <f t="shared" si="3"/>
        <v>2945000</v>
      </c>
      <c r="L78" s="26"/>
      <c r="M78" s="26"/>
      <c r="N78" s="25">
        <v>1</v>
      </c>
      <c r="O78" s="27" t="e">
        <f>N78*#REF!</f>
        <v>#REF!</v>
      </c>
      <c r="P78" s="25">
        <v>28</v>
      </c>
      <c r="Q78" s="27" t="e">
        <f>P78*#REF!</f>
        <v>#REF!</v>
      </c>
      <c r="R78" s="25"/>
      <c r="S78" s="28" t="e">
        <f>R78*#REF!</f>
        <v>#REF!</v>
      </c>
      <c r="T78" s="29">
        <v>1</v>
      </c>
      <c r="U78" s="28" t="e">
        <f>T78*#REF!</f>
        <v>#REF!</v>
      </c>
      <c r="V78" s="29">
        <v>8</v>
      </c>
      <c r="W78" s="28" t="e">
        <f>V78*#REF!</f>
        <v>#REF!</v>
      </c>
      <c r="Z78" s="16"/>
      <c r="AA78" s="16"/>
    </row>
    <row r="79" spans="1:27" ht="64.5" thickBot="1">
      <c r="A79" s="5">
        <v>72</v>
      </c>
      <c r="B79" s="6" t="s">
        <v>189</v>
      </c>
      <c r="C79" s="50" t="s">
        <v>190</v>
      </c>
      <c r="D79" s="51"/>
      <c r="E79" s="52"/>
      <c r="F79" s="8" t="s">
        <v>60</v>
      </c>
      <c r="G79" s="18">
        <f t="shared" si="2"/>
        <v>49</v>
      </c>
      <c r="H79" s="38">
        <v>46000</v>
      </c>
      <c r="I79" s="39">
        <v>8740</v>
      </c>
      <c r="J79" s="36">
        <v>54740</v>
      </c>
      <c r="K79" s="36">
        <f t="shared" si="3"/>
        <v>2682260</v>
      </c>
      <c r="L79" s="26"/>
      <c r="M79" s="26"/>
      <c r="N79" s="25"/>
      <c r="O79" s="27" t="e">
        <f>N79*#REF!</f>
        <v>#REF!</v>
      </c>
      <c r="P79" s="25">
        <v>28</v>
      </c>
      <c r="Q79" s="27" t="e">
        <f>P79*#REF!</f>
        <v>#REF!</v>
      </c>
      <c r="R79" s="25">
        <v>12</v>
      </c>
      <c r="S79" s="28" t="e">
        <f>R79*#REF!</f>
        <v>#REF!</v>
      </c>
      <c r="T79" s="29">
        <v>1</v>
      </c>
      <c r="U79" s="28" t="e">
        <f>T79*#REF!</f>
        <v>#REF!</v>
      </c>
      <c r="V79" s="29">
        <v>8</v>
      </c>
      <c r="W79" s="28" t="e">
        <f>V79*#REF!</f>
        <v>#REF!</v>
      </c>
      <c r="Z79" s="16"/>
      <c r="AA79" s="16"/>
    </row>
    <row r="80" spans="1:27" ht="51.75" thickBot="1">
      <c r="A80" s="5">
        <v>73</v>
      </c>
      <c r="B80" s="6" t="s">
        <v>191</v>
      </c>
      <c r="C80" s="50" t="s">
        <v>192</v>
      </c>
      <c r="D80" s="51"/>
      <c r="E80" s="52"/>
      <c r="F80" s="8" t="s">
        <v>60</v>
      </c>
      <c r="G80" s="18">
        <f t="shared" si="2"/>
        <v>29</v>
      </c>
      <c r="H80" s="38">
        <v>84664</v>
      </c>
      <c r="I80" s="39">
        <v>16086</v>
      </c>
      <c r="J80" s="36">
        <v>100750</v>
      </c>
      <c r="K80" s="36">
        <f t="shared" si="3"/>
        <v>2921750</v>
      </c>
      <c r="L80" s="26"/>
      <c r="M80" s="26"/>
      <c r="N80" s="25"/>
      <c r="O80" s="27" t="e">
        <f>N80*#REF!</f>
        <v>#REF!</v>
      </c>
      <c r="P80" s="25">
        <v>28</v>
      </c>
      <c r="Q80" s="27" t="e">
        <f>P80*#REF!</f>
        <v>#REF!</v>
      </c>
      <c r="R80" s="25"/>
      <c r="S80" s="28" t="e">
        <f>R80*#REF!</f>
        <v>#REF!</v>
      </c>
      <c r="T80" s="29">
        <v>1</v>
      </c>
      <c r="U80" s="28" t="e">
        <f>T80*#REF!</f>
        <v>#REF!</v>
      </c>
      <c r="V80" s="29">
        <v>0</v>
      </c>
      <c r="W80" s="28" t="e">
        <f>V80*#REF!</f>
        <v>#REF!</v>
      </c>
      <c r="Z80" s="16"/>
      <c r="AA80" s="16"/>
    </row>
    <row r="81" spans="1:27" ht="64.5" thickBot="1">
      <c r="A81" s="5">
        <v>74</v>
      </c>
      <c r="B81" s="6" t="s">
        <v>193</v>
      </c>
      <c r="C81" s="50" t="s">
        <v>194</v>
      </c>
      <c r="D81" s="51"/>
      <c r="E81" s="52"/>
      <c r="F81" s="8" t="s">
        <v>79</v>
      </c>
      <c r="G81" s="18">
        <f t="shared" si="2"/>
        <v>40</v>
      </c>
      <c r="H81" s="38">
        <v>36471</v>
      </c>
      <c r="I81" s="39">
        <v>6929</v>
      </c>
      <c r="J81" s="36">
        <v>43400</v>
      </c>
      <c r="K81" s="36">
        <f t="shared" si="3"/>
        <v>1736000</v>
      </c>
      <c r="L81" s="26"/>
      <c r="M81" s="26"/>
      <c r="N81" s="25">
        <v>15</v>
      </c>
      <c r="O81" s="27" t="e">
        <f>N81*#REF!</f>
        <v>#REF!</v>
      </c>
      <c r="P81" s="25"/>
      <c r="Q81" s="27" t="e">
        <f>P81*#REF!</f>
        <v>#REF!</v>
      </c>
      <c r="R81" s="25">
        <v>10</v>
      </c>
      <c r="S81" s="28" t="e">
        <f>R81*#REF!</f>
        <v>#REF!</v>
      </c>
      <c r="T81" s="29">
        <v>1</v>
      </c>
      <c r="U81" s="28" t="e">
        <f>T81*#REF!</f>
        <v>#REF!</v>
      </c>
      <c r="V81" s="29">
        <v>14</v>
      </c>
      <c r="W81" s="28" t="e">
        <f>V81*#REF!</f>
        <v>#REF!</v>
      </c>
      <c r="Z81" s="16"/>
      <c r="AA81" s="16"/>
    </row>
    <row r="82" spans="1:27" ht="79.5" customHeight="1" thickBot="1">
      <c r="A82" s="5">
        <v>75</v>
      </c>
      <c r="B82" s="6" t="s">
        <v>195</v>
      </c>
      <c r="C82" s="53" t="s">
        <v>196</v>
      </c>
      <c r="D82" s="54"/>
      <c r="E82" s="55"/>
      <c r="F82" s="7" t="s">
        <v>197</v>
      </c>
      <c r="G82" s="18">
        <f t="shared" si="2"/>
        <v>1</v>
      </c>
      <c r="H82" s="38">
        <v>26000</v>
      </c>
      <c r="I82" s="39">
        <v>4940</v>
      </c>
      <c r="J82" s="36">
        <v>30940</v>
      </c>
      <c r="K82" s="36">
        <f t="shared" si="3"/>
        <v>30940</v>
      </c>
      <c r="L82" s="26"/>
      <c r="M82" s="26"/>
      <c r="N82" s="25"/>
      <c r="O82" s="27" t="e">
        <f>N82*#REF!</f>
        <v>#REF!</v>
      </c>
      <c r="P82" s="25"/>
      <c r="Q82" s="27" t="e">
        <f>P82*#REF!</f>
        <v>#REF!</v>
      </c>
      <c r="R82" s="25"/>
      <c r="S82" s="28" t="e">
        <f>R82*#REF!</f>
        <v>#REF!</v>
      </c>
      <c r="T82" s="29">
        <v>1</v>
      </c>
      <c r="U82" s="28" t="e">
        <f>T82*#REF!</f>
        <v>#REF!</v>
      </c>
      <c r="V82" s="29">
        <v>0</v>
      </c>
      <c r="W82" s="28" t="e">
        <f>V82*#REF!</f>
        <v>#REF!</v>
      </c>
      <c r="Z82" s="16"/>
      <c r="AA82" s="16"/>
    </row>
    <row r="83" spans="1:27" ht="77.25" customHeight="1" thickBot="1">
      <c r="A83" s="5">
        <v>76</v>
      </c>
      <c r="B83" s="6" t="s">
        <v>198</v>
      </c>
      <c r="C83" s="53" t="s">
        <v>199</v>
      </c>
      <c r="D83" s="54"/>
      <c r="E83" s="55"/>
      <c r="F83" s="7" t="s">
        <v>200</v>
      </c>
      <c r="G83" s="18">
        <f t="shared" si="2"/>
        <v>4</v>
      </c>
      <c r="H83" s="38">
        <v>5210</v>
      </c>
      <c r="I83" s="39">
        <v>990</v>
      </c>
      <c r="J83" s="36">
        <v>6200</v>
      </c>
      <c r="K83" s="36">
        <f t="shared" si="3"/>
        <v>24800</v>
      </c>
      <c r="L83" s="26"/>
      <c r="M83" s="26"/>
      <c r="N83" s="25">
        <v>1</v>
      </c>
      <c r="O83" s="27" t="e">
        <f>N83*#REF!</f>
        <v>#REF!</v>
      </c>
      <c r="P83" s="25"/>
      <c r="Q83" s="27" t="e">
        <f>P83*#REF!</f>
        <v>#REF!</v>
      </c>
      <c r="R83" s="25"/>
      <c r="S83" s="28" t="e">
        <f>R83*#REF!</f>
        <v>#REF!</v>
      </c>
      <c r="T83" s="29">
        <v>3</v>
      </c>
      <c r="U83" s="28" t="e">
        <f>T83*#REF!</f>
        <v>#REF!</v>
      </c>
      <c r="V83" s="29">
        <v>0</v>
      </c>
      <c r="W83" s="28" t="e">
        <f>V83*#REF!</f>
        <v>#REF!</v>
      </c>
      <c r="Z83" s="16"/>
      <c r="AA83" s="16"/>
    </row>
    <row r="84" spans="1:27" ht="60.75" customHeight="1" thickBot="1">
      <c r="A84" s="5">
        <v>77</v>
      </c>
      <c r="B84" s="6" t="s">
        <v>201</v>
      </c>
      <c r="C84" s="62" t="s">
        <v>202</v>
      </c>
      <c r="D84" s="63"/>
      <c r="E84" s="64"/>
      <c r="F84" s="8" t="s">
        <v>203</v>
      </c>
      <c r="G84" s="18">
        <f t="shared" si="2"/>
        <v>32</v>
      </c>
      <c r="H84" s="38">
        <v>78151</v>
      </c>
      <c r="I84" s="39">
        <v>14849</v>
      </c>
      <c r="J84" s="36">
        <v>93000</v>
      </c>
      <c r="K84" s="36">
        <f t="shared" si="3"/>
        <v>2976000</v>
      </c>
      <c r="L84" s="26"/>
      <c r="M84" s="26"/>
      <c r="N84" s="25">
        <v>4</v>
      </c>
      <c r="O84" s="27" t="e">
        <f>N84*#REF!</f>
        <v>#REF!</v>
      </c>
      <c r="P84" s="25">
        <v>28</v>
      </c>
      <c r="Q84" s="27" t="e">
        <f>P84*#REF!</f>
        <v>#REF!</v>
      </c>
      <c r="R84" s="25"/>
      <c r="S84" s="28" t="e">
        <f>R84*#REF!</f>
        <v>#REF!</v>
      </c>
      <c r="T84" s="29">
        <v>0</v>
      </c>
      <c r="U84" s="28" t="e">
        <f>T84*#REF!</f>
        <v>#REF!</v>
      </c>
      <c r="V84" s="29">
        <v>0</v>
      </c>
      <c r="W84" s="28" t="e">
        <f>V84*#REF!</f>
        <v>#REF!</v>
      </c>
      <c r="Z84" s="16"/>
      <c r="AA84" s="16"/>
    </row>
    <row r="85" spans="1:27" ht="64.5" customHeight="1" thickBot="1">
      <c r="A85" s="5">
        <v>78</v>
      </c>
      <c r="B85" s="6" t="s">
        <v>204</v>
      </c>
      <c r="C85" s="53" t="s">
        <v>205</v>
      </c>
      <c r="D85" s="54"/>
      <c r="E85" s="55"/>
      <c r="F85" s="7" t="s">
        <v>206</v>
      </c>
      <c r="G85" s="18">
        <f t="shared" si="2"/>
        <v>3</v>
      </c>
      <c r="H85" s="38">
        <v>28600</v>
      </c>
      <c r="I85" s="39">
        <v>5434</v>
      </c>
      <c r="J85" s="36">
        <v>34034</v>
      </c>
      <c r="K85" s="36">
        <f t="shared" si="3"/>
        <v>102102</v>
      </c>
      <c r="L85" s="26"/>
      <c r="M85" s="26"/>
      <c r="N85" s="25">
        <v>2</v>
      </c>
      <c r="O85" s="27" t="e">
        <f>N85*#REF!</f>
        <v>#REF!</v>
      </c>
      <c r="P85" s="25"/>
      <c r="Q85" s="27" t="e">
        <f>P85*#REF!</f>
        <v>#REF!</v>
      </c>
      <c r="R85" s="25"/>
      <c r="S85" s="28" t="e">
        <f>R85*#REF!</f>
        <v>#REF!</v>
      </c>
      <c r="T85" s="29">
        <v>1</v>
      </c>
      <c r="U85" s="28" t="e">
        <f>T85*#REF!</f>
        <v>#REF!</v>
      </c>
      <c r="V85" s="29">
        <v>0</v>
      </c>
      <c r="W85" s="28" t="e">
        <f>V85*#REF!</f>
        <v>#REF!</v>
      </c>
      <c r="Z85" s="16"/>
      <c r="AA85" s="16"/>
    </row>
    <row r="86" spans="1:27" ht="71.25" customHeight="1" thickBot="1">
      <c r="A86" s="5">
        <v>79</v>
      </c>
      <c r="B86" s="6" t="s">
        <v>207</v>
      </c>
      <c r="C86" s="53" t="s">
        <v>208</v>
      </c>
      <c r="D86" s="54"/>
      <c r="E86" s="55"/>
      <c r="F86" s="7" t="s">
        <v>35</v>
      </c>
      <c r="G86" s="18">
        <f t="shared" si="2"/>
        <v>15</v>
      </c>
      <c r="H86" s="38">
        <v>15630</v>
      </c>
      <c r="I86" s="39">
        <v>2970</v>
      </c>
      <c r="J86" s="36">
        <v>18600</v>
      </c>
      <c r="K86" s="36">
        <f t="shared" si="3"/>
        <v>279000</v>
      </c>
      <c r="L86" s="26"/>
      <c r="M86" s="26"/>
      <c r="N86" s="25">
        <v>10</v>
      </c>
      <c r="O86" s="27" t="e">
        <f>N86*#REF!</f>
        <v>#REF!</v>
      </c>
      <c r="P86" s="25"/>
      <c r="Q86" s="27" t="e">
        <f>P86*#REF!</f>
        <v>#REF!</v>
      </c>
      <c r="R86" s="25">
        <v>2</v>
      </c>
      <c r="S86" s="28" t="e">
        <f>R86*#REF!</f>
        <v>#REF!</v>
      </c>
      <c r="T86" s="29">
        <v>3</v>
      </c>
      <c r="U86" s="28" t="e">
        <f>T86*#REF!</f>
        <v>#REF!</v>
      </c>
      <c r="V86" s="29">
        <v>0</v>
      </c>
      <c r="W86" s="28" t="e">
        <f>V86*#REF!</f>
        <v>#REF!</v>
      </c>
      <c r="Z86" s="16"/>
      <c r="AA86" s="16"/>
    </row>
    <row r="87" spans="1:27" ht="65.25" customHeight="1" thickBot="1">
      <c r="A87" s="5">
        <v>80</v>
      </c>
      <c r="B87" s="6" t="s">
        <v>209</v>
      </c>
      <c r="C87" s="62" t="s">
        <v>210</v>
      </c>
      <c r="D87" s="63"/>
      <c r="E87" s="64"/>
      <c r="F87" s="8" t="s">
        <v>211</v>
      </c>
      <c r="G87" s="18">
        <f t="shared" si="2"/>
        <v>24</v>
      </c>
      <c r="H87" s="38">
        <v>13000</v>
      </c>
      <c r="I87" s="39">
        <v>2475</v>
      </c>
      <c r="J87" s="36">
        <v>15470</v>
      </c>
      <c r="K87" s="36">
        <f t="shared" si="3"/>
        <v>371280</v>
      </c>
      <c r="L87" s="26"/>
      <c r="M87" s="26"/>
      <c r="N87" s="25">
        <v>4</v>
      </c>
      <c r="O87" s="27" t="e">
        <f>N87*#REF!</f>
        <v>#REF!</v>
      </c>
      <c r="P87" s="25"/>
      <c r="Q87" s="27" t="e">
        <f>P87*#REF!</f>
        <v>#REF!</v>
      </c>
      <c r="R87" s="25"/>
      <c r="S87" s="28" t="e">
        <f>R87*#REF!</f>
        <v>#REF!</v>
      </c>
      <c r="T87" s="29">
        <v>0</v>
      </c>
      <c r="U87" s="28" t="e">
        <f>T87*#REF!</f>
        <v>#REF!</v>
      </c>
      <c r="V87" s="29">
        <v>20</v>
      </c>
      <c r="W87" s="28" t="e">
        <f>V87*#REF!</f>
        <v>#REF!</v>
      </c>
      <c r="Z87" s="16"/>
      <c r="AA87" s="16"/>
    </row>
    <row r="88" spans="1:27" ht="77.25" customHeight="1" thickBot="1">
      <c r="A88" s="5">
        <v>81</v>
      </c>
      <c r="B88" s="6" t="s">
        <v>212</v>
      </c>
      <c r="C88" s="62" t="s">
        <v>213</v>
      </c>
      <c r="D88" s="63"/>
      <c r="E88" s="64"/>
      <c r="F88" s="8" t="s">
        <v>214</v>
      </c>
      <c r="G88" s="18">
        <f t="shared" si="2"/>
        <v>2</v>
      </c>
      <c r="H88" s="38">
        <v>26000</v>
      </c>
      <c r="I88" s="39">
        <v>4940</v>
      </c>
      <c r="J88" s="36">
        <v>30940</v>
      </c>
      <c r="K88" s="36">
        <f t="shared" si="3"/>
        <v>61880</v>
      </c>
      <c r="L88" s="26"/>
      <c r="M88" s="26"/>
      <c r="N88" s="25"/>
      <c r="O88" s="27" t="e">
        <f>N88*#REF!</f>
        <v>#REF!</v>
      </c>
      <c r="P88" s="25"/>
      <c r="Q88" s="27" t="e">
        <f>P88*#REF!</f>
        <v>#REF!</v>
      </c>
      <c r="R88" s="25"/>
      <c r="S88" s="28" t="e">
        <f>R88*#REF!</f>
        <v>#REF!</v>
      </c>
      <c r="T88" s="29">
        <v>2</v>
      </c>
      <c r="U88" s="28" t="e">
        <f>T88*#REF!</f>
        <v>#REF!</v>
      </c>
      <c r="V88" s="29">
        <v>0</v>
      </c>
      <c r="W88" s="28" t="e">
        <f>V88*#REF!</f>
        <v>#REF!</v>
      </c>
      <c r="Z88" s="16"/>
      <c r="AA88" s="16"/>
    </row>
    <row r="89" spans="1:27" ht="74.25" customHeight="1" thickBot="1">
      <c r="A89" s="5">
        <v>82</v>
      </c>
      <c r="B89" s="6" t="s">
        <v>215</v>
      </c>
      <c r="C89" s="50" t="s">
        <v>213</v>
      </c>
      <c r="D89" s="51"/>
      <c r="E89" s="52"/>
      <c r="F89" s="8" t="s">
        <v>214</v>
      </c>
      <c r="G89" s="18">
        <f t="shared" si="2"/>
        <v>2</v>
      </c>
      <c r="H89" s="38">
        <v>26000</v>
      </c>
      <c r="I89" s="39">
        <v>4940</v>
      </c>
      <c r="J89" s="36">
        <v>30940</v>
      </c>
      <c r="K89" s="36">
        <f t="shared" si="3"/>
        <v>61880</v>
      </c>
      <c r="L89" s="26"/>
      <c r="M89" s="26"/>
      <c r="N89" s="25"/>
      <c r="O89" s="27" t="e">
        <f>N89*#REF!</f>
        <v>#REF!</v>
      </c>
      <c r="P89" s="25"/>
      <c r="Q89" s="27" t="e">
        <f>P89*#REF!</f>
        <v>#REF!</v>
      </c>
      <c r="R89" s="25"/>
      <c r="S89" s="28" t="e">
        <f>R89*#REF!</f>
        <v>#REF!</v>
      </c>
      <c r="T89" s="29">
        <v>2</v>
      </c>
      <c r="U89" s="28" t="e">
        <f>T89*#REF!</f>
        <v>#REF!</v>
      </c>
      <c r="V89" s="29">
        <v>0</v>
      </c>
      <c r="W89" s="28" t="e">
        <f>V89*#REF!</f>
        <v>#REF!</v>
      </c>
      <c r="Z89" s="16"/>
      <c r="AA89" s="16"/>
    </row>
    <row r="90" spans="1:27" ht="51.75" thickBot="1">
      <c r="A90" s="5">
        <v>83</v>
      </c>
      <c r="B90" s="6" t="s">
        <v>216</v>
      </c>
      <c r="C90" s="50" t="s">
        <v>217</v>
      </c>
      <c r="D90" s="51"/>
      <c r="E90" s="52"/>
      <c r="F90" s="7" t="s">
        <v>218</v>
      </c>
      <c r="G90" s="18">
        <f t="shared" si="2"/>
        <v>10</v>
      </c>
      <c r="H90" s="38">
        <v>10420</v>
      </c>
      <c r="I90" s="39">
        <v>1980</v>
      </c>
      <c r="J90" s="36">
        <v>12400</v>
      </c>
      <c r="K90" s="36">
        <f t="shared" si="3"/>
        <v>124000</v>
      </c>
      <c r="L90" s="26"/>
      <c r="M90" s="26"/>
      <c r="N90" s="25">
        <v>10</v>
      </c>
      <c r="O90" s="27" t="e">
        <f>N90*#REF!</f>
        <v>#REF!</v>
      </c>
      <c r="P90" s="25"/>
      <c r="Q90" s="27" t="e">
        <f>P90*#REF!</f>
        <v>#REF!</v>
      </c>
      <c r="R90" s="25"/>
      <c r="S90" s="28" t="e">
        <f>R90*#REF!</f>
        <v>#REF!</v>
      </c>
      <c r="T90" s="29">
        <v>0</v>
      </c>
      <c r="U90" s="28" t="e">
        <f>T90*#REF!</f>
        <v>#REF!</v>
      </c>
      <c r="V90" s="29">
        <v>0</v>
      </c>
      <c r="W90" s="28" t="e">
        <f>V90*#REF!</f>
        <v>#REF!</v>
      </c>
      <c r="Z90" s="16"/>
      <c r="AA90" s="16"/>
    </row>
    <row r="91" spans="1:27" ht="51.75" thickBot="1">
      <c r="A91" s="5">
        <v>84</v>
      </c>
      <c r="B91" s="6" t="s">
        <v>219</v>
      </c>
      <c r="C91" s="50" t="s">
        <v>220</v>
      </c>
      <c r="D91" s="51"/>
      <c r="E91" s="52"/>
      <c r="F91" s="8" t="s">
        <v>79</v>
      </c>
      <c r="G91" s="18">
        <f t="shared" si="2"/>
        <v>27</v>
      </c>
      <c r="H91" s="38">
        <v>32563</v>
      </c>
      <c r="I91" s="39">
        <v>6187</v>
      </c>
      <c r="J91" s="36">
        <v>38750</v>
      </c>
      <c r="K91" s="36">
        <f t="shared" si="3"/>
        <v>1046250</v>
      </c>
      <c r="L91" s="26"/>
      <c r="M91" s="26"/>
      <c r="N91" s="25">
        <v>15</v>
      </c>
      <c r="O91" s="27" t="e">
        <f>N91*#REF!</f>
        <v>#REF!</v>
      </c>
      <c r="P91" s="25"/>
      <c r="Q91" s="27" t="e">
        <f>P91*#REF!</f>
        <v>#REF!</v>
      </c>
      <c r="R91" s="25">
        <v>12</v>
      </c>
      <c r="S91" s="28" t="e">
        <f>R91*#REF!</f>
        <v>#REF!</v>
      </c>
      <c r="T91" s="29">
        <v>0</v>
      </c>
      <c r="U91" s="28" t="e">
        <f>T91*#REF!</f>
        <v>#REF!</v>
      </c>
      <c r="V91" s="29">
        <v>0</v>
      </c>
      <c r="W91" s="28" t="e">
        <f>V91*#REF!</f>
        <v>#REF!</v>
      </c>
      <c r="Z91" s="16"/>
      <c r="AA91" s="16"/>
    </row>
    <row r="92" spans="1:27" ht="69" customHeight="1" thickBot="1">
      <c r="A92" s="5">
        <v>85</v>
      </c>
      <c r="B92" s="6" t="s">
        <v>221</v>
      </c>
      <c r="C92" s="50" t="s">
        <v>222</v>
      </c>
      <c r="D92" s="51"/>
      <c r="E92" s="52"/>
      <c r="F92" s="7" t="s">
        <v>223</v>
      </c>
      <c r="G92" s="18">
        <f t="shared" si="2"/>
        <v>6</v>
      </c>
      <c r="H92" s="38">
        <v>54706</v>
      </c>
      <c r="I92" s="39">
        <v>10394</v>
      </c>
      <c r="J92" s="36">
        <v>65100</v>
      </c>
      <c r="K92" s="36">
        <f t="shared" si="3"/>
        <v>390600</v>
      </c>
      <c r="L92" s="26"/>
      <c r="M92" s="26"/>
      <c r="N92" s="25">
        <v>5</v>
      </c>
      <c r="O92" s="27" t="e">
        <f>N92*#REF!</f>
        <v>#REF!</v>
      </c>
      <c r="P92" s="25"/>
      <c r="Q92" s="27" t="e">
        <f>P92*#REF!</f>
        <v>#REF!</v>
      </c>
      <c r="R92" s="25"/>
      <c r="S92" s="28" t="e">
        <f>R92*#REF!</f>
        <v>#REF!</v>
      </c>
      <c r="T92" s="29">
        <v>1</v>
      </c>
      <c r="U92" s="28" t="e">
        <f>T92*#REF!</f>
        <v>#REF!</v>
      </c>
      <c r="V92" s="29">
        <v>0</v>
      </c>
      <c r="W92" s="28" t="e">
        <f>V92*#REF!</f>
        <v>#REF!</v>
      </c>
      <c r="Z92" s="16"/>
      <c r="AA92" s="16"/>
    </row>
    <row r="93" spans="1:27" ht="74.25" customHeight="1" thickBot="1">
      <c r="A93" s="5">
        <v>86</v>
      </c>
      <c r="B93" s="6" t="s">
        <v>224</v>
      </c>
      <c r="C93" s="50" t="s">
        <v>225</v>
      </c>
      <c r="D93" s="51"/>
      <c r="E93" s="52"/>
      <c r="F93" s="7" t="s">
        <v>26</v>
      </c>
      <c r="G93" s="18">
        <f t="shared" si="2"/>
        <v>19</v>
      </c>
      <c r="H93" s="38">
        <v>48100</v>
      </c>
      <c r="I93" s="39">
        <v>9139</v>
      </c>
      <c r="J93" s="36">
        <v>57239</v>
      </c>
      <c r="K93" s="36">
        <f t="shared" si="3"/>
        <v>1087541</v>
      </c>
      <c r="L93" s="26"/>
      <c r="M93" s="26"/>
      <c r="N93" s="25">
        <v>5</v>
      </c>
      <c r="O93" s="27" t="e">
        <f>N93*#REF!</f>
        <v>#REF!</v>
      </c>
      <c r="P93" s="25"/>
      <c r="Q93" s="27" t="e">
        <f>P93*#REF!</f>
        <v>#REF!</v>
      </c>
      <c r="R93" s="25">
        <v>2</v>
      </c>
      <c r="S93" s="28" t="e">
        <f>R93*#REF!</f>
        <v>#REF!</v>
      </c>
      <c r="T93" s="29">
        <v>2</v>
      </c>
      <c r="U93" s="28" t="e">
        <f>T93*#REF!</f>
        <v>#REF!</v>
      </c>
      <c r="V93" s="29">
        <v>10</v>
      </c>
      <c r="W93" s="28" t="e">
        <f>V93*#REF!</f>
        <v>#REF!</v>
      </c>
      <c r="Z93" s="16"/>
      <c r="AA93" s="16"/>
    </row>
    <row r="94" spans="1:27" ht="73.5" customHeight="1" thickBot="1">
      <c r="A94" s="5">
        <v>87</v>
      </c>
      <c r="B94" s="6" t="s">
        <v>226</v>
      </c>
      <c r="C94" s="50" t="s">
        <v>227</v>
      </c>
      <c r="D94" s="51"/>
      <c r="E94" s="52"/>
      <c r="F94" s="7" t="s">
        <v>228</v>
      </c>
      <c r="G94" s="18">
        <f t="shared" si="2"/>
        <v>5</v>
      </c>
      <c r="H94" s="38">
        <v>15630</v>
      </c>
      <c r="I94" s="39">
        <v>2970</v>
      </c>
      <c r="J94" s="36">
        <v>18600</v>
      </c>
      <c r="K94" s="36">
        <f t="shared" si="3"/>
        <v>93000</v>
      </c>
      <c r="L94" s="26"/>
      <c r="M94" s="26"/>
      <c r="N94" s="25">
        <v>2</v>
      </c>
      <c r="O94" s="27" t="e">
        <f>N94*#REF!</f>
        <v>#REF!</v>
      </c>
      <c r="P94" s="25"/>
      <c r="Q94" s="27" t="e">
        <f>P94*#REF!</f>
        <v>#REF!</v>
      </c>
      <c r="R94" s="25"/>
      <c r="S94" s="28" t="e">
        <f>R94*#REF!</f>
        <v>#REF!</v>
      </c>
      <c r="T94" s="29">
        <v>3</v>
      </c>
      <c r="U94" s="28" t="e">
        <f>T94*#REF!</f>
        <v>#REF!</v>
      </c>
      <c r="V94" s="29">
        <v>0</v>
      </c>
      <c r="W94" s="28" t="e">
        <f>V94*#REF!</f>
        <v>#REF!</v>
      </c>
      <c r="Z94" s="16"/>
      <c r="AA94" s="16"/>
    </row>
    <row r="95" spans="1:27" ht="70.5" customHeight="1" thickBot="1">
      <c r="A95" s="5">
        <v>88</v>
      </c>
      <c r="B95" s="6" t="s">
        <v>229</v>
      </c>
      <c r="C95" s="50" t="s">
        <v>230</v>
      </c>
      <c r="D95" s="51"/>
      <c r="E95" s="52"/>
      <c r="F95" s="8" t="s">
        <v>26</v>
      </c>
      <c r="G95" s="18">
        <f t="shared" si="2"/>
        <v>10</v>
      </c>
      <c r="H95" s="38">
        <v>11723</v>
      </c>
      <c r="I95" s="39">
        <v>2227</v>
      </c>
      <c r="J95" s="36">
        <v>13950</v>
      </c>
      <c r="K95" s="36">
        <f t="shared" si="3"/>
        <v>139500</v>
      </c>
      <c r="L95" s="26"/>
      <c r="M95" s="26"/>
      <c r="N95" s="25">
        <v>10</v>
      </c>
      <c r="O95" s="27" t="e">
        <f>N95*#REF!</f>
        <v>#REF!</v>
      </c>
      <c r="P95" s="25"/>
      <c r="Q95" s="27" t="e">
        <f>P95*#REF!</f>
        <v>#REF!</v>
      </c>
      <c r="R95" s="25"/>
      <c r="S95" s="28" t="e">
        <f>R95*#REF!</f>
        <v>#REF!</v>
      </c>
      <c r="T95" s="29">
        <v>0</v>
      </c>
      <c r="U95" s="28" t="e">
        <f>T95*#REF!</f>
        <v>#REF!</v>
      </c>
      <c r="V95" s="29">
        <v>0</v>
      </c>
      <c r="W95" s="28" t="e">
        <f>V95*#REF!</f>
        <v>#REF!</v>
      </c>
      <c r="Z95" s="16"/>
      <c r="AA95" s="16"/>
    </row>
    <row r="96" spans="1:27" ht="84" customHeight="1" thickBot="1">
      <c r="A96" s="5">
        <v>89</v>
      </c>
      <c r="B96" s="6" t="s">
        <v>231</v>
      </c>
      <c r="C96" s="50" t="s">
        <v>232</v>
      </c>
      <c r="D96" s="51"/>
      <c r="E96" s="52"/>
      <c r="F96" s="8" t="s">
        <v>26</v>
      </c>
      <c r="G96" s="18">
        <f t="shared" si="2"/>
        <v>5</v>
      </c>
      <c r="H96" s="38">
        <v>32563</v>
      </c>
      <c r="I96" s="39">
        <v>6187</v>
      </c>
      <c r="J96" s="36">
        <v>38750</v>
      </c>
      <c r="K96" s="36">
        <f t="shared" si="3"/>
        <v>193750</v>
      </c>
      <c r="L96" s="26"/>
      <c r="M96" s="26"/>
      <c r="N96" s="25">
        <v>5</v>
      </c>
      <c r="O96" s="27" t="e">
        <f>N96*#REF!</f>
        <v>#REF!</v>
      </c>
      <c r="P96" s="25"/>
      <c r="Q96" s="27" t="e">
        <f>P96*#REF!</f>
        <v>#REF!</v>
      </c>
      <c r="R96" s="25"/>
      <c r="S96" s="28" t="e">
        <f>R96*#REF!</f>
        <v>#REF!</v>
      </c>
      <c r="T96" s="29">
        <v>0</v>
      </c>
      <c r="U96" s="28" t="e">
        <f>T96*#REF!</f>
        <v>#REF!</v>
      </c>
      <c r="V96" s="29">
        <v>0</v>
      </c>
      <c r="W96" s="28" t="e">
        <f>V96*#REF!</f>
        <v>#REF!</v>
      </c>
      <c r="Z96" s="16"/>
      <c r="AA96" s="16"/>
    </row>
    <row r="97" spans="1:27" ht="75.75" customHeight="1" thickBot="1">
      <c r="A97" s="5">
        <v>90</v>
      </c>
      <c r="B97" s="6" t="s">
        <v>233</v>
      </c>
      <c r="C97" s="50" t="s">
        <v>234</v>
      </c>
      <c r="D97" s="51"/>
      <c r="E97" s="52"/>
      <c r="F97" s="8" t="s">
        <v>26</v>
      </c>
      <c r="G97" s="18">
        <f t="shared" si="2"/>
        <v>1</v>
      </c>
      <c r="H97" s="38">
        <v>35169</v>
      </c>
      <c r="I97" s="39">
        <v>6682</v>
      </c>
      <c r="J97" s="36">
        <v>41851</v>
      </c>
      <c r="K97" s="36">
        <f t="shared" si="3"/>
        <v>41851</v>
      </c>
      <c r="L97" s="26"/>
      <c r="M97" s="26"/>
      <c r="N97" s="25">
        <v>1</v>
      </c>
      <c r="O97" s="27" t="e">
        <f>N97*#REF!</f>
        <v>#REF!</v>
      </c>
      <c r="P97" s="25"/>
      <c r="Q97" s="27" t="e">
        <f>P97*#REF!</f>
        <v>#REF!</v>
      </c>
      <c r="R97" s="25"/>
      <c r="S97" s="28" t="e">
        <f>R97*#REF!</f>
        <v>#REF!</v>
      </c>
      <c r="T97" s="29">
        <v>0</v>
      </c>
      <c r="U97" s="28" t="e">
        <f>T97*#REF!</f>
        <v>#REF!</v>
      </c>
      <c r="V97" s="29">
        <v>0</v>
      </c>
      <c r="W97" s="28" t="e">
        <f>V97*#REF!</f>
        <v>#REF!</v>
      </c>
      <c r="Z97" s="16"/>
      <c r="AA97" s="16"/>
    </row>
    <row r="98" spans="1:27" ht="57" customHeight="1" thickBot="1">
      <c r="A98" s="5">
        <v>91</v>
      </c>
      <c r="B98" s="6" t="s">
        <v>235</v>
      </c>
      <c r="C98" s="50" t="s">
        <v>236</v>
      </c>
      <c r="D98" s="51"/>
      <c r="E98" s="52"/>
      <c r="F98" s="7" t="s">
        <v>26</v>
      </c>
      <c r="G98" s="18">
        <f t="shared" si="2"/>
        <v>4</v>
      </c>
      <c r="H98" s="38">
        <v>32563</v>
      </c>
      <c r="I98" s="39">
        <v>6187</v>
      </c>
      <c r="J98" s="36">
        <v>38750</v>
      </c>
      <c r="K98" s="36">
        <f t="shared" si="3"/>
        <v>155000</v>
      </c>
      <c r="L98" s="26"/>
      <c r="M98" s="26"/>
      <c r="N98" s="25">
        <v>2</v>
      </c>
      <c r="O98" s="27" t="e">
        <f>N98*#REF!</f>
        <v>#REF!</v>
      </c>
      <c r="P98" s="25"/>
      <c r="Q98" s="27" t="e">
        <f>P98*#REF!</f>
        <v>#REF!</v>
      </c>
      <c r="R98" s="25"/>
      <c r="S98" s="28" t="e">
        <f>R98*#REF!</f>
        <v>#REF!</v>
      </c>
      <c r="T98" s="29">
        <v>2</v>
      </c>
      <c r="U98" s="28" t="e">
        <f>T98*#REF!</f>
        <v>#REF!</v>
      </c>
      <c r="V98" s="29">
        <v>0</v>
      </c>
      <c r="W98" s="28" t="e">
        <f>V98*#REF!</f>
        <v>#REF!</v>
      </c>
      <c r="Z98" s="16"/>
      <c r="AA98" s="16"/>
    </row>
    <row r="99" spans="1:27" ht="59.25" customHeight="1" thickBot="1">
      <c r="A99" s="5">
        <v>92</v>
      </c>
      <c r="B99" s="6" t="s">
        <v>237</v>
      </c>
      <c r="C99" s="50" t="s">
        <v>238</v>
      </c>
      <c r="D99" s="51"/>
      <c r="E99" s="52"/>
      <c r="F99" s="8" t="s">
        <v>239</v>
      </c>
      <c r="G99" s="18">
        <f t="shared" si="2"/>
        <v>12</v>
      </c>
      <c r="H99" s="38">
        <v>26000</v>
      </c>
      <c r="I99" s="39">
        <v>4940</v>
      </c>
      <c r="J99" s="36">
        <v>30940</v>
      </c>
      <c r="K99" s="36">
        <f t="shared" si="3"/>
        <v>371280</v>
      </c>
      <c r="L99" s="26"/>
      <c r="M99" s="26"/>
      <c r="N99" s="25">
        <v>2</v>
      </c>
      <c r="O99" s="27" t="e">
        <f>N99*#REF!</f>
        <v>#REF!</v>
      </c>
      <c r="P99" s="25"/>
      <c r="Q99" s="27" t="e">
        <f>P99*#REF!</f>
        <v>#REF!</v>
      </c>
      <c r="R99" s="25"/>
      <c r="S99" s="28" t="e">
        <f>R99*#REF!</f>
        <v>#REF!</v>
      </c>
      <c r="T99" s="29">
        <v>0</v>
      </c>
      <c r="U99" s="28" t="e">
        <f>T99*#REF!</f>
        <v>#REF!</v>
      </c>
      <c r="V99" s="29">
        <v>10</v>
      </c>
      <c r="W99" s="28" t="e">
        <f>V99*#REF!</f>
        <v>#REF!</v>
      </c>
      <c r="Z99" s="16"/>
      <c r="AA99" s="16"/>
    </row>
    <row r="100" spans="1:27" ht="87.75" customHeight="1" thickBot="1">
      <c r="A100" s="5">
        <v>93</v>
      </c>
      <c r="B100" s="6" t="s">
        <v>240</v>
      </c>
      <c r="C100" s="50" t="s">
        <v>241</v>
      </c>
      <c r="D100" s="51"/>
      <c r="E100" s="52"/>
      <c r="F100" s="8" t="s">
        <v>29</v>
      </c>
      <c r="G100" s="18">
        <f t="shared" si="2"/>
        <v>7</v>
      </c>
      <c r="H100" s="38">
        <v>28600</v>
      </c>
      <c r="I100" s="39">
        <v>5434</v>
      </c>
      <c r="J100" s="36">
        <v>34034</v>
      </c>
      <c r="K100" s="36">
        <f t="shared" si="3"/>
        <v>238238</v>
      </c>
      <c r="L100" s="26"/>
      <c r="M100" s="26"/>
      <c r="N100" s="25">
        <v>5</v>
      </c>
      <c r="O100" s="27" t="e">
        <f>N100*#REF!</f>
        <v>#REF!</v>
      </c>
      <c r="P100" s="25"/>
      <c r="Q100" s="27" t="e">
        <f>P100*#REF!</f>
        <v>#REF!</v>
      </c>
      <c r="R100" s="25"/>
      <c r="S100" s="28" t="e">
        <f>R100*#REF!</f>
        <v>#REF!</v>
      </c>
      <c r="T100" s="29">
        <v>2</v>
      </c>
      <c r="U100" s="28" t="e">
        <f>T100*#REF!</f>
        <v>#REF!</v>
      </c>
      <c r="V100" s="29">
        <v>0</v>
      </c>
      <c r="W100" s="28" t="e">
        <f>V100*#REF!</f>
        <v>#REF!</v>
      </c>
      <c r="Z100" s="16"/>
      <c r="AA100" s="16"/>
    </row>
    <row r="101" spans="1:27" ht="73.5" customHeight="1" thickBot="1">
      <c r="A101" s="5">
        <v>94</v>
      </c>
      <c r="B101" s="6" t="s">
        <v>242</v>
      </c>
      <c r="C101" s="50" t="s">
        <v>243</v>
      </c>
      <c r="D101" s="51"/>
      <c r="E101" s="52"/>
      <c r="F101" s="7" t="s">
        <v>26</v>
      </c>
      <c r="G101" s="18">
        <f t="shared" si="2"/>
        <v>11</v>
      </c>
      <c r="H101" s="38">
        <v>7815</v>
      </c>
      <c r="I101" s="39">
        <v>1485</v>
      </c>
      <c r="J101" s="36">
        <v>9300</v>
      </c>
      <c r="K101" s="36">
        <f t="shared" si="3"/>
        <v>102300</v>
      </c>
      <c r="L101" s="26"/>
      <c r="M101" s="26"/>
      <c r="N101" s="25">
        <v>5</v>
      </c>
      <c r="O101" s="27" t="e">
        <f>N101*#REF!</f>
        <v>#REF!</v>
      </c>
      <c r="P101" s="25"/>
      <c r="Q101" s="27" t="e">
        <f>P101*#REF!</f>
        <v>#REF!</v>
      </c>
      <c r="R101" s="25"/>
      <c r="S101" s="28" t="e">
        <f>R101*#REF!</f>
        <v>#REF!</v>
      </c>
      <c r="T101" s="29">
        <v>6</v>
      </c>
      <c r="U101" s="28" t="e">
        <f>T101*#REF!</f>
        <v>#REF!</v>
      </c>
      <c r="V101" s="29">
        <v>0</v>
      </c>
      <c r="W101" s="28" t="e">
        <f>V101*#REF!</f>
        <v>#REF!</v>
      </c>
      <c r="Z101" s="16"/>
      <c r="AA101" s="16"/>
    </row>
    <row r="102" spans="1:27" ht="73.5" customHeight="1" thickBot="1">
      <c r="A102" s="5">
        <v>95</v>
      </c>
      <c r="B102" s="6" t="s">
        <v>244</v>
      </c>
      <c r="C102" s="50" t="s">
        <v>245</v>
      </c>
      <c r="D102" s="51"/>
      <c r="E102" s="52"/>
      <c r="F102" s="7" t="s">
        <v>35</v>
      </c>
      <c r="G102" s="18">
        <f t="shared" si="2"/>
        <v>11</v>
      </c>
      <c r="H102" s="38">
        <v>7815</v>
      </c>
      <c r="I102" s="39">
        <v>1485</v>
      </c>
      <c r="J102" s="36">
        <v>9300</v>
      </c>
      <c r="K102" s="36">
        <f t="shared" si="3"/>
        <v>102300</v>
      </c>
      <c r="L102" s="26"/>
      <c r="M102" s="26"/>
      <c r="N102" s="25">
        <v>5</v>
      </c>
      <c r="O102" s="27" t="e">
        <f>N102*#REF!</f>
        <v>#REF!</v>
      </c>
      <c r="P102" s="25"/>
      <c r="Q102" s="27" t="e">
        <f>P102*#REF!</f>
        <v>#REF!</v>
      </c>
      <c r="R102" s="25"/>
      <c r="S102" s="28" t="e">
        <f>R102*#REF!</f>
        <v>#REF!</v>
      </c>
      <c r="T102" s="29">
        <v>6</v>
      </c>
      <c r="U102" s="28" t="e">
        <f>T102*#REF!</f>
        <v>#REF!</v>
      </c>
      <c r="V102" s="29">
        <v>0</v>
      </c>
      <c r="W102" s="28" t="e">
        <f>V102*#REF!</f>
        <v>#REF!</v>
      </c>
      <c r="Z102" s="16"/>
      <c r="AA102" s="16"/>
    </row>
    <row r="103" spans="1:27" ht="105" customHeight="1" thickBot="1">
      <c r="A103" s="5">
        <v>96</v>
      </c>
      <c r="B103" s="6" t="s">
        <v>246</v>
      </c>
      <c r="C103" s="50" t="s">
        <v>247</v>
      </c>
      <c r="D103" s="51"/>
      <c r="E103" s="52"/>
      <c r="F103" s="7" t="s">
        <v>248</v>
      </c>
      <c r="G103" s="18">
        <v>32</v>
      </c>
      <c r="H103" s="38">
        <v>134500</v>
      </c>
      <c r="I103" s="39">
        <v>25555</v>
      </c>
      <c r="J103" s="36">
        <v>160055</v>
      </c>
      <c r="K103" s="36">
        <f t="shared" si="3"/>
        <v>5121760</v>
      </c>
      <c r="L103" s="26"/>
      <c r="M103" s="26"/>
      <c r="N103" s="25">
        <v>25</v>
      </c>
      <c r="O103" s="27" t="e">
        <f>N103*#REF!</f>
        <v>#REF!</v>
      </c>
      <c r="P103" s="25"/>
      <c r="Q103" s="27" t="e">
        <f>P103*#REF!</f>
        <v>#REF!</v>
      </c>
      <c r="R103" s="25"/>
      <c r="S103" s="28" t="e">
        <f>R103*#REF!</f>
        <v>#REF!</v>
      </c>
      <c r="T103" s="29">
        <v>1</v>
      </c>
      <c r="U103" s="28" t="e">
        <f>T103*#REF!</f>
        <v>#REF!</v>
      </c>
      <c r="V103" s="29">
        <v>4</v>
      </c>
      <c r="W103" s="28" t="e">
        <f>V103*#REF!</f>
        <v>#REF!</v>
      </c>
      <c r="Z103" s="16"/>
      <c r="AA103" s="16"/>
    </row>
    <row r="104" spans="1:27" ht="105" customHeight="1" thickBot="1">
      <c r="A104" s="5">
        <v>97</v>
      </c>
      <c r="B104" s="6" t="s">
        <v>249</v>
      </c>
      <c r="C104" s="50" t="s">
        <v>250</v>
      </c>
      <c r="D104" s="51"/>
      <c r="E104" s="52"/>
      <c r="F104" s="8" t="s">
        <v>23</v>
      </c>
      <c r="G104" s="18">
        <f t="shared" si="2"/>
        <v>15</v>
      </c>
      <c r="H104" s="38">
        <v>18200</v>
      </c>
      <c r="I104" s="39">
        <v>3458</v>
      </c>
      <c r="J104" s="36">
        <v>21658</v>
      </c>
      <c r="K104" s="36">
        <f t="shared" si="3"/>
        <v>324870</v>
      </c>
      <c r="L104" s="26"/>
      <c r="M104" s="26"/>
      <c r="N104" s="25">
        <v>5</v>
      </c>
      <c r="O104" s="27" t="e">
        <f>N104*#REF!</f>
        <v>#REF!</v>
      </c>
      <c r="P104" s="25"/>
      <c r="Q104" s="27" t="e">
        <f>P104*#REF!</f>
        <v>#REF!</v>
      </c>
      <c r="R104" s="25"/>
      <c r="S104" s="28" t="e">
        <f>R104*#REF!</f>
        <v>#REF!</v>
      </c>
      <c r="T104" s="29">
        <v>0</v>
      </c>
      <c r="U104" s="28" t="e">
        <f>T104*#REF!</f>
        <v>#REF!</v>
      </c>
      <c r="V104" s="29">
        <v>10</v>
      </c>
      <c r="W104" s="28" t="e">
        <f>V104*#REF!</f>
        <v>#REF!</v>
      </c>
      <c r="Z104" s="16"/>
      <c r="AA104" s="16"/>
    </row>
    <row r="105" spans="1:27" ht="83.25" customHeight="1" thickBot="1">
      <c r="A105" s="5">
        <v>98</v>
      </c>
      <c r="B105" s="6" t="s">
        <v>251</v>
      </c>
      <c r="C105" s="50" t="s">
        <v>174</v>
      </c>
      <c r="D105" s="51"/>
      <c r="E105" s="52"/>
      <c r="F105" s="8" t="s">
        <v>252</v>
      </c>
      <c r="G105" s="18">
        <f t="shared" si="2"/>
        <v>2</v>
      </c>
      <c r="H105" s="38">
        <v>143277</v>
      </c>
      <c r="I105" s="39">
        <v>27223</v>
      </c>
      <c r="J105" s="36">
        <v>170500</v>
      </c>
      <c r="K105" s="36">
        <f t="shared" si="3"/>
        <v>341000</v>
      </c>
      <c r="L105" s="26"/>
      <c r="M105" s="26"/>
      <c r="N105" s="25">
        <v>1</v>
      </c>
      <c r="O105" s="27" t="e">
        <f>N105*#REF!</f>
        <v>#REF!</v>
      </c>
      <c r="P105" s="25"/>
      <c r="Q105" s="27" t="e">
        <f>P105*#REF!</f>
        <v>#REF!</v>
      </c>
      <c r="R105" s="25">
        <v>1</v>
      </c>
      <c r="S105" s="28" t="e">
        <f>R105*#REF!</f>
        <v>#REF!</v>
      </c>
      <c r="T105" s="29">
        <v>0</v>
      </c>
      <c r="U105" s="28" t="e">
        <f>T105*#REF!</f>
        <v>#REF!</v>
      </c>
      <c r="V105" s="29">
        <v>0</v>
      </c>
      <c r="W105" s="28" t="e">
        <f>V105*#REF!</f>
        <v>#REF!</v>
      </c>
      <c r="Z105" s="16"/>
      <c r="AA105" s="16"/>
    </row>
    <row r="106" spans="1:27" ht="39" thickBot="1">
      <c r="A106" s="5">
        <v>99</v>
      </c>
      <c r="B106" s="6" t="s">
        <v>253</v>
      </c>
      <c r="C106" s="50" t="s">
        <v>254</v>
      </c>
      <c r="D106" s="51"/>
      <c r="E106" s="52"/>
      <c r="F106" s="8" t="s">
        <v>255</v>
      </c>
      <c r="G106" s="18">
        <f t="shared" si="2"/>
        <v>1</v>
      </c>
      <c r="H106" s="38">
        <v>19538</v>
      </c>
      <c r="I106" s="39">
        <v>3712</v>
      </c>
      <c r="J106" s="36">
        <v>23250</v>
      </c>
      <c r="K106" s="36">
        <f t="shared" si="3"/>
        <v>23250</v>
      </c>
      <c r="L106" s="26"/>
      <c r="M106" s="26"/>
      <c r="N106" s="25">
        <v>1</v>
      </c>
      <c r="O106" s="27" t="e">
        <f>N106*#REF!</f>
        <v>#REF!</v>
      </c>
      <c r="P106" s="25"/>
      <c r="Q106" s="27" t="e">
        <f>P106*#REF!</f>
        <v>#REF!</v>
      </c>
      <c r="R106" s="25"/>
      <c r="S106" s="28" t="e">
        <f>R106*#REF!</f>
        <v>#REF!</v>
      </c>
      <c r="T106" s="29">
        <v>0</v>
      </c>
      <c r="U106" s="28" t="e">
        <f>T106*#REF!</f>
        <v>#REF!</v>
      </c>
      <c r="V106" s="29">
        <v>0</v>
      </c>
      <c r="W106" s="28" t="e">
        <f>V106*#REF!</f>
        <v>#REF!</v>
      </c>
      <c r="Z106" s="16"/>
      <c r="AA106" s="16"/>
    </row>
    <row r="107" spans="1:27" ht="69.75" customHeight="1" thickBot="1">
      <c r="A107" s="5">
        <v>100</v>
      </c>
      <c r="B107" s="6" t="s">
        <v>256</v>
      </c>
      <c r="C107" s="50" t="s">
        <v>257</v>
      </c>
      <c r="D107" s="51"/>
      <c r="E107" s="52"/>
      <c r="F107" s="7" t="s">
        <v>258</v>
      </c>
      <c r="G107" s="18">
        <f t="shared" si="2"/>
        <v>2</v>
      </c>
      <c r="H107" s="38">
        <v>16933</v>
      </c>
      <c r="I107" s="39">
        <v>3217</v>
      </c>
      <c r="J107" s="36">
        <v>20150</v>
      </c>
      <c r="K107" s="36">
        <f t="shared" si="3"/>
        <v>40300</v>
      </c>
      <c r="L107" s="26"/>
      <c r="M107" s="26"/>
      <c r="N107" s="25"/>
      <c r="O107" s="27" t="e">
        <f>N107*#REF!</f>
        <v>#REF!</v>
      </c>
      <c r="P107" s="25"/>
      <c r="Q107" s="27" t="e">
        <f>P107*#REF!</f>
        <v>#REF!</v>
      </c>
      <c r="R107" s="25"/>
      <c r="S107" s="28" t="e">
        <f>R107*#REF!</f>
        <v>#REF!</v>
      </c>
      <c r="T107" s="29">
        <v>2</v>
      </c>
      <c r="U107" s="28" t="e">
        <f>T107*#REF!</f>
        <v>#REF!</v>
      </c>
      <c r="V107" s="29">
        <v>0</v>
      </c>
      <c r="W107" s="28" t="e">
        <f>V107*#REF!</f>
        <v>#REF!</v>
      </c>
      <c r="Z107" s="16"/>
      <c r="AA107" s="16"/>
    </row>
    <row r="108" spans="1:27" ht="76.5" customHeight="1" thickBot="1">
      <c r="A108" s="5">
        <v>101</v>
      </c>
      <c r="B108" s="6" t="s">
        <v>259</v>
      </c>
      <c r="C108" s="50" t="s">
        <v>260</v>
      </c>
      <c r="D108" s="51"/>
      <c r="E108" s="52"/>
      <c r="F108" s="8" t="s">
        <v>261</v>
      </c>
      <c r="G108" s="18">
        <f t="shared" si="2"/>
        <v>7</v>
      </c>
      <c r="H108" s="38">
        <v>21454</v>
      </c>
      <c r="I108" s="39">
        <v>0</v>
      </c>
      <c r="J108" s="36">
        <v>21454</v>
      </c>
      <c r="K108" s="36">
        <f t="shared" si="3"/>
        <v>150178</v>
      </c>
      <c r="L108" s="26"/>
      <c r="M108" s="26"/>
      <c r="N108" s="25"/>
      <c r="O108" s="27" t="e">
        <f>N108*#REF!</f>
        <v>#REF!</v>
      </c>
      <c r="P108" s="25"/>
      <c r="Q108" s="27" t="e">
        <f>P108*#REF!</f>
        <v>#REF!</v>
      </c>
      <c r="R108" s="25"/>
      <c r="S108" s="28" t="e">
        <f>R108*#REF!</f>
        <v>#REF!</v>
      </c>
      <c r="T108" s="29">
        <v>7</v>
      </c>
      <c r="U108" s="28" t="e">
        <f>T108*#REF!</f>
        <v>#REF!</v>
      </c>
      <c r="V108" s="29">
        <v>0</v>
      </c>
      <c r="W108" s="28" t="e">
        <f>V108*#REF!</f>
        <v>#REF!</v>
      </c>
      <c r="Z108" s="16"/>
      <c r="AA108" s="16"/>
    </row>
    <row r="109" spans="1:27" ht="57.75" customHeight="1" thickBot="1">
      <c r="A109" s="5">
        <v>102</v>
      </c>
      <c r="B109" s="6" t="s">
        <v>262</v>
      </c>
      <c r="C109" s="50" t="s">
        <v>263</v>
      </c>
      <c r="D109" s="51"/>
      <c r="E109" s="52"/>
      <c r="F109" s="7" t="s">
        <v>35</v>
      </c>
      <c r="G109" s="18">
        <f t="shared" si="2"/>
        <v>27</v>
      </c>
      <c r="H109" s="38">
        <v>31466</v>
      </c>
      <c r="I109" s="39"/>
      <c r="J109" s="36">
        <v>31466</v>
      </c>
      <c r="K109" s="36">
        <f t="shared" si="3"/>
        <v>849582</v>
      </c>
      <c r="L109" s="26"/>
      <c r="M109" s="26"/>
      <c r="N109" s="25">
        <v>5</v>
      </c>
      <c r="O109" s="27" t="e">
        <f>N109*#REF!</f>
        <v>#REF!</v>
      </c>
      <c r="P109" s="25"/>
      <c r="Q109" s="27" t="e">
        <f>P109*#REF!</f>
        <v>#REF!</v>
      </c>
      <c r="R109" s="25">
        <v>5</v>
      </c>
      <c r="S109" s="28" t="e">
        <f>R109*#REF!</f>
        <v>#REF!</v>
      </c>
      <c r="T109" s="29">
        <v>7</v>
      </c>
      <c r="U109" s="28" t="e">
        <f>T109*#REF!</f>
        <v>#REF!</v>
      </c>
      <c r="V109" s="29">
        <v>10</v>
      </c>
      <c r="W109" s="28" t="e">
        <f>V109*#REF!</f>
        <v>#REF!</v>
      </c>
      <c r="Z109" s="16"/>
      <c r="AA109" s="16"/>
    </row>
    <row r="110" spans="1:27" ht="78.75" customHeight="1" thickBot="1">
      <c r="A110" s="5">
        <v>103</v>
      </c>
      <c r="B110" s="6" t="s">
        <v>264</v>
      </c>
      <c r="C110" s="50" t="s">
        <v>265</v>
      </c>
      <c r="D110" s="51"/>
      <c r="E110" s="52"/>
      <c r="F110" s="8" t="s">
        <v>26</v>
      </c>
      <c r="G110" s="18">
        <f t="shared" si="2"/>
        <v>2</v>
      </c>
      <c r="H110" s="38">
        <v>65126</v>
      </c>
      <c r="I110" s="39">
        <v>12374</v>
      </c>
      <c r="J110" s="36">
        <v>77500</v>
      </c>
      <c r="K110" s="36">
        <f t="shared" si="3"/>
        <v>155000</v>
      </c>
      <c r="L110" s="26"/>
      <c r="M110" s="26"/>
      <c r="N110" s="25">
        <v>2</v>
      </c>
      <c r="O110" s="27" t="e">
        <f>N110*#REF!</f>
        <v>#REF!</v>
      </c>
      <c r="P110" s="25"/>
      <c r="Q110" s="27" t="e">
        <f>P110*#REF!</f>
        <v>#REF!</v>
      </c>
      <c r="R110" s="25"/>
      <c r="S110" s="28" t="e">
        <f>R110*#REF!</f>
        <v>#REF!</v>
      </c>
      <c r="T110" s="29">
        <v>0</v>
      </c>
      <c r="U110" s="28" t="e">
        <f>T110*#REF!</f>
        <v>#REF!</v>
      </c>
      <c r="V110" s="29">
        <v>0</v>
      </c>
      <c r="W110" s="28" t="e">
        <f>V110*#REF!</f>
        <v>#REF!</v>
      </c>
      <c r="Z110" s="16"/>
      <c r="AA110" s="16"/>
    </row>
    <row r="111" spans="1:27" ht="60.75" customHeight="1" thickBot="1">
      <c r="A111" s="5">
        <v>104</v>
      </c>
      <c r="B111" s="6" t="s">
        <v>266</v>
      </c>
      <c r="C111" s="50" t="s">
        <v>267</v>
      </c>
      <c r="D111" s="51"/>
      <c r="E111" s="52"/>
      <c r="F111" s="7" t="s">
        <v>35</v>
      </c>
      <c r="G111" s="18">
        <f t="shared" si="2"/>
        <v>5</v>
      </c>
      <c r="H111" s="38">
        <v>20800</v>
      </c>
      <c r="I111" s="39">
        <v>3952</v>
      </c>
      <c r="J111" s="36">
        <v>24752</v>
      </c>
      <c r="K111" s="36">
        <f t="shared" si="3"/>
        <v>123760</v>
      </c>
      <c r="L111" s="26"/>
      <c r="M111" s="26"/>
      <c r="N111" s="25">
        <v>1</v>
      </c>
      <c r="O111" s="27" t="e">
        <f>N111*#REF!</f>
        <v>#REF!</v>
      </c>
      <c r="P111" s="25"/>
      <c r="Q111" s="27" t="e">
        <f>P111*#REF!</f>
        <v>#REF!</v>
      </c>
      <c r="R111" s="25"/>
      <c r="S111" s="28" t="e">
        <f>R111*#REF!</f>
        <v>#REF!</v>
      </c>
      <c r="T111" s="29">
        <v>4</v>
      </c>
      <c r="U111" s="28" t="e">
        <f>T111*#REF!</f>
        <v>#REF!</v>
      </c>
      <c r="V111" s="29">
        <v>0</v>
      </c>
      <c r="W111" s="28" t="e">
        <f>V111*#REF!</f>
        <v>#REF!</v>
      </c>
      <c r="Z111" s="16"/>
      <c r="AA111" s="16"/>
    </row>
    <row r="112" spans="1:27" ht="90.75" customHeight="1" thickBot="1">
      <c r="A112" s="5">
        <v>105</v>
      </c>
      <c r="B112" s="6" t="s">
        <v>268</v>
      </c>
      <c r="C112" s="50" t="s">
        <v>269</v>
      </c>
      <c r="D112" s="51"/>
      <c r="E112" s="52"/>
      <c r="F112" s="8" t="s">
        <v>29</v>
      </c>
      <c r="G112" s="18">
        <f t="shared" si="2"/>
        <v>1</v>
      </c>
      <c r="H112" s="38">
        <v>36400</v>
      </c>
      <c r="I112" s="39">
        <v>6916</v>
      </c>
      <c r="J112" s="36">
        <v>43316</v>
      </c>
      <c r="K112" s="36">
        <f t="shared" si="3"/>
        <v>43316</v>
      </c>
      <c r="L112" s="26"/>
      <c r="M112" s="26"/>
      <c r="N112" s="25">
        <v>1</v>
      </c>
      <c r="O112" s="27" t="e">
        <f>N112*#REF!</f>
        <v>#REF!</v>
      </c>
      <c r="P112" s="25"/>
      <c r="Q112" s="27" t="e">
        <f>P112*#REF!</f>
        <v>#REF!</v>
      </c>
      <c r="R112" s="25"/>
      <c r="S112" s="28" t="e">
        <f>R112*#REF!</f>
        <v>#REF!</v>
      </c>
      <c r="T112" s="29">
        <v>0</v>
      </c>
      <c r="U112" s="28" t="e">
        <f>T112*#REF!</f>
        <v>#REF!</v>
      </c>
      <c r="V112" s="29">
        <v>0</v>
      </c>
      <c r="W112" s="28" t="e">
        <f>V112*#REF!</f>
        <v>#REF!</v>
      </c>
      <c r="Z112" s="16"/>
      <c r="AA112" s="16"/>
    </row>
    <row r="113" spans="1:27" ht="57.75" customHeight="1" thickBot="1">
      <c r="A113" s="5">
        <v>106</v>
      </c>
      <c r="B113" s="6" t="s">
        <v>270</v>
      </c>
      <c r="C113" s="50" t="s">
        <v>271</v>
      </c>
      <c r="D113" s="51"/>
      <c r="E113" s="52"/>
      <c r="F113" s="8" t="s">
        <v>29</v>
      </c>
      <c r="G113" s="18">
        <f t="shared" si="2"/>
        <v>100</v>
      </c>
      <c r="H113" s="38">
        <v>912</v>
      </c>
      <c r="I113" s="39">
        <v>173</v>
      </c>
      <c r="J113" s="36">
        <v>1085</v>
      </c>
      <c r="K113" s="36">
        <f t="shared" si="3"/>
        <v>108500</v>
      </c>
      <c r="L113" s="26"/>
      <c r="M113" s="26"/>
      <c r="N113" s="25"/>
      <c r="O113" s="27" t="e">
        <f>N113*#REF!</f>
        <v>#REF!</v>
      </c>
      <c r="P113" s="25"/>
      <c r="Q113" s="27" t="e">
        <f>P113*#REF!</f>
        <v>#REF!</v>
      </c>
      <c r="R113" s="25"/>
      <c r="S113" s="28" t="e">
        <f>R113*#REF!</f>
        <v>#REF!</v>
      </c>
      <c r="T113" s="29">
        <v>0</v>
      </c>
      <c r="U113" s="28" t="e">
        <f>T113*#REF!</f>
        <v>#REF!</v>
      </c>
      <c r="V113" s="29">
        <v>100</v>
      </c>
      <c r="W113" s="28" t="e">
        <f>V113*#REF!</f>
        <v>#REF!</v>
      </c>
      <c r="Z113" s="16"/>
      <c r="AA113" s="16"/>
    </row>
    <row r="114" spans="1:27" ht="56.25" customHeight="1" thickBot="1">
      <c r="A114" s="5">
        <v>107</v>
      </c>
      <c r="B114" s="6" t="s">
        <v>272</v>
      </c>
      <c r="C114" s="50" t="s">
        <v>273</v>
      </c>
      <c r="D114" s="51"/>
      <c r="E114" s="52"/>
      <c r="F114" s="8" t="s">
        <v>274</v>
      </c>
      <c r="G114" s="18">
        <f t="shared" si="2"/>
        <v>2</v>
      </c>
      <c r="H114" s="38">
        <v>45500</v>
      </c>
      <c r="I114" s="39">
        <v>8645</v>
      </c>
      <c r="J114" s="36">
        <v>54145</v>
      </c>
      <c r="K114" s="36">
        <f t="shared" si="3"/>
        <v>108290</v>
      </c>
      <c r="L114" s="26"/>
      <c r="M114" s="26"/>
      <c r="N114" s="25">
        <v>2</v>
      </c>
      <c r="O114" s="27" t="e">
        <f>N114*#REF!</f>
        <v>#REF!</v>
      </c>
      <c r="P114" s="25"/>
      <c r="Q114" s="27" t="e">
        <f>P114*#REF!</f>
        <v>#REF!</v>
      </c>
      <c r="R114" s="25"/>
      <c r="S114" s="28" t="e">
        <f>R114*#REF!</f>
        <v>#REF!</v>
      </c>
      <c r="T114" s="29">
        <v>0</v>
      </c>
      <c r="U114" s="28" t="e">
        <f>T114*#REF!</f>
        <v>#REF!</v>
      </c>
      <c r="V114" s="29">
        <v>0</v>
      </c>
      <c r="W114" s="28" t="e">
        <f>V114*#REF!</f>
        <v>#REF!</v>
      </c>
      <c r="Z114" s="16"/>
      <c r="AA114" s="16"/>
    </row>
    <row r="115" spans="1:27" ht="26.25" thickBot="1">
      <c r="A115" s="5">
        <v>108</v>
      </c>
      <c r="B115" s="6" t="s">
        <v>275</v>
      </c>
      <c r="C115" s="50" t="s">
        <v>276</v>
      </c>
      <c r="D115" s="51"/>
      <c r="E115" s="52"/>
      <c r="F115" s="8" t="s">
        <v>29</v>
      </c>
      <c r="G115" s="18">
        <f t="shared" si="2"/>
        <v>150</v>
      </c>
      <c r="H115" s="38">
        <v>521</v>
      </c>
      <c r="I115" s="39">
        <v>99</v>
      </c>
      <c r="J115" s="36">
        <v>620</v>
      </c>
      <c r="K115" s="36">
        <f t="shared" si="3"/>
        <v>93000</v>
      </c>
      <c r="L115" s="26"/>
      <c r="M115" s="26"/>
      <c r="N115" s="25"/>
      <c r="O115" s="27" t="e">
        <f>N115*#REF!</f>
        <v>#REF!</v>
      </c>
      <c r="P115" s="25"/>
      <c r="Q115" s="27" t="e">
        <f>P115*#REF!</f>
        <v>#REF!</v>
      </c>
      <c r="R115" s="25"/>
      <c r="S115" s="28" t="e">
        <f>R115*#REF!</f>
        <v>#REF!</v>
      </c>
      <c r="T115" s="29">
        <v>0</v>
      </c>
      <c r="U115" s="28" t="e">
        <f>T115*#REF!</f>
        <v>#REF!</v>
      </c>
      <c r="V115" s="29">
        <v>150</v>
      </c>
      <c r="W115" s="28" t="e">
        <f>V115*#REF!</f>
        <v>#REF!</v>
      </c>
      <c r="Z115" s="16"/>
      <c r="AA115" s="16"/>
    </row>
    <row r="116" spans="1:27" ht="64.5" thickBot="1">
      <c r="A116" s="5">
        <v>109</v>
      </c>
      <c r="B116" s="6" t="s">
        <v>277</v>
      </c>
      <c r="C116" s="50" t="s">
        <v>278</v>
      </c>
      <c r="D116" s="51"/>
      <c r="E116" s="52"/>
      <c r="F116" s="8" t="s">
        <v>29</v>
      </c>
      <c r="G116" s="18">
        <f t="shared" si="2"/>
        <v>1</v>
      </c>
      <c r="H116" s="38">
        <v>149790</v>
      </c>
      <c r="I116" s="39">
        <v>28460</v>
      </c>
      <c r="J116" s="36">
        <v>178250</v>
      </c>
      <c r="K116" s="36">
        <f t="shared" si="3"/>
        <v>178250</v>
      </c>
      <c r="L116" s="26"/>
      <c r="M116" s="26"/>
      <c r="N116" s="25">
        <v>1</v>
      </c>
      <c r="O116" s="27" t="e">
        <f>N116*#REF!</f>
        <v>#REF!</v>
      </c>
      <c r="P116" s="25"/>
      <c r="Q116" s="27" t="e">
        <f>P116*#REF!</f>
        <v>#REF!</v>
      </c>
      <c r="R116" s="25"/>
      <c r="S116" s="28" t="e">
        <f>R116*#REF!</f>
        <v>#REF!</v>
      </c>
      <c r="T116" s="29">
        <v>0</v>
      </c>
      <c r="U116" s="28" t="e">
        <f>T116*#REF!</f>
        <v>#REF!</v>
      </c>
      <c r="V116" s="29">
        <v>0</v>
      </c>
      <c r="W116" s="28" t="e">
        <f>V116*#REF!</f>
        <v>#REF!</v>
      </c>
      <c r="Z116" s="16"/>
      <c r="AA116" s="16"/>
    </row>
    <row r="117" spans="1:27" ht="32.25" customHeight="1" thickBot="1">
      <c r="A117" s="5">
        <v>110</v>
      </c>
      <c r="B117" s="6" t="s">
        <v>279</v>
      </c>
      <c r="C117" s="50" t="s">
        <v>280</v>
      </c>
      <c r="D117" s="51"/>
      <c r="E117" s="52"/>
      <c r="F117" s="8" t="s">
        <v>281</v>
      </c>
      <c r="G117" s="18">
        <f t="shared" si="2"/>
        <v>6</v>
      </c>
      <c r="H117" s="38">
        <v>19538</v>
      </c>
      <c r="I117" s="39">
        <v>3712</v>
      </c>
      <c r="J117" s="36">
        <v>23250</v>
      </c>
      <c r="K117" s="36">
        <f t="shared" si="3"/>
        <v>139500</v>
      </c>
      <c r="L117" s="26"/>
      <c r="M117" s="26"/>
      <c r="N117" s="25">
        <v>6</v>
      </c>
      <c r="O117" s="27" t="e">
        <f>N117*#REF!</f>
        <v>#REF!</v>
      </c>
      <c r="P117" s="25"/>
      <c r="Q117" s="27" t="e">
        <f>P117*#REF!</f>
        <v>#REF!</v>
      </c>
      <c r="R117" s="25"/>
      <c r="S117" s="28" t="e">
        <f>R117*#REF!</f>
        <v>#REF!</v>
      </c>
      <c r="T117" s="29">
        <v>0</v>
      </c>
      <c r="U117" s="28" t="e">
        <f>T117*#REF!</f>
        <v>#REF!</v>
      </c>
      <c r="V117" s="29">
        <v>0</v>
      </c>
      <c r="W117" s="28" t="e">
        <f>V117*#REF!</f>
        <v>#REF!</v>
      </c>
      <c r="Z117" s="16"/>
      <c r="AA117" s="16"/>
    </row>
    <row r="118" spans="1:27" ht="54" customHeight="1" thickBot="1">
      <c r="A118" s="5">
        <v>111</v>
      </c>
      <c r="B118" s="6" t="s">
        <v>282</v>
      </c>
      <c r="C118" s="50" t="s">
        <v>283</v>
      </c>
      <c r="D118" s="51"/>
      <c r="E118" s="52"/>
      <c r="F118" s="7" t="s">
        <v>35</v>
      </c>
      <c r="G118" s="18">
        <f t="shared" si="2"/>
        <v>1</v>
      </c>
      <c r="H118" s="38">
        <v>65126</v>
      </c>
      <c r="I118" s="39">
        <v>12374</v>
      </c>
      <c r="J118" s="36">
        <v>77500</v>
      </c>
      <c r="K118" s="36">
        <f t="shared" si="3"/>
        <v>77500</v>
      </c>
      <c r="L118" s="26"/>
      <c r="M118" s="26"/>
      <c r="N118" s="25"/>
      <c r="O118" s="27" t="e">
        <f>N118*#REF!</f>
        <v>#REF!</v>
      </c>
      <c r="P118" s="25"/>
      <c r="Q118" s="27" t="e">
        <f>P118*#REF!</f>
        <v>#REF!</v>
      </c>
      <c r="R118" s="25"/>
      <c r="S118" s="28" t="e">
        <f>R118*#REF!</f>
        <v>#REF!</v>
      </c>
      <c r="T118" s="29">
        <v>1</v>
      </c>
      <c r="U118" s="28" t="e">
        <f>T118*#REF!</f>
        <v>#REF!</v>
      </c>
      <c r="V118" s="29">
        <v>0</v>
      </c>
      <c r="W118" s="28" t="e">
        <f>V118*#REF!</f>
        <v>#REF!</v>
      </c>
      <c r="Z118" s="16"/>
      <c r="AA118" s="16"/>
    </row>
    <row r="119" spans="1:27" ht="58.5" customHeight="1" thickBot="1">
      <c r="A119" s="5">
        <v>112</v>
      </c>
      <c r="B119" s="6" t="s">
        <v>284</v>
      </c>
      <c r="C119" s="50" t="s">
        <v>285</v>
      </c>
      <c r="D119" s="51"/>
      <c r="E119" s="52"/>
      <c r="F119" s="8" t="s">
        <v>286</v>
      </c>
      <c r="G119" s="18">
        <f t="shared" si="2"/>
        <v>1</v>
      </c>
      <c r="H119" s="38">
        <v>91100</v>
      </c>
      <c r="I119" s="39">
        <v>17309</v>
      </c>
      <c r="J119" s="36">
        <v>108409</v>
      </c>
      <c r="K119" s="36">
        <f t="shared" si="3"/>
        <v>108409</v>
      </c>
      <c r="L119" s="26"/>
      <c r="M119" s="26"/>
      <c r="N119" s="25"/>
      <c r="O119" s="27" t="e">
        <f>N119*#REF!</f>
        <v>#REF!</v>
      </c>
      <c r="P119" s="25"/>
      <c r="Q119" s="27" t="e">
        <f>P119*#REF!</f>
        <v>#REF!</v>
      </c>
      <c r="R119" s="25"/>
      <c r="S119" s="28" t="e">
        <f>R119*#REF!</f>
        <v>#REF!</v>
      </c>
      <c r="T119" s="29">
        <v>1</v>
      </c>
      <c r="U119" s="28" t="e">
        <f>T119*#REF!</f>
        <v>#REF!</v>
      </c>
      <c r="V119" s="29"/>
      <c r="W119" s="28" t="e">
        <f>V119*#REF!</f>
        <v>#REF!</v>
      </c>
      <c r="Z119" s="16"/>
      <c r="AA119" s="16"/>
    </row>
    <row r="120" spans="1:27" ht="77.25" customHeight="1" thickBot="1">
      <c r="A120" s="5">
        <v>113</v>
      </c>
      <c r="B120" s="6" t="s">
        <v>287</v>
      </c>
      <c r="C120" s="50" t="s">
        <v>288</v>
      </c>
      <c r="D120" s="51"/>
      <c r="E120" s="52"/>
      <c r="F120" s="8" t="s">
        <v>289</v>
      </c>
      <c r="G120" s="18">
        <f t="shared" si="2"/>
        <v>2</v>
      </c>
      <c r="H120" s="38">
        <v>117227</v>
      </c>
      <c r="I120" s="39">
        <v>22273</v>
      </c>
      <c r="J120" s="36">
        <v>139500</v>
      </c>
      <c r="K120" s="36">
        <f t="shared" si="3"/>
        <v>279000</v>
      </c>
      <c r="L120" s="26"/>
      <c r="M120" s="26"/>
      <c r="N120" s="25">
        <v>1</v>
      </c>
      <c r="O120" s="27" t="e">
        <f>N120*#REF!</f>
        <v>#REF!</v>
      </c>
      <c r="P120" s="25"/>
      <c r="Q120" s="27" t="e">
        <f>P120*#REF!</f>
        <v>#REF!</v>
      </c>
      <c r="R120" s="25"/>
      <c r="S120" s="28" t="e">
        <f>R120*#REF!</f>
        <v>#REF!</v>
      </c>
      <c r="T120" s="29">
        <v>0</v>
      </c>
      <c r="U120" s="28" t="e">
        <f>T120*#REF!</f>
        <v>#REF!</v>
      </c>
      <c r="V120" s="29">
        <v>1</v>
      </c>
      <c r="W120" s="28" t="e">
        <f>V120*#REF!</f>
        <v>#REF!</v>
      </c>
      <c r="Z120" s="16"/>
      <c r="AA120" s="16"/>
    </row>
    <row r="121" spans="1:27" ht="64.5" thickBot="1">
      <c r="A121" s="5">
        <v>114</v>
      </c>
      <c r="B121" s="6" t="s">
        <v>290</v>
      </c>
      <c r="C121" s="62" t="s">
        <v>291</v>
      </c>
      <c r="D121" s="63"/>
      <c r="E121" s="64"/>
      <c r="F121" s="8" t="s">
        <v>289</v>
      </c>
      <c r="G121" s="18">
        <f t="shared" si="2"/>
        <v>34</v>
      </c>
      <c r="H121" s="38">
        <v>52101</v>
      </c>
      <c r="I121" s="39">
        <v>9899</v>
      </c>
      <c r="J121" s="36">
        <v>62000</v>
      </c>
      <c r="K121" s="36">
        <f t="shared" si="3"/>
        <v>2108000</v>
      </c>
      <c r="L121" s="26"/>
      <c r="M121" s="26"/>
      <c r="N121" s="25">
        <v>5</v>
      </c>
      <c r="O121" s="27" t="e">
        <f>N121*#REF!</f>
        <v>#REF!</v>
      </c>
      <c r="P121" s="25">
        <v>28</v>
      </c>
      <c r="Q121" s="27" t="e">
        <f>P121*#REF!</f>
        <v>#REF!</v>
      </c>
      <c r="R121" s="25"/>
      <c r="S121" s="28" t="e">
        <f>R121*#REF!</f>
        <v>#REF!</v>
      </c>
      <c r="T121" s="29">
        <v>1</v>
      </c>
      <c r="U121" s="28" t="e">
        <f>T121*#REF!</f>
        <v>#REF!</v>
      </c>
      <c r="V121" s="29">
        <v>0</v>
      </c>
      <c r="W121" s="28" t="e">
        <f>V121*#REF!</f>
        <v>#REF!</v>
      </c>
      <c r="Z121" s="16"/>
      <c r="AA121" s="16"/>
    </row>
    <row r="122" spans="1:27" ht="68.25" customHeight="1" thickBot="1">
      <c r="A122" s="5">
        <v>115</v>
      </c>
      <c r="B122" s="6" t="s">
        <v>292</v>
      </c>
      <c r="C122" s="53" t="s">
        <v>293</v>
      </c>
      <c r="D122" s="54"/>
      <c r="E122" s="55"/>
      <c r="F122" s="7" t="s">
        <v>294</v>
      </c>
      <c r="G122" s="18">
        <f t="shared" si="2"/>
        <v>1</v>
      </c>
      <c r="H122" s="38">
        <v>88500</v>
      </c>
      <c r="I122" s="39">
        <v>16815</v>
      </c>
      <c r="J122" s="36">
        <v>105315</v>
      </c>
      <c r="K122" s="36">
        <f t="shared" si="3"/>
        <v>105315</v>
      </c>
      <c r="L122" s="26"/>
      <c r="M122" s="26"/>
      <c r="N122" s="25"/>
      <c r="O122" s="27" t="e">
        <f>N122*#REF!</f>
        <v>#REF!</v>
      </c>
      <c r="P122" s="25"/>
      <c r="Q122" s="27" t="e">
        <f>P122*#REF!</f>
        <v>#REF!</v>
      </c>
      <c r="R122" s="25"/>
      <c r="S122" s="28" t="e">
        <f>R122*#REF!</f>
        <v>#REF!</v>
      </c>
      <c r="T122" s="29">
        <v>1</v>
      </c>
      <c r="U122" s="28" t="e">
        <f>T122*#REF!</f>
        <v>#REF!</v>
      </c>
      <c r="V122" s="29">
        <v>0</v>
      </c>
      <c r="W122" s="28" t="e">
        <f>V122*#REF!</f>
        <v>#REF!</v>
      </c>
      <c r="Z122" s="16"/>
      <c r="AA122" s="16"/>
    </row>
    <row r="123" spans="1:27" ht="58.5" customHeight="1" thickBot="1">
      <c r="A123" s="5">
        <v>116</v>
      </c>
      <c r="B123" s="6" t="s">
        <v>295</v>
      </c>
      <c r="C123" s="50" t="s">
        <v>296</v>
      </c>
      <c r="D123" s="51"/>
      <c r="E123" s="52"/>
      <c r="F123" s="7" t="s">
        <v>35</v>
      </c>
      <c r="G123" s="18">
        <f t="shared" si="2"/>
        <v>44</v>
      </c>
      <c r="H123" s="38">
        <v>23400</v>
      </c>
      <c r="I123" s="39">
        <v>4446</v>
      </c>
      <c r="J123" s="36">
        <v>27846</v>
      </c>
      <c r="K123" s="36">
        <f t="shared" si="3"/>
        <v>1225224</v>
      </c>
      <c r="L123" s="26"/>
      <c r="M123" s="26"/>
      <c r="N123" s="25">
        <v>5</v>
      </c>
      <c r="O123" s="27" t="e">
        <f>N123*#REF!</f>
        <v>#REF!</v>
      </c>
      <c r="P123" s="25">
        <v>28</v>
      </c>
      <c r="Q123" s="27" t="e">
        <f>P123*#REF!</f>
        <v>#REF!</v>
      </c>
      <c r="R123" s="25"/>
      <c r="S123" s="28" t="e">
        <f>R123*#REF!</f>
        <v>#REF!</v>
      </c>
      <c r="T123" s="29">
        <v>1</v>
      </c>
      <c r="U123" s="28" t="e">
        <f>T123*#REF!</f>
        <v>#REF!</v>
      </c>
      <c r="V123" s="29">
        <v>10</v>
      </c>
      <c r="W123" s="28" t="e">
        <f>V123*#REF!</f>
        <v>#REF!</v>
      </c>
      <c r="Z123" s="16"/>
      <c r="AA123" s="16"/>
    </row>
    <row r="124" spans="1:27" ht="65.25" customHeight="1" thickBot="1">
      <c r="A124" s="5">
        <v>117</v>
      </c>
      <c r="B124" s="6" t="s">
        <v>297</v>
      </c>
      <c r="C124" s="50" t="s">
        <v>298</v>
      </c>
      <c r="D124" s="51"/>
      <c r="E124" s="52"/>
      <c r="F124" s="8" t="s">
        <v>29</v>
      </c>
      <c r="G124" s="18">
        <f t="shared" si="2"/>
        <v>4</v>
      </c>
      <c r="H124" s="38">
        <v>13025</v>
      </c>
      <c r="I124" s="39">
        <v>2475</v>
      </c>
      <c r="J124" s="36">
        <v>15500</v>
      </c>
      <c r="K124" s="36">
        <f t="shared" si="3"/>
        <v>62000</v>
      </c>
      <c r="L124" s="26"/>
      <c r="M124" s="26"/>
      <c r="N124" s="25">
        <v>4</v>
      </c>
      <c r="O124" s="27" t="e">
        <f>N124*#REF!</f>
        <v>#REF!</v>
      </c>
      <c r="P124" s="25"/>
      <c r="Q124" s="27" t="e">
        <f>P124*#REF!</f>
        <v>#REF!</v>
      </c>
      <c r="R124" s="25"/>
      <c r="S124" s="28" t="e">
        <f>R124*#REF!</f>
        <v>#REF!</v>
      </c>
      <c r="T124" s="29">
        <v>0</v>
      </c>
      <c r="U124" s="28" t="e">
        <f>T124*#REF!</f>
        <v>#REF!</v>
      </c>
      <c r="V124" s="29">
        <v>0</v>
      </c>
      <c r="W124" s="28" t="e">
        <f>V124*#REF!</f>
        <v>#REF!</v>
      </c>
      <c r="Z124" s="16"/>
      <c r="AA124" s="16"/>
    </row>
    <row r="125" spans="1:27" ht="75.75" customHeight="1" thickBot="1">
      <c r="A125" s="5">
        <v>118</v>
      </c>
      <c r="B125" s="6" t="s">
        <v>299</v>
      </c>
      <c r="C125" s="50" t="s">
        <v>300</v>
      </c>
      <c r="D125" s="51"/>
      <c r="E125" s="52"/>
      <c r="F125" s="8" t="s">
        <v>289</v>
      </c>
      <c r="G125" s="18">
        <f t="shared" si="2"/>
        <v>1</v>
      </c>
      <c r="H125" s="38">
        <v>97689</v>
      </c>
      <c r="I125" s="39">
        <v>18561</v>
      </c>
      <c r="J125" s="36">
        <v>116250</v>
      </c>
      <c r="K125" s="36">
        <f t="shared" si="3"/>
        <v>116250</v>
      </c>
      <c r="L125" s="26"/>
      <c r="M125" s="26"/>
      <c r="N125" s="25"/>
      <c r="O125" s="27" t="e">
        <f>N125*#REF!</f>
        <v>#REF!</v>
      </c>
      <c r="P125" s="25"/>
      <c r="Q125" s="27" t="e">
        <f>P125*#REF!</f>
        <v>#REF!</v>
      </c>
      <c r="R125" s="25"/>
      <c r="S125" s="28" t="e">
        <f>R125*#REF!</f>
        <v>#REF!</v>
      </c>
      <c r="T125" s="29">
        <v>1</v>
      </c>
      <c r="U125" s="28" t="e">
        <f>T125*#REF!</f>
        <v>#REF!</v>
      </c>
      <c r="V125" s="29">
        <v>0</v>
      </c>
      <c r="W125" s="28" t="e">
        <f>V125*#REF!</f>
        <v>#REF!</v>
      </c>
      <c r="Z125" s="16"/>
      <c r="AA125" s="16"/>
    </row>
    <row r="126" spans="1:27" ht="93.75" customHeight="1" thickBot="1">
      <c r="A126" s="5">
        <v>119</v>
      </c>
      <c r="B126" s="6" t="s">
        <v>301</v>
      </c>
      <c r="C126" s="50" t="s">
        <v>302</v>
      </c>
      <c r="D126" s="51"/>
      <c r="E126" s="52"/>
      <c r="F126" s="8" t="s">
        <v>203</v>
      </c>
      <c r="G126" s="18">
        <f t="shared" si="2"/>
        <v>5</v>
      </c>
      <c r="H126" s="38">
        <v>78151</v>
      </c>
      <c r="I126" s="39">
        <v>14849</v>
      </c>
      <c r="J126" s="36">
        <v>93000</v>
      </c>
      <c r="K126" s="36">
        <f t="shared" si="3"/>
        <v>465000</v>
      </c>
      <c r="L126" s="26"/>
      <c r="M126" s="26"/>
      <c r="N126" s="25">
        <v>3</v>
      </c>
      <c r="O126" s="27" t="e">
        <f>N126*#REF!</f>
        <v>#REF!</v>
      </c>
      <c r="P126" s="25"/>
      <c r="Q126" s="27" t="e">
        <f>P126*#REF!</f>
        <v>#REF!</v>
      </c>
      <c r="R126" s="25">
        <v>1</v>
      </c>
      <c r="S126" s="28" t="e">
        <f>R126*#REF!</f>
        <v>#REF!</v>
      </c>
      <c r="T126" s="29">
        <v>1</v>
      </c>
      <c r="U126" s="28" t="e">
        <f>T126*#REF!</f>
        <v>#REF!</v>
      </c>
      <c r="V126" s="29">
        <v>0</v>
      </c>
      <c r="W126" s="28" t="e">
        <f>V126*#REF!</f>
        <v>#REF!</v>
      </c>
      <c r="Z126" s="16"/>
      <c r="AA126" s="16"/>
    </row>
    <row r="127" spans="1:27" ht="63" customHeight="1" thickBot="1">
      <c r="A127" s="5">
        <v>120</v>
      </c>
      <c r="B127" s="6" t="s">
        <v>303</v>
      </c>
      <c r="C127" s="50" t="s">
        <v>304</v>
      </c>
      <c r="D127" s="51"/>
      <c r="E127" s="52"/>
      <c r="F127" s="7" t="s">
        <v>26</v>
      </c>
      <c r="G127" s="18">
        <f t="shared" si="2"/>
        <v>9</v>
      </c>
      <c r="H127" s="38">
        <v>4577</v>
      </c>
      <c r="I127" s="39">
        <v>0</v>
      </c>
      <c r="J127" s="36">
        <v>4577</v>
      </c>
      <c r="K127" s="36">
        <f t="shared" si="3"/>
        <v>41193</v>
      </c>
      <c r="L127" s="26"/>
      <c r="M127" s="26"/>
      <c r="N127" s="25">
        <v>5</v>
      </c>
      <c r="O127" s="27" t="e">
        <f>N127*#REF!</f>
        <v>#REF!</v>
      </c>
      <c r="P127" s="25"/>
      <c r="Q127" s="27" t="e">
        <f>P127*#REF!</f>
        <v>#REF!</v>
      </c>
      <c r="R127" s="25"/>
      <c r="S127" s="28" t="e">
        <f>R127*#REF!</f>
        <v>#REF!</v>
      </c>
      <c r="T127" s="29">
        <v>4</v>
      </c>
      <c r="U127" s="28" t="e">
        <f>T127*#REF!</f>
        <v>#REF!</v>
      </c>
      <c r="V127" s="29">
        <v>0</v>
      </c>
      <c r="W127" s="28" t="e">
        <f>V127*#REF!</f>
        <v>#REF!</v>
      </c>
      <c r="Z127" s="16"/>
      <c r="AA127" s="16"/>
    </row>
    <row r="128" spans="1:27" ht="63.75" customHeight="1" thickBot="1">
      <c r="A128" s="5">
        <v>121</v>
      </c>
      <c r="B128" s="6" t="s">
        <v>305</v>
      </c>
      <c r="C128" s="50" t="s">
        <v>306</v>
      </c>
      <c r="D128" s="51"/>
      <c r="E128" s="52"/>
      <c r="F128" s="7" t="s">
        <v>35</v>
      </c>
      <c r="G128" s="18">
        <f t="shared" si="2"/>
        <v>19</v>
      </c>
      <c r="H128" s="38">
        <v>7815</v>
      </c>
      <c r="I128" s="39">
        <v>1485</v>
      </c>
      <c r="J128" s="36">
        <v>9300</v>
      </c>
      <c r="K128" s="36">
        <f t="shared" si="3"/>
        <v>176700</v>
      </c>
      <c r="L128" s="26"/>
      <c r="M128" s="26"/>
      <c r="N128" s="25">
        <v>15</v>
      </c>
      <c r="O128" s="27" t="e">
        <f>N128*#REF!</f>
        <v>#REF!</v>
      </c>
      <c r="P128" s="25"/>
      <c r="Q128" s="27" t="e">
        <f>P128*#REF!</f>
        <v>#REF!</v>
      </c>
      <c r="R128" s="25"/>
      <c r="S128" s="28" t="e">
        <f>R128*#REF!</f>
        <v>#REF!</v>
      </c>
      <c r="T128" s="29">
        <v>4</v>
      </c>
      <c r="U128" s="28" t="e">
        <f>T128*#REF!</f>
        <v>#REF!</v>
      </c>
      <c r="V128" s="29">
        <v>0</v>
      </c>
      <c r="W128" s="28" t="e">
        <f>V128*#REF!</f>
        <v>#REF!</v>
      </c>
      <c r="Z128" s="16"/>
      <c r="AA128" s="16"/>
    </row>
    <row r="129" spans="1:27" ht="15.75" thickBot="1">
      <c r="A129" s="5">
        <v>122</v>
      </c>
      <c r="B129" s="6" t="s">
        <v>307</v>
      </c>
      <c r="C129" s="50" t="s">
        <v>308</v>
      </c>
      <c r="D129" s="51"/>
      <c r="E129" s="52"/>
      <c r="F129" s="8" t="s">
        <v>26</v>
      </c>
      <c r="G129" s="18">
        <f t="shared" si="2"/>
        <v>3</v>
      </c>
      <c r="H129" s="38">
        <v>52101</v>
      </c>
      <c r="I129" s="39">
        <v>9899</v>
      </c>
      <c r="J129" s="36">
        <v>62000</v>
      </c>
      <c r="K129" s="36">
        <f t="shared" si="3"/>
        <v>186000</v>
      </c>
      <c r="L129" s="26"/>
      <c r="M129" s="26"/>
      <c r="N129" s="25">
        <v>2</v>
      </c>
      <c r="O129" s="27" t="e">
        <f>N129*#REF!</f>
        <v>#REF!</v>
      </c>
      <c r="P129" s="25"/>
      <c r="Q129" s="27" t="e">
        <f>P129*#REF!</f>
        <v>#REF!</v>
      </c>
      <c r="R129" s="25"/>
      <c r="S129" s="28" t="e">
        <f>R129*#REF!</f>
        <v>#REF!</v>
      </c>
      <c r="T129" s="29">
        <v>1</v>
      </c>
      <c r="U129" s="28" t="e">
        <f>T129*#REF!</f>
        <v>#REF!</v>
      </c>
      <c r="V129" s="29">
        <v>0</v>
      </c>
      <c r="W129" s="28" t="e">
        <f>V129*#REF!</f>
        <v>#REF!</v>
      </c>
      <c r="Z129" s="16"/>
      <c r="AA129" s="16"/>
    </row>
    <row r="130" spans="1:27" ht="53.25" customHeight="1" thickBot="1">
      <c r="A130" s="5">
        <v>123</v>
      </c>
      <c r="B130" s="6" t="s">
        <v>309</v>
      </c>
      <c r="C130" s="50" t="s">
        <v>310</v>
      </c>
      <c r="D130" s="51"/>
      <c r="E130" s="52"/>
      <c r="F130" s="7" t="s">
        <v>70</v>
      </c>
      <c r="G130" s="18">
        <f t="shared" si="2"/>
        <v>116</v>
      </c>
      <c r="H130" s="38">
        <v>3908</v>
      </c>
      <c r="I130" s="39">
        <v>743</v>
      </c>
      <c r="J130" s="36">
        <v>4651</v>
      </c>
      <c r="K130" s="36">
        <f t="shared" si="3"/>
        <v>539516</v>
      </c>
      <c r="L130" s="26"/>
      <c r="M130" s="26"/>
      <c r="N130" s="25"/>
      <c r="O130" s="27" t="e">
        <f>N130*#REF!</f>
        <v>#REF!</v>
      </c>
      <c r="P130" s="25">
        <v>112</v>
      </c>
      <c r="Q130" s="27" t="e">
        <f>P130*#REF!</f>
        <v>#REF!</v>
      </c>
      <c r="R130" s="25"/>
      <c r="S130" s="28" t="e">
        <f>R130*#REF!</f>
        <v>#REF!</v>
      </c>
      <c r="T130" s="29">
        <v>4</v>
      </c>
      <c r="U130" s="28" t="e">
        <f>T130*#REF!</f>
        <v>#REF!</v>
      </c>
      <c r="V130" s="29">
        <v>0</v>
      </c>
      <c r="W130" s="28" t="e">
        <f>V130*#REF!</f>
        <v>#REF!</v>
      </c>
      <c r="Z130" s="16"/>
      <c r="AA130" s="16"/>
    </row>
    <row r="131" spans="1:27" ht="62.25" customHeight="1" thickBot="1">
      <c r="A131" s="5">
        <v>124</v>
      </c>
      <c r="B131" s="6" t="s">
        <v>311</v>
      </c>
      <c r="C131" s="50" t="s">
        <v>312</v>
      </c>
      <c r="D131" s="51"/>
      <c r="E131" s="52"/>
      <c r="F131" s="7" t="s">
        <v>313</v>
      </c>
      <c r="G131" s="18">
        <f t="shared" si="2"/>
        <v>2</v>
      </c>
      <c r="H131" s="38">
        <v>9769</v>
      </c>
      <c r="I131" s="39">
        <v>1856</v>
      </c>
      <c r="J131" s="36">
        <v>11625</v>
      </c>
      <c r="K131" s="36">
        <f t="shared" si="3"/>
        <v>23250</v>
      </c>
      <c r="L131" s="26"/>
      <c r="M131" s="26"/>
      <c r="N131" s="25">
        <v>2</v>
      </c>
      <c r="O131" s="27" t="e">
        <f>N131*#REF!</f>
        <v>#REF!</v>
      </c>
      <c r="P131" s="25"/>
      <c r="Q131" s="27" t="e">
        <f>P131*#REF!</f>
        <v>#REF!</v>
      </c>
      <c r="R131" s="25"/>
      <c r="S131" s="28" t="e">
        <f>R131*#REF!</f>
        <v>#REF!</v>
      </c>
      <c r="T131" s="29">
        <v>0</v>
      </c>
      <c r="U131" s="28" t="e">
        <f>T131*#REF!</f>
        <v>#REF!</v>
      </c>
      <c r="V131" s="29">
        <v>0</v>
      </c>
      <c r="W131" s="28" t="e">
        <f>V131*#REF!</f>
        <v>#REF!</v>
      </c>
      <c r="Z131" s="16"/>
      <c r="AA131" s="16"/>
    </row>
    <row r="132" spans="1:27" ht="63" customHeight="1" thickBot="1">
      <c r="A132" s="5">
        <v>125</v>
      </c>
      <c r="B132" s="6" t="s">
        <v>314</v>
      </c>
      <c r="C132" s="50" t="s">
        <v>315</v>
      </c>
      <c r="D132" s="51"/>
      <c r="E132" s="52"/>
      <c r="F132" s="8" t="s">
        <v>29</v>
      </c>
      <c r="G132" s="18">
        <f t="shared" si="2"/>
        <v>10</v>
      </c>
      <c r="H132" s="38">
        <v>19538</v>
      </c>
      <c r="I132" s="39">
        <v>3712</v>
      </c>
      <c r="J132" s="36">
        <v>23250</v>
      </c>
      <c r="K132" s="36">
        <f t="shared" si="3"/>
        <v>232500</v>
      </c>
      <c r="L132" s="26"/>
      <c r="M132" s="26"/>
      <c r="N132" s="25">
        <v>10</v>
      </c>
      <c r="O132" s="27" t="e">
        <f>N132*#REF!</f>
        <v>#REF!</v>
      </c>
      <c r="P132" s="25"/>
      <c r="Q132" s="27" t="e">
        <f>P132*#REF!</f>
        <v>#REF!</v>
      </c>
      <c r="R132" s="25"/>
      <c r="S132" s="28" t="e">
        <f>R132*#REF!</f>
        <v>#REF!</v>
      </c>
      <c r="T132" s="29">
        <v>0</v>
      </c>
      <c r="U132" s="28" t="e">
        <f>T132*#REF!</f>
        <v>#REF!</v>
      </c>
      <c r="V132" s="29">
        <v>0</v>
      </c>
      <c r="W132" s="28" t="e">
        <f>V132*#REF!</f>
        <v>#REF!</v>
      </c>
      <c r="Z132" s="16"/>
      <c r="AA132" s="16"/>
    </row>
    <row r="133" spans="1:27" ht="63" customHeight="1" thickBot="1">
      <c r="A133" s="5">
        <v>126</v>
      </c>
      <c r="B133" s="9" t="s">
        <v>316</v>
      </c>
      <c r="C133" s="50" t="s">
        <v>317</v>
      </c>
      <c r="D133" s="51"/>
      <c r="E133" s="52"/>
      <c r="F133" s="7" t="s">
        <v>26</v>
      </c>
      <c r="G133" s="18">
        <f t="shared" si="2"/>
        <v>6</v>
      </c>
      <c r="H133" s="38">
        <v>19538</v>
      </c>
      <c r="I133" s="39">
        <v>3712</v>
      </c>
      <c r="J133" s="36">
        <v>23250</v>
      </c>
      <c r="K133" s="36">
        <f t="shared" si="3"/>
        <v>139500</v>
      </c>
      <c r="L133" s="26"/>
      <c r="M133" s="26"/>
      <c r="N133" s="25">
        <v>4</v>
      </c>
      <c r="O133" s="27" t="e">
        <f>N133*#REF!</f>
        <v>#REF!</v>
      </c>
      <c r="P133" s="25"/>
      <c r="Q133" s="27" t="e">
        <f>P133*#REF!</f>
        <v>#REF!</v>
      </c>
      <c r="R133" s="25"/>
      <c r="S133" s="28" t="e">
        <f>R133*#REF!</f>
        <v>#REF!</v>
      </c>
      <c r="T133" s="29">
        <v>2</v>
      </c>
      <c r="U133" s="28" t="e">
        <f>T133*#REF!</f>
        <v>#REF!</v>
      </c>
      <c r="V133" s="29">
        <v>0</v>
      </c>
      <c r="W133" s="28" t="e">
        <f>V133*#REF!</f>
        <v>#REF!</v>
      </c>
      <c r="Z133" s="16"/>
      <c r="AA133" s="16"/>
    </row>
    <row r="134" spans="1:27" ht="39.75" thickBot="1">
      <c r="A134" s="5">
        <v>127</v>
      </c>
      <c r="B134" s="9" t="s">
        <v>318</v>
      </c>
      <c r="C134" s="50" t="s">
        <v>319</v>
      </c>
      <c r="D134" s="51"/>
      <c r="E134" s="52"/>
      <c r="F134" s="8" t="s">
        <v>67</v>
      </c>
      <c r="G134" s="18">
        <f t="shared" si="2"/>
        <v>25</v>
      </c>
      <c r="H134" s="38">
        <v>26000</v>
      </c>
      <c r="I134" s="39">
        <v>4940</v>
      </c>
      <c r="J134" s="36">
        <v>30940</v>
      </c>
      <c r="K134" s="36">
        <f t="shared" si="3"/>
        <v>773500</v>
      </c>
      <c r="L134" s="26"/>
      <c r="M134" s="26"/>
      <c r="N134" s="25">
        <v>5</v>
      </c>
      <c r="O134" s="27" t="e">
        <f>N134*#REF!</f>
        <v>#REF!</v>
      </c>
      <c r="P134" s="25"/>
      <c r="Q134" s="27" t="e">
        <f>P134*#REF!</f>
        <v>#REF!</v>
      </c>
      <c r="R134" s="25">
        <v>20</v>
      </c>
      <c r="S134" s="28" t="e">
        <f>R134*#REF!</f>
        <v>#REF!</v>
      </c>
      <c r="T134" s="29">
        <v>0</v>
      </c>
      <c r="U134" s="28" t="e">
        <f>T134*#REF!</f>
        <v>#REF!</v>
      </c>
      <c r="V134" s="29">
        <v>0</v>
      </c>
      <c r="W134" s="28" t="e">
        <f>V134*#REF!</f>
        <v>#REF!</v>
      </c>
      <c r="Z134" s="16"/>
      <c r="AA134" s="16"/>
    </row>
    <row r="135" spans="1:27" ht="39.75" thickBot="1">
      <c r="A135" s="5">
        <v>128</v>
      </c>
      <c r="B135" s="9" t="s">
        <v>320</v>
      </c>
      <c r="C135" s="50" t="s">
        <v>321</v>
      </c>
      <c r="D135" s="51"/>
      <c r="E135" s="52"/>
      <c r="F135" s="8" t="s">
        <v>322</v>
      </c>
      <c r="G135" s="18">
        <f t="shared" si="2"/>
        <v>25</v>
      </c>
      <c r="H135" s="38">
        <v>26000</v>
      </c>
      <c r="I135" s="39">
        <v>4940</v>
      </c>
      <c r="J135" s="36">
        <v>30940</v>
      </c>
      <c r="K135" s="36">
        <f t="shared" si="3"/>
        <v>773500</v>
      </c>
      <c r="L135" s="26"/>
      <c r="M135" s="26"/>
      <c r="N135" s="25">
        <v>5</v>
      </c>
      <c r="O135" s="27" t="e">
        <f>N135*#REF!</f>
        <v>#REF!</v>
      </c>
      <c r="P135" s="25"/>
      <c r="Q135" s="27" t="e">
        <f>P135*#REF!</f>
        <v>#REF!</v>
      </c>
      <c r="R135" s="25">
        <v>20</v>
      </c>
      <c r="S135" s="28" t="e">
        <f>R135*#REF!</f>
        <v>#REF!</v>
      </c>
      <c r="T135" s="29">
        <v>0</v>
      </c>
      <c r="U135" s="28" t="e">
        <f>T135*#REF!</f>
        <v>#REF!</v>
      </c>
      <c r="V135" s="29">
        <v>0</v>
      </c>
      <c r="W135" s="28" t="e">
        <f>V135*#REF!</f>
        <v>#REF!</v>
      </c>
      <c r="Z135" s="16"/>
      <c r="AA135" s="16"/>
    </row>
    <row r="136" spans="1:27" ht="39.75" thickBot="1">
      <c r="A136" s="5">
        <v>129</v>
      </c>
      <c r="B136" s="9" t="s">
        <v>323</v>
      </c>
      <c r="C136" s="50" t="s">
        <v>324</v>
      </c>
      <c r="D136" s="51"/>
      <c r="E136" s="52"/>
      <c r="F136" s="8" t="s">
        <v>322</v>
      </c>
      <c r="G136" s="18">
        <f t="shared" si="2"/>
        <v>5</v>
      </c>
      <c r="H136" s="38">
        <v>26000</v>
      </c>
      <c r="I136" s="39">
        <v>4940</v>
      </c>
      <c r="J136" s="36">
        <v>30940</v>
      </c>
      <c r="K136" s="36">
        <f t="shared" si="3"/>
        <v>154700</v>
      </c>
      <c r="L136" s="26"/>
      <c r="M136" s="26"/>
      <c r="N136" s="25">
        <v>5</v>
      </c>
      <c r="O136" s="27" t="e">
        <f>N136*#REF!</f>
        <v>#REF!</v>
      </c>
      <c r="P136" s="25"/>
      <c r="Q136" s="27" t="e">
        <f>P136*#REF!</f>
        <v>#REF!</v>
      </c>
      <c r="R136" s="25"/>
      <c r="S136" s="28" t="e">
        <f>R136*#REF!</f>
        <v>#REF!</v>
      </c>
      <c r="T136" s="29">
        <v>0</v>
      </c>
      <c r="U136" s="28" t="e">
        <f>T136*#REF!</f>
        <v>#REF!</v>
      </c>
      <c r="V136" s="29">
        <v>0</v>
      </c>
      <c r="W136" s="28" t="e">
        <f>V136*#REF!</f>
        <v>#REF!</v>
      </c>
      <c r="Z136" s="16"/>
      <c r="AA136" s="16"/>
    </row>
    <row r="137" spans="1:27" ht="126.75" customHeight="1" thickBot="1">
      <c r="A137" s="5">
        <v>130</v>
      </c>
      <c r="B137" s="10" t="s">
        <v>325</v>
      </c>
      <c r="C137" s="50" t="s">
        <v>326</v>
      </c>
      <c r="D137" s="51"/>
      <c r="E137" s="52"/>
      <c r="F137" s="8" t="s">
        <v>327</v>
      </c>
      <c r="G137" s="18">
        <f t="shared" ref="G137:G142" si="4">N137+P137+R137+T137+V137</f>
        <v>1</v>
      </c>
      <c r="H137" s="38">
        <v>52101</v>
      </c>
      <c r="I137" s="39">
        <v>9899</v>
      </c>
      <c r="J137" s="36">
        <v>62000</v>
      </c>
      <c r="K137" s="36">
        <f t="shared" ref="K137:K142" si="5">J137*G137</f>
        <v>62000</v>
      </c>
      <c r="L137" s="26"/>
      <c r="M137" s="26"/>
      <c r="N137" s="25"/>
      <c r="O137" s="27" t="e">
        <f>N137*#REF!</f>
        <v>#REF!</v>
      </c>
      <c r="P137" s="25"/>
      <c r="Q137" s="27" t="e">
        <f>P137*#REF!</f>
        <v>#REF!</v>
      </c>
      <c r="R137" s="25"/>
      <c r="S137" s="28" t="e">
        <f>R137*#REF!</f>
        <v>#REF!</v>
      </c>
      <c r="T137" s="29">
        <v>1</v>
      </c>
      <c r="U137" s="28" t="e">
        <f>T137*#REF!</f>
        <v>#REF!</v>
      </c>
      <c r="V137" s="29">
        <v>0</v>
      </c>
      <c r="W137" s="28" t="e">
        <f>V137*#REF!</f>
        <v>#REF!</v>
      </c>
      <c r="Z137" s="16"/>
      <c r="AA137" s="16"/>
    </row>
    <row r="138" spans="1:27" ht="75.75" customHeight="1" thickBot="1">
      <c r="A138" s="5">
        <v>131</v>
      </c>
      <c r="B138" s="6" t="s">
        <v>328</v>
      </c>
      <c r="C138" s="56" t="s">
        <v>329</v>
      </c>
      <c r="D138" s="57"/>
      <c r="E138" s="58"/>
      <c r="F138" s="7" t="s">
        <v>32</v>
      </c>
      <c r="G138" s="18">
        <f t="shared" si="4"/>
        <v>2</v>
      </c>
      <c r="H138" s="38">
        <v>52101</v>
      </c>
      <c r="I138" s="39">
        <v>9899</v>
      </c>
      <c r="J138" s="36">
        <v>62000</v>
      </c>
      <c r="K138" s="36">
        <f t="shared" si="5"/>
        <v>124000</v>
      </c>
      <c r="L138" s="26"/>
      <c r="M138" s="26"/>
      <c r="N138" s="25"/>
      <c r="O138" s="27" t="e">
        <f>N138*#REF!</f>
        <v>#REF!</v>
      </c>
      <c r="P138" s="25"/>
      <c r="Q138" s="27" t="e">
        <f>P138*#REF!</f>
        <v>#REF!</v>
      </c>
      <c r="R138" s="25"/>
      <c r="S138" s="28" t="e">
        <f>R138*#REF!</f>
        <v>#REF!</v>
      </c>
      <c r="T138" s="29">
        <v>2</v>
      </c>
      <c r="U138" s="28" t="e">
        <f>T138*#REF!</f>
        <v>#REF!</v>
      </c>
      <c r="V138" s="29">
        <v>0</v>
      </c>
      <c r="W138" s="28" t="e">
        <f>V138*#REF!</f>
        <v>#REF!</v>
      </c>
      <c r="Z138" s="16"/>
      <c r="AA138" s="16"/>
    </row>
    <row r="139" spans="1:27" ht="66.75" customHeight="1" thickBot="1">
      <c r="A139" s="5">
        <v>132</v>
      </c>
      <c r="B139" s="11" t="s">
        <v>330</v>
      </c>
      <c r="C139" s="53" t="s">
        <v>331</v>
      </c>
      <c r="D139" s="54"/>
      <c r="E139" s="55"/>
      <c r="F139" s="7" t="s">
        <v>248</v>
      </c>
      <c r="G139" s="18">
        <v>38</v>
      </c>
      <c r="H139" s="38">
        <v>190000</v>
      </c>
      <c r="I139" s="38">
        <v>9500</v>
      </c>
      <c r="J139" s="36">
        <v>199500</v>
      </c>
      <c r="K139" s="36">
        <f t="shared" si="5"/>
        <v>7581000</v>
      </c>
      <c r="L139" s="26"/>
      <c r="M139" s="26"/>
      <c r="N139" s="25">
        <v>34</v>
      </c>
      <c r="O139" s="27" t="e">
        <f>N139*#REF!</f>
        <v>#REF!</v>
      </c>
      <c r="P139" s="25"/>
      <c r="Q139" s="27" t="e">
        <f>P139*#REF!</f>
        <v>#REF!</v>
      </c>
      <c r="R139" s="25">
        <v>2</v>
      </c>
      <c r="S139" s="28" t="e">
        <f>R139*#REF!</f>
        <v>#REF!</v>
      </c>
      <c r="T139" s="29">
        <v>1</v>
      </c>
      <c r="U139" s="28" t="e">
        <f>T139*#REF!</f>
        <v>#REF!</v>
      </c>
      <c r="V139" s="29">
        <v>0</v>
      </c>
      <c r="W139" s="28" t="e">
        <f>V139*#REF!</f>
        <v>#REF!</v>
      </c>
      <c r="Z139" s="16"/>
      <c r="AA139" s="16"/>
    </row>
    <row r="140" spans="1:27" ht="66" customHeight="1" thickBot="1">
      <c r="A140" s="5">
        <v>133</v>
      </c>
      <c r="B140" s="12" t="s">
        <v>332</v>
      </c>
      <c r="C140" s="50" t="s">
        <v>333</v>
      </c>
      <c r="D140" s="51"/>
      <c r="E140" s="52"/>
      <c r="F140" s="7" t="s">
        <v>334</v>
      </c>
      <c r="G140" s="18">
        <f t="shared" si="4"/>
        <v>1</v>
      </c>
      <c r="H140" s="38">
        <v>26000</v>
      </c>
      <c r="I140" s="39">
        <v>4940</v>
      </c>
      <c r="J140" s="36">
        <v>30940</v>
      </c>
      <c r="K140" s="36">
        <f t="shared" si="5"/>
        <v>30940</v>
      </c>
      <c r="L140" s="26"/>
      <c r="M140" s="26"/>
      <c r="N140" s="25"/>
      <c r="O140" s="27" t="e">
        <f>N140*#REF!</f>
        <v>#REF!</v>
      </c>
      <c r="P140" s="25"/>
      <c r="Q140" s="27" t="e">
        <f>P140*#REF!</f>
        <v>#REF!</v>
      </c>
      <c r="R140" s="25"/>
      <c r="S140" s="28" t="e">
        <f>R140*#REF!</f>
        <v>#REF!</v>
      </c>
      <c r="T140" s="29">
        <v>1</v>
      </c>
      <c r="U140" s="28" t="e">
        <f>T140*#REF!</f>
        <v>#REF!</v>
      </c>
      <c r="V140" s="29">
        <v>0</v>
      </c>
      <c r="W140" s="28" t="e">
        <f>V140*#REF!</f>
        <v>#REF!</v>
      </c>
      <c r="Z140" s="16"/>
      <c r="AA140" s="16"/>
    </row>
    <row r="141" spans="1:27" ht="116.25" customHeight="1" thickBot="1">
      <c r="A141" s="5">
        <v>134</v>
      </c>
      <c r="B141" s="7" t="s">
        <v>335</v>
      </c>
      <c r="C141" s="50" t="s">
        <v>336</v>
      </c>
      <c r="D141" s="51"/>
      <c r="E141" s="52"/>
      <c r="F141" s="7" t="s">
        <v>337</v>
      </c>
      <c r="G141" s="18">
        <f t="shared" si="4"/>
        <v>1</v>
      </c>
      <c r="H141" s="38">
        <v>57210</v>
      </c>
      <c r="I141" s="39"/>
      <c r="J141" s="36">
        <v>57210</v>
      </c>
      <c r="K141" s="36">
        <f t="shared" si="5"/>
        <v>57210</v>
      </c>
      <c r="L141" s="26"/>
      <c r="M141" s="26"/>
      <c r="N141" s="25"/>
      <c r="O141" s="27" t="e">
        <f>N141*#REF!</f>
        <v>#REF!</v>
      </c>
      <c r="P141" s="25"/>
      <c r="Q141" s="27" t="e">
        <f>P141*#REF!</f>
        <v>#REF!</v>
      </c>
      <c r="R141" s="25"/>
      <c r="S141" s="28" t="e">
        <f>R141*#REF!</f>
        <v>#REF!</v>
      </c>
      <c r="T141" s="29">
        <v>1</v>
      </c>
      <c r="U141" s="28" t="e">
        <f>T141*#REF!</f>
        <v>#REF!</v>
      </c>
      <c r="V141" s="29">
        <v>0</v>
      </c>
      <c r="W141" s="28" t="e">
        <f>V141*#REF!</f>
        <v>#REF!</v>
      </c>
      <c r="Z141" s="16"/>
      <c r="AA141" s="16"/>
    </row>
    <row r="142" spans="1:27" ht="78.75" customHeight="1" thickBot="1">
      <c r="A142" s="5">
        <v>135</v>
      </c>
      <c r="B142" s="13" t="s">
        <v>338</v>
      </c>
      <c r="C142" s="59" t="s">
        <v>339</v>
      </c>
      <c r="D142" s="60"/>
      <c r="E142" s="61"/>
      <c r="F142" s="8" t="s">
        <v>340</v>
      </c>
      <c r="G142" s="18">
        <f t="shared" si="4"/>
        <v>30</v>
      </c>
      <c r="H142" s="38">
        <v>46891</v>
      </c>
      <c r="I142" s="39">
        <v>8909</v>
      </c>
      <c r="J142" s="36">
        <v>55800</v>
      </c>
      <c r="K142" s="36">
        <f t="shared" si="5"/>
        <v>1674000</v>
      </c>
      <c r="L142" s="26"/>
      <c r="M142" s="26"/>
      <c r="N142" s="25">
        <v>1</v>
      </c>
      <c r="O142" s="27" t="e">
        <f>N142*#REF!</f>
        <v>#REF!</v>
      </c>
      <c r="P142" s="25">
        <v>28</v>
      </c>
      <c r="Q142" s="27" t="e">
        <f>P142*#REF!</f>
        <v>#REF!</v>
      </c>
      <c r="R142" s="25"/>
      <c r="S142" s="28" t="e">
        <f>R142*#REF!</f>
        <v>#REF!</v>
      </c>
      <c r="T142" s="29">
        <v>1</v>
      </c>
      <c r="U142" s="28" t="e">
        <f>T142*#REF!</f>
        <v>#REF!</v>
      </c>
      <c r="V142" s="29">
        <v>0</v>
      </c>
      <c r="W142" s="28" t="e">
        <f>V142*#REF!</f>
        <v>#REF!</v>
      </c>
      <c r="Z142" s="16"/>
      <c r="AA142" s="16"/>
    </row>
    <row r="143" spans="1:27" ht="44.25" customHeight="1" thickBot="1">
      <c r="A143" s="44" t="s">
        <v>343</v>
      </c>
      <c r="B143" s="45"/>
      <c r="C143" s="45"/>
      <c r="D143" s="45"/>
      <c r="E143" s="45"/>
      <c r="F143" s="45"/>
      <c r="G143" s="45"/>
      <c r="H143" s="45"/>
      <c r="I143" s="45"/>
      <c r="J143" s="46"/>
      <c r="K143" s="43">
        <f>SUM(K8:K142)</f>
        <v>91586441</v>
      </c>
      <c r="L143" s="30"/>
      <c r="M143" s="30"/>
      <c r="N143" s="21"/>
      <c r="O143" s="27" t="e">
        <f>SUM(O8:O142)</f>
        <v>#REF!</v>
      </c>
      <c r="P143" s="21"/>
      <c r="Q143" s="27" t="e">
        <f>SUM(Q8:Q142)</f>
        <v>#REF!</v>
      </c>
      <c r="R143" s="21"/>
      <c r="S143" s="28" t="e">
        <f>SUM(S8:S142)</f>
        <v>#REF!</v>
      </c>
      <c r="T143" s="21"/>
      <c r="U143" s="28" t="e">
        <f>SUM(U8:U142)</f>
        <v>#REF!</v>
      </c>
      <c r="V143" s="21"/>
      <c r="W143" s="28" t="e">
        <f>SUM(W8:W142)</f>
        <v>#REF!</v>
      </c>
      <c r="X143" s="14"/>
    </row>
    <row r="144" spans="1:27">
      <c r="A144" s="40"/>
      <c r="B144" s="40"/>
      <c r="C144" s="40"/>
      <c r="D144" s="40"/>
      <c r="E144" s="40"/>
      <c r="F144" s="40"/>
      <c r="G144" s="40"/>
      <c r="H144" s="40"/>
      <c r="I144" s="41"/>
      <c r="J144" s="40"/>
      <c r="K144" s="40"/>
      <c r="L144" s="31"/>
      <c r="M144" s="31"/>
      <c r="N144" s="31"/>
      <c r="O144" s="31"/>
      <c r="P144" s="31"/>
      <c r="Q144" s="31"/>
      <c r="R144" s="31"/>
      <c r="S144" s="31"/>
      <c r="T144" s="31"/>
      <c r="U144" s="31"/>
      <c r="V144" s="31"/>
      <c r="W144" s="31"/>
    </row>
    <row r="145" spans="1:23">
      <c r="A145" s="40"/>
      <c r="B145" s="40"/>
      <c r="C145" s="40"/>
      <c r="D145" s="40"/>
      <c r="E145" s="40"/>
      <c r="F145" s="40"/>
      <c r="G145" s="40"/>
      <c r="H145" s="40"/>
      <c r="I145" s="41"/>
      <c r="J145" s="40"/>
      <c r="K145" s="40"/>
      <c r="L145" s="31"/>
      <c r="M145" s="31"/>
      <c r="N145" s="31"/>
      <c r="O145" s="31"/>
      <c r="P145" s="31"/>
      <c r="Q145" s="31"/>
      <c r="R145" s="31"/>
      <c r="S145" s="31"/>
      <c r="T145" s="31"/>
      <c r="U145" s="31"/>
      <c r="V145" s="31"/>
      <c r="W145" s="31"/>
    </row>
    <row r="146" spans="1:23">
      <c r="A146" s="47" t="s">
        <v>346</v>
      </c>
      <c r="B146" s="48"/>
      <c r="C146" s="48"/>
      <c r="D146" s="48"/>
      <c r="E146" s="48"/>
      <c r="F146" s="40"/>
      <c r="G146" s="40"/>
      <c r="H146" s="40"/>
      <c r="I146" s="41"/>
      <c r="J146" s="40"/>
      <c r="K146" s="40"/>
      <c r="L146" s="31"/>
      <c r="M146" s="31"/>
      <c r="N146" s="31"/>
      <c r="O146" s="31"/>
      <c r="P146" s="31"/>
      <c r="Q146" s="31"/>
      <c r="R146" s="31"/>
      <c r="S146" s="31"/>
      <c r="T146" s="31"/>
      <c r="U146" s="31"/>
      <c r="V146" s="31"/>
      <c r="W146" s="31"/>
    </row>
    <row r="147" spans="1:23">
      <c r="A147" s="48"/>
      <c r="B147" s="48"/>
      <c r="C147" s="48"/>
      <c r="D147" s="48"/>
      <c r="E147" s="48"/>
      <c r="F147" s="40"/>
      <c r="G147" s="40"/>
      <c r="H147" s="40"/>
      <c r="I147" s="41"/>
      <c r="J147" s="40"/>
      <c r="K147" s="40"/>
      <c r="L147" s="31"/>
      <c r="M147" s="31"/>
      <c r="N147" s="31"/>
      <c r="O147" s="31"/>
      <c r="P147" s="31"/>
      <c r="Q147" s="31"/>
      <c r="R147" s="31"/>
      <c r="S147" s="31"/>
      <c r="T147" s="31"/>
      <c r="U147" s="31"/>
      <c r="V147" s="31"/>
      <c r="W147" s="31"/>
    </row>
    <row r="148" spans="1:23">
      <c r="A148" s="48"/>
      <c r="B148" s="48"/>
      <c r="C148" s="48"/>
      <c r="D148" s="48"/>
      <c r="E148" s="48"/>
      <c r="F148" s="40"/>
      <c r="G148" s="40"/>
      <c r="H148" s="40"/>
      <c r="I148" s="41"/>
      <c r="J148" s="40"/>
      <c r="K148" s="40"/>
      <c r="L148" s="31"/>
      <c r="M148" s="31"/>
      <c r="N148" s="31"/>
      <c r="O148" s="31"/>
      <c r="P148" s="31"/>
      <c r="Q148" s="31"/>
      <c r="R148" s="31"/>
      <c r="S148" s="31"/>
      <c r="T148" s="31"/>
      <c r="U148" s="31"/>
      <c r="V148" s="31"/>
      <c r="W148" s="31"/>
    </row>
    <row r="149" spans="1:23">
      <c r="A149" s="48"/>
      <c r="B149" s="48"/>
      <c r="C149" s="48"/>
      <c r="D149" s="48"/>
      <c r="E149" s="48"/>
      <c r="F149" s="40"/>
      <c r="G149" s="40"/>
      <c r="H149" s="40"/>
      <c r="I149" s="41"/>
      <c r="J149" s="40"/>
      <c r="K149" s="40"/>
      <c r="L149" s="31"/>
      <c r="M149" s="31"/>
      <c r="N149" s="31"/>
      <c r="O149" s="31"/>
      <c r="P149" s="31"/>
      <c r="Q149" s="31"/>
      <c r="R149" s="31"/>
      <c r="S149" s="31"/>
      <c r="T149" s="31"/>
      <c r="U149" s="31"/>
      <c r="V149" s="31"/>
      <c r="W149" s="31"/>
    </row>
    <row r="150" spans="1:23">
      <c r="A150" s="48"/>
      <c r="B150" s="48"/>
      <c r="C150" s="48"/>
      <c r="D150" s="48"/>
      <c r="E150" s="48"/>
      <c r="F150" s="40"/>
      <c r="G150" s="40"/>
      <c r="H150" s="40"/>
      <c r="I150" s="41"/>
      <c r="J150" s="40"/>
      <c r="K150" s="40"/>
      <c r="L150" s="31"/>
      <c r="M150" s="31"/>
      <c r="N150" s="31"/>
      <c r="O150" s="31"/>
      <c r="P150" s="31"/>
      <c r="Q150" s="31"/>
      <c r="R150" s="31"/>
      <c r="S150" s="31"/>
      <c r="T150" s="31"/>
      <c r="U150" s="31"/>
      <c r="V150" s="31"/>
      <c r="W150" s="31"/>
    </row>
    <row r="151" spans="1:23">
      <c r="A151" s="48"/>
      <c r="B151" s="48"/>
      <c r="C151" s="48"/>
      <c r="D151" s="48"/>
      <c r="E151" s="48"/>
      <c r="F151" s="40"/>
      <c r="G151" s="40"/>
      <c r="H151" s="40"/>
      <c r="I151" s="41"/>
      <c r="J151" s="40"/>
      <c r="K151" s="40"/>
    </row>
    <row r="152" spans="1:23">
      <c r="A152" s="48"/>
      <c r="B152" s="48"/>
      <c r="C152" s="48"/>
      <c r="D152" s="48"/>
      <c r="E152" s="48"/>
      <c r="F152" s="40"/>
      <c r="G152" s="40"/>
      <c r="H152" s="40"/>
      <c r="I152" s="41"/>
      <c r="J152" s="40"/>
      <c r="K152" s="40"/>
    </row>
    <row r="153" spans="1:23">
      <c r="A153" s="48"/>
      <c r="B153" s="48"/>
      <c r="C153" s="48"/>
      <c r="D153" s="48"/>
      <c r="E153" s="48"/>
      <c r="F153" s="40"/>
      <c r="G153" s="40"/>
      <c r="H153" s="40"/>
      <c r="I153" s="41"/>
      <c r="J153" s="40"/>
      <c r="K153" s="40"/>
    </row>
    <row r="154" spans="1:23">
      <c r="A154" s="48"/>
      <c r="B154" s="48"/>
      <c r="C154" s="48"/>
      <c r="D154" s="48"/>
      <c r="E154" s="48"/>
      <c r="F154" s="40"/>
      <c r="G154" s="40"/>
      <c r="H154" s="40"/>
      <c r="I154" s="41"/>
      <c r="J154" s="40"/>
      <c r="K154" s="40"/>
    </row>
    <row r="155" spans="1:23">
      <c r="A155" s="48"/>
      <c r="B155" s="48"/>
      <c r="C155" s="48"/>
      <c r="D155" s="48"/>
      <c r="E155" s="48"/>
      <c r="F155" s="40"/>
      <c r="G155" s="40"/>
      <c r="H155" s="40"/>
      <c r="I155" s="41"/>
      <c r="J155" s="40"/>
      <c r="K155" s="40"/>
    </row>
    <row r="156" spans="1:23">
      <c r="A156" s="48"/>
      <c r="B156" s="48"/>
      <c r="C156" s="48"/>
      <c r="D156" s="48"/>
      <c r="E156" s="48"/>
      <c r="F156" s="40"/>
      <c r="G156" s="40"/>
      <c r="H156" s="40"/>
      <c r="I156" s="41"/>
      <c r="J156" s="40"/>
      <c r="K156" s="40"/>
    </row>
    <row r="157" spans="1:23">
      <c r="A157" s="40"/>
      <c r="B157" s="40"/>
      <c r="C157" s="40"/>
      <c r="D157" s="40"/>
      <c r="E157" s="40"/>
      <c r="F157" s="40"/>
      <c r="G157" s="40"/>
      <c r="H157" s="40"/>
      <c r="I157" s="41"/>
      <c r="J157" s="40"/>
      <c r="K157" s="40"/>
    </row>
    <row r="158" spans="1:23">
      <c r="A158" s="49" t="s">
        <v>347</v>
      </c>
      <c r="B158" s="49"/>
      <c r="C158" s="49"/>
      <c r="D158" s="40"/>
      <c r="E158" s="40"/>
      <c r="F158" s="40"/>
      <c r="G158" s="40"/>
      <c r="H158" s="40"/>
      <c r="I158" s="41"/>
      <c r="J158" s="40"/>
      <c r="K158" s="40"/>
    </row>
    <row r="159" spans="1:23">
      <c r="A159" s="49"/>
      <c r="B159" s="49"/>
      <c r="C159" s="49"/>
      <c r="D159" s="40"/>
      <c r="E159" s="40"/>
      <c r="F159" s="40"/>
      <c r="G159" s="40"/>
      <c r="H159" s="40"/>
      <c r="I159" s="41"/>
      <c r="J159" s="40"/>
      <c r="K159" s="40"/>
    </row>
    <row r="160" spans="1:23">
      <c r="A160" s="49"/>
      <c r="B160" s="49"/>
      <c r="C160" s="49"/>
      <c r="D160" s="40"/>
      <c r="E160" s="40"/>
      <c r="F160" s="40"/>
      <c r="G160" s="40"/>
      <c r="H160" s="40"/>
      <c r="I160" s="41"/>
      <c r="J160" s="40"/>
      <c r="K160" s="40"/>
    </row>
    <row r="161" spans="1:11">
      <c r="A161" s="49"/>
      <c r="B161" s="49"/>
      <c r="C161" s="49"/>
      <c r="D161" s="40"/>
      <c r="E161" s="40"/>
      <c r="F161" s="40"/>
      <c r="G161" s="40"/>
      <c r="H161" s="40"/>
      <c r="I161" s="41"/>
      <c r="J161" s="40"/>
      <c r="K161" s="40"/>
    </row>
    <row r="162" spans="1:11" ht="158.25" customHeight="1">
      <c r="A162" s="49"/>
      <c r="B162" s="49"/>
      <c r="C162" s="49"/>
      <c r="D162" s="40"/>
      <c r="E162" s="40"/>
      <c r="F162" s="40"/>
      <c r="G162" s="40"/>
      <c r="H162" s="40"/>
      <c r="I162" s="41"/>
      <c r="J162" s="40"/>
      <c r="K162" s="40"/>
    </row>
    <row r="163" spans="1:11">
      <c r="A163" s="19"/>
      <c r="B163" s="19"/>
      <c r="C163" s="19"/>
      <c r="D163" s="19"/>
      <c r="E163" s="19"/>
      <c r="F163" s="19"/>
      <c r="H163" s="19"/>
      <c r="I163" s="42"/>
      <c r="J163" s="19"/>
      <c r="K163" s="19"/>
    </row>
    <row r="164" spans="1:11">
      <c r="A164" s="19"/>
      <c r="B164" s="19"/>
      <c r="C164" s="19"/>
      <c r="D164" s="19"/>
      <c r="E164" s="19"/>
      <c r="F164" s="19"/>
      <c r="H164" s="19"/>
      <c r="I164" s="42"/>
      <c r="J164" s="19"/>
      <c r="K164" s="19"/>
    </row>
  </sheetData>
  <mergeCells count="152">
    <mergeCell ref="N5:W5"/>
    <mergeCell ref="A1:K1"/>
    <mergeCell ref="A2:K2"/>
    <mergeCell ref="A3:K3"/>
    <mergeCell ref="A4:K4"/>
    <mergeCell ref="A5:K5"/>
    <mergeCell ref="C13:E13"/>
    <mergeCell ref="C14:E14"/>
    <mergeCell ref="C15:E15"/>
    <mergeCell ref="R6:S6"/>
    <mergeCell ref="T6:U6"/>
    <mergeCell ref="V6:W6"/>
    <mergeCell ref="C7:E7"/>
    <mergeCell ref="C8:E8"/>
    <mergeCell ref="C9:E9"/>
    <mergeCell ref="A6:G6"/>
    <mergeCell ref="H6:K6"/>
    <mergeCell ref="N6:O6"/>
    <mergeCell ref="P6:Q6"/>
    <mergeCell ref="C12:E12"/>
    <mergeCell ref="C11:E11"/>
    <mergeCell ref="C10:E10"/>
    <mergeCell ref="C22:E22"/>
    <mergeCell ref="C23:E23"/>
    <mergeCell ref="C24:E24"/>
    <mergeCell ref="C25:E25"/>
    <mergeCell ref="C26:E26"/>
    <mergeCell ref="C27:E27"/>
    <mergeCell ref="C16:E16"/>
    <mergeCell ref="C17:E17"/>
    <mergeCell ref="C18:E18"/>
    <mergeCell ref="C19:E19"/>
    <mergeCell ref="C20:E20"/>
    <mergeCell ref="C21:E21"/>
    <mergeCell ref="C34:E34"/>
    <mergeCell ref="C35:E35"/>
    <mergeCell ref="C36:E36"/>
    <mergeCell ref="C37:E37"/>
    <mergeCell ref="C38:E38"/>
    <mergeCell ref="C39:E39"/>
    <mergeCell ref="C28:E28"/>
    <mergeCell ref="C29:E29"/>
    <mergeCell ref="C30:E30"/>
    <mergeCell ref="C31:E31"/>
    <mergeCell ref="C32:E32"/>
    <mergeCell ref="C33:E33"/>
    <mergeCell ref="C46:E46"/>
    <mergeCell ref="C47:E47"/>
    <mergeCell ref="C48:E48"/>
    <mergeCell ref="C49:E49"/>
    <mergeCell ref="C50:E50"/>
    <mergeCell ref="C51:E51"/>
    <mergeCell ref="C40:E40"/>
    <mergeCell ref="C41:E41"/>
    <mergeCell ref="C42:E42"/>
    <mergeCell ref="C43:E43"/>
    <mergeCell ref="C44:E44"/>
    <mergeCell ref="C45:E45"/>
    <mergeCell ref="C58:E58"/>
    <mergeCell ref="C59:E59"/>
    <mergeCell ref="C60:E60"/>
    <mergeCell ref="C61:E61"/>
    <mergeCell ref="C62:E62"/>
    <mergeCell ref="C63:E63"/>
    <mergeCell ref="C52:E52"/>
    <mergeCell ref="C53:E53"/>
    <mergeCell ref="C54:E54"/>
    <mergeCell ref="C55:E55"/>
    <mergeCell ref="C56:E56"/>
    <mergeCell ref="C57:E57"/>
    <mergeCell ref="C70:E70"/>
    <mergeCell ref="C71:E71"/>
    <mergeCell ref="C72:E72"/>
    <mergeCell ref="C73:E73"/>
    <mergeCell ref="C74:E74"/>
    <mergeCell ref="C75:E75"/>
    <mergeCell ref="C64:E64"/>
    <mergeCell ref="C65:E65"/>
    <mergeCell ref="C66:E66"/>
    <mergeCell ref="C67:E67"/>
    <mergeCell ref="C68:E68"/>
    <mergeCell ref="C69:E69"/>
    <mergeCell ref="C82:E82"/>
    <mergeCell ref="C83:E83"/>
    <mergeCell ref="C84:E84"/>
    <mergeCell ref="C85:E85"/>
    <mergeCell ref="C86:E86"/>
    <mergeCell ref="C87:E87"/>
    <mergeCell ref="C76:E76"/>
    <mergeCell ref="C77:E77"/>
    <mergeCell ref="C78:E78"/>
    <mergeCell ref="C79:E79"/>
    <mergeCell ref="C80:E80"/>
    <mergeCell ref="C81:E81"/>
    <mergeCell ref="C94:E94"/>
    <mergeCell ref="C95:E95"/>
    <mergeCell ref="C96:E96"/>
    <mergeCell ref="C97:E97"/>
    <mergeCell ref="C98:E98"/>
    <mergeCell ref="C99:E99"/>
    <mergeCell ref="C88:E88"/>
    <mergeCell ref="C89:E89"/>
    <mergeCell ref="C90:E90"/>
    <mergeCell ref="C91:E91"/>
    <mergeCell ref="C92:E92"/>
    <mergeCell ref="C93:E93"/>
    <mergeCell ref="C106:E106"/>
    <mergeCell ref="C107:E107"/>
    <mergeCell ref="C108:E108"/>
    <mergeCell ref="C109:E109"/>
    <mergeCell ref="C110:E110"/>
    <mergeCell ref="C111:E111"/>
    <mergeCell ref="C100:E100"/>
    <mergeCell ref="C101:E101"/>
    <mergeCell ref="C102:E102"/>
    <mergeCell ref="C103:E103"/>
    <mergeCell ref="C104:E104"/>
    <mergeCell ref="C105:E105"/>
    <mergeCell ref="C118:E118"/>
    <mergeCell ref="C119:E119"/>
    <mergeCell ref="C120:E120"/>
    <mergeCell ref="C121:E121"/>
    <mergeCell ref="C122:E122"/>
    <mergeCell ref="C123:E123"/>
    <mergeCell ref="C112:E112"/>
    <mergeCell ref="C113:E113"/>
    <mergeCell ref="C114:E114"/>
    <mergeCell ref="C115:E115"/>
    <mergeCell ref="C116:E116"/>
    <mergeCell ref="C117:E117"/>
    <mergeCell ref="C130:E130"/>
    <mergeCell ref="C131:E131"/>
    <mergeCell ref="C132:E132"/>
    <mergeCell ref="C133:E133"/>
    <mergeCell ref="C134:E134"/>
    <mergeCell ref="C135:E135"/>
    <mergeCell ref="C124:E124"/>
    <mergeCell ref="C125:E125"/>
    <mergeCell ref="C126:E126"/>
    <mergeCell ref="C127:E127"/>
    <mergeCell ref="C128:E128"/>
    <mergeCell ref="C129:E129"/>
    <mergeCell ref="A143:J143"/>
    <mergeCell ref="A146:E156"/>
    <mergeCell ref="A158:C162"/>
    <mergeCell ref="C141:E141"/>
    <mergeCell ref="C140:E140"/>
    <mergeCell ref="C139:E139"/>
    <mergeCell ref="C138:E138"/>
    <mergeCell ref="C137:E137"/>
    <mergeCell ref="C136:E136"/>
    <mergeCell ref="C142:E142"/>
  </mergeCells>
  <pageMargins left="0.7" right="0.7" top="0.75" bottom="0.75" header="0.3" footer="0.3"/>
  <pageSetup scale="60" fitToHeight="0" orientation="landscape" r:id="rId1"/>
  <rowBreaks count="2" manualBreakCount="2">
    <brk id="127" max="18" man="1"/>
    <brk id="140" max="1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Gineth Thalia Sanchez Montona</dc:creator>
  <cp:lastModifiedBy>TOSHIBA</cp:lastModifiedBy>
  <cp:lastPrinted>2025-07-31T20:48:22Z</cp:lastPrinted>
  <dcterms:created xsi:type="dcterms:W3CDTF">2025-07-17T16:49:37Z</dcterms:created>
  <dcterms:modified xsi:type="dcterms:W3CDTF">2025-08-13T18:37:33Z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2025-07-17T21:05:27Z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9c5e665e-a695-4c20-bb27-996d6755f67a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