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yonis\OneDrive\Documentos\Defensoria\Agosto\Plan de Medios\Documentos Finales\"/>
    </mc:Choice>
  </mc:AlternateContent>
  <xr:revisionPtr revIDLastSave="0" documentId="13_ncr:1_{7A949BAB-3D56-4128-A494-3E40786E3AC4}" xr6:coauthVersionLast="47" xr6:coauthVersionMax="47" xr10:uidLastSave="{00000000-0000-0000-0000-000000000000}"/>
  <bookViews>
    <workbookView xWindow="-110" yWindow="-110" windowWidth="19420" windowHeight="10300" firstSheet="2" activeTab="6" xr2:uid="{C6C0A070-6B0B-F244-88F7-50EB4BAC16CE}"/>
  </bookViews>
  <sheets>
    <sheet name="Presentación" sheetId="11" r:id="rId1"/>
    <sheet name="Radio" sheetId="1" r:id="rId2"/>
    <sheet name="Prensa" sheetId="3" r:id="rId3"/>
    <sheet name="Digital" sheetId="5" r:id="rId4"/>
    <sheet name="Emisoras Comunitarias" sheetId="6" r:id="rId5"/>
    <sheet name="Otros Medios" sheetId="8" r:id="rId6"/>
    <sheet name="Hoja Resumen" sheetId="9"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4" i="9" l="1"/>
  <c r="H26" i="8"/>
  <c r="G26" i="8"/>
  <c r="H15" i="8"/>
  <c r="G15" i="8"/>
  <c r="K157" i="6"/>
  <c r="J157" i="6"/>
  <c r="H156" i="6"/>
  <c r="I156" i="6" s="1"/>
  <c r="H153" i="6"/>
  <c r="I153" i="6" s="1"/>
  <c r="I150" i="6"/>
  <c r="H150" i="6"/>
  <c r="H147" i="6"/>
  <c r="I147" i="6" s="1"/>
  <c r="H144" i="6"/>
  <c r="I144" i="6" s="1"/>
  <c r="H141" i="6"/>
  <c r="I141" i="6" s="1"/>
  <c r="H138" i="6"/>
  <c r="I138" i="6" s="1"/>
  <c r="H135" i="6"/>
  <c r="I135" i="6" s="1"/>
  <c r="I132" i="6"/>
  <c r="H132" i="6"/>
  <c r="H129" i="6"/>
  <c r="I129" i="6" s="1"/>
  <c r="H126" i="6"/>
  <c r="I126" i="6" s="1"/>
  <c r="H123" i="6"/>
  <c r="I123" i="6" s="1"/>
  <c r="H120" i="6"/>
  <c r="I120" i="6" s="1"/>
  <c r="H117" i="6"/>
  <c r="I117" i="6" s="1"/>
  <c r="I114" i="6"/>
  <c r="H114" i="6"/>
  <c r="H111" i="6"/>
  <c r="I111" i="6" s="1"/>
  <c r="H108" i="6"/>
  <c r="I108" i="6" s="1"/>
  <c r="H105" i="6"/>
  <c r="I105" i="6" s="1"/>
  <c r="H102" i="6"/>
  <c r="I102" i="6" s="1"/>
  <c r="H99" i="6"/>
  <c r="I99" i="6" s="1"/>
  <c r="I96" i="6"/>
  <c r="H96" i="6"/>
  <c r="H93" i="6"/>
  <c r="I93" i="6" s="1"/>
  <c r="H90" i="6"/>
  <c r="I90" i="6" s="1"/>
  <c r="H87" i="6"/>
  <c r="I87" i="6" s="1"/>
  <c r="H84" i="6"/>
  <c r="I84" i="6" s="1"/>
  <c r="H81" i="6"/>
  <c r="I81" i="6" s="1"/>
  <c r="I78" i="6"/>
  <c r="H78" i="6"/>
  <c r="H75" i="6"/>
  <c r="I75" i="6" s="1"/>
  <c r="H72" i="6"/>
  <c r="I72" i="6" s="1"/>
  <c r="H69" i="6"/>
  <c r="I69" i="6" s="1"/>
  <c r="H66" i="6"/>
  <c r="I66" i="6" s="1"/>
  <c r="H63" i="6"/>
  <c r="I63" i="6" s="1"/>
  <c r="I60" i="6"/>
  <c r="H60" i="6"/>
  <c r="H57" i="6"/>
  <c r="I57" i="6" s="1"/>
  <c r="H54" i="6"/>
  <c r="I54" i="6" s="1"/>
  <c r="H51" i="6"/>
  <c r="I51" i="6" s="1"/>
  <c r="H48" i="6"/>
  <c r="I48" i="6" s="1"/>
  <c r="H45" i="6"/>
  <c r="I45" i="6" s="1"/>
  <c r="I42" i="6"/>
  <c r="H42" i="6"/>
  <c r="H39" i="6"/>
  <c r="I39" i="6" s="1"/>
  <c r="H36" i="6"/>
  <c r="I36" i="6" s="1"/>
  <c r="H33" i="6"/>
  <c r="I33" i="6" s="1"/>
  <c r="H30" i="6"/>
  <c r="I30" i="6" s="1"/>
  <c r="H27" i="6"/>
  <c r="I27" i="6" s="1"/>
  <c r="I24" i="6"/>
  <c r="H24" i="6"/>
  <c r="H21" i="6"/>
  <c r="I21" i="6" s="1"/>
  <c r="H18" i="6"/>
  <c r="I18" i="6" s="1"/>
  <c r="H15" i="6"/>
  <c r="I15" i="6" s="1"/>
  <c r="H12" i="6"/>
  <c r="I12" i="6" s="1"/>
  <c r="E61" i="5"/>
  <c r="E44" i="5"/>
  <c r="D26" i="5"/>
  <c r="I84" i="3"/>
  <c r="H84" i="3"/>
  <c r="G165" i="1"/>
  <c r="F165" i="1"/>
  <c r="E26" i="5" l="1"/>
  <c r="F44" i="5"/>
  <c r="F61" i="5"/>
  <c r="F14" i="8" l="1"/>
  <c r="F13" i="8"/>
  <c r="F12" i="8"/>
  <c r="F11" i="8"/>
  <c r="F10" i="8"/>
  <c r="F9" i="8"/>
</calcChain>
</file>

<file path=xl/sharedStrings.xml><?xml version="1.0" encoding="utf-8"?>
<sst xmlns="http://schemas.openxmlformats.org/spreadsheetml/2006/main" count="1126" uniqueCount="343">
  <si>
    <t>RADIO NACIONAL Y REGIONAL</t>
  </si>
  <si>
    <t>Cubrimiento</t>
  </si>
  <si>
    <t>Emisora</t>
  </si>
  <si>
    <t xml:space="preserve">Programa </t>
  </si>
  <si>
    <t>Nacional</t>
  </si>
  <si>
    <t>Blu Radio</t>
  </si>
  <si>
    <t>Mañanas Blu</t>
  </si>
  <si>
    <t>30 Seg</t>
  </si>
  <si>
    <t>Voz Populi</t>
  </si>
  <si>
    <t>RCN Radio</t>
  </si>
  <si>
    <t>Noticiero Am</t>
  </si>
  <si>
    <t>Noticiero Medio Dia</t>
  </si>
  <si>
    <t>El Tren De La Tarde</t>
  </si>
  <si>
    <t>La Fm</t>
  </si>
  <si>
    <t>Noticiero La Fm</t>
  </si>
  <si>
    <t>Radio Uno</t>
  </si>
  <si>
    <t>Programa Am</t>
  </si>
  <si>
    <t>La Mega</t>
  </si>
  <si>
    <t>La Cariñosa</t>
  </si>
  <si>
    <t>Rumba St</t>
  </si>
  <si>
    <t>El Sol</t>
  </si>
  <si>
    <t>Noticiero 6 Am</t>
  </si>
  <si>
    <t>La W</t>
  </si>
  <si>
    <t>Noticiero La W</t>
  </si>
  <si>
    <t>Tropicana St</t>
  </si>
  <si>
    <t>los 40</t>
  </si>
  <si>
    <t>Colmundo Radio</t>
  </si>
  <si>
    <t>Portal Informativo</t>
  </si>
  <si>
    <t>Deportes</t>
  </si>
  <si>
    <t>La Kalle</t>
  </si>
  <si>
    <t>Candela</t>
  </si>
  <si>
    <t>Vibra</t>
  </si>
  <si>
    <t>Medellín -104.9</t>
  </si>
  <si>
    <t>Cali - 104.5</t>
  </si>
  <si>
    <t>Barranquilla - 92.1</t>
  </si>
  <si>
    <t>Bucaramanga - 97.7</t>
  </si>
  <si>
    <t>Pereira - 102.7</t>
  </si>
  <si>
    <t>Cartagena - 90.5</t>
  </si>
  <si>
    <t>Armenia - 96.1</t>
  </si>
  <si>
    <t>Montería - 90.5</t>
  </si>
  <si>
    <t>Neiva - 100.3</t>
  </si>
  <si>
    <t>Valledupar - 93.7</t>
  </si>
  <si>
    <t>Sincelejo - 101.5</t>
  </si>
  <si>
    <t>Santa Marta - 97.1</t>
  </si>
  <si>
    <t>Cúcuta - 94.7</t>
  </si>
  <si>
    <t>Villavicencio - 105.3</t>
  </si>
  <si>
    <t>Maicao - 89.5</t>
  </si>
  <si>
    <t>Girardot - 104.5</t>
  </si>
  <si>
    <t>Espinal - 1390</t>
  </si>
  <si>
    <t>Honda - Mariquita 90.5</t>
  </si>
  <si>
    <t>La Dorada - 98.7</t>
  </si>
  <si>
    <t>Medellín -105.9</t>
  </si>
  <si>
    <t>Radio Tiempo</t>
  </si>
  <si>
    <t>Cali - 89.5</t>
  </si>
  <si>
    <t>Barranquilla - 96.1</t>
  </si>
  <si>
    <t>Cartagena - 88.5</t>
  </si>
  <si>
    <t>Montería - 104.5</t>
  </si>
  <si>
    <t>Sincelejo - 97.3</t>
  </si>
  <si>
    <t>Mix</t>
  </si>
  <si>
    <t>Manizales 95.1</t>
  </si>
  <si>
    <t>Valledupar 106.7</t>
  </si>
  <si>
    <t>Cartagena - 95.5</t>
  </si>
  <si>
    <t>La Reina</t>
  </si>
  <si>
    <t>PRENSA ESCRITA</t>
  </si>
  <si>
    <t>Periódico</t>
  </si>
  <si>
    <t>Ubicación</t>
  </si>
  <si>
    <t>Tamaño</t>
  </si>
  <si>
    <t>Pagina</t>
  </si>
  <si>
    <t>Color</t>
  </si>
  <si>
    <t>La Republica</t>
  </si>
  <si>
    <t>Primer Cuadernillo</t>
  </si>
  <si>
    <t>Blanco y Negro</t>
  </si>
  <si>
    <t>L-V</t>
  </si>
  <si>
    <t>El Espectador</t>
  </si>
  <si>
    <t>D</t>
  </si>
  <si>
    <t>El Tiempo</t>
  </si>
  <si>
    <t>Manizales</t>
  </si>
  <si>
    <t>La Patria</t>
  </si>
  <si>
    <t>Armenia</t>
  </si>
  <si>
    <t>Pereira</t>
  </si>
  <si>
    <t xml:space="preserve">La Tarde </t>
  </si>
  <si>
    <t>El Colombiano</t>
  </si>
  <si>
    <t>Cali</t>
  </si>
  <si>
    <t>Bucaramanga</t>
  </si>
  <si>
    <t>Vanguardia</t>
  </si>
  <si>
    <t>Cartagena</t>
  </si>
  <si>
    <t>El Universal</t>
  </si>
  <si>
    <t>Barranquilla</t>
  </si>
  <si>
    <t>El Heraldo</t>
  </si>
  <si>
    <t xml:space="preserve">El Meridiano </t>
  </si>
  <si>
    <t xml:space="preserve">Sincelejo </t>
  </si>
  <si>
    <t xml:space="preserve">Cúcuta </t>
  </si>
  <si>
    <t>La Opinión</t>
  </si>
  <si>
    <t xml:space="preserve">Pasto </t>
  </si>
  <si>
    <t>Diario del Sur</t>
  </si>
  <si>
    <t xml:space="preserve">Neiva </t>
  </si>
  <si>
    <t xml:space="preserve">La Nación </t>
  </si>
  <si>
    <t xml:space="preserve">Popayán </t>
  </si>
  <si>
    <t>El Nuevo Liberal</t>
  </si>
  <si>
    <t>Santa Marta</t>
  </si>
  <si>
    <t>El Informador</t>
  </si>
  <si>
    <t xml:space="preserve">Tunja </t>
  </si>
  <si>
    <t>DIGITAL - REDES SOCIALES</t>
  </si>
  <si>
    <t xml:space="preserve">MEDIO </t>
  </si>
  <si>
    <t xml:space="preserve">TIPO DE COMPRA </t>
  </si>
  <si>
    <t>VALOR UNITARIO</t>
  </si>
  <si>
    <t>VALOR IVA</t>
  </si>
  <si>
    <t>VALOR CON IVA</t>
  </si>
  <si>
    <t>FACEBOOK</t>
  </si>
  <si>
    <t>CPM</t>
  </si>
  <si>
    <t>INSTAGRAM</t>
  </si>
  <si>
    <t>YOUTUBE</t>
  </si>
  <si>
    <t>DIGITAL - MEDIOS DE COMUNICACIÓN</t>
  </si>
  <si>
    <t>DESCRIPCIÓN</t>
  </si>
  <si>
    <t>EL ESPECTADOR</t>
  </si>
  <si>
    <t>CONTENIDOS</t>
  </si>
  <si>
    <t>Textos, especiales y/o publirreportajes que se incluyan en la oferta que sean enviados por las redes de esos medios una o dos veces. No requerimos pauta programática.</t>
  </si>
  <si>
    <t>EL TIEMPO</t>
  </si>
  <si>
    <t>CARACOL</t>
  </si>
  <si>
    <t>BLU RADIO</t>
  </si>
  <si>
    <t>WRADIO</t>
  </si>
  <si>
    <t xml:space="preserve">LA REPÚBLICA </t>
  </si>
  <si>
    <t xml:space="preserve">PUBLIMETRO </t>
  </si>
  <si>
    <t xml:space="preserve">EXTRA </t>
  </si>
  <si>
    <t xml:space="preserve">KIEN Y KE </t>
  </si>
  <si>
    <t xml:space="preserve">CAMBIO </t>
  </si>
  <si>
    <t xml:space="preserve">ÚLTIMA HORA COL </t>
  </si>
  <si>
    <t xml:space="preserve">LAS DOS ORILLAS </t>
  </si>
  <si>
    <t>VALORA ANALITIK</t>
  </si>
  <si>
    <t>DIGITAL - PORTALES</t>
  </si>
  <si>
    <t xml:space="preserve">Proclama Cauca </t>
  </si>
  <si>
    <t xml:space="preserve">Cuestión Publica </t>
  </si>
  <si>
    <t xml:space="preserve">Cerosetenta </t>
  </si>
  <si>
    <t xml:space="preserve">Mutante </t>
  </si>
  <si>
    <t xml:space="preserve">Rutas del Conflicto </t>
  </si>
  <si>
    <t>Universo Centro</t>
  </si>
  <si>
    <t xml:space="preserve">Oreja Roja </t>
  </si>
  <si>
    <t xml:space="preserve">Periódico virtual de Popayán </t>
  </si>
  <si>
    <t xml:space="preserve">ZONA CERO </t>
  </si>
  <si>
    <t>Periodicoeldiario.com</t>
  </si>
  <si>
    <t>Boyacá7días</t>
  </si>
  <si>
    <t>COBERTURA</t>
  </si>
  <si>
    <t>CIUDAD</t>
  </si>
  <si>
    <t>EMISORA</t>
  </si>
  <si>
    <t>PROGRAMA</t>
  </si>
  <si>
    <t xml:space="preserve">DURACIÓN </t>
  </si>
  <si>
    <t>San Andrés</t>
  </si>
  <si>
    <t>Good news radio Station</t>
  </si>
  <si>
    <t>Atlántico</t>
  </si>
  <si>
    <t>Galapa</t>
  </si>
  <si>
    <t>Popular Stereo</t>
  </si>
  <si>
    <t>Malambo</t>
  </si>
  <si>
    <t>Sensación Stereo</t>
  </si>
  <si>
    <t>Bolívar</t>
  </si>
  <si>
    <t>Cartagena, Área 2</t>
  </si>
  <si>
    <t>Colectiva 101.6 Fm</t>
  </si>
  <si>
    <t>María La Baja</t>
  </si>
  <si>
    <t>Divina Stereo</t>
  </si>
  <si>
    <t>Cesar</t>
  </si>
  <si>
    <t>Aguachica</t>
  </si>
  <si>
    <t>Campo Serrano</t>
  </si>
  <si>
    <t>Codazzi</t>
  </si>
  <si>
    <t>Magdalena</t>
  </si>
  <si>
    <t>Ciénaga</t>
  </si>
  <si>
    <t>Innovación Stereo</t>
  </si>
  <si>
    <t>Voces Fm</t>
  </si>
  <si>
    <t>Zona Bananera</t>
  </si>
  <si>
    <t>Sol Stereo</t>
  </si>
  <si>
    <t>Sucre</t>
  </si>
  <si>
    <r>
      <rPr>
        <sz val="11"/>
        <color rgb="FF0D0D0D"/>
        <rFont val="Calibri"/>
        <family val="2"/>
        <scheme val="minor"/>
      </rPr>
      <t>Corozal</t>
    </r>
  </si>
  <si>
    <r>
      <rPr>
        <sz val="11"/>
        <color rgb="FF0D0D0D"/>
        <rFont val="Calibri"/>
        <family val="2"/>
        <scheme val="minor"/>
      </rPr>
      <t>Wz Radio</t>
    </r>
  </si>
  <si>
    <r>
      <rPr>
        <sz val="11"/>
        <color rgb="FF0D0D0D"/>
        <rFont val="Calibri"/>
        <family val="2"/>
        <scheme val="minor"/>
      </rPr>
      <t>Tibú</t>
    </r>
  </si>
  <si>
    <t>La Voz De La Garraba</t>
  </si>
  <si>
    <t>Arauca</t>
  </si>
  <si>
    <r>
      <rPr>
        <sz val="11"/>
        <color rgb="FF0D0D0D"/>
        <rFont val="Calibri"/>
        <family val="2"/>
        <scheme val="minor"/>
      </rPr>
      <t>Arauca Capital</t>
    </r>
  </si>
  <si>
    <r>
      <rPr>
        <sz val="11"/>
        <color rgb="FF0D0D0D"/>
        <rFont val="Calibri"/>
        <family val="2"/>
        <scheme val="minor"/>
      </rPr>
      <t>Kapital Stereo</t>
    </r>
  </si>
  <si>
    <r>
      <rPr>
        <sz val="11"/>
        <color rgb="FF0D0D0D"/>
        <rFont val="Calibri"/>
        <family val="2"/>
        <scheme val="minor"/>
      </rPr>
      <t>Saravena</t>
    </r>
  </si>
  <si>
    <r>
      <rPr>
        <sz val="11"/>
        <color rgb="FF0D0D0D"/>
        <rFont val="Calibri"/>
        <family val="2"/>
        <scheme val="minor"/>
      </rPr>
      <t>Sarare Fm Stereo</t>
    </r>
  </si>
  <si>
    <t>Casanare</t>
  </si>
  <si>
    <r>
      <rPr>
        <sz val="11"/>
        <color rgb="FF0D0D0D"/>
        <rFont val="Calibri"/>
        <family val="2"/>
        <scheme val="minor"/>
      </rPr>
      <t>Paz de Ariporo</t>
    </r>
  </si>
  <si>
    <r>
      <rPr>
        <sz val="11"/>
        <color rgb="FF0D0D0D"/>
        <rFont val="Calibri"/>
        <family val="2"/>
        <scheme val="minor"/>
      </rPr>
      <t>Caporal Estereo</t>
    </r>
  </si>
  <si>
    <r>
      <rPr>
        <sz val="11"/>
        <color rgb="FF0D0D0D"/>
        <rFont val="Calibri"/>
        <family val="2"/>
        <scheme val="minor"/>
      </rPr>
      <t>Yopal</t>
    </r>
  </si>
  <si>
    <t>Meta</t>
  </si>
  <si>
    <r>
      <rPr>
        <sz val="11"/>
        <color rgb="FF0D0D0D"/>
        <rFont val="Calibri"/>
        <family val="2"/>
        <scheme val="minor"/>
      </rPr>
      <t>Acacias</t>
    </r>
  </si>
  <si>
    <r>
      <rPr>
        <sz val="11"/>
        <color rgb="FF0D0D0D"/>
        <rFont val="Calibri"/>
        <family val="2"/>
        <scheme val="minor"/>
      </rPr>
      <t>Rca</t>
    </r>
  </si>
  <si>
    <r>
      <rPr>
        <sz val="11"/>
        <color rgb="FF0D0D0D"/>
        <rFont val="Calibri"/>
        <family val="2"/>
        <scheme val="minor"/>
      </rPr>
      <t>Villavicencio, Área 2</t>
    </r>
  </si>
  <si>
    <r>
      <rPr>
        <sz val="11"/>
        <color rgb="FF0D0D0D"/>
        <rFont val="Calibri"/>
        <family val="2"/>
        <scheme val="minor"/>
      </rPr>
      <t>Exitosa Stereo 107.8</t>
    </r>
  </si>
  <si>
    <t>Santander</t>
  </si>
  <si>
    <r>
      <rPr>
        <sz val="11"/>
        <color rgb="FF0D0D0D"/>
        <rFont val="Calibri"/>
        <family val="2"/>
        <scheme val="minor"/>
      </rPr>
      <t>Capitanejo</t>
    </r>
  </si>
  <si>
    <r>
      <rPr>
        <sz val="11"/>
        <color rgb="FF0D0D0D"/>
        <rFont val="Calibri"/>
        <family val="2"/>
        <scheme val="minor"/>
      </rPr>
      <t>Chicamocha Stereo</t>
    </r>
  </si>
  <si>
    <r>
      <rPr>
        <sz val="11"/>
        <color rgb="FF0D0D0D"/>
        <rFont val="Calibri"/>
        <family val="2"/>
        <scheme val="minor"/>
      </rPr>
      <t>Málaga</t>
    </r>
  </si>
  <si>
    <t>La Voz De Los Andes</t>
  </si>
  <si>
    <t>Boyacá</t>
  </si>
  <si>
    <t>Duitama</t>
  </si>
  <si>
    <t>Señal Duitama</t>
  </si>
  <si>
    <t>Radio Milagro Oicatá - Última Hora</t>
  </si>
  <si>
    <t>Tunja</t>
  </si>
  <si>
    <t>Viva FM Stereo - Noticiero del Transporte</t>
  </si>
  <si>
    <t>Radio Visión Noticias</t>
  </si>
  <si>
    <r>
      <rPr>
        <sz val="11"/>
        <color rgb="FF0D0D0D"/>
        <rFont val="Calibri"/>
        <family val="2"/>
        <scheme val="minor"/>
      </rPr>
      <t>Garagoa</t>
    </r>
  </si>
  <si>
    <r>
      <rPr>
        <sz val="11"/>
        <color rgb="FF0D0D0D"/>
        <rFont val="Calibri"/>
        <family val="2"/>
        <scheme val="minor"/>
      </rPr>
      <t>Santabarbara Stereo</t>
    </r>
  </si>
  <si>
    <r>
      <rPr>
        <sz val="11"/>
        <color rgb="FF0D0D0D"/>
        <rFont val="Calibri"/>
        <family val="2"/>
        <scheme val="minor"/>
      </rPr>
      <t>Moniquirá</t>
    </r>
  </si>
  <si>
    <r>
      <rPr>
        <sz val="11"/>
        <color rgb="FF0D0D0D"/>
        <rFont val="Calibri"/>
        <family val="2"/>
        <scheme val="minor"/>
      </rPr>
      <t>Hit Stereo</t>
    </r>
  </si>
  <si>
    <r>
      <rPr>
        <sz val="11"/>
        <color rgb="FF0D0D0D"/>
        <rFont val="Calibri"/>
        <family val="2"/>
        <scheme val="minor"/>
      </rPr>
      <t>Puerto Boyacá</t>
    </r>
  </si>
  <si>
    <r>
      <rPr>
        <sz val="11"/>
        <color rgb="FF0D0D0D"/>
        <rFont val="Calibri"/>
        <family val="2"/>
        <scheme val="minor"/>
      </rPr>
      <t>Claveriana Stereo Fm</t>
    </r>
  </si>
  <si>
    <t>Positiva 101.1 Fm</t>
  </si>
  <si>
    <t>Cundinamarca</t>
  </si>
  <si>
    <t>Facatativá</t>
  </si>
  <si>
    <t>Unilatina Radio</t>
  </si>
  <si>
    <t>Funza</t>
  </si>
  <si>
    <t>Mosquera</t>
  </si>
  <si>
    <t>Asoam Stereo</t>
  </si>
  <si>
    <t>Zipaquirá</t>
  </si>
  <si>
    <t>Catedral St</t>
  </si>
  <si>
    <t>Tolima</t>
  </si>
  <si>
    <r>
      <rPr>
        <sz val="11"/>
        <color rgb="FF0D0D0D"/>
        <rFont val="Calibri"/>
        <family val="2"/>
        <scheme val="minor"/>
      </rPr>
      <t>Espinal</t>
    </r>
  </si>
  <si>
    <t>Espinal Estéreo</t>
  </si>
  <si>
    <t>Eje Cafetero</t>
  </si>
  <si>
    <t>Zuldemayda Estéreo</t>
  </si>
  <si>
    <t>Dos Quebradas</t>
  </si>
  <si>
    <t>Que Buena 92.1 Fm</t>
  </si>
  <si>
    <t>Chévere Radio</t>
  </si>
  <si>
    <t>Chocó</t>
  </si>
  <si>
    <t>Quibdó</t>
  </si>
  <si>
    <r>
      <rPr>
        <sz val="11"/>
        <color rgb="FF0D0D0D"/>
        <rFont val="Calibri"/>
        <family val="2"/>
        <scheme val="minor"/>
      </rPr>
      <t>Cocomancia Stereo</t>
    </r>
  </si>
  <si>
    <t>Riosucio</t>
  </si>
  <si>
    <t>Riosucio Estéreo</t>
  </si>
  <si>
    <t>Valle del Cauca</t>
  </si>
  <si>
    <t>Buenaventura</t>
  </si>
  <si>
    <t>Voces del Pacifico</t>
  </si>
  <si>
    <t>Tuluá</t>
  </si>
  <si>
    <t>Mundo Stereo</t>
  </si>
  <si>
    <t xml:space="preserve">Cauca </t>
  </si>
  <si>
    <t>Popayán</t>
  </si>
  <si>
    <t>Celestial Stereo</t>
  </si>
  <si>
    <t>Santander De Quilichao</t>
  </si>
  <si>
    <t>Santander Stereo</t>
  </si>
  <si>
    <t>Huila</t>
  </si>
  <si>
    <t>Garzón</t>
  </si>
  <si>
    <t>Sabambú Stereo</t>
  </si>
  <si>
    <t>Pitalito</t>
  </si>
  <si>
    <t>La Preferida Stereo</t>
  </si>
  <si>
    <t>Nariño</t>
  </si>
  <si>
    <t>Buesaco</t>
  </si>
  <si>
    <t>Sensacional Stereo</t>
  </si>
  <si>
    <t>Ipiales</t>
  </si>
  <si>
    <t>Internacional Stereo</t>
  </si>
  <si>
    <t>Antioquia</t>
  </si>
  <si>
    <r>
      <rPr>
        <sz val="11"/>
        <color rgb="FF0D0D0D"/>
        <rFont val="Calibri"/>
        <family val="2"/>
        <scheme val="minor"/>
      </rPr>
      <t>Remedios</t>
    </r>
  </si>
  <si>
    <r>
      <rPr>
        <sz val="11"/>
        <color rgb="FF0D0D0D"/>
        <rFont val="Calibri"/>
        <family val="2"/>
        <scheme val="minor"/>
      </rPr>
      <t>Nordeste Stereo</t>
    </r>
  </si>
  <si>
    <t>Orinoquia</t>
  </si>
  <si>
    <t>San José del Guaviare</t>
  </si>
  <si>
    <t>San José La Máxima 107.9</t>
  </si>
  <si>
    <r>
      <rPr>
        <sz val="11"/>
        <color rgb="FF0D0D0D"/>
        <rFont val="Calibri"/>
        <family val="2"/>
        <scheme val="minor"/>
      </rPr>
      <t>Mitú</t>
    </r>
  </si>
  <si>
    <r>
      <rPr>
        <sz val="11"/>
        <color rgb="FF0D0D0D"/>
        <rFont val="Calibri"/>
        <family val="2"/>
        <scheme val="minor"/>
      </rPr>
      <t>Yuruparí Stereo</t>
    </r>
  </si>
  <si>
    <t>MENSAJES INSTITUCIONALES EN OTROS MEDIOS</t>
  </si>
  <si>
    <t xml:space="preserve">CANTIDAD </t>
  </si>
  <si>
    <t>Bogotá</t>
  </si>
  <si>
    <t>Medellín</t>
  </si>
  <si>
    <t>UBICACIÓN</t>
  </si>
  <si>
    <t xml:space="preserve">TIPO ELEMENTO </t>
  </si>
  <si>
    <t>PERIFONEO</t>
  </si>
  <si>
    <t xml:space="preserve">Quibdó - Chocó </t>
  </si>
  <si>
    <t xml:space="preserve">1 hora de perifoneo </t>
  </si>
  <si>
    <t xml:space="preserve">Fundación - Magdalena </t>
  </si>
  <si>
    <t>Abrego - Norte de Santander</t>
  </si>
  <si>
    <t xml:space="preserve">Malambo - Atlántico </t>
  </si>
  <si>
    <t xml:space="preserve">Rionegro - Antioquia </t>
  </si>
  <si>
    <t xml:space="preserve">Caloto - Cauca </t>
  </si>
  <si>
    <t>15 Seg</t>
  </si>
  <si>
    <t>20 Seg</t>
  </si>
  <si>
    <t>c</t>
  </si>
  <si>
    <t>Par / Impar</t>
  </si>
  <si>
    <t>1/4 pag.</t>
  </si>
  <si>
    <t>Inserto</t>
  </si>
  <si>
    <t>Listado a título enunciativo. Para llevar a cabo pauta en emisora comunitaria, deberá estar autorizada por el Ministerio Tic.</t>
  </si>
  <si>
    <t>X</t>
  </si>
  <si>
    <t>Siempre que la actividad este autorizada por el ordenamiento jurídico en el respectivo territorio.</t>
  </si>
  <si>
    <t>Un (1)  mes</t>
  </si>
  <si>
    <t>PUBLICIDAD EXTERIOR TERMINALES DE TRANSPORTE</t>
  </si>
  <si>
    <t>TIK TOK</t>
  </si>
  <si>
    <t>Google Ads</t>
  </si>
  <si>
    <t>Video CPC</t>
  </si>
  <si>
    <t>Video CPM</t>
  </si>
  <si>
    <t>Visualizaciones</t>
  </si>
  <si>
    <t>El nuevo Oriente</t>
  </si>
  <si>
    <t>L-D</t>
  </si>
  <si>
    <t>Yopal</t>
  </si>
  <si>
    <t>Prensa Libre</t>
  </si>
  <si>
    <t>Valledupar</t>
  </si>
  <si>
    <t>El Pilón</t>
  </si>
  <si>
    <t>Riohacha</t>
  </si>
  <si>
    <t>RADIO COMUNITARIA Y COMUNITARIAS</t>
  </si>
  <si>
    <t>Difusión plataforma estática</t>
  </si>
  <si>
    <t>Cúcuta</t>
  </si>
  <si>
    <t>Programación Musical</t>
  </si>
  <si>
    <t>Duración</t>
  </si>
  <si>
    <t>Caracol Básica</t>
  </si>
  <si>
    <t>La Luciérnaga</t>
  </si>
  <si>
    <t>Bésame</t>
  </si>
  <si>
    <t>Bogotá - 105.9</t>
  </si>
  <si>
    <t>Olímpica St</t>
  </si>
  <si>
    <t>Ibagué - 94.3</t>
  </si>
  <si>
    <t>TOLIMA ESTEREO
Ibagué - 92.3</t>
  </si>
  <si>
    <t>Bogotá - 92.9</t>
  </si>
  <si>
    <t>Dia De Publicación</t>
  </si>
  <si>
    <t>1/8 pág.</t>
  </si>
  <si>
    <t>La Crónica</t>
  </si>
  <si>
    <t>El País</t>
  </si>
  <si>
    <t xml:space="preserve">Montería </t>
  </si>
  <si>
    <t>Imagen Estática CPC</t>
  </si>
  <si>
    <t>Imagen Estática CPM</t>
  </si>
  <si>
    <t xml:space="preserve">Razón Publica </t>
  </si>
  <si>
    <t xml:space="preserve">Volcánicas </t>
  </si>
  <si>
    <t>Manantial Estéreo</t>
  </si>
  <si>
    <t>Bacatá Stereo</t>
  </si>
  <si>
    <t>VALOR TOTAL UNITARIO</t>
  </si>
  <si>
    <t>Valor de Referencia Incluido IVA</t>
  </si>
  <si>
    <t>CONCEPTO</t>
  </si>
  <si>
    <t>No.</t>
  </si>
  <si>
    <t>Radio</t>
  </si>
  <si>
    <t>Digital Redes Sociales</t>
  </si>
  <si>
    <t>Digital Medios de Comunicación</t>
  </si>
  <si>
    <t>Digital Portales</t>
  </si>
  <si>
    <t>Emisoras Comunitarias</t>
  </si>
  <si>
    <t>Perifoneo</t>
  </si>
  <si>
    <t>Publicidad Exterior Terminales de Transportes</t>
  </si>
  <si>
    <t>Prensa</t>
  </si>
  <si>
    <t>TOTAL SUMATORIA VALORES UNITARIOS</t>
  </si>
  <si>
    <t>RAZON SOCIAL:</t>
  </si>
  <si>
    <t>FIRMA Y NOMBRE :</t>
  </si>
  <si>
    <t>NIT / C.C.:</t>
  </si>
  <si>
    <t>TELEFONO:</t>
  </si>
  <si>
    <t>FECHA:</t>
  </si>
  <si>
    <t>OFERTA ECONÓMICA
Contratar la prestación de servicios para la estructuración y ejecución de un plan de medios, conforme a los lineamientos, necesidades e intereses de la Defensoría del Pueblo.</t>
  </si>
  <si>
    <r>
      <t xml:space="preserve">Por favor llenar el formato sin modificaciones ni ajustes al mismo y enviar en </t>
    </r>
    <r>
      <rPr>
        <b/>
        <sz val="11"/>
        <color rgb="FF000000"/>
        <rFont val="Arial"/>
        <family val="2"/>
      </rPr>
      <t>formato excel</t>
    </r>
    <r>
      <rPr>
        <sz val="11"/>
        <color rgb="FF000000"/>
        <rFont val="Arial"/>
        <family val="2"/>
      </rPr>
      <t xml:space="preserve"> </t>
    </r>
  </si>
  <si>
    <t>Valor Unitario de Referencia Incluido IVA</t>
  </si>
  <si>
    <t>Valor Unitario Ofertado de Referencia Incluido IVA</t>
  </si>
  <si>
    <t>Las especificaciones descritas en la ficha técnica son una referencia para efectos de la contratación del servicio. Los servicios dependerán de la necesidad de la Defensoría del Pueblo.
Los valores unitarios ofertados no pueden superar los valores unitarios de referecnia, so pena de rechazo de la oferta.
La sumatoria de valores unitarios ofertados no puede superar la sumatoria de valores unitarios de referencia, so pena de rechazo.</t>
  </si>
  <si>
    <t>SUMATORIA VALOR UNITARIO DE REFERENCIA</t>
  </si>
  <si>
    <t>SUMATORIA VALOR UNITARIO OFERTADO</t>
  </si>
  <si>
    <t>Sumatoria Valores Unitarios</t>
  </si>
  <si>
    <t>SUMATORIA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</si>
</sst>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_-* #,##0\ _€_-;\-* #,##0\ _€_-;_-* &quot;-&quot;\ _€_-;_-@_-"/>
    <numFmt numFmtId="166" formatCode="_-* #,##0_-;\-* #,##0_-;_-* &quot;-&quot;_-;_-@"/>
  </numFmts>
  <fonts count="23"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0"/>
      <name val="Calibri"/>
      <family val="2"/>
      <scheme val="minor"/>
    </font>
    <font>
      <b/>
      <sz val="11"/>
      <color theme="1"/>
      <name val="Calibri"/>
      <family val="2"/>
      <scheme val="minor"/>
    </font>
    <font>
      <sz val="12"/>
      <name val="Calibri"/>
      <family val="2"/>
      <scheme val="minor"/>
    </font>
    <font>
      <sz val="12"/>
      <color rgb="FF000000"/>
      <name val="Calibri"/>
      <family val="2"/>
      <scheme val="minor"/>
    </font>
    <font>
      <u/>
      <sz val="12"/>
      <color theme="10"/>
      <name val="Calibri"/>
      <family val="2"/>
      <scheme val="minor"/>
    </font>
    <font>
      <b/>
      <sz val="11"/>
      <name val="Calibri"/>
      <family val="2"/>
      <scheme val="minor"/>
    </font>
    <font>
      <sz val="11"/>
      <name val="Calibri"/>
      <family val="2"/>
      <scheme val="minor"/>
    </font>
    <font>
      <sz val="11"/>
      <color rgb="FF0D0D0D"/>
      <name val="Calibri"/>
      <family val="2"/>
      <scheme val="minor"/>
    </font>
    <font>
      <u/>
      <sz val="11"/>
      <name val="Calibri"/>
      <family val="2"/>
      <scheme val="minor"/>
    </font>
    <font>
      <sz val="11"/>
      <color rgb="FF000000"/>
      <name val="Calibri"/>
      <family val="2"/>
      <scheme val="minor"/>
    </font>
    <font>
      <b/>
      <sz val="11"/>
      <color theme="1"/>
      <name val="Arial"/>
      <family val="2"/>
    </font>
    <font>
      <sz val="8"/>
      <name val="Calibri"/>
      <family val="2"/>
      <scheme val="minor"/>
    </font>
    <font>
      <b/>
      <sz val="12"/>
      <color theme="1"/>
      <name val="Calibri"/>
      <family val="2"/>
      <scheme val="minor"/>
    </font>
    <font>
      <b/>
      <sz val="11"/>
      <color rgb="FF000000"/>
      <name val="Arial"/>
      <family val="2"/>
    </font>
    <font>
      <sz val="11"/>
      <name val="Calibri"/>
      <family val="2"/>
    </font>
    <font>
      <sz val="11"/>
      <color rgb="FF000000"/>
      <name val="Arial"/>
      <family val="2"/>
    </font>
    <font>
      <b/>
      <sz val="9"/>
      <color rgb="FF000000"/>
      <name val="Arial"/>
      <family val="2"/>
    </font>
    <font>
      <b/>
      <sz val="11"/>
      <color rgb="FF000000"/>
      <name val="Calibri"/>
      <family val="2"/>
      <scheme val="minor"/>
    </font>
    <font>
      <b/>
      <sz val="12"/>
      <name val="Calibri"/>
      <family val="2"/>
      <scheme val="minor"/>
    </font>
  </fonts>
  <fills count="6">
    <fill>
      <patternFill patternType="none"/>
    </fill>
    <fill>
      <patternFill patternType="gray125"/>
    </fill>
    <fill>
      <patternFill patternType="solid">
        <fgColor rgb="FFFF5050"/>
        <bgColor indexed="64"/>
      </patternFill>
    </fill>
    <fill>
      <patternFill patternType="solid">
        <fgColor theme="0"/>
        <bgColor indexed="64"/>
      </patternFill>
    </fill>
    <fill>
      <patternFill patternType="solid">
        <fgColor theme="2"/>
        <bgColor indexed="64"/>
      </patternFill>
    </fill>
    <fill>
      <patternFill patternType="solid">
        <fgColor rgb="FFFFFFFF"/>
        <bgColor rgb="FF000000"/>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bottom style="thin">
        <color indexed="64"/>
      </bottom>
      <diagonal/>
    </border>
    <border>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diagonal/>
    </border>
  </borders>
  <cellStyleXfs count="6">
    <xf numFmtId="0" fontId="0" fillId="0" borderId="0"/>
    <xf numFmtId="164" fontId="3" fillId="0" borderId="0" applyFont="0" applyFill="0" applyBorder="0" applyAlignment="0" applyProtection="0"/>
    <xf numFmtId="165" fontId="3" fillId="0" borderId="0" applyFont="0" applyFill="0" applyBorder="0" applyAlignment="0" applyProtection="0"/>
    <xf numFmtId="0" fontId="8" fillId="0" borderId="0" applyNumberFormat="0" applyFill="0" applyBorder="0" applyAlignment="0" applyProtection="0"/>
    <xf numFmtId="43" fontId="3" fillId="0" borderId="0" applyFont="0" applyFill="0" applyBorder="0" applyAlignment="0" applyProtection="0"/>
    <xf numFmtId="44" fontId="3" fillId="0" borderId="0" applyFont="0" applyFill="0" applyBorder="0" applyAlignment="0" applyProtection="0"/>
  </cellStyleXfs>
  <cellXfs count="130">
    <xf numFmtId="0" fontId="0" fillId="0" borderId="0" xfId="0"/>
    <xf numFmtId="0" fontId="0" fillId="0" borderId="1" xfId="0" applyBorder="1"/>
    <xf numFmtId="0" fontId="0" fillId="0" borderId="0" xfId="0" applyAlignment="1">
      <alignment horizontal="center"/>
    </xf>
    <xf numFmtId="0" fontId="6" fillId="0" borderId="5" xfId="0" applyFont="1" applyBorder="1" applyAlignment="1">
      <alignment horizontal="center" vertical="center"/>
    </xf>
    <xf numFmtId="0" fontId="6" fillId="0" borderId="1" xfId="0" applyFont="1" applyBorder="1" applyAlignment="1">
      <alignment horizontal="center"/>
    </xf>
    <xf numFmtId="0" fontId="7" fillId="0" borderId="1" xfId="0" applyFont="1" applyBorder="1" applyAlignment="1">
      <alignment horizontal="center" vertical="center"/>
    </xf>
    <xf numFmtId="0" fontId="10" fillId="0" borderId="1" xfId="0" applyFont="1" applyBorder="1" applyAlignment="1">
      <alignment vertical="top" wrapText="1"/>
    </xf>
    <xf numFmtId="0" fontId="10" fillId="0" borderId="1" xfId="0" applyFont="1" applyBorder="1" applyAlignment="1">
      <alignment vertical="center" wrapText="1"/>
    </xf>
    <xf numFmtId="0" fontId="4" fillId="2" borderId="1" xfId="0" applyFont="1" applyFill="1" applyBorder="1" applyAlignment="1">
      <alignment horizontal="center" vertical="center" wrapText="1"/>
    </xf>
    <xf numFmtId="166" fontId="4" fillId="2" borderId="1" xfId="0" applyNumberFormat="1" applyFont="1" applyFill="1" applyBorder="1" applyAlignment="1">
      <alignment horizontal="center" vertical="center" wrapText="1"/>
    </xf>
    <xf numFmtId="0" fontId="12" fillId="0" borderId="1" xfId="3" applyFont="1" applyFill="1" applyBorder="1" applyAlignment="1">
      <alignment vertical="center"/>
    </xf>
    <xf numFmtId="0" fontId="13"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164" fontId="2" fillId="0" borderId="1" xfId="1" applyFont="1" applyBorder="1"/>
    <xf numFmtId="0" fontId="2" fillId="0" borderId="0" xfId="0" applyFont="1"/>
    <xf numFmtId="0" fontId="2" fillId="0" borderId="7" xfId="0" applyFont="1" applyBorder="1" applyAlignment="1">
      <alignment horizontal="center" vertical="center" wrapText="1"/>
    </xf>
    <xf numFmtId="44" fontId="0" fillId="0" borderId="0" xfId="5" applyFont="1"/>
    <xf numFmtId="44" fontId="0" fillId="0" borderId="0" xfId="0" applyNumberFormat="1"/>
    <xf numFmtId="0" fontId="0" fillId="0" borderId="1" xfId="0" applyBorder="1" applyAlignment="1">
      <alignment horizontal="center"/>
    </xf>
    <xf numFmtId="0" fontId="11" fillId="0" borderId="16" xfId="0" applyFont="1" applyBorder="1" applyAlignment="1">
      <alignment horizontal="center" vertical="center" wrapText="1"/>
    </xf>
    <xf numFmtId="0" fontId="4" fillId="2" borderId="1" xfId="0" applyFont="1" applyFill="1" applyBorder="1" applyAlignment="1" applyProtection="1">
      <alignment horizontal="center" vertical="center" wrapText="1"/>
      <protection hidden="1"/>
    </xf>
    <xf numFmtId="0" fontId="4" fillId="2" borderId="1" xfId="0" applyFont="1" applyFill="1" applyBorder="1" applyAlignment="1" applyProtection="1">
      <alignment vertical="center" wrapText="1"/>
      <protection hidden="1"/>
    </xf>
    <xf numFmtId="0" fontId="2" fillId="0" borderId="8" xfId="0" applyFont="1" applyBorder="1" applyAlignment="1">
      <alignment horizontal="center" vertical="center" wrapText="1"/>
    </xf>
    <xf numFmtId="0" fontId="4" fillId="2" borderId="1" xfId="0" applyFont="1" applyFill="1" applyBorder="1" applyAlignment="1">
      <alignment horizontal="center" vertical="center"/>
    </xf>
    <xf numFmtId="0" fontId="6" fillId="0" borderId="19" xfId="0" applyFont="1" applyBorder="1" applyAlignment="1">
      <alignment horizontal="center"/>
    </xf>
    <xf numFmtId="0" fontId="2" fillId="0" borderId="21" xfId="0" applyFont="1" applyBorder="1" applyAlignment="1">
      <alignment horizontal="center" vertical="center" wrapText="1"/>
    </xf>
    <xf numFmtId="44" fontId="0" fillId="0" borderId="1" xfId="5" applyFont="1" applyBorder="1"/>
    <xf numFmtId="0" fontId="6" fillId="0" borderId="0" xfId="0" applyFont="1" applyAlignment="1">
      <alignment horizontal="center"/>
    </xf>
    <xf numFmtId="0" fontId="0" fillId="0" borderId="2" xfId="0" applyBorder="1"/>
    <xf numFmtId="0" fontId="16" fillId="0" borderId="1" xfId="0" applyFont="1" applyBorder="1" applyAlignment="1">
      <alignment horizontal="center"/>
    </xf>
    <xf numFmtId="164" fontId="6" fillId="0" borderId="0" xfId="1" applyFont="1" applyBorder="1"/>
    <xf numFmtId="164" fontId="6" fillId="3" borderId="0" xfId="1" applyFont="1" applyFill="1" applyBorder="1"/>
    <xf numFmtId="44" fontId="0" fillId="0" borderId="0" xfId="0" applyNumberFormat="1" applyAlignment="1">
      <alignment horizontal="center"/>
    </xf>
    <xf numFmtId="0" fontId="16" fillId="0" borderId="1" xfId="0" applyFont="1" applyBorder="1"/>
    <xf numFmtId="0" fontId="21" fillId="5" borderId="12" xfId="0" applyFont="1" applyFill="1" applyBorder="1" applyAlignment="1" applyProtection="1">
      <alignment vertical="center" wrapText="1"/>
      <protection locked="0"/>
    </xf>
    <xf numFmtId="0" fontId="21" fillId="5" borderId="0" xfId="0" applyFont="1" applyFill="1" applyAlignment="1" applyProtection="1">
      <alignment vertical="center" wrapText="1"/>
      <protection locked="0"/>
    </xf>
    <xf numFmtId="0" fontId="21" fillId="5" borderId="14" xfId="0" applyFont="1" applyFill="1" applyBorder="1" applyAlignment="1" applyProtection="1">
      <alignment vertical="center" wrapText="1"/>
      <protection locked="0"/>
    </xf>
    <xf numFmtId="0" fontId="21" fillId="5" borderId="15" xfId="0" applyFont="1" applyFill="1" applyBorder="1" applyAlignment="1" applyProtection="1">
      <alignment horizontal="left" vertical="center" wrapText="1"/>
      <protection locked="0"/>
    </xf>
    <xf numFmtId="0" fontId="13" fillId="5" borderId="9" xfId="0" applyFont="1" applyFill="1" applyBorder="1" applyAlignment="1" applyProtection="1">
      <alignment vertical="center" wrapText="1"/>
      <protection locked="0"/>
    </xf>
    <xf numFmtId="0" fontId="13" fillId="5" borderId="16" xfId="0" applyFont="1" applyFill="1" applyBorder="1" applyAlignment="1" applyProtection="1">
      <alignment vertical="center" wrapText="1"/>
      <protection locked="0"/>
    </xf>
    <xf numFmtId="44" fontId="16" fillId="0" borderId="1" xfId="5" applyFont="1" applyBorder="1"/>
    <xf numFmtId="0" fontId="6" fillId="0" borderId="22" xfId="0" applyFont="1" applyBorder="1" applyAlignment="1">
      <alignment horizontal="center" vertical="center"/>
    </xf>
    <xf numFmtId="0" fontId="6" fillId="0" borderId="23" xfId="0" applyFont="1" applyBorder="1" applyAlignment="1">
      <alignment horizontal="center" vertical="center"/>
    </xf>
    <xf numFmtId="164" fontId="2" fillId="0" borderId="3" xfId="1" applyFont="1" applyBorder="1"/>
    <xf numFmtId="164" fontId="5" fillId="0" borderId="0" xfId="1" applyFont="1" applyBorder="1"/>
    <xf numFmtId="0" fontId="5" fillId="0" borderId="0" xfId="0" applyFont="1" applyAlignment="1">
      <alignment horizontal="center" vertical="center" wrapText="1"/>
    </xf>
    <xf numFmtId="42" fontId="0" fillId="0" borderId="1" xfId="0" applyNumberFormat="1" applyBorder="1"/>
    <xf numFmtId="42" fontId="16" fillId="0" borderId="1" xfId="0" applyNumberFormat="1" applyFont="1" applyBorder="1"/>
    <xf numFmtId="0" fontId="1" fillId="0" borderId="1" xfId="0" applyFont="1" applyBorder="1" applyAlignment="1">
      <alignment horizontal="center"/>
    </xf>
    <xf numFmtId="44" fontId="16" fillId="0" borderId="1" xfId="0" applyNumberFormat="1" applyFont="1" applyBorder="1"/>
    <xf numFmtId="42" fontId="0" fillId="0" borderId="1" xfId="5" applyNumberFormat="1" applyFont="1" applyBorder="1"/>
    <xf numFmtId="0" fontId="1" fillId="0" borderId="1" xfId="0" applyFont="1" applyBorder="1" applyAlignment="1" applyProtection="1">
      <alignment horizontal="center" vertical="center" wrapText="1"/>
      <protection hidden="1"/>
    </xf>
    <xf numFmtId="164" fontId="1" fillId="0" borderId="1" xfId="1" applyFont="1" applyBorder="1"/>
    <xf numFmtId="0" fontId="1" fillId="0" borderId="1" xfId="0" applyFont="1" applyBorder="1" applyAlignment="1">
      <alignment horizontal="center" vertical="center" wrapText="1"/>
    </xf>
    <xf numFmtId="44" fontId="16" fillId="0" borderId="6" xfId="5" applyFont="1" applyBorder="1"/>
    <xf numFmtId="0" fontId="16" fillId="0" borderId="6" xfId="0" applyFont="1" applyBorder="1"/>
    <xf numFmtId="0" fontId="20" fillId="0" borderId="1" xfId="0" applyFont="1" applyBorder="1" applyAlignment="1">
      <alignment horizontal="justify" vertical="center" wrapText="1"/>
    </xf>
    <xf numFmtId="0" fontId="18" fillId="0" borderId="1" xfId="0" applyFont="1" applyBorder="1" applyAlignment="1">
      <alignment horizontal="justify" vertical="center"/>
    </xf>
    <xf numFmtId="0" fontId="17" fillId="0" borderId="1" xfId="0" applyFont="1" applyBorder="1" applyAlignment="1">
      <alignment horizontal="center" vertical="center" wrapText="1"/>
    </xf>
    <xf numFmtId="0" fontId="18" fillId="0" borderId="1" xfId="0" applyFont="1" applyBorder="1"/>
    <xf numFmtId="0" fontId="0" fillId="0" borderId="1" xfId="0" applyBorder="1"/>
    <xf numFmtId="0" fontId="19" fillId="0" borderId="1" xfId="0" applyFont="1" applyBorder="1" applyAlignment="1">
      <alignment vertical="top" wrapText="1"/>
    </xf>
    <xf numFmtId="0" fontId="16" fillId="0" borderId="1" xfId="0" applyFont="1" applyBorder="1" applyAlignment="1">
      <alignment horizontal="center"/>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horizontal="center" vertical="center" wrapText="1"/>
    </xf>
    <xf numFmtId="0" fontId="16" fillId="4" borderId="1" xfId="0" applyFont="1" applyFill="1" applyBorder="1" applyAlignment="1">
      <alignment horizontal="center" vertical="center" wrapText="1"/>
    </xf>
    <xf numFmtId="0" fontId="4" fillId="2" borderId="1" xfId="0" applyFont="1" applyFill="1" applyBorder="1" applyAlignment="1">
      <alignment horizontal="center"/>
    </xf>
    <xf numFmtId="0" fontId="1" fillId="0" borderId="1" xfId="0" applyFont="1" applyBorder="1" applyAlignment="1">
      <alignment horizontal="center" vertical="center"/>
    </xf>
    <xf numFmtId="0" fontId="5" fillId="0" borderId="1" xfId="0" applyFont="1" applyBorder="1" applyAlignment="1">
      <alignment horizontal="center"/>
    </xf>
    <xf numFmtId="0" fontId="0" fillId="0" borderId="0" xfId="0" applyAlignment="1">
      <alignment horizontal="center"/>
    </xf>
    <xf numFmtId="0" fontId="0" fillId="0" borderId="9" xfId="0" applyBorder="1" applyAlignment="1">
      <alignment horizontal="center"/>
    </xf>
    <xf numFmtId="0" fontId="4" fillId="2" borderId="1" xfId="0" applyFont="1" applyFill="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5" xfId="0" applyFont="1" applyBorder="1" applyAlignment="1">
      <alignment horizontal="center" vertical="center"/>
    </xf>
    <xf numFmtId="0" fontId="6" fillId="0" borderId="19" xfId="0" applyFont="1" applyBorder="1" applyAlignment="1">
      <alignment horizontal="center" vertical="center"/>
    </xf>
    <xf numFmtId="166" fontId="7" fillId="0" borderId="3" xfId="0" applyNumberFormat="1"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2" fillId="0" borderId="1" xfId="0" applyFont="1" applyBorder="1" applyAlignment="1">
      <alignment horizontal="center"/>
    </xf>
    <xf numFmtId="0" fontId="22" fillId="0" borderId="3" xfId="0" applyFont="1" applyBorder="1" applyAlignment="1">
      <alignment horizontal="center"/>
    </xf>
    <xf numFmtId="166" fontId="13" fillId="0" borderId="3" xfId="0" applyNumberFormat="1" applyFont="1" applyBorder="1" applyAlignment="1">
      <alignment horizontal="center" vertical="center" wrapText="1"/>
    </xf>
    <xf numFmtId="166" fontId="4" fillId="2" borderId="2" xfId="0" applyNumberFormat="1" applyFont="1" applyFill="1" applyBorder="1" applyAlignment="1">
      <alignment horizontal="center" vertical="center" wrapText="1"/>
    </xf>
    <xf numFmtId="0" fontId="4" fillId="2" borderId="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4" xfId="0" applyFont="1" applyFill="1" applyBorder="1" applyAlignment="1">
      <alignment horizontal="center" vertical="center"/>
    </xf>
    <xf numFmtId="0" fontId="16" fillId="4" borderId="8"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5" xfId="0" applyFont="1" applyBorder="1" applyAlignment="1">
      <alignment horizontal="center" vertical="center" wrapText="1"/>
    </xf>
    <xf numFmtId="0" fontId="5" fillId="0" borderId="8" xfId="0" applyFont="1" applyBorder="1" applyAlignment="1">
      <alignment horizontal="center" vertical="center"/>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11" fillId="0" borderId="8" xfId="0" applyFont="1" applyBorder="1" applyAlignment="1">
      <alignment horizontal="center" vertical="center" wrapText="1"/>
    </xf>
    <xf numFmtId="0" fontId="5" fillId="0" borderId="8" xfId="0" applyFont="1" applyBorder="1" applyAlignment="1" applyProtection="1">
      <alignment horizontal="center" vertical="center" wrapText="1"/>
      <protection hidden="1"/>
    </xf>
    <xf numFmtId="0" fontId="5" fillId="0" borderId="2" xfId="0" applyFont="1" applyBorder="1" applyAlignment="1" applyProtection="1">
      <alignment horizontal="center" vertical="center" wrapText="1"/>
      <protection hidden="1"/>
    </xf>
    <xf numFmtId="0" fontId="5" fillId="0" borderId="6" xfId="0" applyFont="1" applyBorder="1" applyAlignment="1" applyProtection="1">
      <alignment horizontal="center" vertical="center" wrapText="1"/>
      <protection hidden="1"/>
    </xf>
    <xf numFmtId="0" fontId="4" fillId="2" borderId="1" xfId="0" applyFont="1" applyFill="1" applyBorder="1" applyAlignment="1" applyProtection="1">
      <alignment horizontal="center" vertical="center" wrapText="1"/>
      <protection hidden="1"/>
    </xf>
    <xf numFmtId="0" fontId="9" fillId="0" borderId="8" xfId="0" applyFont="1" applyBorder="1" applyAlignment="1">
      <alignment horizontal="center" vertical="center" wrapText="1"/>
    </xf>
    <xf numFmtId="0" fontId="9" fillId="0" borderId="2" xfId="0" applyFont="1" applyBorder="1" applyAlignment="1">
      <alignment horizontal="center" vertical="center" wrapText="1"/>
    </xf>
    <xf numFmtId="0" fontId="9" fillId="0" borderId="6" xfId="0" applyFont="1" applyBorder="1" applyAlignment="1">
      <alignment horizontal="center" vertical="center" wrapText="1"/>
    </xf>
    <xf numFmtId="0" fontId="5" fillId="0" borderId="6" xfId="0" applyFont="1" applyBorder="1" applyAlignment="1">
      <alignment horizontal="center" vertical="center" wrapText="1"/>
    </xf>
    <xf numFmtId="0" fontId="14" fillId="0" borderId="0" xfId="0" applyFont="1" applyAlignment="1">
      <alignment horizontal="center"/>
    </xf>
    <xf numFmtId="0" fontId="5" fillId="0" borderId="1" xfId="0" applyFont="1" applyBorder="1" applyAlignment="1">
      <alignment horizontal="center" vertical="center" wrapText="1"/>
    </xf>
    <xf numFmtId="0" fontId="16" fillId="0" borderId="1" xfId="0" applyFont="1" applyBorder="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0" borderId="20" xfId="0" applyBorder="1" applyAlignment="1">
      <alignment horizontal="center"/>
    </xf>
    <xf numFmtId="44" fontId="0" fillId="0" borderId="3" xfId="5" applyFont="1" applyBorder="1" applyAlignment="1">
      <alignment horizontal="center"/>
    </xf>
    <xf numFmtId="44" fontId="0" fillId="0" borderId="4" xfId="5" applyFont="1" applyBorder="1" applyAlignment="1">
      <alignment horizontal="center"/>
    </xf>
    <xf numFmtId="44" fontId="0" fillId="0" borderId="20" xfId="5"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20" xfId="0" applyFont="1" applyBorder="1" applyAlignment="1">
      <alignment horizontal="center"/>
    </xf>
    <xf numFmtId="44" fontId="16" fillId="0" borderId="3" xfId="0" applyNumberFormat="1" applyFont="1" applyBorder="1" applyAlignment="1">
      <alignment horizontal="center"/>
    </xf>
    <xf numFmtId="44" fontId="16" fillId="0" borderId="4" xfId="0" applyNumberFormat="1" applyFont="1" applyBorder="1" applyAlignment="1">
      <alignment horizontal="center"/>
    </xf>
    <xf numFmtId="44" fontId="16" fillId="0" borderId="20" xfId="0" applyNumberFormat="1" applyFont="1" applyBorder="1" applyAlignment="1">
      <alignment horizontal="center"/>
    </xf>
    <xf numFmtId="0" fontId="0" fillId="0" borderId="1" xfId="0" applyBorder="1" applyAlignment="1">
      <alignment horizontal="center"/>
    </xf>
  </cellXfs>
  <cellStyles count="6">
    <cellStyle name="Hipervínculo" xfId="3" builtinId="8"/>
    <cellStyle name="Millares [0] 2" xfId="2" xr:uid="{808D2AA8-409F-1541-80C6-F412AE03410F}"/>
    <cellStyle name="Millares 3" xfId="4" xr:uid="{22BFB2FE-E3DB-614B-8AEA-98E3FD87973A}"/>
    <cellStyle name="Moneda" xfId="5" builtinId="4"/>
    <cellStyle name="Moneda [0]" xfId="1" builtinId="7"/>
    <cellStyle name="Normal" xfId="0" builtinId="0"/>
  </cellStyles>
  <dxfs count="3">
    <dxf>
      <font>
        <color rgb="FF9C5700"/>
      </font>
      <fill>
        <patternFill>
          <bgColor rgb="FFFFEB9C"/>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1816100</xdr:colOff>
      <xdr:row>0</xdr:row>
      <xdr:rowOff>31750</xdr:rowOff>
    </xdr:from>
    <xdr:to>
      <xdr:col>2</xdr:col>
      <xdr:colOff>279649</xdr:colOff>
      <xdr:row>4</xdr:row>
      <xdr:rowOff>173193</xdr:rowOff>
    </xdr:to>
    <xdr:pic>
      <xdr:nvPicPr>
        <xdr:cNvPr id="2" name="Image 2">
          <a:extLst>
            <a:ext uri="{FF2B5EF4-FFF2-40B4-BE49-F238E27FC236}">
              <a16:creationId xmlns:a16="http://schemas.microsoft.com/office/drawing/2014/main" id="{1D9C7453-05A5-403E-A13A-BB5BA489E743}"/>
            </a:ext>
          </a:extLst>
        </xdr:cNvPr>
        <xdr:cNvPicPr>
          <a:picLocks/>
        </xdr:cNvPicPr>
      </xdr:nvPicPr>
      <xdr:blipFill>
        <a:blip xmlns:r="http://schemas.openxmlformats.org/officeDocument/2006/relationships" r:embed="rId1" cstate="print"/>
        <a:stretch>
          <a:fillRect/>
        </a:stretch>
      </xdr:blipFill>
      <xdr:spPr>
        <a:xfrm>
          <a:off x="4279900" y="31750"/>
          <a:ext cx="927349" cy="9288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423334</xdr:colOff>
      <xdr:row>0</xdr:row>
      <xdr:rowOff>0</xdr:rowOff>
    </xdr:from>
    <xdr:to>
      <xdr:col>3</xdr:col>
      <xdr:colOff>1350683</xdr:colOff>
      <xdr:row>4</xdr:row>
      <xdr:rowOff>142653</xdr:rowOff>
    </xdr:to>
    <xdr:pic>
      <xdr:nvPicPr>
        <xdr:cNvPr id="2" name="Image 2">
          <a:extLst>
            <a:ext uri="{FF2B5EF4-FFF2-40B4-BE49-F238E27FC236}">
              <a16:creationId xmlns:a16="http://schemas.microsoft.com/office/drawing/2014/main" id="{2D278210-1F51-49C6-B7D5-F8776B189CFB}"/>
            </a:ext>
          </a:extLst>
        </xdr:cNvPr>
        <xdr:cNvPicPr>
          <a:picLocks/>
        </xdr:cNvPicPr>
      </xdr:nvPicPr>
      <xdr:blipFill>
        <a:blip xmlns:r="http://schemas.openxmlformats.org/officeDocument/2006/relationships" r:embed="rId1" cstate="print"/>
        <a:stretch>
          <a:fillRect/>
        </a:stretch>
      </xdr:blipFill>
      <xdr:spPr>
        <a:xfrm>
          <a:off x="4482798" y="0"/>
          <a:ext cx="927349" cy="9288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905435</xdr:colOff>
      <xdr:row>0</xdr:row>
      <xdr:rowOff>107577</xdr:rowOff>
    </xdr:from>
    <xdr:to>
      <xdr:col>4</xdr:col>
      <xdr:colOff>833717</xdr:colOff>
      <xdr:row>5</xdr:row>
      <xdr:rowOff>62753</xdr:rowOff>
    </xdr:to>
    <xdr:pic>
      <xdr:nvPicPr>
        <xdr:cNvPr id="2" name="Image 2">
          <a:extLst>
            <a:ext uri="{FF2B5EF4-FFF2-40B4-BE49-F238E27FC236}">
              <a16:creationId xmlns:a16="http://schemas.microsoft.com/office/drawing/2014/main" id="{5B4267D7-5F2F-D487-1C3C-C09424422F9A}"/>
            </a:ext>
          </a:extLst>
        </xdr:cNvPr>
        <xdr:cNvPicPr>
          <a:picLocks/>
        </xdr:cNvPicPr>
      </xdr:nvPicPr>
      <xdr:blipFill>
        <a:blip xmlns:r="http://schemas.openxmlformats.org/officeDocument/2006/relationships" r:embed="rId1" cstate="print"/>
        <a:stretch>
          <a:fillRect/>
        </a:stretch>
      </xdr:blipFill>
      <xdr:spPr>
        <a:xfrm>
          <a:off x="4643717" y="107577"/>
          <a:ext cx="923365" cy="9412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952500</xdr:colOff>
      <xdr:row>0</xdr:row>
      <xdr:rowOff>0</xdr:rowOff>
    </xdr:from>
    <xdr:to>
      <xdr:col>3</xdr:col>
      <xdr:colOff>408766</xdr:colOff>
      <xdr:row>4</xdr:row>
      <xdr:rowOff>124510</xdr:rowOff>
    </xdr:to>
    <xdr:pic>
      <xdr:nvPicPr>
        <xdr:cNvPr id="2" name="Image 2">
          <a:extLst>
            <a:ext uri="{FF2B5EF4-FFF2-40B4-BE49-F238E27FC236}">
              <a16:creationId xmlns:a16="http://schemas.microsoft.com/office/drawing/2014/main" id="{0F87D69B-0901-4268-8822-511AF743C74F}"/>
            </a:ext>
          </a:extLst>
        </xdr:cNvPr>
        <xdr:cNvPicPr>
          <a:picLocks/>
        </xdr:cNvPicPr>
      </xdr:nvPicPr>
      <xdr:blipFill>
        <a:blip xmlns:r="http://schemas.openxmlformats.org/officeDocument/2006/relationships" r:embed="rId1" cstate="print"/>
        <a:stretch>
          <a:fillRect/>
        </a:stretch>
      </xdr:blipFill>
      <xdr:spPr>
        <a:xfrm>
          <a:off x="3735917" y="0"/>
          <a:ext cx="927349" cy="9288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1697405</xdr:colOff>
      <xdr:row>0</xdr:row>
      <xdr:rowOff>134329</xdr:rowOff>
    </xdr:from>
    <xdr:to>
      <xdr:col>5</xdr:col>
      <xdr:colOff>524369</xdr:colOff>
      <xdr:row>5</xdr:row>
      <xdr:rowOff>86249</xdr:rowOff>
    </xdr:to>
    <xdr:pic>
      <xdr:nvPicPr>
        <xdr:cNvPr id="2" name="Image 2">
          <a:extLst>
            <a:ext uri="{FF2B5EF4-FFF2-40B4-BE49-F238E27FC236}">
              <a16:creationId xmlns:a16="http://schemas.microsoft.com/office/drawing/2014/main" id="{0E262910-B191-4677-BB92-1845FD72E444}"/>
            </a:ext>
          </a:extLst>
        </xdr:cNvPr>
        <xdr:cNvPicPr>
          <a:picLocks/>
        </xdr:cNvPicPr>
      </xdr:nvPicPr>
      <xdr:blipFill>
        <a:blip xmlns:r="http://schemas.openxmlformats.org/officeDocument/2006/relationships" r:embed="rId1" cstate="print"/>
        <a:stretch>
          <a:fillRect/>
        </a:stretch>
      </xdr:blipFill>
      <xdr:spPr>
        <a:xfrm>
          <a:off x="6582020" y="134329"/>
          <a:ext cx="927349" cy="9288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1117600</xdr:colOff>
      <xdr:row>0</xdr:row>
      <xdr:rowOff>0</xdr:rowOff>
    </xdr:from>
    <xdr:to>
      <xdr:col>6</xdr:col>
      <xdr:colOff>368549</xdr:colOff>
      <xdr:row>4</xdr:row>
      <xdr:rowOff>149910</xdr:rowOff>
    </xdr:to>
    <xdr:pic>
      <xdr:nvPicPr>
        <xdr:cNvPr id="2" name="Image 2">
          <a:extLst>
            <a:ext uri="{FF2B5EF4-FFF2-40B4-BE49-F238E27FC236}">
              <a16:creationId xmlns:a16="http://schemas.microsoft.com/office/drawing/2014/main" id="{2C8EC2DE-B0F8-473B-A825-E1021BAC2AE5}"/>
            </a:ext>
          </a:extLst>
        </xdr:cNvPr>
        <xdr:cNvPicPr>
          <a:picLocks/>
        </xdr:cNvPicPr>
      </xdr:nvPicPr>
      <xdr:blipFill>
        <a:blip xmlns:r="http://schemas.openxmlformats.org/officeDocument/2006/relationships" r:embed="rId1" cstate="print"/>
        <a:stretch>
          <a:fillRect/>
        </a:stretch>
      </xdr:blipFill>
      <xdr:spPr>
        <a:xfrm>
          <a:off x="13927667" y="0"/>
          <a:ext cx="927349" cy="92884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704850</xdr:colOff>
      <xdr:row>0</xdr:row>
      <xdr:rowOff>57150</xdr:rowOff>
    </xdr:from>
    <xdr:to>
      <xdr:col>4</xdr:col>
      <xdr:colOff>355600</xdr:colOff>
      <xdr:row>3</xdr:row>
      <xdr:rowOff>145676</xdr:rowOff>
    </xdr:to>
    <xdr:pic>
      <xdr:nvPicPr>
        <xdr:cNvPr id="2" name="Image 2">
          <a:extLst>
            <a:ext uri="{FF2B5EF4-FFF2-40B4-BE49-F238E27FC236}">
              <a16:creationId xmlns:a16="http://schemas.microsoft.com/office/drawing/2014/main" id="{8AB55662-7340-4813-BE92-1D84E2A72D39}"/>
            </a:ext>
          </a:extLst>
        </xdr:cNvPr>
        <xdr:cNvPicPr>
          <a:picLocks/>
        </xdr:cNvPicPr>
      </xdr:nvPicPr>
      <xdr:blipFill>
        <a:blip xmlns:r="http://schemas.openxmlformats.org/officeDocument/2006/relationships" r:embed="rId1" cstate="print"/>
        <a:stretch>
          <a:fillRect/>
        </a:stretch>
      </xdr:blipFill>
      <xdr:spPr>
        <a:xfrm>
          <a:off x="2755900" y="57150"/>
          <a:ext cx="990600" cy="679076"/>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about:blank" TargetMode="External"/><Relationship Id="rId3" Type="http://schemas.openxmlformats.org/officeDocument/2006/relationships/hyperlink" Target="about:blank" TargetMode="External"/><Relationship Id="rId7" Type="http://schemas.openxmlformats.org/officeDocument/2006/relationships/hyperlink" Target="about:blank" TargetMode="External"/><Relationship Id="rId2" Type="http://schemas.openxmlformats.org/officeDocument/2006/relationships/hyperlink" Target="about:blank"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5" Type="http://schemas.openxmlformats.org/officeDocument/2006/relationships/hyperlink" Target="about:blank" TargetMode="External"/><Relationship Id="rId10" Type="http://schemas.openxmlformats.org/officeDocument/2006/relationships/drawing" Target="../drawings/drawing4.xml"/><Relationship Id="rId4" Type="http://schemas.openxmlformats.org/officeDocument/2006/relationships/hyperlink" Target="about:blank" TargetMode="External"/><Relationship Id="rId9" Type="http://schemas.openxmlformats.org/officeDocument/2006/relationships/hyperlink" Target="about:blank"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5B331-3B86-4F5D-8F82-D4784CC55B68}">
  <dimension ref="A6:D16"/>
  <sheetViews>
    <sheetView workbookViewId="0">
      <selection activeCell="A13" sqref="A13"/>
    </sheetView>
  </sheetViews>
  <sheetFormatPr baseColWidth="10" defaultColWidth="11.08203125" defaultRowHeight="15.5" x14ac:dyDescent="0.35"/>
  <cols>
    <col min="1" max="2" width="32.33203125" customWidth="1"/>
    <col min="3" max="3" width="30.08203125" customWidth="1"/>
    <col min="4" max="4" width="31.33203125" customWidth="1"/>
  </cols>
  <sheetData>
    <row r="6" spans="1:4" x14ac:dyDescent="0.35">
      <c r="A6" s="59" t="s">
        <v>334</v>
      </c>
      <c r="B6" s="60"/>
      <c r="C6" s="60"/>
      <c r="D6" s="60"/>
    </row>
    <row r="7" spans="1:4" x14ac:dyDescent="0.35">
      <c r="A7" s="60"/>
      <c r="B7" s="61"/>
      <c r="C7" s="61"/>
      <c r="D7" s="61"/>
    </row>
    <row r="8" spans="1:4" x14ac:dyDescent="0.35">
      <c r="A8" s="60"/>
      <c r="B8" s="61"/>
      <c r="C8" s="61"/>
      <c r="D8" s="61"/>
    </row>
    <row r="9" spans="1:4" x14ac:dyDescent="0.35">
      <c r="A9" s="60"/>
      <c r="B9" s="60"/>
      <c r="C9" s="60"/>
      <c r="D9" s="60"/>
    </row>
    <row r="10" spans="1:4" x14ac:dyDescent="0.35">
      <c r="A10" s="62" t="s">
        <v>335</v>
      </c>
      <c r="B10" s="60"/>
      <c r="C10" s="60"/>
      <c r="D10" s="60"/>
    </row>
    <row r="11" spans="1:4" ht="65" customHeight="1" x14ac:dyDescent="0.35">
      <c r="A11" s="57" t="s">
        <v>338</v>
      </c>
      <c r="B11" s="58"/>
      <c r="C11" s="58"/>
      <c r="D11" s="58"/>
    </row>
    <row r="12" spans="1:4" ht="20.149999999999999" customHeight="1" x14ac:dyDescent="0.35">
      <c r="A12" s="35" t="s">
        <v>329</v>
      </c>
      <c r="B12" s="36"/>
      <c r="C12" s="36"/>
      <c r="D12" s="37"/>
    </row>
    <row r="13" spans="1:4" ht="17.5" customHeight="1" x14ac:dyDescent="0.35">
      <c r="A13" s="35" t="s">
        <v>330</v>
      </c>
      <c r="B13" s="36"/>
      <c r="C13" s="36"/>
      <c r="D13" s="37"/>
    </row>
    <row r="14" spans="1:4" x14ac:dyDescent="0.35">
      <c r="A14" s="35" t="s">
        <v>331</v>
      </c>
      <c r="B14" s="36"/>
      <c r="C14" s="36"/>
      <c r="D14" s="37"/>
    </row>
    <row r="15" spans="1:4" x14ac:dyDescent="0.35">
      <c r="A15" s="35" t="s">
        <v>332</v>
      </c>
      <c r="B15" s="36"/>
      <c r="C15" s="36"/>
      <c r="D15" s="37"/>
    </row>
    <row r="16" spans="1:4" x14ac:dyDescent="0.35">
      <c r="A16" s="38" t="s">
        <v>333</v>
      </c>
      <c r="B16" s="39"/>
      <c r="C16" s="39"/>
      <c r="D16" s="40"/>
    </row>
  </sheetData>
  <mergeCells count="3">
    <mergeCell ref="A11:D11"/>
    <mergeCell ref="A6:D9"/>
    <mergeCell ref="A10:D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CC70D-FA15-5F4B-AF5F-9F76B01D6E97}">
  <dimension ref="A7:G326"/>
  <sheetViews>
    <sheetView topLeftCell="A151" zoomScale="84" zoomScaleNormal="55" workbookViewId="0">
      <selection activeCell="F166" sqref="F166"/>
    </sheetView>
  </sheetViews>
  <sheetFormatPr baseColWidth="10" defaultColWidth="11" defaultRowHeight="15.5" x14ac:dyDescent="0.35"/>
  <cols>
    <col min="2" max="2" width="26.83203125" bestFit="1" customWidth="1"/>
    <col min="3" max="3" width="15.5" customWidth="1"/>
    <col min="4" max="4" width="24.08203125" customWidth="1"/>
    <col min="5" max="5" width="12.83203125" customWidth="1"/>
    <col min="6" max="7" width="16.08203125" bestFit="1" customWidth="1"/>
  </cols>
  <sheetData>
    <row r="7" spans="2:7" ht="46.75" customHeight="1" x14ac:dyDescent="0.35">
      <c r="B7" s="68" t="s">
        <v>0</v>
      </c>
      <c r="C7" s="68"/>
      <c r="D7" s="68"/>
      <c r="E7" s="68"/>
      <c r="F7" s="67" t="s">
        <v>336</v>
      </c>
      <c r="G7" s="67" t="s">
        <v>337</v>
      </c>
    </row>
    <row r="8" spans="2:7" x14ac:dyDescent="0.35">
      <c r="B8" s="8" t="s">
        <v>1</v>
      </c>
      <c r="C8" s="8" t="s">
        <v>2</v>
      </c>
      <c r="D8" s="8" t="s">
        <v>3</v>
      </c>
      <c r="E8" s="8" t="s">
        <v>296</v>
      </c>
      <c r="F8" s="67"/>
      <c r="G8" s="67"/>
    </row>
    <row r="9" spans="2:7" x14ac:dyDescent="0.35">
      <c r="B9" s="64" t="s">
        <v>4</v>
      </c>
      <c r="C9" s="64" t="s">
        <v>5</v>
      </c>
      <c r="D9" s="64" t="s">
        <v>6</v>
      </c>
      <c r="E9" s="19" t="s">
        <v>269</v>
      </c>
      <c r="F9" s="47">
        <v>4291140</v>
      </c>
      <c r="G9" s="1"/>
    </row>
    <row r="10" spans="2:7" x14ac:dyDescent="0.35">
      <c r="B10" s="65"/>
      <c r="C10" s="65"/>
      <c r="D10" s="65"/>
      <c r="E10" s="19" t="s">
        <v>270</v>
      </c>
      <c r="F10" s="47">
        <v>6990060</v>
      </c>
      <c r="G10" s="1"/>
    </row>
    <row r="11" spans="2:7" x14ac:dyDescent="0.35">
      <c r="B11" s="64" t="s">
        <v>4</v>
      </c>
      <c r="C11" s="64" t="s">
        <v>5</v>
      </c>
      <c r="D11" s="64" t="s">
        <v>8</v>
      </c>
      <c r="E11" s="19" t="s">
        <v>269</v>
      </c>
      <c r="F11" s="47">
        <v>4148340</v>
      </c>
      <c r="G11" s="1"/>
    </row>
    <row r="12" spans="2:7" x14ac:dyDescent="0.35">
      <c r="B12" s="65"/>
      <c r="C12" s="65"/>
      <c r="D12" s="65"/>
      <c r="E12" s="19" t="s">
        <v>270</v>
      </c>
      <c r="F12" s="47">
        <v>5186020</v>
      </c>
      <c r="G12" s="1"/>
    </row>
    <row r="13" spans="2:7" x14ac:dyDescent="0.35">
      <c r="B13" s="64" t="s">
        <v>4</v>
      </c>
      <c r="C13" s="64" t="s">
        <v>9</v>
      </c>
      <c r="D13" s="64" t="s">
        <v>10</v>
      </c>
      <c r="E13" s="19" t="s">
        <v>269</v>
      </c>
      <c r="F13" s="47">
        <v>4291140</v>
      </c>
      <c r="G13" s="1"/>
    </row>
    <row r="14" spans="2:7" x14ac:dyDescent="0.35">
      <c r="B14" s="65"/>
      <c r="C14" s="65"/>
      <c r="D14" s="65"/>
      <c r="E14" s="19" t="s">
        <v>270</v>
      </c>
      <c r="F14" s="47">
        <v>5363330</v>
      </c>
      <c r="G14" s="1"/>
    </row>
    <row r="15" spans="2:7" x14ac:dyDescent="0.35">
      <c r="B15" s="64" t="s">
        <v>4</v>
      </c>
      <c r="C15" s="64" t="s">
        <v>9</v>
      </c>
      <c r="D15" s="64" t="s">
        <v>11</v>
      </c>
      <c r="E15" s="19" t="s">
        <v>269</v>
      </c>
      <c r="F15" s="47">
        <v>2880990</v>
      </c>
      <c r="G15" s="1"/>
    </row>
    <row r="16" spans="2:7" x14ac:dyDescent="0.35">
      <c r="B16" s="65"/>
      <c r="C16" s="65"/>
      <c r="D16" s="65"/>
      <c r="E16" s="19" t="s">
        <v>270</v>
      </c>
      <c r="F16" s="47">
        <v>3602130</v>
      </c>
      <c r="G16" s="1"/>
    </row>
    <row r="17" spans="1:7" x14ac:dyDescent="0.35">
      <c r="B17" s="64" t="s">
        <v>4</v>
      </c>
      <c r="C17" s="64" t="s">
        <v>9</v>
      </c>
      <c r="D17" s="64" t="s">
        <v>12</v>
      </c>
      <c r="E17" s="19" t="s">
        <v>269</v>
      </c>
      <c r="F17" s="47">
        <v>2756159</v>
      </c>
      <c r="G17" s="1"/>
    </row>
    <row r="18" spans="1:7" x14ac:dyDescent="0.35">
      <c r="B18" s="65"/>
      <c r="C18" s="65"/>
      <c r="D18" s="65"/>
      <c r="E18" s="19" t="s">
        <v>270</v>
      </c>
      <c r="F18" s="47">
        <v>3445764</v>
      </c>
      <c r="G18" s="1"/>
    </row>
    <row r="19" spans="1:7" x14ac:dyDescent="0.35">
      <c r="B19" s="64" t="s">
        <v>4</v>
      </c>
      <c r="C19" s="64" t="s">
        <v>13</v>
      </c>
      <c r="D19" s="64" t="s">
        <v>14</v>
      </c>
      <c r="E19" s="19" t="s">
        <v>269</v>
      </c>
      <c r="F19" s="47">
        <v>4291140</v>
      </c>
      <c r="G19" s="1"/>
    </row>
    <row r="20" spans="1:7" x14ac:dyDescent="0.35">
      <c r="B20" s="65"/>
      <c r="C20" s="65"/>
      <c r="D20" s="65"/>
      <c r="E20" s="19" t="s">
        <v>270</v>
      </c>
      <c r="F20" s="47">
        <v>5363330</v>
      </c>
      <c r="G20" s="1"/>
    </row>
    <row r="21" spans="1:7" x14ac:dyDescent="0.35">
      <c r="B21" s="64" t="s">
        <v>4</v>
      </c>
      <c r="C21" s="64" t="s">
        <v>15</v>
      </c>
      <c r="D21" s="64" t="s">
        <v>16</v>
      </c>
      <c r="E21" s="19" t="s">
        <v>269</v>
      </c>
      <c r="F21" s="47">
        <v>3364368</v>
      </c>
      <c r="G21" s="1"/>
    </row>
    <row r="22" spans="1:7" x14ac:dyDescent="0.35">
      <c r="B22" s="65"/>
      <c r="C22" s="65"/>
      <c r="D22" s="65"/>
      <c r="E22" s="19" t="s">
        <v>270</v>
      </c>
      <c r="F22" s="47">
        <v>4205460</v>
      </c>
      <c r="G22" s="1"/>
    </row>
    <row r="23" spans="1:7" x14ac:dyDescent="0.35">
      <c r="B23" s="64" t="s">
        <v>4</v>
      </c>
      <c r="C23" s="64" t="s">
        <v>15</v>
      </c>
      <c r="D23" s="64" t="s">
        <v>295</v>
      </c>
      <c r="E23" s="19" t="s">
        <v>269</v>
      </c>
      <c r="F23" s="47">
        <v>2942465.4</v>
      </c>
      <c r="G23" s="1"/>
    </row>
    <row r="24" spans="1:7" x14ac:dyDescent="0.35">
      <c r="B24" s="65"/>
      <c r="C24" s="65"/>
      <c r="D24" s="65"/>
      <c r="E24" s="19" t="s">
        <v>270</v>
      </c>
      <c r="F24" s="47">
        <v>3678081.75</v>
      </c>
      <c r="G24" s="1"/>
    </row>
    <row r="25" spans="1:7" x14ac:dyDescent="0.35">
      <c r="B25" s="64" t="s">
        <v>4</v>
      </c>
      <c r="C25" s="64" t="s">
        <v>17</v>
      </c>
      <c r="D25" s="64" t="s">
        <v>16</v>
      </c>
      <c r="E25" s="19" t="s">
        <v>269</v>
      </c>
      <c r="F25" s="47">
        <v>1890422.1</v>
      </c>
      <c r="G25" s="1"/>
    </row>
    <row r="26" spans="1:7" x14ac:dyDescent="0.35">
      <c r="B26" s="65"/>
      <c r="C26" s="65"/>
      <c r="D26" s="65"/>
      <c r="E26" s="19" t="s">
        <v>270</v>
      </c>
      <c r="F26" s="47">
        <v>2363027.625</v>
      </c>
      <c r="G26" s="1"/>
    </row>
    <row r="27" spans="1:7" x14ac:dyDescent="0.35">
      <c r="B27" s="64" t="s">
        <v>4</v>
      </c>
      <c r="C27" s="64" t="s">
        <v>17</v>
      </c>
      <c r="D27" s="64" t="s">
        <v>295</v>
      </c>
      <c r="E27" s="19" t="s">
        <v>269</v>
      </c>
      <c r="F27" s="47">
        <v>2172594.9</v>
      </c>
      <c r="G27" s="1"/>
    </row>
    <row r="28" spans="1:7" x14ac:dyDescent="0.35">
      <c r="B28" s="65"/>
      <c r="C28" s="65"/>
      <c r="D28" s="65"/>
      <c r="E28" s="19" t="s">
        <v>270</v>
      </c>
      <c r="F28" s="47">
        <v>2715743.625</v>
      </c>
      <c r="G28" s="1"/>
    </row>
    <row r="29" spans="1:7" x14ac:dyDescent="0.35">
      <c r="B29" s="64" t="s">
        <v>4</v>
      </c>
      <c r="C29" s="64" t="s">
        <v>18</v>
      </c>
      <c r="D29" s="64" t="s">
        <v>16</v>
      </c>
      <c r="E29" s="19" t="s">
        <v>269</v>
      </c>
      <c r="F29" s="47">
        <v>1300075</v>
      </c>
      <c r="G29" s="1"/>
    </row>
    <row r="30" spans="1:7" x14ac:dyDescent="0.35">
      <c r="A30" t="s">
        <v>271</v>
      </c>
      <c r="B30" s="65"/>
      <c r="C30" s="65"/>
      <c r="D30" s="65"/>
      <c r="E30" s="19" t="s">
        <v>270</v>
      </c>
      <c r="F30" s="47">
        <v>1618876</v>
      </c>
      <c r="G30" s="1"/>
    </row>
    <row r="31" spans="1:7" x14ac:dyDescent="0.35">
      <c r="B31" s="64" t="s">
        <v>4</v>
      </c>
      <c r="C31" s="64" t="s">
        <v>18</v>
      </c>
      <c r="D31" s="64" t="s">
        <v>295</v>
      </c>
      <c r="E31" s="19" t="s">
        <v>269</v>
      </c>
      <c r="F31" s="47">
        <v>1300075</v>
      </c>
      <c r="G31" s="1"/>
    </row>
    <row r="32" spans="1:7" x14ac:dyDescent="0.35">
      <c r="B32" s="65"/>
      <c r="C32" s="65"/>
      <c r="D32" s="65"/>
      <c r="E32" s="19" t="s">
        <v>270</v>
      </c>
      <c r="F32" s="47">
        <v>1618876</v>
      </c>
      <c r="G32" s="1"/>
    </row>
    <row r="33" spans="2:7" x14ac:dyDescent="0.35">
      <c r="B33" s="64" t="s">
        <v>4</v>
      </c>
      <c r="C33" s="64" t="s">
        <v>19</v>
      </c>
      <c r="D33" s="64" t="s">
        <v>16</v>
      </c>
      <c r="E33" s="19" t="s">
        <v>269</v>
      </c>
      <c r="F33" s="47">
        <v>464100</v>
      </c>
      <c r="G33" s="1"/>
    </row>
    <row r="34" spans="2:7" x14ac:dyDescent="0.35">
      <c r="B34" s="65"/>
      <c r="C34" s="65"/>
      <c r="D34" s="65"/>
      <c r="E34" s="19" t="s">
        <v>270</v>
      </c>
      <c r="F34" s="47">
        <v>579530</v>
      </c>
      <c r="G34" s="1"/>
    </row>
    <row r="35" spans="2:7" x14ac:dyDescent="0.35">
      <c r="B35" s="64" t="s">
        <v>4</v>
      </c>
      <c r="C35" s="64" t="s">
        <v>19</v>
      </c>
      <c r="D35" s="64" t="s">
        <v>295</v>
      </c>
      <c r="E35" s="19" t="s">
        <v>269</v>
      </c>
      <c r="F35" s="47">
        <v>464100</v>
      </c>
      <c r="G35" s="1"/>
    </row>
    <row r="36" spans="2:7" x14ac:dyDescent="0.35">
      <c r="B36" s="65"/>
      <c r="C36" s="65"/>
      <c r="D36" s="65"/>
      <c r="E36" s="19" t="s">
        <v>270</v>
      </c>
      <c r="F36" s="47">
        <v>579530</v>
      </c>
      <c r="G36" s="1"/>
    </row>
    <row r="37" spans="2:7" x14ac:dyDescent="0.35">
      <c r="B37" s="64" t="s">
        <v>4</v>
      </c>
      <c r="C37" s="64" t="s">
        <v>20</v>
      </c>
      <c r="D37" s="64" t="s">
        <v>16</v>
      </c>
      <c r="E37" s="19" t="s">
        <v>269</v>
      </c>
      <c r="F37" s="47">
        <v>1420360.2</v>
      </c>
      <c r="G37" s="1"/>
    </row>
    <row r="38" spans="2:7" x14ac:dyDescent="0.35">
      <c r="B38" s="65"/>
      <c r="C38" s="65"/>
      <c r="D38" s="65"/>
      <c r="E38" s="19" t="s">
        <v>270</v>
      </c>
      <c r="F38" s="47">
        <v>1775450.25</v>
      </c>
      <c r="G38" s="1"/>
    </row>
    <row r="39" spans="2:7" x14ac:dyDescent="0.35">
      <c r="B39" s="64" t="s">
        <v>4</v>
      </c>
      <c r="C39" s="64" t="s">
        <v>297</v>
      </c>
      <c r="D39" s="64" t="s">
        <v>21</v>
      </c>
      <c r="E39" s="19" t="s">
        <v>269</v>
      </c>
      <c r="F39" s="47">
        <v>8111040</v>
      </c>
      <c r="G39" s="1"/>
    </row>
    <row r="40" spans="2:7" x14ac:dyDescent="0.35">
      <c r="B40" s="65"/>
      <c r="C40" s="65"/>
      <c r="D40" s="65"/>
      <c r="E40" s="19" t="s">
        <v>270</v>
      </c>
      <c r="F40" s="47">
        <v>10138800</v>
      </c>
      <c r="G40" s="1"/>
    </row>
    <row r="41" spans="2:7" x14ac:dyDescent="0.35">
      <c r="B41" s="64" t="s">
        <v>4</v>
      </c>
      <c r="C41" s="64" t="s">
        <v>297</v>
      </c>
      <c r="D41" s="64" t="s">
        <v>11</v>
      </c>
      <c r="E41" s="19" t="s">
        <v>269</v>
      </c>
      <c r="F41" s="47">
        <v>3127320</v>
      </c>
      <c r="G41" s="1"/>
    </row>
    <row r="42" spans="2:7" x14ac:dyDescent="0.35">
      <c r="B42" s="65"/>
      <c r="C42" s="65"/>
      <c r="D42" s="65"/>
      <c r="E42" s="19" t="s">
        <v>270</v>
      </c>
      <c r="F42" s="47">
        <v>3907960</v>
      </c>
      <c r="G42" s="1"/>
    </row>
    <row r="43" spans="2:7" x14ac:dyDescent="0.35">
      <c r="B43" s="64" t="s">
        <v>4</v>
      </c>
      <c r="C43" s="64" t="s">
        <v>297</v>
      </c>
      <c r="D43" s="64" t="s">
        <v>298</v>
      </c>
      <c r="E43" s="19" t="s">
        <v>269</v>
      </c>
      <c r="F43" s="47">
        <v>6685420</v>
      </c>
      <c r="G43" s="1"/>
    </row>
    <row r="44" spans="2:7" x14ac:dyDescent="0.35">
      <c r="B44" s="65"/>
      <c r="C44" s="65"/>
      <c r="D44" s="65"/>
      <c r="E44" s="19" t="s">
        <v>270</v>
      </c>
      <c r="F44" s="47">
        <v>8357370</v>
      </c>
      <c r="G44" s="1"/>
    </row>
    <row r="45" spans="2:7" x14ac:dyDescent="0.35">
      <c r="B45" s="64" t="s">
        <v>4</v>
      </c>
      <c r="C45" s="64" t="s">
        <v>22</v>
      </c>
      <c r="D45" s="64" t="s">
        <v>23</v>
      </c>
      <c r="E45" s="19" t="s">
        <v>269</v>
      </c>
      <c r="F45" s="47">
        <v>4214980</v>
      </c>
      <c r="G45" s="1"/>
    </row>
    <row r="46" spans="2:7" x14ac:dyDescent="0.35">
      <c r="B46" s="65"/>
      <c r="C46" s="65"/>
      <c r="D46" s="65"/>
      <c r="E46" s="19" t="s">
        <v>270</v>
      </c>
      <c r="F46" s="47">
        <v>5269320</v>
      </c>
      <c r="G46" s="1"/>
    </row>
    <row r="47" spans="2:7" x14ac:dyDescent="0.35">
      <c r="B47" s="64" t="s">
        <v>4</v>
      </c>
      <c r="C47" s="64" t="s">
        <v>24</v>
      </c>
      <c r="D47" s="64" t="s">
        <v>16</v>
      </c>
      <c r="E47" s="19" t="s">
        <v>269</v>
      </c>
      <c r="F47" s="47">
        <v>2995372.8</v>
      </c>
      <c r="G47" s="1"/>
    </row>
    <row r="48" spans="2:7" x14ac:dyDescent="0.35">
      <c r="B48" s="65"/>
      <c r="C48" s="65"/>
      <c r="D48" s="65"/>
      <c r="E48" s="19" t="s">
        <v>270</v>
      </c>
      <c r="F48" s="47">
        <v>3744216</v>
      </c>
      <c r="G48" s="1"/>
    </row>
    <row r="49" spans="2:7" x14ac:dyDescent="0.35">
      <c r="B49" s="64" t="s">
        <v>4</v>
      </c>
      <c r="C49" s="64" t="s">
        <v>24</v>
      </c>
      <c r="D49" s="64" t="s">
        <v>295</v>
      </c>
      <c r="E49" s="19" t="s">
        <v>269</v>
      </c>
      <c r="F49" s="47">
        <v>2422209.2999999998</v>
      </c>
      <c r="G49" s="1"/>
    </row>
    <row r="50" spans="2:7" x14ac:dyDescent="0.35">
      <c r="B50" s="65"/>
      <c r="C50" s="65"/>
      <c r="D50" s="65"/>
      <c r="E50" s="19" t="s">
        <v>270</v>
      </c>
      <c r="F50" s="47">
        <v>3027761.625</v>
      </c>
      <c r="G50" s="1"/>
    </row>
    <row r="51" spans="2:7" x14ac:dyDescent="0.35">
      <c r="B51" s="64" t="s">
        <v>4</v>
      </c>
      <c r="C51" s="64" t="s">
        <v>299</v>
      </c>
      <c r="D51" s="64" t="s">
        <v>16</v>
      </c>
      <c r="E51" s="19" t="s">
        <v>269</v>
      </c>
      <c r="F51" s="47">
        <v>2057962.2</v>
      </c>
      <c r="G51" s="1"/>
    </row>
    <row r="52" spans="2:7" x14ac:dyDescent="0.35">
      <c r="B52" s="65"/>
      <c r="C52" s="65"/>
      <c r="D52" s="65"/>
      <c r="E52" s="19" t="s">
        <v>270</v>
      </c>
      <c r="F52" s="47">
        <v>2572452.75</v>
      </c>
      <c r="G52" s="1"/>
    </row>
    <row r="53" spans="2:7" x14ac:dyDescent="0.35">
      <c r="B53" s="64" t="s">
        <v>4</v>
      </c>
      <c r="C53" s="64" t="s">
        <v>299</v>
      </c>
      <c r="D53" s="64" t="s">
        <v>295</v>
      </c>
      <c r="E53" s="19" t="s">
        <v>269</v>
      </c>
      <c r="F53" s="47">
        <v>1826661.9</v>
      </c>
      <c r="G53" s="1"/>
    </row>
    <row r="54" spans="2:7" x14ac:dyDescent="0.35">
      <c r="B54" s="65"/>
      <c r="C54" s="65"/>
      <c r="D54" s="65"/>
      <c r="E54" s="19" t="s">
        <v>270</v>
      </c>
      <c r="F54" s="47">
        <v>2283327.375</v>
      </c>
      <c r="G54" s="1"/>
    </row>
    <row r="55" spans="2:7" x14ac:dyDescent="0.35">
      <c r="B55" s="64" t="s">
        <v>4</v>
      </c>
      <c r="C55" s="64" t="s">
        <v>25</v>
      </c>
      <c r="D55" s="64" t="s">
        <v>16</v>
      </c>
      <c r="E55" s="19" t="s">
        <v>269</v>
      </c>
      <c r="F55" s="47">
        <v>963864.3</v>
      </c>
      <c r="G55" s="1"/>
    </row>
    <row r="56" spans="2:7" x14ac:dyDescent="0.35">
      <c r="B56" s="65"/>
      <c r="C56" s="65"/>
      <c r="D56" s="65"/>
      <c r="E56" s="19" t="s">
        <v>270</v>
      </c>
      <c r="F56" s="47">
        <v>1204830.375</v>
      </c>
      <c r="G56" s="1"/>
    </row>
    <row r="57" spans="2:7" x14ac:dyDescent="0.35">
      <c r="B57" s="64" t="s">
        <v>4</v>
      </c>
      <c r="C57" s="64" t="s">
        <v>25</v>
      </c>
      <c r="D57" s="64" t="s">
        <v>295</v>
      </c>
      <c r="E57" s="19" t="s">
        <v>269</v>
      </c>
      <c r="F57" s="47">
        <v>815316.6</v>
      </c>
      <c r="G57" s="1"/>
    </row>
    <row r="58" spans="2:7" x14ac:dyDescent="0.35">
      <c r="B58" s="65"/>
      <c r="C58" s="65"/>
      <c r="D58" s="65"/>
      <c r="E58" s="19" t="s">
        <v>270</v>
      </c>
      <c r="F58" s="47">
        <v>1019145.75</v>
      </c>
      <c r="G58" s="1"/>
    </row>
    <row r="59" spans="2:7" x14ac:dyDescent="0.35">
      <c r="B59" s="64" t="s">
        <v>4</v>
      </c>
      <c r="C59" s="64" t="s">
        <v>26</v>
      </c>
      <c r="D59" s="64" t="s">
        <v>27</v>
      </c>
      <c r="E59" s="19" t="s">
        <v>269</v>
      </c>
      <c r="F59" s="47">
        <v>1901501</v>
      </c>
      <c r="G59" s="1"/>
    </row>
    <row r="60" spans="2:7" x14ac:dyDescent="0.35">
      <c r="B60" s="65"/>
      <c r="C60" s="65"/>
      <c r="D60" s="65"/>
      <c r="E60" s="19" t="s">
        <v>270</v>
      </c>
      <c r="F60" s="47">
        <v>3132615.5</v>
      </c>
      <c r="G60" s="1"/>
    </row>
    <row r="61" spans="2:7" x14ac:dyDescent="0.35">
      <c r="B61" s="64" t="s">
        <v>4</v>
      </c>
      <c r="C61" s="64" t="s">
        <v>26</v>
      </c>
      <c r="D61" s="64" t="s">
        <v>28</v>
      </c>
      <c r="E61" s="19" t="s">
        <v>269</v>
      </c>
      <c r="F61" s="47">
        <v>1901501</v>
      </c>
      <c r="G61" s="1"/>
    </row>
    <row r="62" spans="2:7" x14ac:dyDescent="0.35">
      <c r="B62" s="65"/>
      <c r="C62" s="65"/>
      <c r="D62" s="65"/>
      <c r="E62" s="19" t="s">
        <v>270</v>
      </c>
      <c r="F62" s="47">
        <v>3132615.5</v>
      </c>
      <c r="G62" s="1"/>
    </row>
    <row r="63" spans="2:7" x14ac:dyDescent="0.35">
      <c r="B63" s="64" t="s">
        <v>257</v>
      </c>
      <c r="C63" s="64" t="s">
        <v>29</v>
      </c>
      <c r="D63" s="64" t="s">
        <v>16</v>
      </c>
      <c r="E63" s="19" t="s">
        <v>269</v>
      </c>
      <c r="F63" s="47">
        <v>570438.995</v>
      </c>
      <c r="G63" s="1"/>
    </row>
    <row r="64" spans="2:7" x14ac:dyDescent="0.35">
      <c r="B64" s="65"/>
      <c r="C64" s="65"/>
      <c r="D64" s="65"/>
      <c r="E64" s="19" t="s">
        <v>270</v>
      </c>
      <c r="F64" s="47">
        <v>712714.68099999998</v>
      </c>
      <c r="G64" s="1"/>
    </row>
    <row r="65" spans="2:7" x14ac:dyDescent="0.35">
      <c r="B65" s="64" t="s">
        <v>257</v>
      </c>
      <c r="C65" s="64" t="s">
        <v>29</v>
      </c>
      <c r="D65" s="64" t="s">
        <v>295</v>
      </c>
      <c r="E65" s="19" t="s">
        <v>269</v>
      </c>
      <c r="F65" s="47">
        <v>481950</v>
      </c>
      <c r="G65" s="1"/>
    </row>
    <row r="66" spans="2:7" x14ac:dyDescent="0.35">
      <c r="B66" s="65"/>
      <c r="C66" s="65"/>
      <c r="D66" s="65"/>
      <c r="E66" s="19" t="s">
        <v>270</v>
      </c>
      <c r="F66" s="47">
        <v>599760</v>
      </c>
      <c r="G66" s="1"/>
    </row>
    <row r="67" spans="2:7" x14ac:dyDescent="0.35">
      <c r="B67" s="64" t="s">
        <v>257</v>
      </c>
      <c r="C67" s="64" t="s">
        <v>30</v>
      </c>
      <c r="D67" s="64" t="s">
        <v>16</v>
      </c>
      <c r="E67" s="19" t="s">
        <v>269</v>
      </c>
      <c r="F67" s="47">
        <v>659985.9</v>
      </c>
      <c r="G67" s="1"/>
    </row>
    <row r="68" spans="2:7" x14ac:dyDescent="0.35">
      <c r="B68" s="65"/>
      <c r="C68" s="65"/>
      <c r="D68" s="65"/>
      <c r="E68" s="19" t="s">
        <v>270</v>
      </c>
      <c r="F68" s="47">
        <v>824982.375</v>
      </c>
      <c r="G68" s="1"/>
    </row>
    <row r="69" spans="2:7" x14ac:dyDescent="0.35">
      <c r="B69" s="64" t="s">
        <v>257</v>
      </c>
      <c r="C69" s="64" t="s">
        <v>30</v>
      </c>
      <c r="D69" s="64" t="s">
        <v>295</v>
      </c>
      <c r="E69" s="19" t="s">
        <v>269</v>
      </c>
      <c r="F69" s="47">
        <v>530740</v>
      </c>
      <c r="G69" s="1"/>
    </row>
    <row r="70" spans="2:7" x14ac:dyDescent="0.35">
      <c r="B70" s="65"/>
      <c r="C70" s="65"/>
      <c r="D70" s="65"/>
      <c r="E70" s="19" t="s">
        <v>270</v>
      </c>
      <c r="F70" s="47">
        <v>662830</v>
      </c>
      <c r="G70" s="1"/>
    </row>
    <row r="71" spans="2:7" x14ac:dyDescent="0.35">
      <c r="B71" s="64" t="s">
        <v>257</v>
      </c>
      <c r="C71" s="64" t="s">
        <v>31</v>
      </c>
      <c r="D71" s="64" t="s">
        <v>16</v>
      </c>
      <c r="E71" s="19" t="s">
        <v>269</v>
      </c>
      <c r="F71" s="47">
        <v>668780</v>
      </c>
      <c r="G71" s="1"/>
    </row>
    <row r="72" spans="2:7" x14ac:dyDescent="0.35">
      <c r="B72" s="65"/>
      <c r="C72" s="65"/>
      <c r="D72" s="65"/>
      <c r="E72" s="19" t="s">
        <v>270</v>
      </c>
      <c r="F72" s="47">
        <v>835380</v>
      </c>
      <c r="G72" s="1"/>
    </row>
    <row r="73" spans="2:7" x14ac:dyDescent="0.35">
      <c r="B73" s="64" t="s">
        <v>32</v>
      </c>
      <c r="C73" s="64" t="s">
        <v>301</v>
      </c>
      <c r="D73" s="64" t="s">
        <v>16</v>
      </c>
      <c r="E73" s="19" t="s">
        <v>269</v>
      </c>
      <c r="F73" s="47">
        <v>385560</v>
      </c>
      <c r="G73" s="1"/>
    </row>
    <row r="74" spans="2:7" x14ac:dyDescent="0.35">
      <c r="B74" s="65"/>
      <c r="C74" s="65"/>
      <c r="D74" s="65"/>
      <c r="E74" s="19" t="s">
        <v>270</v>
      </c>
      <c r="F74" s="47">
        <v>481950</v>
      </c>
      <c r="G74" s="1"/>
    </row>
    <row r="75" spans="2:7" x14ac:dyDescent="0.35">
      <c r="B75" s="64" t="s">
        <v>33</v>
      </c>
      <c r="C75" s="64" t="s">
        <v>301</v>
      </c>
      <c r="D75" s="64" t="s">
        <v>16</v>
      </c>
      <c r="E75" s="19" t="s">
        <v>269</v>
      </c>
      <c r="F75" s="47">
        <v>385560</v>
      </c>
      <c r="G75" s="1"/>
    </row>
    <row r="76" spans="2:7" x14ac:dyDescent="0.35">
      <c r="B76" s="65"/>
      <c r="C76" s="65"/>
      <c r="D76" s="65"/>
      <c r="E76" s="19" t="s">
        <v>270</v>
      </c>
      <c r="F76" s="47">
        <v>481950</v>
      </c>
      <c r="G76" s="1"/>
    </row>
    <row r="77" spans="2:7" x14ac:dyDescent="0.35">
      <c r="B77" s="64" t="s">
        <v>34</v>
      </c>
      <c r="C77" s="64" t="s">
        <v>301</v>
      </c>
      <c r="D77" s="64" t="s">
        <v>16</v>
      </c>
      <c r="E77" s="19" t="s">
        <v>269</v>
      </c>
      <c r="F77" s="47">
        <v>335580</v>
      </c>
      <c r="G77" s="1"/>
    </row>
    <row r="78" spans="2:7" x14ac:dyDescent="0.35">
      <c r="B78" s="65"/>
      <c r="C78" s="65"/>
      <c r="D78" s="65"/>
      <c r="E78" s="19" t="s">
        <v>270</v>
      </c>
      <c r="F78" s="47">
        <v>418880</v>
      </c>
      <c r="G78" s="1"/>
    </row>
    <row r="79" spans="2:7" x14ac:dyDescent="0.35">
      <c r="B79" s="64" t="s">
        <v>35</v>
      </c>
      <c r="C79" s="64" t="s">
        <v>301</v>
      </c>
      <c r="D79" s="64" t="s">
        <v>16</v>
      </c>
      <c r="E79" s="19" t="s">
        <v>269</v>
      </c>
      <c r="F79" s="47">
        <v>183260</v>
      </c>
      <c r="G79" s="1"/>
    </row>
    <row r="80" spans="2:7" x14ac:dyDescent="0.35">
      <c r="B80" s="65"/>
      <c r="C80" s="65"/>
      <c r="D80" s="65"/>
      <c r="E80" s="19" t="s">
        <v>270</v>
      </c>
      <c r="F80" s="47">
        <v>228480</v>
      </c>
      <c r="G80" s="1"/>
    </row>
    <row r="81" spans="2:7" x14ac:dyDescent="0.35">
      <c r="B81" s="64" t="s">
        <v>36</v>
      </c>
      <c r="C81" s="64" t="s">
        <v>301</v>
      </c>
      <c r="D81" s="64" t="s">
        <v>16</v>
      </c>
      <c r="E81" s="19" t="s">
        <v>269</v>
      </c>
      <c r="F81" s="47">
        <v>174930</v>
      </c>
      <c r="G81" s="1"/>
    </row>
    <row r="82" spans="2:7" x14ac:dyDescent="0.35">
      <c r="B82" s="65"/>
      <c r="C82" s="65"/>
      <c r="D82" s="65"/>
      <c r="E82" s="19" t="s">
        <v>270</v>
      </c>
      <c r="F82" s="47">
        <v>218960</v>
      </c>
      <c r="G82" s="1"/>
    </row>
    <row r="83" spans="2:7" x14ac:dyDescent="0.35">
      <c r="B83" s="64" t="s">
        <v>37</v>
      </c>
      <c r="C83" s="64" t="s">
        <v>301</v>
      </c>
      <c r="D83" s="64" t="s">
        <v>16</v>
      </c>
      <c r="E83" s="19" t="s">
        <v>269</v>
      </c>
      <c r="F83" s="47">
        <v>159460</v>
      </c>
      <c r="G83" s="1"/>
    </row>
    <row r="84" spans="2:7" x14ac:dyDescent="0.35">
      <c r="B84" s="65"/>
      <c r="C84" s="65"/>
      <c r="D84" s="65"/>
      <c r="E84" s="19" t="s">
        <v>270</v>
      </c>
      <c r="F84" s="47">
        <v>199920</v>
      </c>
      <c r="G84" s="1"/>
    </row>
    <row r="85" spans="2:7" x14ac:dyDescent="0.35">
      <c r="B85" s="64" t="s">
        <v>302</v>
      </c>
      <c r="C85" s="64" t="s">
        <v>301</v>
      </c>
      <c r="D85" s="64" t="s">
        <v>16</v>
      </c>
      <c r="E85" s="19" t="s">
        <v>269</v>
      </c>
      <c r="F85" s="47">
        <v>148750</v>
      </c>
      <c r="G85" s="1"/>
    </row>
    <row r="86" spans="2:7" x14ac:dyDescent="0.35">
      <c r="B86" s="65"/>
      <c r="C86" s="65"/>
      <c r="D86" s="65"/>
      <c r="E86" s="19" t="s">
        <v>270</v>
      </c>
      <c r="F86" s="47">
        <v>185640</v>
      </c>
      <c r="G86" s="1"/>
    </row>
    <row r="87" spans="2:7" x14ac:dyDescent="0.35">
      <c r="B87" s="64" t="s">
        <v>38</v>
      </c>
      <c r="C87" s="64" t="s">
        <v>301</v>
      </c>
      <c r="D87" s="64" t="s">
        <v>16</v>
      </c>
      <c r="E87" s="19" t="s">
        <v>269</v>
      </c>
      <c r="F87" s="47">
        <v>141610</v>
      </c>
      <c r="G87" s="1"/>
    </row>
    <row r="88" spans="2:7" x14ac:dyDescent="0.35">
      <c r="B88" s="65"/>
      <c r="C88" s="65"/>
      <c r="D88" s="65"/>
      <c r="E88" s="19" t="s">
        <v>270</v>
      </c>
      <c r="F88" s="47">
        <v>176120</v>
      </c>
      <c r="G88" s="1"/>
    </row>
    <row r="89" spans="2:7" x14ac:dyDescent="0.35">
      <c r="B89" s="64" t="s">
        <v>39</v>
      </c>
      <c r="C89" s="64" t="s">
        <v>301</v>
      </c>
      <c r="D89" s="64" t="s">
        <v>16</v>
      </c>
      <c r="E89" s="19" t="s">
        <v>269</v>
      </c>
      <c r="F89" s="47">
        <v>134981.70000000001</v>
      </c>
      <c r="G89" s="1"/>
    </row>
    <row r="90" spans="2:7" x14ac:dyDescent="0.35">
      <c r="B90" s="65"/>
      <c r="C90" s="65"/>
      <c r="D90" s="65"/>
      <c r="E90" s="19" t="s">
        <v>270</v>
      </c>
      <c r="F90" s="47">
        <v>168727.125</v>
      </c>
      <c r="G90" s="1"/>
    </row>
    <row r="91" spans="2:7" x14ac:dyDescent="0.35">
      <c r="B91" s="64" t="s">
        <v>40</v>
      </c>
      <c r="C91" s="64" t="s">
        <v>301</v>
      </c>
      <c r="D91" s="64" t="s">
        <v>16</v>
      </c>
      <c r="E91" s="19" t="s">
        <v>269</v>
      </c>
      <c r="F91" s="47">
        <v>142800</v>
      </c>
      <c r="G91" s="1"/>
    </row>
    <row r="92" spans="2:7" x14ac:dyDescent="0.35">
      <c r="B92" s="65"/>
      <c r="C92" s="65"/>
      <c r="D92" s="65"/>
      <c r="E92" s="19" t="s">
        <v>270</v>
      </c>
      <c r="F92" s="47">
        <v>178500</v>
      </c>
      <c r="G92" s="1"/>
    </row>
    <row r="93" spans="2:7" x14ac:dyDescent="0.35">
      <c r="B93" s="64" t="s">
        <v>41</v>
      </c>
      <c r="C93" s="64" t="s">
        <v>301</v>
      </c>
      <c r="D93" s="64" t="s">
        <v>16</v>
      </c>
      <c r="E93" s="19" t="s">
        <v>269</v>
      </c>
      <c r="F93" s="47">
        <v>141610</v>
      </c>
      <c r="G93" s="1"/>
    </row>
    <row r="94" spans="2:7" x14ac:dyDescent="0.35">
      <c r="B94" s="65"/>
      <c r="C94" s="65"/>
      <c r="D94" s="65"/>
      <c r="E94" s="19" t="s">
        <v>270</v>
      </c>
      <c r="F94" s="47">
        <v>176120</v>
      </c>
      <c r="G94" s="1"/>
    </row>
    <row r="95" spans="2:7" x14ac:dyDescent="0.35">
      <c r="B95" s="64" t="s">
        <v>42</v>
      </c>
      <c r="C95" s="64" t="s">
        <v>301</v>
      </c>
      <c r="D95" s="64" t="s">
        <v>16</v>
      </c>
      <c r="E95" s="19" t="s">
        <v>269</v>
      </c>
      <c r="F95" s="47">
        <v>139230</v>
      </c>
      <c r="G95" s="1"/>
    </row>
    <row r="96" spans="2:7" x14ac:dyDescent="0.35">
      <c r="B96" s="65"/>
      <c r="C96" s="65"/>
      <c r="D96" s="65"/>
      <c r="E96" s="19" t="s">
        <v>270</v>
      </c>
      <c r="F96" s="47">
        <v>174930</v>
      </c>
      <c r="G96" s="1"/>
    </row>
    <row r="97" spans="2:7" x14ac:dyDescent="0.35">
      <c r="B97" s="64" t="s">
        <v>43</v>
      </c>
      <c r="C97" s="64" t="s">
        <v>301</v>
      </c>
      <c r="D97" s="64" t="s">
        <v>16</v>
      </c>
      <c r="E97" s="19" t="s">
        <v>269</v>
      </c>
      <c r="F97" s="47">
        <v>132090</v>
      </c>
      <c r="G97" s="1"/>
    </row>
    <row r="98" spans="2:7" x14ac:dyDescent="0.35">
      <c r="B98" s="65"/>
      <c r="C98" s="65"/>
      <c r="D98" s="65"/>
      <c r="E98" s="19" t="s">
        <v>270</v>
      </c>
      <c r="F98" s="47">
        <v>165410</v>
      </c>
      <c r="G98" s="1"/>
    </row>
    <row r="99" spans="2:7" x14ac:dyDescent="0.35">
      <c r="B99" s="64" t="s">
        <v>44</v>
      </c>
      <c r="C99" s="64" t="s">
        <v>301</v>
      </c>
      <c r="D99" s="64" t="s">
        <v>16</v>
      </c>
      <c r="E99" s="19" t="s">
        <v>269</v>
      </c>
      <c r="F99" s="47">
        <v>123760</v>
      </c>
      <c r="G99" s="1"/>
    </row>
    <row r="100" spans="2:7" x14ac:dyDescent="0.35">
      <c r="B100" s="65"/>
      <c r="C100" s="65"/>
      <c r="D100" s="65"/>
      <c r="E100" s="19" t="s">
        <v>270</v>
      </c>
      <c r="F100" s="47">
        <v>154700</v>
      </c>
      <c r="G100" s="1"/>
    </row>
    <row r="101" spans="2:7" x14ac:dyDescent="0.35">
      <c r="B101" s="64" t="s">
        <v>45</v>
      </c>
      <c r="C101" s="64" t="s">
        <v>301</v>
      </c>
      <c r="D101" s="64" t="s">
        <v>16</v>
      </c>
      <c r="E101" s="19" t="s">
        <v>269</v>
      </c>
      <c r="F101" s="47">
        <v>105910</v>
      </c>
      <c r="G101" s="1"/>
    </row>
    <row r="102" spans="2:7" x14ac:dyDescent="0.35">
      <c r="B102" s="65"/>
      <c r="C102" s="65"/>
      <c r="D102" s="65"/>
      <c r="E102" s="19" t="s">
        <v>270</v>
      </c>
      <c r="F102" s="47">
        <v>132090</v>
      </c>
      <c r="G102" s="1"/>
    </row>
    <row r="103" spans="2:7" x14ac:dyDescent="0.35">
      <c r="B103" s="64" t="s">
        <v>46</v>
      </c>
      <c r="C103" s="64" t="s">
        <v>301</v>
      </c>
      <c r="D103" s="64" t="s">
        <v>16</v>
      </c>
      <c r="E103" s="19" t="s">
        <v>269</v>
      </c>
      <c r="F103" s="47">
        <v>95200</v>
      </c>
      <c r="G103" s="1"/>
    </row>
    <row r="104" spans="2:7" x14ac:dyDescent="0.35">
      <c r="B104" s="65"/>
      <c r="C104" s="65"/>
      <c r="D104" s="65"/>
      <c r="E104" s="19" t="s">
        <v>270</v>
      </c>
      <c r="F104" s="47">
        <v>120190</v>
      </c>
      <c r="G104" s="1"/>
    </row>
    <row r="105" spans="2:7" x14ac:dyDescent="0.35">
      <c r="B105" s="64" t="s">
        <v>49</v>
      </c>
      <c r="C105" s="64" t="s">
        <v>301</v>
      </c>
      <c r="D105" s="64" t="s">
        <v>16</v>
      </c>
      <c r="E105" s="19" t="s">
        <v>269</v>
      </c>
      <c r="F105" s="47">
        <v>95200</v>
      </c>
      <c r="G105" s="1"/>
    </row>
    <row r="106" spans="2:7" x14ac:dyDescent="0.35">
      <c r="B106" s="65"/>
      <c r="C106" s="65"/>
      <c r="D106" s="65"/>
      <c r="E106" s="19" t="s">
        <v>270</v>
      </c>
      <c r="F106" s="47">
        <v>120190</v>
      </c>
      <c r="G106" s="1"/>
    </row>
    <row r="107" spans="2:7" x14ac:dyDescent="0.35">
      <c r="B107" s="64" t="s">
        <v>50</v>
      </c>
      <c r="C107" s="64" t="s">
        <v>301</v>
      </c>
      <c r="D107" s="64" t="s">
        <v>16</v>
      </c>
      <c r="E107" s="19" t="s">
        <v>269</v>
      </c>
      <c r="F107" s="47">
        <v>95200</v>
      </c>
      <c r="G107" s="1"/>
    </row>
    <row r="108" spans="2:7" x14ac:dyDescent="0.35">
      <c r="B108" s="65"/>
      <c r="C108" s="65"/>
      <c r="D108" s="65"/>
      <c r="E108" s="19" t="s">
        <v>270</v>
      </c>
      <c r="F108" s="47">
        <v>120190</v>
      </c>
      <c r="G108" s="1"/>
    </row>
    <row r="109" spans="2:7" x14ac:dyDescent="0.35">
      <c r="B109" s="64" t="s">
        <v>300</v>
      </c>
      <c r="C109" s="64" t="s">
        <v>301</v>
      </c>
      <c r="D109" s="64" t="s">
        <v>295</v>
      </c>
      <c r="E109" s="19" t="s">
        <v>269</v>
      </c>
      <c r="F109" s="47">
        <v>493850</v>
      </c>
      <c r="G109" s="1"/>
    </row>
    <row r="110" spans="2:7" x14ac:dyDescent="0.35">
      <c r="B110" s="65"/>
      <c r="C110" s="65"/>
      <c r="D110" s="65"/>
      <c r="E110" s="19" t="s">
        <v>270</v>
      </c>
      <c r="F110" s="47">
        <v>617610</v>
      </c>
      <c r="G110" s="1"/>
    </row>
    <row r="111" spans="2:7" x14ac:dyDescent="0.35">
      <c r="B111" s="64" t="s">
        <v>32</v>
      </c>
      <c r="C111" s="64" t="s">
        <v>301</v>
      </c>
      <c r="D111" s="64" t="s">
        <v>295</v>
      </c>
      <c r="E111" s="19" t="s">
        <v>269</v>
      </c>
      <c r="F111" s="47">
        <v>312970</v>
      </c>
      <c r="G111" s="1"/>
    </row>
    <row r="112" spans="2:7" x14ac:dyDescent="0.35">
      <c r="B112" s="65"/>
      <c r="C112" s="65"/>
      <c r="D112" s="65"/>
      <c r="E112" s="19" t="s">
        <v>270</v>
      </c>
      <c r="F112" s="47">
        <v>391510</v>
      </c>
      <c r="G112" s="1"/>
    </row>
    <row r="113" spans="2:7" x14ac:dyDescent="0.35">
      <c r="B113" s="64" t="s">
        <v>33</v>
      </c>
      <c r="C113" s="64" t="s">
        <v>301</v>
      </c>
      <c r="D113" s="64" t="s">
        <v>295</v>
      </c>
      <c r="E113" s="19" t="s">
        <v>269</v>
      </c>
      <c r="F113" s="47">
        <v>312970</v>
      </c>
      <c r="G113" s="1"/>
    </row>
    <row r="114" spans="2:7" x14ac:dyDescent="0.35">
      <c r="B114" s="65"/>
      <c r="C114" s="65"/>
      <c r="D114" s="65"/>
      <c r="E114" s="19" t="s">
        <v>270</v>
      </c>
      <c r="F114" s="47">
        <v>391510</v>
      </c>
      <c r="G114" s="1"/>
    </row>
    <row r="115" spans="2:7" x14ac:dyDescent="0.35">
      <c r="B115" s="64" t="s">
        <v>34</v>
      </c>
      <c r="C115" s="64" t="s">
        <v>301</v>
      </c>
      <c r="D115" s="64" t="s">
        <v>295</v>
      </c>
      <c r="E115" s="19" t="s">
        <v>269</v>
      </c>
      <c r="F115" s="47">
        <v>257040</v>
      </c>
      <c r="G115" s="1"/>
    </row>
    <row r="116" spans="2:7" x14ac:dyDescent="0.35">
      <c r="B116" s="65"/>
      <c r="C116" s="65"/>
      <c r="D116" s="65"/>
      <c r="E116" s="19" t="s">
        <v>270</v>
      </c>
      <c r="F116" s="47">
        <v>321300</v>
      </c>
      <c r="G116" s="1"/>
    </row>
    <row r="117" spans="2:7" x14ac:dyDescent="0.35">
      <c r="B117" s="64" t="s">
        <v>37</v>
      </c>
      <c r="C117" s="64" t="s">
        <v>301</v>
      </c>
      <c r="D117" s="64" t="s">
        <v>295</v>
      </c>
      <c r="E117" s="19" t="s">
        <v>269</v>
      </c>
      <c r="F117" s="47">
        <v>124950</v>
      </c>
      <c r="G117" s="1"/>
    </row>
    <row r="118" spans="2:7" x14ac:dyDescent="0.35">
      <c r="B118" s="65"/>
      <c r="C118" s="65"/>
      <c r="D118" s="65"/>
      <c r="E118" s="19" t="s">
        <v>270</v>
      </c>
      <c r="F118" s="47">
        <v>155890</v>
      </c>
      <c r="G118" s="1"/>
    </row>
    <row r="119" spans="2:7" x14ac:dyDescent="0.35">
      <c r="B119" s="64" t="s">
        <v>39</v>
      </c>
      <c r="C119" s="64" t="s">
        <v>301</v>
      </c>
      <c r="D119" s="64" t="s">
        <v>295</v>
      </c>
      <c r="E119" s="19" t="s">
        <v>269</v>
      </c>
      <c r="F119" s="47">
        <v>121380</v>
      </c>
      <c r="G119" s="1"/>
    </row>
    <row r="120" spans="2:7" x14ac:dyDescent="0.35">
      <c r="B120" s="65"/>
      <c r="C120" s="65"/>
      <c r="D120" s="65"/>
      <c r="E120" s="19" t="s">
        <v>270</v>
      </c>
      <c r="F120" s="47">
        <v>151130</v>
      </c>
      <c r="G120" s="1"/>
    </row>
    <row r="121" spans="2:7" x14ac:dyDescent="0.35">
      <c r="B121" s="64" t="s">
        <v>40</v>
      </c>
      <c r="C121" s="64" t="s">
        <v>301</v>
      </c>
      <c r="D121" s="64" t="s">
        <v>295</v>
      </c>
      <c r="E121" s="19" t="s">
        <v>269</v>
      </c>
      <c r="F121" s="47">
        <v>113050</v>
      </c>
      <c r="G121" s="1"/>
    </row>
    <row r="122" spans="2:7" x14ac:dyDescent="0.35">
      <c r="B122" s="65"/>
      <c r="C122" s="65"/>
      <c r="D122" s="65"/>
      <c r="E122" s="19" t="s">
        <v>270</v>
      </c>
      <c r="F122" s="47">
        <v>140420</v>
      </c>
      <c r="G122" s="1"/>
    </row>
    <row r="123" spans="2:7" x14ac:dyDescent="0.35">
      <c r="B123" s="64" t="s">
        <v>41</v>
      </c>
      <c r="C123" s="64" t="s">
        <v>301</v>
      </c>
      <c r="D123" s="64" t="s">
        <v>295</v>
      </c>
      <c r="E123" s="19" t="s">
        <v>269</v>
      </c>
      <c r="F123" s="47">
        <v>105910</v>
      </c>
      <c r="G123" s="1"/>
    </row>
    <row r="124" spans="2:7" x14ac:dyDescent="0.35">
      <c r="B124" s="65"/>
      <c r="C124" s="65"/>
      <c r="D124" s="65"/>
      <c r="E124" s="19" t="s">
        <v>270</v>
      </c>
      <c r="F124" s="47">
        <v>132090</v>
      </c>
      <c r="G124" s="1"/>
    </row>
    <row r="125" spans="2:7" x14ac:dyDescent="0.35">
      <c r="B125" s="64" t="s">
        <v>42</v>
      </c>
      <c r="C125" s="64" t="s">
        <v>301</v>
      </c>
      <c r="D125" s="64" t="s">
        <v>295</v>
      </c>
      <c r="E125" s="19" t="s">
        <v>269</v>
      </c>
      <c r="F125" s="47">
        <v>102340</v>
      </c>
      <c r="G125" s="1"/>
    </row>
    <row r="126" spans="2:7" x14ac:dyDescent="0.35">
      <c r="B126" s="65"/>
      <c r="C126" s="65"/>
      <c r="D126" s="65"/>
      <c r="E126" s="19" t="s">
        <v>270</v>
      </c>
      <c r="F126" s="47">
        <v>127330</v>
      </c>
      <c r="G126" s="1"/>
    </row>
    <row r="127" spans="2:7" x14ac:dyDescent="0.35">
      <c r="B127" s="64" t="s">
        <v>43</v>
      </c>
      <c r="C127" s="64" t="s">
        <v>301</v>
      </c>
      <c r="D127" s="64" t="s">
        <v>295</v>
      </c>
      <c r="E127" s="19" t="s">
        <v>269</v>
      </c>
      <c r="F127" s="47">
        <v>102340</v>
      </c>
      <c r="G127" s="1"/>
    </row>
    <row r="128" spans="2:7" x14ac:dyDescent="0.35">
      <c r="B128" s="65"/>
      <c r="C128" s="65"/>
      <c r="D128" s="65"/>
      <c r="E128" s="19" t="s">
        <v>270</v>
      </c>
      <c r="F128" s="47">
        <v>127330</v>
      </c>
      <c r="G128" s="1"/>
    </row>
    <row r="129" spans="2:7" x14ac:dyDescent="0.35">
      <c r="B129" s="64" t="s">
        <v>44</v>
      </c>
      <c r="C129" s="64" t="s">
        <v>301</v>
      </c>
      <c r="D129" s="64" t="s">
        <v>295</v>
      </c>
      <c r="E129" s="19" t="s">
        <v>269</v>
      </c>
      <c r="F129" s="47">
        <v>101150</v>
      </c>
      <c r="G129" s="1"/>
    </row>
    <row r="130" spans="2:7" x14ac:dyDescent="0.35">
      <c r="B130" s="65"/>
      <c r="C130" s="65"/>
      <c r="D130" s="65"/>
      <c r="E130" s="19" t="s">
        <v>270</v>
      </c>
      <c r="F130" s="47">
        <v>126140</v>
      </c>
      <c r="G130" s="1"/>
    </row>
    <row r="131" spans="2:7" x14ac:dyDescent="0.35">
      <c r="B131" s="64" t="s">
        <v>45</v>
      </c>
      <c r="C131" s="64" t="s">
        <v>301</v>
      </c>
      <c r="D131" s="64" t="s">
        <v>295</v>
      </c>
      <c r="E131" s="19" t="s">
        <v>269</v>
      </c>
      <c r="F131" s="47">
        <v>84490</v>
      </c>
      <c r="G131" s="1"/>
    </row>
    <row r="132" spans="2:7" x14ac:dyDescent="0.35">
      <c r="B132" s="65"/>
      <c r="C132" s="65"/>
      <c r="D132" s="65"/>
      <c r="E132" s="19" t="s">
        <v>270</v>
      </c>
      <c r="F132" s="47">
        <v>105910</v>
      </c>
      <c r="G132" s="1"/>
    </row>
    <row r="133" spans="2:7" x14ac:dyDescent="0.35">
      <c r="B133" s="64" t="s">
        <v>46</v>
      </c>
      <c r="C133" s="64" t="s">
        <v>301</v>
      </c>
      <c r="D133" s="64" t="s">
        <v>295</v>
      </c>
      <c r="E133" s="19" t="s">
        <v>269</v>
      </c>
      <c r="F133" s="47">
        <v>76160</v>
      </c>
      <c r="G133" s="1"/>
    </row>
    <row r="134" spans="2:7" x14ac:dyDescent="0.35">
      <c r="B134" s="65"/>
      <c r="C134" s="65"/>
      <c r="D134" s="65"/>
      <c r="E134" s="19" t="s">
        <v>270</v>
      </c>
      <c r="F134" s="47">
        <v>95200</v>
      </c>
      <c r="G134" s="1"/>
    </row>
    <row r="135" spans="2:7" x14ac:dyDescent="0.35">
      <c r="B135" s="64" t="s">
        <v>47</v>
      </c>
      <c r="C135" s="64" t="s">
        <v>301</v>
      </c>
      <c r="D135" s="64" t="s">
        <v>295</v>
      </c>
      <c r="E135" s="19" t="s">
        <v>269</v>
      </c>
      <c r="F135" s="47">
        <v>76160</v>
      </c>
      <c r="G135" s="1"/>
    </row>
    <row r="136" spans="2:7" x14ac:dyDescent="0.35">
      <c r="B136" s="65"/>
      <c r="C136" s="65"/>
      <c r="D136" s="65"/>
      <c r="E136" s="19" t="s">
        <v>270</v>
      </c>
      <c r="F136" s="47">
        <v>95200</v>
      </c>
      <c r="G136" s="1"/>
    </row>
    <row r="137" spans="2:7" x14ac:dyDescent="0.35">
      <c r="B137" s="64" t="s">
        <v>48</v>
      </c>
      <c r="C137" s="64" t="s">
        <v>301</v>
      </c>
      <c r="D137" s="64" t="s">
        <v>295</v>
      </c>
      <c r="E137" s="19" t="s">
        <v>269</v>
      </c>
      <c r="F137" s="47">
        <v>76160</v>
      </c>
      <c r="G137" s="1"/>
    </row>
    <row r="138" spans="2:7" x14ac:dyDescent="0.35">
      <c r="B138" s="65"/>
      <c r="C138" s="65"/>
      <c r="D138" s="65"/>
      <c r="E138" s="19" t="s">
        <v>270</v>
      </c>
      <c r="F138" s="47">
        <v>95200</v>
      </c>
      <c r="G138" s="1"/>
    </row>
    <row r="139" spans="2:7" x14ac:dyDescent="0.35">
      <c r="B139" s="64" t="s">
        <v>49</v>
      </c>
      <c r="C139" s="64" t="s">
        <v>301</v>
      </c>
      <c r="D139" s="64" t="s">
        <v>295</v>
      </c>
      <c r="E139" s="19" t="s">
        <v>269</v>
      </c>
      <c r="F139" s="47">
        <v>76160</v>
      </c>
      <c r="G139" s="1"/>
    </row>
    <row r="140" spans="2:7" x14ac:dyDescent="0.35">
      <c r="B140" s="65"/>
      <c r="C140" s="65"/>
      <c r="D140" s="65"/>
      <c r="E140" s="19" t="s">
        <v>270</v>
      </c>
      <c r="F140" s="47">
        <v>95200</v>
      </c>
      <c r="G140" s="1"/>
    </row>
    <row r="141" spans="2:7" x14ac:dyDescent="0.35">
      <c r="B141" s="64" t="s">
        <v>50</v>
      </c>
      <c r="C141" s="64" t="s">
        <v>301</v>
      </c>
      <c r="D141" s="64" t="s">
        <v>295</v>
      </c>
      <c r="E141" s="19" t="s">
        <v>269</v>
      </c>
      <c r="F141" s="47">
        <v>72578.100000000006</v>
      </c>
      <c r="G141" s="1"/>
    </row>
    <row r="142" spans="2:7" x14ac:dyDescent="0.35">
      <c r="B142" s="65"/>
      <c r="C142" s="65"/>
      <c r="D142" s="65"/>
      <c r="E142" s="19" t="s">
        <v>270</v>
      </c>
      <c r="F142" s="47">
        <v>90722.625</v>
      </c>
      <c r="G142" s="1"/>
    </row>
    <row r="143" spans="2:7" x14ac:dyDescent="0.35">
      <c r="B143" s="64" t="s">
        <v>51</v>
      </c>
      <c r="C143" s="64" t="s">
        <v>52</v>
      </c>
      <c r="D143" s="64" t="s">
        <v>16</v>
      </c>
      <c r="E143" s="19" t="s">
        <v>269</v>
      </c>
      <c r="F143" s="47">
        <v>368995.2</v>
      </c>
      <c r="G143" s="1"/>
    </row>
    <row r="144" spans="2:7" x14ac:dyDescent="0.35">
      <c r="B144" s="65"/>
      <c r="C144" s="65"/>
      <c r="D144" s="65"/>
      <c r="E144" s="19" t="s">
        <v>270</v>
      </c>
      <c r="F144" s="47">
        <v>461244</v>
      </c>
      <c r="G144" s="1"/>
    </row>
    <row r="145" spans="2:7" x14ac:dyDescent="0.35">
      <c r="B145" s="64" t="s">
        <v>53</v>
      </c>
      <c r="C145" s="64" t="s">
        <v>52</v>
      </c>
      <c r="D145" s="64" t="s">
        <v>16</v>
      </c>
      <c r="E145" s="19" t="s">
        <v>269</v>
      </c>
      <c r="F145" s="47">
        <v>368995.2</v>
      </c>
      <c r="G145" s="1"/>
    </row>
    <row r="146" spans="2:7" x14ac:dyDescent="0.35">
      <c r="B146" s="65"/>
      <c r="C146" s="65"/>
      <c r="D146" s="65"/>
      <c r="E146" s="19" t="s">
        <v>270</v>
      </c>
      <c r="F146" s="47">
        <v>461244</v>
      </c>
      <c r="G146" s="1"/>
    </row>
    <row r="147" spans="2:7" x14ac:dyDescent="0.35">
      <c r="B147" s="64" t="s">
        <v>54</v>
      </c>
      <c r="C147" s="64" t="s">
        <v>52</v>
      </c>
      <c r="D147" s="64" t="s">
        <v>16</v>
      </c>
      <c r="E147" s="19" t="s">
        <v>269</v>
      </c>
      <c r="F147" s="47">
        <v>320835.90000000002</v>
      </c>
      <c r="G147" s="1"/>
    </row>
    <row r="148" spans="2:7" x14ac:dyDescent="0.35">
      <c r="B148" s="65"/>
      <c r="C148" s="65"/>
      <c r="D148" s="65"/>
      <c r="E148" s="19" t="s">
        <v>270</v>
      </c>
      <c r="F148" s="47">
        <v>401044.875</v>
      </c>
      <c r="G148" s="1"/>
    </row>
    <row r="149" spans="2:7" x14ac:dyDescent="0.35">
      <c r="B149" s="64" t="s">
        <v>55</v>
      </c>
      <c r="C149" s="64" t="s">
        <v>52</v>
      </c>
      <c r="D149" s="64" t="s">
        <v>16</v>
      </c>
      <c r="E149" s="19" t="s">
        <v>269</v>
      </c>
      <c r="F149" s="47">
        <v>120190</v>
      </c>
      <c r="G149" s="1"/>
    </row>
    <row r="150" spans="2:7" x14ac:dyDescent="0.35">
      <c r="B150" s="65"/>
      <c r="C150" s="65"/>
      <c r="D150" s="65"/>
      <c r="E150" s="19" t="s">
        <v>270</v>
      </c>
      <c r="F150" s="47">
        <v>149940</v>
      </c>
      <c r="G150" s="1"/>
    </row>
    <row r="151" spans="2:7" x14ac:dyDescent="0.35">
      <c r="B151" s="64" t="s">
        <v>56</v>
      </c>
      <c r="C151" s="64" t="s">
        <v>52</v>
      </c>
      <c r="D151" s="64" t="s">
        <v>16</v>
      </c>
      <c r="E151" s="19" t="s">
        <v>269</v>
      </c>
      <c r="F151" s="47">
        <v>134981.70000000001</v>
      </c>
      <c r="G151" s="1"/>
    </row>
    <row r="152" spans="2:7" x14ac:dyDescent="0.35">
      <c r="B152" s="65"/>
      <c r="C152" s="65"/>
      <c r="D152" s="65"/>
      <c r="E152" s="19" t="s">
        <v>270</v>
      </c>
      <c r="F152" s="47">
        <v>168727.125</v>
      </c>
      <c r="G152" s="1"/>
    </row>
    <row r="153" spans="2:7" x14ac:dyDescent="0.35">
      <c r="B153" s="64" t="s">
        <v>57</v>
      </c>
      <c r="C153" s="64" t="s">
        <v>52</v>
      </c>
      <c r="D153" s="64" t="s">
        <v>16</v>
      </c>
      <c r="E153" s="19" t="s">
        <v>269</v>
      </c>
      <c r="F153" s="47">
        <v>133625.1</v>
      </c>
      <c r="G153" s="1"/>
    </row>
    <row r="154" spans="2:7" x14ac:dyDescent="0.35">
      <c r="B154" s="65"/>
      <c r="C154" s="65"/>
      <c r="D154" s="65"/>
      <c r="E154" s="19" t="s">
        <v>270</v>
      </c>
      <c r="F154" s="47">
        <v>167031.375</v>
      </c>
      <c r="G154" s="1"/>
    </row>
    <row r="155" spans="2:7" ht="15.5" customHeight="1" x14ac:dyDescent="0.35">
      <c r="B155" s="64" t="s">
        <v>303</v>
      </c>
      <c r="C155" s="64" t="s">
        <v>52</v>
      </c>
      <c r="D155" s="64" t="s">
        <v>16</v>
      </c>
      <c r="E155" s="19" t="s">
        <v>269</v>
      </c>
      <c r="F155" s="47">
        <v>156009</v>
      </c>
      <c r="G155" s="1"/>
    </row>
    <row r="156" spans="2:7" x14ac:dyDescent="0.35">
      <c r="B156" s="65"/>
      <c r="C156" s="65"/>
      <c r="D156" s="65"/>
      <c r="E156" s="19" t="s">
        <v>270</v>
      </c>
      <c r="F156" s="47">
        <v>195011.25</v>
      </c>
      <c r="G156" s="1"/>
    </row>
    <row r="157" spans="2:7" x14ac:dyDescent="0.35">
      <c r="B157" s="64" t="s">
        <v>304</v>
      </c>
      <c r="C157" s="64" t="s">
        <v>58</v>
      </c>
      <c r="D157" s="64" t="s">
        <v>16</v>
      </c>
      <c r="E157" s="19" t="s">
        <v>269</v>
      </c>
      <c r="F157" s="47">
        <v>599617.19999999995</v>
      </c>
      <c r="G157" s="1"/>
    </row>
    <row r="158" spans="2:7" x14ac:dyDescent="0.35">
      <c r="B158" s="65"/>
      <c r="C158" s="65"/>
      <c r="D158" s="65"/>
      <c r="E158" s="19" t="s">
        <v>270</v>
      </c>
      <c r="F158" s="47">
        <v>749521.5</v>
      </c>
      <c r="G158" s="1"/>
    </row>
    <row r="159" spans="2:7" x14ac:dyDescent="0.35">
      <c r="B159" s="64" t="s">
        <v>59</v>
      </c>
      <c r="C159" s="64" t="s">
        <v>58</v>
      </c>
      <c r="D159" s="64" t="s">
        <v>16</v>
      </c>
      <c r="E159" s="19" t="s">
        <v>269</v>
      </c>
      <c r="F159" s="47">
        <v>134981.70000000001</v>
      </c>
      <c r="G159" s="1"/>
    </row>
    <row r="160" spans="2:7" x14ac:dyDescent="0.35">
      <c r="B160" s="65"/>
      <c r="C160" s="65"/>
      <c r="D160" s="65"/>
      <c r="E160" s="19" t="s">
        <v>270</v>
      </c>
      <c r="F160" s="47">
        <v>168727.125</v>
      </c>
      <c r="G160" s="1"/>
    </row>
    <row r="161" spans="2:7" x14ac:dyDescent="0.35">
      <c r="B161" s="64" t="s">
        <v>60</v>
      </c>
      <c r="C161" s="64" t="s">
        <v>58</v>
      </c>
      <c r="D161" s="64" t="s">
        <v>16</v>
      </c>
      <c r="E161" s="19" t="s">
        <v>269</v>
      </c>
      <c r="F161" s="47">
        <v>141610</v>
      </c>
      <c r="G161" s="1"/>
    </row>
    <row r="162" spans="2:7" x14ac:dyDescent="0.35">
      <c r="B162" s="65"/>
      <c r="C162" s="65"/>
      <c r="D162" s="65"/>
      <c r="E162" s="19" t="s">
        <v>270</v>
      </c>
      <c r="F162" s="47">
        <v>176120</v>
      </c>
      <c r="G162" s="1"/>
    </row>
    <row r="163" spans="2:7" x14ac:dyDescent="0.35">
      <c r="B163" s="66" t="s">
        <v>61</v>
      </c>
      <c r="C163" s="66" t="s">
        <v>62</v>
      </c>
      <c r="D163" s="66" t="s">
        <v>16</v>
      </c>
      <c r="E163" s="19" t="s">
        <v>269</v>
      </c>
      <c r="F163" s="47">
        <v>152617.5</v>
      </c>
      <c r="G163" s="1"/>
    </row>
    <row r="164" spans="2:7" x14ac:dyDescent="0.35">
      <c r="B164" s="66"/>
      <c r="C164" s="66"/>
      <c r="D164" s="66"/>
      <c r="E164" s="19" t="s">
        <v>270</v>
      </c>
      <c r="F164" s="47">
        <v>190771.875</v>
      </c>
      <c r="G164" s="1"/>
    </row>
    <row r="165" spans="2:7" x14ac:dyDescent="0.35">
      <c r="B165" s="17"/>
      <c r="D165" s="63" t="s">
        <v>341</v>
      </c>
      <c r="E165" s="63"/>
      <c r="F165" s="48">
        <f>SUM(F9:F164)</f>
        <v>197238635.95099998</v>
      </c>
      <c r="G165" s="34">
        <f>SUM(G9:G164)</f>
        <v>0</v>
      </c>
    </row>
    <row r="166" spans="2:7" x14ac:dyDescent="0.35">
      <c r="B166" s="17"/>
    </row>
    <row r="167" spans="2:7" x14ac:dyDescent="0.35">
      <c r="B167" s="17"/>
    </row>
    <row r="168" spans="2:7" x14ac:dyDescent="0.35">
      <c r="B168" s="17"/>
    </row>
    <row r="169" spans="2:7" x14ac:dyDescent="0.35">
      <c r="B169" s="17"/>
    </row>
    <row r="170" spans="2:7" x14ac:dyDescent="0.35">
      <c r="B170" s="17"/>
    </row>
    <row r="171" spans="2:7" x14ac:dyDescent="0.35">
      <c r="B171" s="17"/>
    </row>
    <row r="172" spans="2:7" x14ac:dyDescent="0.35">
      <c r="B172" s="17"/>
    </row>
    <row r="173" spans="2:7" x14ac:dyDescent="0.35">
      <c r="B173" s="17"/>
    </row>
    <row r="174" spans="2:7" x14ac:dyDescent="0.35">
      <c r="B174" s="17"/>
    </row>
    <row r="175" spans="2:7" x14ac:dyDescent="0.35">
      <c r="B175" s="17"/>
    </row>
    <row r="176" spans="2:7" x14ac:dyDescent="0.35">
      <c r="B176" s="17"/>
    </row>
    <row r="177" spans="2:2" x14ac:dyDescent="0.35">
      <c r="B177" s="17"/>
    </row>
    <row r="178" spans="2:2" x14ac:dyDescent="0.35">
      <c r="B178" s="17"/>
    </row>
    <row r="179" spans="2:2" x14ac:dyDescent="0.35">
      <c r="B179" s="17"/>
    </row>
    <row r="180" spans="2:2" x14ac:dyDescent="0.35">
      <c r="B180" s="17"/>
    </row>
    <row r="181" spans="2:2" x14ac:dyDescent="0.35">
      <c r="B181" s="17"/>
    </row>
    <row r="182" spans="2:2" x14ac:dyDescent="0.35">
      <c r="B182" s="17"/>
    </row>
    <row r="183" spans="2:2" x14ac:dyDescent="0.35">
      <c r="B183" s="17"/>
    </row>
    <row r="184" spans="2:2" x14ac:dyDescent="0.35">
      <c r="B184" s="17"/>
    </row>
    <row r="185" spans="2:2" x14ac:dyDescent="0.35">
      <c r="B185" s="17"/>
    </row>
    <row r="186" spans="2:2" x14ac:dyDescent="0.35">
      <c r="B186" s="17"/>
    </row>
    <row r="187" spans="2:2" x14ac:dyDescent="0.35">
      <c r="B187" s="17"/>
    </row>
    <row r="188" spans="2:2" x14ac:dyDescent="0.35">
      <c r="B188" s="17"/>
    </row>
    <row r="189" spans="2:2" x14ac:dyDescent="0.35">
      <c r="B189" s="17"/>
    </row>
    <row r="190" spans="2:2" x14ac:dyDescent="0.35">
      <c r="B190" s="17"/>
    </row>
    <row r="191" spans="2:2" x14ac:dyDescent="0.35">
      <c r="B191" s="17"/>
    </row>
    <row r="192" spans="2:2" x14ac:dyDescent="0.35">
      <c r="B192" s="17"/>
    </row>
    <row r="193" spans="2:2" x14ac:dyDescent="0.35">
      <c r="B193" s="17"/>
    </row>
    <row r="194" spans="2:2" x14ac:dyDescent="0.35">
      <c r="B194" s="17"/>
    </row>
    <row r="195" spans="2:2" x14ac:dyDescent="0.35">
      <c r="B195" s="17"/>
    </row>
    <row r="196" spans="2:2" x14ac:dyDescent="0.35">
      <c r="B196" s="17"/>
    </row>
    <row r="197" spans="2:2" x14ac:dyDescent="0.35">
      <c r="B197" s="17"/>
    </row>
    <row r="198" spans="2:2" x14ac:dyDescent="0.35">
      <c r="B198" s="17"/>
    </row>
    <row r="199" spans="2:2" x14ac:dyDescent="0.35">
      <c r="B199" s="17"/>
    </row>
    <row r="200" spans="2:2" x14ac:dyDescent="0.35">
      <c r="B200" s="17"/>
    </row>
    <row r="201" spans="2:2" x14ac:dyDescent="0.35">
      <c r="B201" s="17"/>
    </row>
    <row r="202" spans="2:2" x14ac:dyDescent="0.35">
      <c r="B202" s="17"/>
    </row>
    <row r="203" spans="2:2" x14ac:dyDescent="0.35">
      <c r="B203" s="17"/>
    </row>
    <row r="204" spans="2:2" x14ac:dyDescent="0.35">
      <c r="B204" s="17"/>
    </row>
    <row r="205" spans="2:2" x14ac:dyDescent="0.35">
      <c r="B205" s="17"/>
    </row>
    <row r="206" spans="2:2" x14ac:dyDescent="0.35">
      <c r="B206" s="17"/>
    </row>
    <row r="207" spans="2:2" x14ac:dyDescent="0.35">
      <c r="B207" s="17"/>
    </row>
    <row r="208" spans="2:2" x14ac:dyDescent="0.35">
      <c r="B208" s="17"/>
    </row>
    <row r="209" spans="2:2" x14ac:dyDescent="0.35">
      <c r="B209" s="17"/>
    </row>
    <row r="210" spans="2:2" x14ac:dyDescent="0.35">
      <c r="B210" s="17"/>
    </row>
    <row r="211" spans="2:2" x14ac:dyDescent="0.35">
      <c r="B211" s="17"/>
    </row>
    <row r="212" spans="2:2" x14ac:dyDescent="0.35">
      <c r="B212" s="17"/>
    </row>
    <row r="213" spans="2:2" x14ac:dyDescent="0.35">
      <c r="B213" s="17"/>
    </row>
    <row r="214" spans="2:2" x14ac:dyDescent="0.35">
      <c r="B214" s="17"/>
    </row>
    <row r="215" spans="2:2" x14ac:dyDescent="0.35">
      <c r="B215" s="17"/>
    </row>
    <row r="216" spans="2:2" x14ac:dyDescent="0.35">
      <c r="B216" s="17"/>
    </row>
    <row r="217" spans="2:2" x14ac:dyDescent="0.35">
      <c r="B217" s="17"/>
    </row>
    <row r="218" spans="2:2" x14ac:dyDescent="0.35">
      <c r="B218" s="17"/>
    </row>
    <row r="219" spans="2:2" x14ac:dyDescent="0.35">
      <c r="B219" s="17"/>
    </row>
    <row r="220" spans="2:2" x14ac:dyDescent="0.35">
      <c r="B220" s="17"/>
    </row>
    <row r="221" spans="2:2" x14ac:dyDescent="0.35">
      <c r="B221" s="17"/>
    </row>
    <row r="222" spans="2:2" x14ac:dyDescent="0.35">
      <c r="B222" s="17"/>
    </row>
    <row r="223" spans="2:2" x14ac:dyDescent="0.35">
      <c r="B223" s="17"/>
    </row>
    <row r="224" spans="2:2" x14ac:dyDescent="0.35">
      <c r="B224" s="17"/>
    </row>
    <row r="225" spans="2:2" x14ac:dyDescent="0.35">
      <c r="B225" s="17"/>
    </row>
    <row r="226" spans="2:2" x14ac:dyDescent="0.35">
      <c r="B226" s="17"/>
    </row>
    <row r="227" spans="2:2" x14ac:dyDescent="0.35">
      <c r="B227" s="17"/>
    </row>
    <row r="228" spans="2:2" x14ac:dyDescent="0.35">
      <c r="B228" s="17"/>
    </row>
    <row r="229" spans="2:2" x14ac:dyDescent="0.35">
      <c r="B229" s="17"/>
    </row>
    <row r="230" spans="2:2" x14ac:dyDescent="0.35">
      <c r="B230" s="17"/>
    </row>
    <row r="231" spans="2:2" x14ac:dyDescent="0.35">
      <c r="B231" s="17"/>
    </row>
    <row r="232" spans="2:2" x14ac:dyDescent="0.35">
      <c r="B232" s="17"/>
    </row>
    <row r="233" spans="2:2" x14ac:dyDescent="0.35">
      <c r="B233" s="17"/>
    </row>
    <row r="234" spans="2:2" x14ac:dyDescent="0.35">
      <c r="B234" s="17"/>
    </row>
    <row r="235" spans="2:2" x14ac:dyDescent="0.35">
      <c r="B235" s="17"/>
    </row>
    <row r="236" spans="2:2" x14ac:dyDescent="0.35">
      <c r="B236" s="17"/>
    </row>
    <row r="237" spans="2:2" x14ac:dyDescent="0.35">
      <c r="B237" s="17"/>
    </row>
    <row r="238" spans="2:2" x14ac:dyDescent="0.35">
      <c r="B238" s="17"/>
    </row>
    <row r="239" spans="2:2" x14ac:dyDescent="0.35">
      <c r="B239" s="17"/>
    </row>
    <row r="240" spans="2:2" x14ac:dyDescent="0.35">
      <c r="B240" s="17"/>
    </row>
    <row r="241" spans="2:2" x14ac:dyDescent="0.35">
      <c r="B241" s="17"/>
    </row>
    <row r="242" spans="2:2" x14ac:dyDescent="0.35">
      <c r="B242" s="17"/>
    </row>
    <row r="243" spans="2:2" x14ac:dyDescent="0.35">
      <c r="B243" s="17"/>
    </row>
    <row r="244" spans="2:2" x14ac:dyDescent="0.35">
      <c r="B244" s="17"/>
    </row>
    <row r="245" spans="2:2" x14ac:dyDescent="0.35">
      <c r="B245" s="17"/>
    </row>
    <row r="246" spans="2:2" x14ac:dyDescent="0.35">
      <c r="B246" s="17"/>
    </row>
    <row r="247" spans="2:2" x14ac:dyDescent="0.35">
      <c r="B247" s="17"/>
    </row>
    <row r="248" spans="2:2" x14ac:dyDescent="0.35">
      <c r="B248" s="17"/>
    </row>
    <row r="249" spans="2:2" x14ac:dyDescent="0.35">
      <c r="B249" s="17"/>
    </row>
    <row r="250" spans="2:2" x14ac:dyDescent="0.35">
      <c r="B250" s="17"/>
    </row>
    <row r="251" spans="2:2" x14ac:dyDescent="0.35">
      <c r="B251" s="17"/>
    </row>
    <row r="252" spans="2:2" x14ac:dyDescent="0.35">
      <c r="B252" s="17"/>
    </row>
    <row r="253" spans="2:2" x14ac:dyDescent="0.35">
      <c r="B253" s="17"/>
    </row>
    <row r="254" spans="2:2" x14ac:dyDescent="0.35">
      <c r="B254" s="17"/>
    </row>
    <row r="255" spans="2:2" x14ac:dyDescent="0.35">
      <c r="B255" s="17"/>
    </row>
    <row r="256" spans="2:2" x14ac:dyDescent="0.35">
      <c r="B256" s="17"/>
    </row>
    <row r="257" spans="2:2" x14ac:dyDescent="0.35">
      <c r="B257" s="17"/>
    </row>
    <row r="258" spans="2:2" x14ac:dyDescent="0.35">
      <c r="B258" s="17"/>
    </row>
    <row r="259" spans="2:2" x14ac:dyDescent="0.35">
      <c r="B259" s="17"/>
    </row>
    <row r="260" spans="2:2" x14ac:dyDescent="0.35">
      <c r="B260" s="17"/>
    </row>
    <row r="261" spans="2:2" x14ac:dyDescent="0.35">
      <c r="B261" s="17"/>
    </row>
    <row r="262" spans="2:2" x14ac:dyDescent="0.35">
      <c r="B262" s="17"/>
    </row>
    <row r="263" spans="2:2" x14ac:dyDescent="0.35">
      <c r="B263" s="17"/>
    </row>
    <row r="264" spans="2:2" x14ac:dyDescent="0.35">
      <c r="B264" s="17"/>
    </row>
    <row r="265" spans="2:2" x14ac:dyDescent="0.35">
      <c r="B265" s="17"/>
    </row>
    <row r="266" spans="2:2" x14ac:dyDescent="0.35">
      <c r="B266" s="17"/>
    </row>
    <row r="267" spans="2:2" x14ac:dyDescent="0.35">
      <c r="B267" s="17"/>
    </row>
    <row r="268" spans="2:2" x14ac:dyDescent="0.35">
      <c r="B268" s="17"/>
    </row>
    <row r="269" spans="2:2" x14ac:dyDescent="0.35">
      <c r="B269" s="17"/>
    </row>
    <row r="270" spans="2:2" x14ac:dyDescent="0.35">
      <c r="B270" s="17"/>
    </row>
    <row r="271" spans="2:2" x14ac:dyDescent="0.35">
      <c r="B271" s="17"/>
    </row>
    <row r="272" spans="2:2" x14ac:dyDescent="0.35">
      <c r="B272" s="17"/>
    </row>
    <row r="273" spans="2:2" x14ac:dyDescent="0.35">
      <c r="B273" s="17"/>
    </row>
    <row r="274" spans="2:2" x14ac:dyDescent="0.35">
      <c r="B274" s="17"/>
    </row>
    <row r="275" spans="2:2" x14ac:dyDescent="0.35">
      <c r="B275" s="17"/>
    </row>
    <row r="276" spans="2:2" x14ac:dyDescent="0.35">
      <c r="B276" s="17"/>
    </row>
    <row r="277" spans="2:2" x14ac:dyDescent="0.35">
      <c r="B277" s="17"/>
    </row>
    <row r="278" spans="2:2" x14ac:dyDescent="0.35">
      <c r="B278" s="17"/>
    </row>
    <row r="279" spans="2:2" x14ac:dyDescent="0.35">
      <c r="B279" s="17"/>
    </row>
    <row r="280" spans="2:2" x14ac:dyDescent="0.35">
      <c r="B280" s="17"/>
    </row>
    <row r="281" spans="2:2" x14ac:dyDescent="0.35">
      <c r="B281" s="17"/>
    </row>
    <row r="282" spans="2:2" x14ac:dyDescent="0.35">
      <c r="B282" s="17"/>
    </row>
    <row r="283" spans="2:2" x14ac:dyDescent="0.35">
      <c r="B283" s="17"/>
    </row>
    <row r="284" spans="2:2" x14ac:dyDescent="0.35">
      <c r="B284" s="17"/>
    </row>
    <row r="285" spans="2:2" x14ac:dyDescent="0.35">
      <c r="B285" s="17"/>
    </row>
    <row r="286" spans="2:2" x14ac:dyDescent="0.35">
      <c r="B286" s="17"/>
    </row>
    <row r="287" spans="2:2" x14ac:dyDescent="0.35">
      <c r="B287" s="17"/>
    </row>
    <row r="288" spans="2:2" x14ac:dyDescent="0.35">
      <c r="B288" s="17"/>
    </row>
    <row r="289" spans="2:2" x14ac:dyDescent="0.35">
      <c r="B289" s="17"/>
    </row>
    <row r="290" spans="2:2" x14ac:dyDescent="0.35">
      <c r="B290" s="17"/>
    </row>
    <row r="291" spans="2:2" x14ac:dyDescent="0.35">
      <c r="B291" s="17"/>
    </row>
    <row r="292" spans="2:2" x14ac:dyDescent="0.35">
      <c r="B292" s="17"/>
    </row>
    <row r="293" spans="2:2" x14ac:dyDescent="0.35">
      <c r="B293" s="17"/>
    </row>
    <row r="294" spans="2:2" x14ac:dyDescent="0.35">
      <c r="B294" s="17"/>
    </row>
    <row r="295" spans="2:2" x14ac:dyDescent="0.35">
      <c r="B295" s="17"/>
    </row>
    <row r="296" spans="2:2" x14ac:dyDescent="0.35">
      <c r="B296" s="17"/>
    </row>
    <row r="297" spans="2:2" x14ac:dyDescent="0.35">
      <c r="B297" s="17"/>
    </row>
    <row r="298" spans="2:2" x14ac:dyDescent="0.35">
      <c r="B298" s="17"/>
    </row>
    <row r="299" spans="2:2" x14ac:dyDescent="0.35">
      <c r="B299" s="17"/>
    </row>
    <row r="300" spans="2:2" x14ac:dyDescent="0.35">
      <c r="B300" s="17"/>
    </row>
    <row r="301" spans="2:2" x14ac:dyDescent="0.35">
      <c r="B301" s="17"/>
    </row>
    <row r="302" spans="2:2" x14ac:dyDescent="0.35">
      <c r="B302" s="17"/>
    </row>
    <row r="303" spans="2:2" x14ac:dyDescent="0.35">
      <c r="B303" s="17"/>
    </row>
    <row r="304" spans="2:2" x14ac:dyDescent="0.35">
      <c r="B304" s="17"/>
    </row>
    <row r="305" spans="2:2" x14ac:dyDescent="0.35">
      <c r="B305" s="17"/>
    </row>
    <row r="306" spans="2:2" x14ac:dyDescent="0.35">
      <c r="B306" s="17"/>
    </row>
    <row r="307" spans="2:2" x14ac:dyDescent="0.35">
      <c r="B307" s="17"/>
    </row>
    <row r="308" spans="2:2" x14ac:dyDescent="0.35">
      <c r="B308" s="17"/>
    </row>
    <row r="309" spans="2:2" x14ac:dyDescent="0.35">
      <c r="B309" s="17"/>
    </row>
    <row r="310" spans="2:2" x14ac:dyDescent="0.35">
      <c r="B310" s="17"/>
    </row>
    <row r="311" spans="2:2" x14ac:dyDescent="0.35">
      <c r="B311" s="17"/>
    </row>
    <row r="312" spans="2:2" x14ac:dyDescent="0.35">
      <c r="B312" s="17"/>
    </row>
    <row r="313" spans="2:2" x14ac:dyDescent="0.35">
      <c r="B313" s="17"/>
    </row>
    <row r="314" spans="2:2" x14ac:dyDescent="0.35">
      <c r="B314" s="17"/>
    </row>
    <row r="315" spans="2:2" x14ac:dyDescent="0.35">
      <c r="B315" s="17"/>
    </row>
    <row r="316" spans="2:2" x14ac:dyDescent="0.35">
      <c r="B316" s="17"/>
    </row>
    <row r="317" spans="2:2" x14ac:dyDescent="0.35">
      <c r="B317" s="17"/>
    </row>
    <row r="318" spans="2:2" x14ac:dyDescent="0.35">
      <c r="B318" s="17"/>
    </row>
    <row r="319" spans="2:2" x14ac:dyDescent="0.35">
      <c r="B319" s="17"/>
    </row>
    <row r="320" spans="2:2" x14ac:dyDescent="0.35">
      <c r="B320" s="17"/>
    </row>
    <row r="321" spans="2:2" x14ac:dyDescent="0.35">
      <c r="B321" s="17"/>
    </row>
    <row r="322" spans="2:2" x14ac:dyDescent="0.35">
      <c r="B322" s="17"/>
    </row>
    <row r="323" spans="2:2" x14ac:dyDescent="0.35">
      <c r="B323" s="17"/>
    </row>
    <row r="324" spans="2:2" x14ac:dyDescent="0.35">
      <c r="B324" s="17"/>
    </row>
    <row r="325" spans="2:2" x14ac:dyDescent="0.35">
      <c r="B325" s="17"/>
    </row>
    <row r="326" spans="2:2" x14ac:dyDescent="0.35">
      <c r="B326" s="17"/>
    </row>
  </sheetData>
  <mergeCells count="238">
    <mergeCell ref="G7:G8"/>
    <mergeCell ref="B7:E7"/>
    <mergeCell ref="F7:F8"/>
    <mergeCell ref="B49:B50"/>
    <mergeCell ref="C49:C50"/>
    <mergeCell ref="D49:D50"/>
    <mergeCell ref="B29:B30"/>
    <mergeCell ref="C29:C30"/>
    <mergeCell ref="D29:D30"/>
    <mergeCell ref="B31:B32"/>
    <mergeCell ref="C31:C32"/>
    <mergeCell ref="D31:D32"/>
    <mergeCell ref="B33:B34"/>
    <mergeCell ref="C33:C34"/>
    <mergeCell ref="D33:D34"/>
    <mergeCell ref="B35:B36"/>
    <mergeCell ref="C35:C36"/>
    <mergeCell ref="D35:D36"/>
    <mergeCell ref="B43:B44"/>
    <mergeCell ref="C43:C44"/>
    <mergeCell ref="D43:D44"/>
    <mergeCell ref="B45:B46"/>
    <mergeCell ref="C45:C46"/>
    <mergeCell ref="D45:D46"/>
    <mergeCell ref="B85:B86"/>
    <mergeCell ref="C85:C86"/>
    <mergeCell ref="D85:D86"/>
    <mergeCell ref="B87:B88"/>
    <mergeCell ref="C87:C88"/>
    <mergeCell ref="D87:D88"/>
    <mergeCell ref="B89:B90"/>
    <mergeCell ref="C89:C90"/>
    <mergeCell ref="D89:D90"/>
    <mergeCell ref="B121:B122"/>
    <mergeCell ref="C121:C122"/>
    <mergeCell ref="D121:D122"/>
    <mergeCell ref="B101:B102"/>
    <mergeCell ref="C101:C102"/>
    <mergeCell ref="D101:D102"/>
    <mergeCell ref="B103:B104"/>
    <mergeCell ref="C103:C104"/>
    <mergeCell ref="D103:D104"/>
    <mergeCell ref="B105:B106"/>
    <mergeCell ref="C105:C106"/>
    <mergeCell ref="D105:D106"/>
    <mergeCell ref="B107:B108"/>
    <mergeCell ref="C107:C108"/>
    <mergeCell ref="D107:D108"/>
    <mergeCell ref="B115:B116"/>
    <mergeCell ref="C115:C116"/>
    <mergeCell ref="D115:D116"/>
    <mergeCell ref="B117:B118"/>
    <mergeCell ref="C117:C118"/>
    <mergeCell ref="D117:D118"/>
    <mergeCell ref="B151:B152"/>
    <mergeCell ref="C151:C152"/>
    <mergeCell ref="D151:D152"/>
    <mergeCell ref="B153:B154"/>
    <mergeCell ref="C153:C154"/>
    <mergeCell ref="D153:D154"/>
    <mergeCell ref="B149:B150"/>
    <mergeCell ref="C149:C150"/>
    <mergeCell ref="D149:D150"/>
    <mergeCell ref="B155:B156"/>
    <mergeCell ref="C155:C156"/>
    <mergeCell ref="D155:D156"/>
    <mergeCell ref="B157:B158"/>
    <mergeCell ref="C157:C158"/>
    <mergeCell ref="D157:D158"/>
    <mergeCell ref="B15:B16"/>
    <mergeCell ref="C15:C16"/>
    <mergeCell ref="D15:D16"/>
    <mergeCell ref="B17:B18"/>
    <mergeCell ref="C17:C18"/>
    <mergeCell ref="D17:D18"/>
    <mergeCell ref="B19:B20"/>
    <mergeCell ref="C19:C20"/>
    <mergeCell ref="D19:D20"/>
    <mergeCell ref="C21:C22"/>
    <mergeCell ref="D21:D22"/>
    <mergeCell ref="B23:B24"/>
    <mergeCell ref="C23:C24"/>
    <mergeCell ref="D23:D24"/>
    <mergeCell ref="B25:B26"/>
    <mergeCell ref="C25:C26"/>
    <mergeCell ref="D25:D26"/>
    <mergeCell ref="B27:B28"/>
    <mergeCell ref="B9:B10"/>
    <mergeCell ref="C9:C10"/>
    <mergeCell ref="D9:D10"/>
    <mergeCell ref="B11:B12"/>
    <mergeCell ref="C11:C12"/>
    <mergeCell ref="D11:D12"/>
    <mergeCell ref="B13:B14"/>
    <mergeCell ref="C13:C14"/>
    <mergeCell ref="D13:D14"/>
    <mergeCell ref="C27:C28"/>
    <mergeCell ref="D27:D28"/>
    <mergeCell ref="B21:B22"/>
    <mergeCell ref="B37:B38"/>
    <mergeCell ref="C37:C38"/>
    <mergeCell ref="D37:D38"/>
    <mergeCell ref="B39:B40"/>
    <mergeCell ref="C39:C40"/>
    <mergeCell ref="D39:D40"/>
    <mergeCell ref="B41:B42"/>
    <mergeCell ref="C41:C42"/>
    <mergeCell ref="D41:D42"/>
    <mergeCell ref="B59:B60"/>
    <mergeCell ref="C59:C60"/>
    <mergeCell ref="D59:D60"/>
    <mergeCell ref="B61:B62"/>
    <mergeCell ref="C61:C62"/>
    <mergeCell ref="D61:D62"/>
    <mergeCell ref="B47:B48"/>
    <mergeCell ref="C47:C48"/>
    <mergeCell ref="D47:D48"/>
    <mergeCell ref="B51:B52"/>
    <mergeCell ref="C51:C52"/>
    <mergeCell ref="D51:D52"/>
    <mergeCell ref="B53:B54"/>
    <mergeCell ref="C53:C54"/>
    <mergeCell ref="D53:D54"/>
    <mergeCell ref="B55:B56"/>
    <mergeCell ref="C55:C56"/>
    <mergeCell ref="D55:D56"/>
    <mergeCell ref="B57:B58"/>
    <mergeCell ref="C57:C58"/>
    <mergeCell ref="D57:D58"/>
    <mergeCell ref="B63:B64"/>
    <mergeCell ref="C63:C64"/>
    <mergeCell ref="D63:D64"/>
    <mergeCell ref="B73:B74"/>
    <mergeCell ref="C73:C74"/>
    <mergeCell ref="D73:D74"/>
    <mergeCell ref="B75:B76"/>
    <mergeCell ref="C75:C76"/>
    <mergeCell ref="D75:D76"/>
    <mergeCell ref="B69:B70"/>
    <mergeCell ref="C69:C70"/>
    <mergeCell ref="D69:D70"/>
    <mergeCell ref="B71:B72"/>
    <mergeCell ref="C71:C72"/>
    <mergeCell ref="D71:D72"/>
    <mergeCell ref="B65:B66"/>
    <mergeCell ref="C65:C66"/>
    <mergeCell ref="D65:D66"/>
    <mergeCell ref="B67:B68"/>
    <mergeCell ref="C67:C68"/>
    <mergeCell ref="D67:D68"/>
    <mergeCell ref="B77:B78"/>
    <mergeCell ref="C77:C78"/>
    <mergeCell ref="D77:D78"/>
    <mergeCell ref="B95:B96"/>
    <mergeCell ref="C95:C96"/>
    <mergeCell ref="D95:D96"/>
    <mergeCell ref="B97:B98"/>
    <mergeCell ref="C97:C98"/>
    <mergeCell ref="D97:D98"/>
    <mergeCell ref="B91:B92"/>
    <mergeCell ref="C91:C92"/>
    <mergeCell ref="D91:D92"/>
    <mergeCell ref="B93:B94"/>
    <mergeCell ref="C93:C94"/>
    <mergeCell ref="D93:D94"/>
    <mergeCell ref="B79:B80"/>
    <mergeCell ref="C79:C80"/>
    <mergeCell ref="D79:D80"/>
    <mergeCell ref="B81:B82"/>
    <mergeCell ref="C81:C82"/>
    <mergeCell ref="D81:D82"/>
    <mergeCell ref="B83:B84"/>
    <mergeCell ref="C83:C84"/>
    <mergeCell ref="D83:D84"/>
    <mergeCell ref="B99:B100"/>
    <mergeCell ref="C99:C100"/>
    <mergeCell ref="D99:D100"/>
    <mergeCell ref="B109:B110"/>
    <mergeCell ref="C109:C110"/>
    <mergeCell ref="D109:D110"/>
    <mergeCell ref="B111:B112"/>
    <mergeCell ref="C111:C112"/>
    <mergeCell ref="D111:D112"/>
    <mergeCell ref="B113:B114"/>
    <mergeCell ref="C113:C114"/>
    <mergeCell ref="D113:D114"/>
    <mergeCell ref="B131:B132"/>
    <mergeCell ref="C131:C132"/>
    <mergeCell ref="D131:D132"/>
    <mergeCell ref="B133:B134"/>
    <mergeCell ref="C133:C134"/>
    <mergeCell ref="D133:D134"/>
    <mergeCell ref="B119:B120"/>
    <mergeCell ref="C119:C120"/>
    <mergeCell ref="D119:D120"/>
    <mergeCell ref="B123:B124"/>
    <mergeCell ref="C123:C124"/>
    <mergeCell ref="D123:D124"/>
    <mergeCell ref="B125:B126"/>
    <mergeCell ref="C125:C126"/>
    <mergeCell ref="D125:D126"/>
    <mergeCell ref="B127:B128"/>
    <mergeCell ref="C127:C128"/>
    <mergeCell ref="D127:D128"/>
    <mergeCell ref="B129:B130"/>
    <mergeCell ref="C129:C130"/>
    <mergeCell ref="D129:D130"/>
    <mergeCell ref="B135:B136"/>
    <mergeCell ref="C135:C136"/>
    <mergeCell ref="D135:D136"/>
    <mergeCell ref="B145:B146"/>
    <mergeCell ref="C145:C146"/>
    <mergeCell ref="D145:D146"/>
    <mergeCell ref="B147:B148"/>
    <mergeCell ref="C147:C148"/>
    <mergeCell ref="D147:D148"/>
    <mergeCell ref="B141:B142"/>
    <mergeCell ref="C141:C142"/>
    <mergeCell ref="D141:D142"/>
    <mergeCell ref="B143:B144"/>
    <mergeCell ref="C143:C144"/>
    <mergeCell ref="D143:D144"/>
    <mergeCell ref="B137:B138"/>
    <mergeCell ref="C137:C138"/>
    <mergeCell ref="D137:D138"/>
    <mergeCell ref="B139:B140"/>
    <mergeCell ref="C139:C140"/>
    <mergeCell ref="D139:D140"/>
    <mergeCell ref="D165:E165"/>
    <mergeCell ref="B159:B160"/>
    <mergeCell ref="C159:C160"/>
    <mergeCell ref="D159:D160"/>
    <mergeCell ref="B161:B162"/>
    <mergeCell ref="C161:C162"/>
    <mergeCell ref="D161:D162"/>
    <mergeCell ref="B163:B164"/>
    <mergeCell ref="C163:C164"/>
    <mergeCell ref="D163:D16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BC670-5728-6D44-BC3A-E6F78FAC42A3}">
  <dimension ref="A1:J147"/>
  <sheetViews>
    <sheetView topLeftCell="A73" zoomScale="75" zoomScaleNormal="75" workbookViewId="0">
      <selection activeCell="A81" sqref="A81:A83"/>
    </sheetView>
  </sheetViews>
  <sheetFormatPr baseColWidth="10" defaultColWidth="11" defaultRowHeight="15.5" x14ac:dyDescent="0.35"/>
  <cols>
    <col min="1" max="1" width="15.5" customWidth="1"/>
    <col min="2" max="2" width="17.08203125" customWidth="1"/>
    <col min="3" max="3" width="16.5" bestFit="1" customWidth="1"/>
    <col min="4" max="4" width="13.08203125" customWidth="1"/>
    <col min="6" max="6" width="13.5" bestFit="1" customWidth="1"/>
    <col min="8" max="8" width="18.9140625" customWidth="1"/>
    <col min="9" max="9" width="16" customWidth="1"/>
  </cols>
  <sheetData>
    <row r="1" spans="1:9" x14ac:dyDescent="0.35">
      <c r="A1" s="71"/>
      <c r="B1" s="71"/>
      <c r="C1" s="71"/>
      <c r="D1" s="71"/>
      <c r="E1" s="71"/>
      <c r="F1" s="71"/>
      <c r="G1" s="71"/>
    </row>
    <row r="2" spans="1:9" x14ac:dyDescent="0.35">
      <c r="A2" s="71"/>
      <c r="B2" s="71"/>
      <c r="C2" s="71"/>
      <c r="D2" s="71"/>
      <c r="E2" s="71"/>
      <c r="F2" s="71"/>
      <c r="G2" s="71"/>
    </row>
    <row r="3" spans="1:9" x14ac:dyDescent="0.35">
      <c r="A3" s="71"/>
      <c r="B3" s="71"/>
      <c r="C3" s="71"/>
      <c r="D3" s="71"/>
      <c r="E3" s="71"/>
      <c r="F3" s="71"/>
      <c r="G3" s="71"/>
    </row>
    <row r="4" spans="1:9" x14ac:dyDescent="0.35">
      <c r="A4" s="71"/>
      <c r="B4" s="71"/>
      <c r="C4" s="71"/>
      <c r="D4" s="71"/>
      <c r="E4" s="71"/>
      <c r="F4" s="71"/>
      <c r="G4" s="71"/>
    </row>
    <row r="5" spans="1:9" x14ac:dyDescent="0.35">
      <c r="A5" s="71"/>
      <c r="B5" s="71"/>
      <c r="C5" s="71"/>
      <c r="D5" s="71"/>
      <c r="E5" s="71"/>
      <c r="F5" s="71"/>
      <c r="G5" s="71"/>
    </row>
    <row r="6" spans="1:9" x14ac:dyDescent="0.35">
      <c r="A6" s="72"/>
      <c r="B6" s="72"/>
      <c r="C6" s="72"/>
      <c r="D6" s="72"/>
      <c r="E6" s="72"/>
      <c r="F6" s="72"/>
      <c r="G6" s="72"/>
    </row>
    <row r="7" spans="1:9" ht="43.25" customHeight="1" x14ac:dyDescent="0.35">
      <c r="A7" s="73" t="s">
        <v>63</v>
      </c>
      <c r="B7" s="73"/>
      <c r="C7" s="73"/>
      <c r="D7" s="73"/>
      <c r="E7" s="73"/>
      <c r="F7" s="73"/>
      <c r="G7" s="73"/>
      <c r="H7" s="67" t="s">
        <v>336</v>
      </c>
      <c r="I7" s="67" t="s">
        <v>337</v>
      </c>
    </row>
    <row r="8" spans="1:9" ht="31" x14ac:dyDescent="0.35">
      <c r="A8" s="8" t="s">
        <v>1</v>
      </c>
      <c r="B8" s="8" t="s">
        <v>64</v>
      </c>
      <c r="C8" s="8" t="s">
        <v>65</v>
      </c>
      <c r="D8" s="8" t="s">
        <v>66</v>
      </c>
      <c r="E8" s="8" t="s">
        <v>67</v>
      </c>
      <c r="F8" s="8" t="s">
        <v>68</v>
      </c>
      <c r="G8" s="8" t="s">
        <v>305</v>
      </c>
      <c r="H8" s="67"/>
      <c r="I8" s="67"/>
    </row>
    <row r="9" spans="1:9" x14ac:dyDescent="0.35">
      <c r="A9" s="69" t="s">
        <v>4</v>
      </c>
      <c r="B9" s="69" t="s">
        <v>69</v>
      </c>
      <c r="C9" s="69" t="s">
        <v>70</v>
      </c>
      <c r="D9" s="49" t="s">
        <v>273</v>
      </c>
      <c r="E9" s="49" t="s">
        <v>272</v>
      </c>
      <c r="F9" s="69" t="s">
        <v>71</v>
      </c>
      <c r="G9" s="69" t="s">
        <v>72</v>
      </c>
      <c r="H9" s="27">
        <v>11055100</v>
      </c>
      <c r="I9" s="1"/>
    </row>
    <row r="10" spans="1:9" x14ac:dyDescent="0.35">
      <c r="A10" s="69"/>
      <c r="B10" s="69"/>
      <c r="C10" s="69"/>
      <c r="D10" s="49" t="s">
        <v>306</v>
      </c>
      <c r="E10" s="49" t="s">
        <v>272</v>
      </c>
      <c r="F10" s="69"/>
      <c r="G10" s="69"/>
      <c r="H10" s="27">
        <v>5527550</v>
      </c>
      <c r="I10" s="1"/>
    </row>
    <row r="11" spans="1:9" x14ac:dyDescent="0.35">
      <c r="A11" s="69"/>
      <c r="B11" s="69"/>
      <c r="C11" s="69"/>
      <c r="D11" s="49" t="s">
        <v>274</v>
      </c>
      <c r="E11" s="49" t="s">
        <v>272</v>
      </c>
      <c r="F11" s="69"/>
      <c r="G11" s="69"/>
      <c r="H11" s="27">
        <v>4760000</v>
      </c>
      <c r="I11" s="1"/>
    </row>
    <row r="12" spans="1:9" x14ac:dyDescent="0.35">
      <c r="A12" s="69" t="s">
        <v>4</v>
      </c>
      <c r="B12" s="69" t="s">
        <v>73</v>
      </c>
      <c r="C12" s="69" t="s">
        <v>70</v>
      </c>
      <c r="D12" s="49" t="s">
        <v>273</v>
      </c>
      <c r="E12" s="49" t="s">
        <v>272</v>
      </c>
      <c r="F12" s="69" t="s">
        <v>71</v>
      </c>
      <c r="G12" s="69" t="s">
        <v>72</v>
      </c>
      <c r="H12" s="27">
        <v>10495800</v>
      </c>
      <c r="I12" s="1"/>
    </row>
    <row r="13" spans="1:9" x14ac:dyDescent="0.35">
      <c r="A13" s="69"/>
      <c r="B13" s="69"/>
      <c r="C13" s="69"/>
      <c r="D13" s="49" t="s">
        <v>306</v>
      </c>
      <c r="E13" s="49" t="s">
        <v>272</v>
      </c>
      <c r="F13" s="69"/>
      <c r="G13" s="69"/>
      <c r="H13" s="27">
        <v>5247900</v>
      </c>
      <c r="I13" s="1"/>
    </row>
    <row r="14" spans="1:9" x14ac:dyDescent="0.35">
      <c r="A14" s="69"/>
      <c r="B14" s="69"/>
      <c r="C14" s="69"/>
      <c r="D14" s="49" t="s">
        <v>274</v>
      </c>
      <c r="E14" s="49" t="s">
        <v>272</v>
      </c>
      <c r="F14" s="69"/>
      <c r="G14" s="69"/>
      <c r="H14" s="27">
        <v>4760000</v>
      </c>
      <c r="I14" s="1"/>
    </row>
    <row r="15" spans="1:9" x14ac:dyDescent="0.35">
      <c r="A15" s="69" t="s">
        <v>4</v>
      </c>
      <c r="B15" s="69" t="s">
        <v>73</v>
      </c>
      <c r="C15" s="69" t="s">
        <v>70</v>
      </c>
      <c r="D15" s="49" t="s">
        <v>273</v>
      </c>
      <c r="E15" s="49" t="s">
        <v>272</v>
      </c>
      <c r="F15" s="69" t="s">
        <v>71</v>
      </c>
      <c r="G15" s="69" t="s">
        <v>74</v>
      </c>
      <c r="H15" s="27">
        <v>11823840</v>
      </c>
      <c r="I15" s="1"/>
    </row>
    <row r="16" spans="1:9" x14ac:dyDescent="0.35">
      <c r="A16" s="69"/>
      <c r="B16" s="69"/>
      <c r="C16" s="69"/>
      <c r="D16" s="49" t="s">
        <v>306</v>
      </c>
      <c r="E16" s="49" t="s">
        <v>272</v>
      </c>
      <c r="F16" s="69"/>
      <c r="G16" s="69"/>
      <c r="H16" s="27">
        <v>6297480</v>
      </c>
      <c r="I16" s="1"/>
    </row>
    <row r="17" spans="1:9" x14ac:dyDescent="0.35">
      <c r="A17" s="69"/>
      <c r="B17" s="69"/>
      <c r="C17" s="69"/>
      <c r="D17" s="49" t="s">
        <v>274</v>
      </c>
      <c r="E17" s="49" t="s">
        <v>272</v>
      </c>
      <c r="F17" s="69"/>
      <c r="G17" s="69"/>
      <c r="H17" s="27">
        <v>4998000</v>
      </c>
      <c r="I17" s="1"/>
    </row>
    <row r="18" spans="1:9" ht="15.5" customHeight="1" x14ac:dyDescent="0.35">
      <c r="A18" s="69" t="s">
        <v>4</v>
      </c>
      <c r="B18" s="69" t="s">
        <v>75</v>
      </c>
      <c r="C18" s="69" t="s">
        <v>70</v>
      </c>
      <c r="D18" s="49" t="s">
        <v>273</v>
      </c>
      <c r="E18" s="49" t="s">
        <v>272</v>
      </c>
      <c r="F18" s="69" t="s">
        <v>71</v>
      </c>
      <c r="G18" s="69" t="s">
        <v>72</v>
      </c>
      <c r="H18" s="27">
        <v>35012180</v>
      </c>
      <c r="I18" s="1"/>
    </row>
    <row r="19" spans="1:9" x14ac:dyDescent="0.35">
      <c r="A19" s="69"/>
      <c r="B19" s="69"/>
      <c r="C19" s="69"/>
      <c r="D19" s="49" t="s">
        <v>306</v>
      </c>
      <c r="E19" s="49" t="s">
        <v>272</v>
      </c>
      <c r="F19" s="69"/>
      <c r="G19" s="69"/>
      <c r="H19" s="27">
        <v>17506090</v>
      </c>
      <c r="I19" s="1"/>
    </row>
    <row r="20" spans="1:9" x14ac:dyDescent="0.35">
      <c r="A20" s="69"/>
      <c r="B20" s="69"/>
      <c r="C20" s="69"/>
      <c r="D20" s="49" t="s">
        <v>274</v>
      </c>
      <c r="E20" s="49" t="s">
        <v>272</v>
      </c>
      <c r="F20" s="69"/>
      <c r="G20" s="69"/>
      <c r="H20" s="27">
        <v>14280000</v>
      </c>
      <c r="I20" s="1"/>
    </row>
    <row r="21" spans="1:9" x14ac:dyDescent="0.35">
      <c r="A21" s="69" t="s">
        <v>4</v>
      </c>
      <c r="B21" s="69" t="s">
        <v>75</v>
      </c>
      <c r="C21" s="69" t="s">
        <v>70</v>
      </c>
      <c r="D21" s="49" t="s">
        <v>273</v>
      </c>
      <c r="E21" s="49" t="s">
        <v>272</v>
      </c>
      <c r="F21" s="69" t="s">
        <v>71</v>
      </c>
      <c r="G21" s="69" t="s">
        <v>74</v>
      </c>
      <c r="H21" s="27">
        <v>39442788</v>
      </c>
      <c r="I21" s="1"/>
    </row>
    <row r="22" spans="1:9" x14ac:dyDescent="0.35">
      <c r="A22" s="69"/>
      <c r="B22" s="69"/>
      <c r="C22" s="69"/>
      <c r="D22" s="49" t="s">
        <v>306</v>
      </c>
      <c r="E22" s="49" t="s">
        <v>272</v>
      </c>
      <c r="F22" s="69"/>
      <c r="G22" s="69"/>
      <c r="H22" s="27">
        <v>21007070</v>
      </c>
      <c r="I22" s="1"/>
    </row>
    <row r="23" spans="1:9" x14ac:dyDescent="0.35">
      <c r="A23" s="69"/>
      <c r="B23" s="69"/>
      <c r="C23" s="69"/>
      <c r="D23" s="49" t="s">
        <v>274</v>
      </c>
      <c r="E23" s="49" t="s">
        <v>272</v>
      </c>
      <c r="F23" s="69"/>
      <c r="G23" s="69"/>
      <c r="H23" s="27">
        <v>19040000</v>
      </c>
      <c r="I23" s="1"/>
    </row>
    <row r="24" spans="1:9" x14ac:dyDescent="0.35">
      <c r="A24" s="69" t="s">
        <v>76</v>
      </c>
      <c r="B24" s="69" t="s">
        <v>77</v>
      </c>
      <c r="C24" s="69" t="s">
        <v>70</v>
      </c>
      <c r="D24" s="49" t="s">
        <v>273</v>
      </c>
      <c r="E24" s="49" t="s">
        <v>272</v>
      </c>
      <c r="F24" s="69" t="s">
        <v>71</v>
      </c>
      <c r="G24" s="69" t="s">
        <v>72</v>
      </c>
      <c r="H24" s="27">
        <v>8857170</v>
      </c>
      <c r="I24" s="1"/>
    </row>
    <row r="25" spans="1:9" ht="15.5" customHeight="1" x14ac:dyDescent="0.35">
      <c r="A25" s="69"/>
      <c r="B25" s="69"/>
      <c r="C25" s="69"/>
      <c r="D25" s="49" t="s">
        <v>306</v>
      </c>
      <c r="E25" s="49" t="s">
        <v>272</v>
      </c>
      <c r="F25" s="69"/>
      <c r="G25" s="69"/>
      <c r="H25" s="27">
        <v>4427990</v>
      </c>
      <c r="I25" s="1"/>
    </row>
    <row r="26" spans="1:9" x14ac:dyDescent="0.35">
      <c r="A26" s="69"/>
      <c r="B26" s="69"/>
      <c r="C26" s="69"/>
      <c r="D26" s="49" t="s">
        <v>274</v>
      </c>
      <c r="E26" s="49" t="s">
        <v>272</v>
      </c>
      <c r="F26" s="69"/>
      <c r="G26" s="69"/>
      <c r="H26" s="27">
        <v>3570000</v>
      </c>
      <c r="I26" s="1"/>
    </row>
    <row r="27" spans="1:9" x14ac:dyDescent="0.35">
      <c r="A27" s="69" t="s">
        <v>78</v>
      </c>
      <c r="B27" s="69" t="s">
        <v>307</v>
      </c>
      <c r="C27" s="69" t="s">
        <v>70</v>
      </c>
      <c r="D27" s="49" t="s">
        <v>273</v>
      </c>
      <c r="E27" s="49" t="s">
        <v>272</v>
      </c>
      <c r="F27" s="69" t="s">
        <v>71</v>
      </c>
      <c r="G27" s="69" t="s">
        <v>72</v>
      </c>
      <c r="H27" s="27">
        <v>6824650</v>
      </c>
      <c r="I27" s="1"/>
    </row>
    <row r="28" spans="1:9" x14ac:dyDescent="0.35">
      <c r="A28" s="69"/>
      <c r="B28" s="69"/>
      <c r="C28" s="69"/>
      <c r="D28" s="49" t="s">
        <v>306</v>
      </c>
      <c r="E28" s="49" t="s">
        <v>272</v>
      </c>
      <c r="F28" s="69"/>
      <c r="G28" s="69"/>
      <c r="H28" s="27">
        <v>3411730</v>
      </c>
      <c r="I28" s="1"/>
    </row>
    <row r="29" spans="1:9" x14ac:dyDescent="0.35">
      <c r="A29" s="69"/>
      <c r="B29" s="69"/>
      <c r="C29" s="69"/>
      <c r="D29" s="49" t="s">
        <v>274</v>
      </c>
      <c r="E29" s="49" t="s">
        <v>272</v>
      </c>
      <c r="F29" s="69"/>
      <c r="G29" s="69"/>
      <c r="H29" s="27">
        <v>2618000</v>
      </c>
      <c r="I29" s="1"/>
    </row>
    <row r="30" spans="1:9" x14ac:dyDescent="0.35">
      <c r="A30" s="69" t="s">
        <v>79</v>
      </c>
      <c r="B30" s="69" t="s">
        <v>80</v>
      </c>
      <c r="C30" s="69" t="s">
        <v>70</v>
      </c>
      <c r="D30" s="49" t="s">
        <v>273</v>
      </c>
      <c r="E30" s="49" t="s">
        <v>272</v>
      </c>
      <c r="F30" s="69" t="s">
        <v>71</v>
      </c>
      <c r="G30" s="69" t="s">
        <v>72</v>
      </c>
      <c r="H30" s="27">
        <v>10024560</v>
      </c>
      <c r="I30" s="1"/>
    </row>
    <row r="31" spans="1:9" x14ac:dyDescent="0.35">
      <c r="A31" s="69"/>
      <c r="B31" s="69"/>
      <c r="C31" s="69"/>
      <c r="D31" s="49" t="s">
        <v>306</v>
      </c>
      <c r="E31" s="49" t="s">
        <v>272</v>
      </c>
      <c r="F31" s="69"/>
      <c r="G31" s="69"/>
      <c r="H31" s="27">
        <v>5012280</v>
      </c>
      <c r="I31" s="1"/>
    </row>
    <row r="32" spans="1:9" x14ac:dyDescent="0.35">
      <c r="A32" s="69"/>
      <c r="B32" s="69"/>
      <c r="C32" s="69"/>
      <c r="D32" s="49" t="s">
        <v>274</v>
      </c>
      <c r="E32" s="49" t="s">
        <v>272</v>
      </c>
      <c r="F32" s="69"/>
      <c r="G32" s="69"/>
      <c r="H32" s="27">
        <v>323870</v>
      </c>
      <c r="I32" s="1"/>
    </row>
    <row r="33" spans="1:9" x14ac:dyDescent="0.35">
      <c r="A33" s="69" t="s">
        <v>258</v>
      </c>
      <c r="B33" s="69" t="s">
        <v>81</v>
      </c>
      <c r="C33" s="69" t="s">
        <v>70</v>
      </c>
      <c r="D33" s="49" t="s">
        <v>273</v>
      </c>
      <c r="E33" s="49" t="s">
        <v>272</v>
      </c>
      <c r="F33" s="69" t="s">
        <v>71</v>
      </c>
      <c r="G33" s="69" t="s">
        <v>72</v>
      </c>
      <c r="H33" s="27">
        <v>15105860</v>
      </c>
      <c r="I33" s="1"/>
    </row>
    <row r="34" spans="1:9" x14ac:dyDescent="0.35">
      <c r="A34" s="69"/>
      <c r="B34" s="69"/>
      <c r="C34" s="69"/>
      <c r="D34" s="49" t="s">
        <v>306</v>
      </c>
      <c r="E34" s="49" t="s">
        <v>272</v>
      </c>
      <c r="F34" s="69"/>
      <c r="G34" s="69"/>
      <c r="H34" s="27">
        <v>7552930</v>
      </c>
      <c r="I34" s="1"/>
    </row>
    <row r="35" spans="1:9" x14ac:dyDescent="0.35">
      <c r="A35" s="69"/>
      <c r="B35" s="69"/>
      <c r="C35" s="69"/>
      <c r="D35" s="49" t="s">
        <v>274</v>
      </c>
      <c r="E35" s="49" t="s">
        <v>272</v>
      </c>
      <c r="F35" s="69"/>
      <c r="G35" s="69"/>
      <c r="H35" s="27">
        <v>5950000</v>
      </c>
      <c r="I35" s="1"/>
    </row>
    <row r="36" spans="1:9" x14ac:dyDescent="0.35">
      <c r="A36" s="69" t="s">
        <v>82</v>
      </c>
      <c r="B36" s="69" t="s">
        <v>308</v>
      </c>
      <c r="C36" s="69" t="s">
        <v>70</v>
      </c>
      <c r="D36" s="49" t="s">
        <v>273</v>
      </c>
      <c r="E36" s="49" t="s">
        <v>272</v>
      </c>
      <c r="F36" s="69" t="s">
        <v>71</v>
      </c>
      <c r="G36" s="69" t="s">
        <v>72</v>
      </c>
      <c r="H36" s="27">
        <v>18811520</v>
      </c>
      <c r="I36" s="1"/>
    </row>
    <row r="37" spans="1:9" x14ac:dyDescent="0.35">
      <c r="A37" s="69"/>
      <c r="B37" s="69"/>
      <c r="C37" s="69"/>
      <c r="D37" s="49" t="s">
        <v>306</v>
      </c>
      <c r="E37" s="49" t="s">
        <v>272</v>
      </c>
      <c r="F37" s="69"/>
      <c r="G37" s="69"/>
      <c r="H37" s="27">
        <v>8829800</v>
      </c>
      <c r="I37" s="1"/>
    </row>
    <row r="38" spans="1:9" x14ac:dyDescent="0.35">
      <c r="A38" s="69"/>
      <c r="B38" s="69"/>
      <c r="C38" s="69"/>
      <c r="D38" s="49" t="s">
        <v>274</v>
      </c>
      <c r="E38" s="49" t="s">
        <v>272</v>
      </c>
      <c r="F38" s="69"/>
      <c r="G38" s="69"/>
      <c r="H38" s="27">
        <v>8330000</v>
      </c>
      <c r="I38" s="1"/>
    </row>
    <row r="39" spans="1:9" x14ac:dyDescent="0.35">
      <c r="A39" s="69" t="s">
        <v>173</v>
      </c>
      <c r="B39" s="69" t="s">
        <v>285</v>
      </c>
      <c r="C39" s="69" t="s">
        <v>70</v>
      </c>
      <c r="D39" s="49" t="s">
        <v>273</v>
      </c>
      <c r="E39" s="49" t="s">
        <v>272</v>
      </c>
      <c r="F39" s="69" t="s">
        <v>71</v>
      </c>
      <c r="G39" s="69" t="s">
        <v>286</v>
      </c>
      <c r="H39" s="27">
        <v>4981340</v>
      </c>
      <c r="I39" s="1"/>
    </row>
    <row r="40" spans="1:9" x14ac:dyDescent="0.35">
      <c r="A40" s="69"/>
      <c r="B40" s="69"/>
      <c r="C40" s="69"/>
      <c r="D40" s="49" t="s">
        <v>306</v>
      </c>
      <c r="E40" s="49" t="s">
        <v>272</v>
      </c>
      <c r="F40" s="69"/>
      <c r="G40" s="69"/>
      <c r="H40" s="27">
        <v>2490670</v>
      </c>
      <c r="I40" s="1"/>
    </row>
    <row r="41" spans="1:9" x14ac:dyDescent="0.35">
      <c r="A41" s="69"/>
      <c r="B41" s="69"/>
      <c r="C41" s="69"/>
      <c r="D41" s="49" t="s">
        <v>274</v>
      </c>
      <c r="E41" s="49" t="s">
        <v>272</v>
      </c>
      <c r="F41" s="69"/>
      <c r="G41" s="69"/>
      <c r="H41" s="27">
        <v>2142000</v>
      </c>
      <c r="I41" s="1"/>
    </row>
    <row r="42" spans="1:9" x14ac:dyDescent="0.35">
      <c r="A42" s="69" t="s">
        <v>83</v>
      </c>
      <c r="B42" s="69" t="s">
        <v>84</v>
      </c>
      <c r="C42" s="69" t="s">
        <v>70</v>
      </c>
      <c r="D42" s="49" t="s">
        <v>273</v>
      </c>
      <c r="E42" s="49" t="s">
        <v>272</v>
      </c>
      <c r="F42" s="69" t="s">
        <v>71</v>
      </c>
      <c r="G42" s="69" t="s">
        <v>72</v>
      </c>
      <c r="H42" s="27">
        <v>6591410</v>
      </c>
      <c r="I42" s="1"/>
    </row>
    <row r="43" spans="1:9" x14ac:dyDescent="0.35">
      <c r="A43" s="69"/>
      <c r="B43" s="69"/>
      <c r="C43" s="69"/>
      <c r="D43" s="49" t="s">
        <v>306</v>
      </c>
      <c r="E43" s="49" t="s">
        <v>272</v>
      </c>
      <c r="F43" s="69"/>
      <c r="G43" s="69"/>
      <c r="H43" s="27">
        <v>3296300</v>
      </c>
      <c r="I43" s="1"/>
    </row>
    <row r="44" spans="1:9" x14ac:dyDescent="0.35">
      <c r="A44" s="69"/>
      <c r="B44" s="69"/>
      <c r="C44" s="69"/>
      <c r="D44" s="49" t="s">
        <v>274</v>
      </c>
      <c r="E44" s="49" t="s">
        <v>272</v>
      </c>
      <c r="F44" s="69"/>
      <c r="G44" s="69"/>
      <c r="H44" s="27">
        <v>2975000</v>
      </c>
      <c r="I44" s="1"/>
    </row>
    <row r="45" spans="1:9" x14ac:dyDescent="0.35">
      <c r="A45" s="69" t="s">
        <v>85</v>
      </c>
      <c r="B45" s="69" t="s">
        <v>86</v>
      </c>
      <c r="C45" s="69" t="s">
        <v>70</v>
      </c>
      <c r="D45" s="49" t="s">
        <v>273</v>
      </c>
      <c r="E45" s="49" t="s">
        <v>272</v>
      </c>
      <c r="F45" s="69" t="s">
        <v>71</v>
      </c>
      <c r="G45" s="69" t="s">
        <v>72</v>
      </c>
      <c r="H45" s="27">
        <v>6591410</v>
      </c>
      <c r="I45" s="1"/>
    </row>
    <row r="46" spans="1:9" x14ac:dyDescent="0.35">
      <c r="A46" s="69"/>
      <c r="B46" s="69"/>
      <c r="C46" s="69"/>
      <c r="D46" s="49" t="s">
        <v>306</v>
      </c>
      <c r="E46" s="49" t="s">
        <v>272</v>
      </c>
      <c r="F46" s="69"/>
      <c r="G46" s="69"/>
      <c r="H46" s="27">
        <v>3296300</v>
      </c>
      <c r="I46" s="1"/>
    </row>
    <row r="47" spans="1:9" x14ac:dyDescent="0.35">
      <c r="A47" s="69"/>
      <c r="B47" s="69"/>
      <c r="C47" s="69"/>
      <c r="D47" s="49" t="s">
        <v>274</v>
      </c>
      <c r="E47" s="49" t="s">
        <v>272</v>
      </c>
      <c r="F47" s="69"/>
      <c r="G47" s="69"/>
      <c r="H47" s="27">
        <v>2975000</v>
      </c>
      <c r="I47" s="1"/>
    </row>
    <row r="48" spans="1:9" x14ac:dyDescent="0.35">
      <c r="A48" s="69" t="s">
        <v>85</v>
      </c>
      <c r="B48" s="69" t="s">
        <v>86</v>
      </c>
      <c r="C48" s="69" t="s">
        <v>70</v>
      </c>
      <c r="D48" s="49" t="s">
        <v>273</v>
      </c>
      <c r="E48" s="49" t="s">
        <v>272</v>
      </c>
      <c r="F48" s="69" t="s">
        <v>71</v>
      </c>
      <c r="G48" s="69" t="s">
        <v>74</v>
      </c>
      <c r="H48" s="27">
        <v>6108270</v>
      </c>
      <c r="I48" s="1"/>
    </row>
    <row r="49" spans="1:9" x14ac:dyDescent="0.35">
      <c r="A49" s="69"/>
      <c r="B49" s="69"/>
      <c r="C49" s="69"/>
      <c r="D49" s="49" t="s">
        <v>306</v>
      </c>
      <c r="E49" s="49" t="s">
        <v>272</v>
      </c>
      <c r="F49" s="69"/>
      <c r="G49" s="69"/>
      <c r="H49" s="27">
        <v>3054730</v>
      </c>
      <c r="I49" s="1"/>
    </row>
    <row r="50" spans="1:9" x14ac:dyDescent="0.35">
      <c r="A50" s="69"/>
      <c r="B50" s="69"/>
      <c r="C50" s="69"/>
      <c r="D50" s="49" t="s">
        <v>274</v>
      </c>
      <c r="E50" s="49" t="s">
        <v>272</v>
      </c>
      <c r="F50" s="69"/>
      <c r="G50" s="69"/>
      <c r="H50" s="27">
        <v>2499000</v>
      </c>
      <c r="I50" s="1"/>
    </row>
    <row r="51" spans="1:9" x14ac:dyDescent="0.35">
      <c r="A51" s="69" t="s">
        <v>87</v>
      </c>
      <c r="B51" s="69" t="s">
        <v>88</v>
      </c>
      <c r="C51" s="69" t="s">
        <v>70</v>
      </c>
      <c r="D51" s="49" t="s">
        <v>273</v>
      </c>
      <c r="E51" s="49" t="s">
        <v>272</v>
      </c>
      <c r="F51" s="69" t="s">
        <v>71</v>
      </c>
      <c r="G51" s="69" t="s">
        <v>72</v>
      </c>
      <c r="H51" s="27">
        <v>5714380</v>
      </c>
      <c r="I51" s="1"/>
    </row>
    <row r="52" spans="1:9" x14ac:dyDescent="0.35">
      <c r="A52" s="69"/>
      <c r="B52" s="69"/>
      <c r="C52" s="69"/>
      <c r="D52" s="49" t="s">
        <v>306</v>
      </c>
      <c r="E52" s="49" t="s">
        <v>272</v>
      </c>
      <c r="F52" s="69"/>
      <c r="G52" s="69"/>
      <c r="H52" s="27">
        <v>2857190</v>
      </c>
      <c r="I52" s="1"/>
    </row>
    <row r="53" spans="1:9" x14ac:dyDescent="0.35">
      <c r="A53" s="69"/>
      <c r="B53" s="69"/>
      <c r="C53" s="69"/>
      <c r="D53" s="49" t="s">
        <v>274</v>
      </c>
      <c r="E53" s="49" t="s">
        <v>272</v>
      </c>
      <c r="F53" s="69"/>
      <c r="G53" s="69"/>
      <c r="H53" s="27">
        <v>2439500</v>
      </c>
      <c r="I53" s="1"/>
    </row>
    <row r="54" spans="1:9" x14ac:dyDescent="0.35">
      <c r="A54" s="69" t="s">
        <v>309</v>
      </c>
      <c r="B54" s="69" t="s">
        <v>89</v>
      </c>
      <c r="C54" s="69" t="s">
        <v>70</v>
      </c>
      <c r="D54" s="49" t="s">
        <v>273</v>
      </c>
      <c r="E54" s="49" t="s">
        <v>272</v>
      </c>
      <c r="F54" s="69" t="s">
        <v>71</v>
      </c>
      <c r="G54" s="69" t="s">
        <v>286</v>
      </c>
      <c r="H54" s="27">
        <v>4073370</v>
      </c>
      <c r="I54" s="1"/>
    </row>
    <row r="55" spans="1:9" x14ac:dyDescent="0.35">
      <c r="A55" s="69"/>
      <c r="B55" s="69"/>
      <c r="C55" s="69"/>
      <c r="D55" s="49" t="s">
        <v>306</v>
      </c>
      <c r="E55" s="49" t="s">
        <v>272</v>
      </c>
      <c r="F55" s="69"/>
      <c r="G55" s="69"/>
      <c r="H55" s="27">
        <v>2036090</v>
      </c>
      <c r="I55" s="1"/>
    </row>
    <row r="56" spans="1:9" x14ac:dyDescent="0.35">
      <c r="A56" s="69"/>
      <c r="B56" s="69"/>
      <c r="C56" s="69"/>
      <c r="D56" s="49" t="s">
        <v>274</v>
      </c>
      <c r="E56" s="49" t="s">
        <v>272</v>
      </c>
      <c r="F56" s="69"/>
      <c r="G56" s="69"/>
      <c r="H56" s="27">
        <v>1428000</v>
      </c>
      <c r="I56" s="1"/>
    </row>
    <row r="57" spans="1:9" x14ac:dyDescent="0.35">
      <c r="A57" s="69" t="s">
        <v>90</v>
      </c>
      <c r="B57" s="69" t="s">
        <v>89</v>
      </c>
      <c r="C57" s="69" t="s">
        <v>70</v>
      </c>
      <c r="D57" s="49" t="s">
        <v>273</v>
      </c>
      <c r="E57" s="49" t="s">
        <v>272</v>
      </c>
      <c r="F57" s="69" t="s">
        <v>71</v>
      </c>
      <c r="G57" s="69" t="s">
        <v>286</v>
      </c>
      <c r="H57" s="27">
        <v>4427990</v>
      </c>
      <c r="I57" s="1"/>
    </row>
    <row r="58" spans="1:9" x14ac:dyDescent="0.35">
      <c r="A58" s="69"/>
      <c r="B58" s="69"/>
      <c r="C58" s="69"/>
      <c r="D58" s="49" t="s">
        <v>306</v>
      </c>
      <c r="E58" s="49" t="s">
        <v>272</v>
      </c>
      <c r="F58" s="69"/>
      <c r="G58" s="69"/>
      <c r="H58" s="27">
        <v>2214590</v>
      </c>
      <c r="I58" s="1"/>
    </row>
    <row r="59" spans="1:9" x14ac:dyDescent="0.35">
      <c r="A59" s="69"/>
      <c r="B59" s="69"/>
      <c r="C59" s="69"/>
      <c r="D59" s="49" t="s">
        <v>274</v>
      </c>
      <c r="E59" s="49" t="s">
        <v>272</v>
      </c>
      <c r="F59" s="69"/>
      <c r="G59" s="69"/>
      <c r="H59" s="27">
        <v>1904000</v>
      </c>
      <c r="I59" s="1"/>
    </row>
    <row r="60" spans="1:9" x14ac:dyDescent="0.35">
      <c r="A60" s="69" t="s">
        <v>91</v>
      </c>
      <c r="B60" s="69" t="s">
        <v>92</v>
      </c>
      <c r="C60" s="69" t="s">
        <v>70</v>
      </c>
      <c r="D60" s="49" t="s">
        <v>273</v>
      </c>
      <c r="E60" s="49" t="s">
        <v>272</v>
      </c>
      <c r="F60" s="69" t="s">
        <v>71</v>
      </c>
      <c r="G60" s="69" t="s">
        <v>72</v>
      </c>
      <c r="H60" s="27">
        <v>4073370</v>
      </c>
      <c r="I60" s="1"/>
    </row>
    <row r="61" spans="1:9" x14ac:dyDescent="0.35">
      <c r="A61" s="69"/>
      <c r="B61" s="69"/>
      <c r="C61" s="69"/>
      <c r="D61" s="49" t="s">
        <v>306</v>
      </c>
      <c r="E61" s="49" t="s">
        <v>272</v>
      </c>
      <c r="F61" s="69"/>
      <c r="G61" s="69"/>
      <c r="H61" s="27">
        <v>2036090</v>
      </c>
      <c r="I61" s="1"/>
    </row>
    <row r="62" spans="1:9" x14ac:dyDescent="0.35">
      <c r="A62" s="69"/>
      <c r="B62" s="69"/>
      <c r="C62" s="69"/>
      <c r="D62" s="49" t="s">
        <v>274</v>
      </c>
      <c r="E62" s="49" t="s">
        <v>272</v>
      </c>
      <c r="F62" s="69"/>
      <c r="G62" s="69"/>
      <c r="H62" s="27">
        <v>1428000</v>
      </c>
      <c r="I62" s="1"/>
    </row>
    <row r="63" spans="1:9" x14ac:dyDescent="0.35">
      <c r="A63" s="69" t="s">
        <v>93</v>
      </c>
      <c r="B63" s="69" t="s">
        <v>94</v>
      </c>
      <c r="C63" s="69" t="s">
        <v>70</v>
      </c>
      <c r="D63" s="49" t="s">
        <v>273</v>
      </c>
      <c r="E63" s="49" t="s">
        <v>272</v>
      </c>
      <c r="F63" s="69" t="s">
        <v>71</v>
      </c>
      <c r="G63" s="69" t="s">
        <v>72</v>
      </c>
      <c r="H63" s="27">
        <v>4073370</v>
      </c>
      <c r="I63" s="1"/>
    </row>
    <row r="64" spans="1:9" x14ac:dyDescent="0.35">
      <c r="A64" s="69"/>
      <c r="B64" s="69"/>
      <c r="C64" s="69"/>
      <c r="D64" s="49" t="s">
        <v>306</v>
      </c>
      <c r="E64" s="49" t="s">
        <v>272</v>
      </c>
      <c r="F64" s="69"/>
      <c r="G64" s="69"/>
      <c r="H64" s="27">
        <v>2036090</v>
      </c>
      <c r="I64" s="1"/>
    </row>
    <row r="65" spans="1:9" x14ac:dyDescent="0.35">
      <c r="A65" s="69"/>
      <c r="B65" s="69"/>
      <c r="C65" s="69"/>
      <c r="D65" s="49" t="s">
        <v>274</v>
      </c>
      <c r="E65" s="49" t="s">
        <v>272</v>
      </c>
      <c r="F65" s="69"/>
      <c r="G65" s="69"/>
      <c r="H65" s="27">
        <v>1428000</v>
      </c>
      <c r="I65" s="1"/>
    </row>
    <row r="66" spans="1:9" x14ac:dyDescent="0.35">
      <c r="A66" s="69" t="s">
        <v>95</v>
      </c>
      <c r="B66" s="69" t="s">
        <v>96</v>
      </c>
      <c r="C66" s="69" t="s">
        <v>70</v>
      </c>
      <c r="D66" s="49" t="s">
        <v>273</v>
      </c>
      <c r="E66" s="49" t="s">
        <v>272</v>
      </c>
      <c r="F66" s="69" t="s">
        <v>71</v>
      </c>
      <c r="G66" s="69" t="s">
        <v>72</v>
      </c>
      <c r="H66" s="27">
        <v>4073370</v>
      </c>
      <c r="I66" s="1"/>
    </row>
    <row r="67" spans="1:9" x14ac:dyDescent="0.35">
      <c r="A67" s="69"/>
      <c r="B67" s="69"/>
      <c r="C67" s="69"/>
      <c r="D67" s="49" t="s">
        <v>306</v>
      </c>
      <c r="E67" s="49" t="s">
        <v>272</v>
      </c>
      <c r="F67" s="69"/>
      <c r="G67" s="69"/>
      <c r="H67" s="27">
        <v>2036090</v>
      </c>
      <c r="I67" s="1"/>
    </row>
    <row r="68" spans="1:9" x14ac:dyDescent="0.35">
      <c r="A68" s="69"/>
      <c r="B68" s="69"/>
      <c r="C68" s="69"/>
      <c r="D68" s="49" t="s">
        <v>274</v>
      </c>
      <c r="E68" s="49" t="s">
        <v>272</v>
      </c>
      <c r="F68" s="69"/>
      <c r="G68" s="69"/>
      <c r="H68" s="27">
        <v>1428000</v>
      </c>
      <c r="I68" s="1"/>
    </row>
    <row r="69" spans="1:9" ht="15.5" customHeight="1" x14ac:dyDescent="0.35">
      <c r="A69" s="69" t="s">
        <v>97</v>
      </c>
      <c r="B69" s="69" t="s">
        <v>98</v>
      </c>
      <c r="C69" s="69" t="s">
        <v>70</v>
      </c>
      <c r="D69" s="49" t="s">
        <v>273</v>
      </c>
      <c r="E69" s="49" t="s">
        <v>272</v>
      </c>
      <c r="F69" s="69" t="s">
        <v>71</v>
      </c>
      <c r="G69" s="69" t="s">
        <v>72</v>
      </c>
      <c r="H69" s="27">
        <v>4073370</v>
      </c>
      <c r="I69" s="1"/>
    </row>
    <row r="70" spans="1:9" x14ac:dyDescent="0.35">
      <c r="A70" s="69"/>
      <c r="B70" s="69"/>
      <c r="C70" s="69"/>
      <c r="D70" s="49" t="s">
        <v>306</v>
      </c>
      <c r="E70" s="49" t="s">
        <v>272</v>
      </c>
      <c r="F70" s="69"/>
      <c r="G70" s="69"/>
      <c r="H70" s="27">
        <v>2036090</v>
      </c>
      <c r="I70" s="1"/>
    </row>
    <row r="71" spans="1:9" x14ac:dyDescent="0.35">
      <c r="A71" s="69"/>
      <c r="B71" s="69"/>
      <c r="C71" s="69"/>
      <c r="D71" s="49" t="s">
        <v>274</v>
      </c>
      <c r="E71" s="49" t="s">
        <v>272</v>
      </c>
      <c r="F71" s="69"/>
      <c r="G71" s="69"/>
      <c r="H71" s="27">
        <v>1428000</v>
      </c>
      <c r="I71" s="1"/>
    </row>
    <row r="72" spans="1:9" x14ac:dyDescent="0.35">
      <c r="A72" s="69" t="s">
        <v>99</v>
      </c>
      <c r="B72" s="69" t="s">
        <v>100</v>
      </c>
      <c r="C72" s="69" t="s">
        <v>70</v>
      </c>
      <c r="D72" s="49" t="s">
        <v>273</v>
      </c>
      <c r="E72" s="49" t="s">
        <v>272</v>
      </c>
      <c r="F72" s="69" t="s">
        <v>71</v>
      </c>
      <c r="G72" s="69" t="s">
        <v>72</v>
      </c>
      <c r="H72" s="27">
        <v>6591410</v>
      </c>
      <c r="I72" s="1"/>
    </row>
    <row r="73" spans="1:9" x14ac:dyDescent="0.35">
      <c r="A73" s="69"/>
      <c r="B73" s="69"/>
      <c r="C73" s="69"/>
      <c r="D73" s="49" t="s">
        <v>306</v>
      </c>
      <c r="E73" s="49" t="s">
        <v>272</v>
      </c>
      <c r="F73" s="69"/>
      <c r="G73" s="69"/>
      <c r="H73" s="27">
        <v>3296300</v>
      </c>
      <c r="I73" s="1"/>
    </row>
    <row r="74" spans="1:9" x14ac:dyDescent="0.35">
      <c r="A74" s="69"/>
      <c r="B74" s="69"/>
      <c r="C74" s="69"/>
      <c r="D74" s="49" t="s">
        <v>274</v>
      </c>
      <c r="E74" s="49" t="s">
        <v>272</v>
      </c>
      <c r="F74" s="69"/>
      <c r="G74" s="69"/>
      <c r="H74" s="27">
        <v>2975000</v>
      </c>
      <c r="I74" s="1"/>
    </row>
    <row r="75" spans="1:9" x14ac:dyDescent="0.35">
      <c r="A75" s="69" t="s">
        <v>287</v>
      </c>
      <c r="B75" s="69" t="s">
        <v>288</v>
      </c>
      <c r="C75" s="69" t="s">
        <v>70</v>
      </c>
      <c r="D75" s="49" t="s">
        <v>273</v>
      </c>
      <c r="E75" s="49" t="s">
        <v>272</v>
      </c>
      <c r="F75" s="69" t="s">
        <v>71</v>
      </c>
      <c r="G75" s="69" t="s">
        <v>286</v>
      </c>
      <c r="H75" s="27">
        <v>10472000</v>
      </c>
      <c r="I75" s="1"/>
    </row>
    <row r="76" spans="1:9" x14ac:dyDescent="0.35">
      <c r="A76" s="69"/>
      <c r="B76" s="69"/>
      <c r="C76" s="69"/>
      <c r="D76" s="49" t="s">
        <v>306</v>
      </c>
      <c r="E76" s="49" t="s">
        <v>272</v>
      </c>
      <c r="F76" s="69"/>
      <c r="G76" s="69"/>
      <c r="H76" s="27">
        <v>5236000</v>
      </c>
      <c r="I76" s="1"/>
    </row>
    <row r="77" spans="1:9" x14ac:dyDescent="0.35">
      <c r="A77" s="69"/>
      <c r="B77" s="69"/>
      <c r="C77" s="69"/>
      <c r="D77" s="49" t="s">
        <v>274</v>
      </c>
      <c r="E77" s="49" t="s">
        <v>272</v>
      </c>
      <c r="F77" s="69"/>
      <c r="G77" s="69"/>
      <c r="H77" s="27">
        <v>4760000</v>
      </c>
      <c r="I77" s="1"/>
    </row>
    <row r="78" spans="1:9" x14ac:dyDescent="0.35">
      <c r="A78" s="69" t="s">
        <v>289</v>
      </c>
      <c r="B78" s="69" t="s">
        <v>290</v>
      </c>
      <c r="C78" s="69" t="s">
        <v>70</v>
      </c>
      <c r="D78" s="49" t="s">
        <v>273</v>
      </c>
      <c r="E78" s="49" t="s">
        <v>272</v>
      </c>
      <c r="F78" s="69" t="s">
        <v>71</v>
      </c>
      <c r="G78" s="69" t="s">
        <v>286</v>
      </c>
      <c r="H78" s="27">
        <v>6591410</v>
      </c>
      <c r="I78" s="1"/>
    </row>
    <row r="79" spans="1:9" x14ac:dyDescent="0.35">
      <c r="A79" s="69"/>
      <c r="B79" s="69"/>
      <c r="C79" s="69"/>
      <c r="D79" s="49" t="s">
        <v>306</v>
      </c>
      <c r="E79" s="49" t="s">
        <v>272</v>
      </c>
      <c r="F79" s="69"/>
      <c r="G79" s="69"/>
      <c r="H79" s="27">
        <v>3296300</v>
      </c>
      <c r="I79" s="1"/>
    </row>
    <row r="80" spans="1:9" x14ac:dyDescent="0.35">
      <c r="A80" s="69"/>
      <c r="B80" s="69"/>
      <c r="C80" s="69"/>
      <c r="D80" s="49" t="s">
        <v>274</v>
      </c>
      <c r="E80" s="49" t="s">
        <v>272</v>
      </c>
      <c r="F80" s="69"/>
      <c r="G80" s="69"/>
      <c r="H80" s="27">
        <v>2975000</v>
      </c>
      <c r="I80" s="1"/>
    </row>
    <row r="81" spans="1:10" x14ac:dyDescent="0.35">
      <c r="A81" s="69" t="s">
        <v>291</v>
      </c>
      <c r="B81" s="69" t="s">
        <v>290</v>
      </c>
      <c r="C81" s="69" t="s">
        <v>70</v>
      </c>
      <c r="D81" s="49" t="s">
        <v>273</v>
      </c>
      <c r="E81" s="49" t="s">
        <v>272</v>
      </c>
      <c r="F81" s="69" t="s">
        <v>71</v>
      </c>
      <c r="G81" s="69" t="s">
        <v>286</v>
      </c>
      <c r="H81" s="27">
        <v>6108270</v>
      </c>
      <c r="I81" s="1"/>
    </row>
    <row r="82" spans="1:10" x14ac:dyDescent="0.35">
      <c r="A82" s="69"/>
      <c r="B82" s="69"/>
      <c r="C82" s="69"/>
      <c r="D82" s="49" t="s">
        <v>306</v>
      </c>
      <c r="E82" s="49" t="s">
        <v>272</v>
      </c>
      <c r="F82" s="69"/>
      <c r="G82" s="69"/>
      <c r="H82" s="27">
        <v>3054730</v>
      </c>
      <c r="I82" s="1"/>
    </row>
    <row r="83" spans="1:10" x14ac:dyDescent="0.35">
      <c r="A83" s="69"/>
      <c r="B83" s="69"/>
      <c r="C83" s="69"/>
      <c r="D83" s="49" t="s">
        <v>274</v>
      </c>
      <c r="E83" s="49" t="s">
        <v>272</v>
      </c>
      <c r="F83" s="69"/>
      <c r="G83" s="69"/>
      <c r="H83" s="27">
        <v>2499000</v>
      </c>
      <c r="I83" s="1"/>
    </row>
    <row r="84" spans="1:10" x14ac:dyDescent="0.35">
      <c r="E84" s="70" t="s">
        <v>342</v>
      </c>
      <c r="F84" s="70"/>
      <c r="G84" s="70"/>
      <c r="H84" s="50">
        <f>SUM(H9:H83)</f>
        <v>483005958</v>
      </c>
      <c r="I84" s="34">
        <f>SUM(I9:I83)</f>
        <v>0</v>
      </c>
    </row>
    <row r="85" spans="1:10" x14ac:dyDescent="0.35">
      <c r="J85" s="1"/>
    </row>
    <row r="117" ht="15.5" customHeight="1" x14ac:dyDescent="0.35"/>
    <row r="139" ht="15.5" customHeight="1" x14ac:dyDescent="0.35"/>
    <row r="147" ht="15.5" customHeight="1" x14ac:dyDescent="0.35"/>
  </sheetData>
  <mergeCells count="130">
    <mergeCell ref="A1:G6"/>
    <mergeCell ref="A7:G7"/>
    <mergeCell ref="H7:H8"/>
    <mergeCell ref="I7:I8"/>
    <mergeCell ref="B18:B20"/>
    <mergeCell ref="C18:C20"/>
    <mergeCell ref="F18:F20"/>
    <mergeCell ref="G18:G20"/>
    <mergeCell ref="A21:A23"/>
    <mergeCell ref="B21:B23"/>
    <mergeCell ref="C21:C23"/>
    <mergeCell ref="F21:F23"/>
    <mergeCell ref="G21:G23"/>
    <mergeCell ref="G33:G35"/>
    <mergeCell ref="G42:G44"/>
    <mergeCell ref="A45:A47"/>
    <mergeCell ref="B45:B47"/>
    <mergeCell ref="C45:C47"/>
    <mergeCell ref="F45:F47"/>
    <mergeCell ref="A57:A59"/>
    <mergeCell ref="B57:B59"/>
    <mergeCell ref="C57:C59"/>
    <mergeCell ref="F57:F59"/>
    <mergeCell ref="A36:A38"/>
    <mergeCell ref="B36:B38"/>
    <mergeCell ref="C36:C38"/>
    <mergeCell ref="F36:F38"/>
    <mergeCell ref="G36:G38"/>
    <mergeCell ref="A39:A41"/>
    <mergeCell ref="B39:B41"/>
    <mergeCell ref="C39:C41"/>
    <mergeCell ref="F39:F41"/>
    <mergeCell ref="G39:G41"/>
    <mergeCell ref="A42:A44"/>
    <mergeCell ref="B42:B44"/>
    <mergeCell ref="C42:C44"/>
    <mergeCell ref="F42:F44"/>
    <mergeCell ref="A15:A17"/>
    <mergeCell ref="B15:B17"/>
    <mergeCell ref="C15:C17"/>
    <mergeCell ref="F15:F17"/>
    <mergeCell ref="G15:G17"/>
    <mergeCell ref="A18:A20"/>
    <mergeCell ref="B30:B32"/>
    <mergeCell ref="C30:C32"/>
    <mergeCell ref="F30:F32"/>
    <mergeCell ref="G30:G32"/>
    <mergeCell ref="A30:A32"/>
    <mergeCell ref="A75:A77"/>
    <mergeCell ref="B75:B77"/>
    <mergeCell ref="C75:C77"/>
    <mergeCell ref="F75:F77"/>
    <mergeCell ref="G75:G77"/>
    <mergeCell ref="A69:A71"/>
    <mergeCell ref="B69:B71"/>
    <mergeCell ref="C69:C71"/>
    <mergeCell ref="F69:F71"/>
    <mergeCell ref="G69:G71"/>
    <mergeCell ref="A72:A74"/>
    <mergeCell ref="B72:B74"/>
    <mergeCell ref="C72:C74"/>
    <mergeCell ref="F72:F74"/>
    <mergeCell ref="G72:G74"/>
    <mergeCell ref="B54:B56"/>
    <mergeCell ref="C54:C56"/>
    <mergeCell ref="F54:F56"/>
    <mergeCell ref="G54:G56"/>
    <mergeCell ref="A33:A35"/>
    <mergeCell ref="B33:B35"/>
    <mergeCell ref="C33:C35"/>
    <mergeCell ref="F33:F35"/>
    <mergeCell ref="B24:B26"/>
    <mergeCell ref="C24:C26"/>
    <mergeCell ref="F24:F26"/>
    <mergeCell ref="G24:G26"/>
    <mergeCell ref="A27:A29"/>
    <mergeCell ref="B27:B29"/>
    <mergeCell ref="C27:C29"/>
    <mergeCell ref="F27:F29"/>
    <mergeCell ref="G27:G29"/>
    <mergeCell ref="A24:A26"/>
    <mergeCell ref="A9:A11"/>
    <mergeCell ref="B9:B11"/>
    <mergeCell ref="C9:C11"/>
    <mergeCell ref="F9:F11"/>
    <mergeCell ref="G9:G11"/>
    <mergeCell ref="A12:A14"/>
    <mergeCell ref="B12:B14"/>
    <mergeCell ref="C12:C14"/>
    <mergeCell ref="F12:F14"/>
    <mergeCell ref="G12:G14"/>
    <mergeCell ref="E84:G84"/>
    <mergeCell ref="G57:G59"/>
    <mergeCell ref="A60:A62"/>
    <mergeCell ref="B60:B62"/>
    <mergeCell ref="C60:C62"/>
    <mergeCell ref="F60:F62"/>
    <mergeCell ref="G60:G62"/>
    <mergeCell ref="A63:A65"/>
    <mergeCell ref="B63:B65"/>
    <mergeCell ref="C63:C65"/>
    <mergeCell ref="F63:F65"/>
    <mergeCell ref="G63:G65"/>
    <mergeCell ref="A78:A80"/>
    <mergeCell ref="B78:B80"/>
    <mergeCell ref="C78:C80"/>
    <mergeCell ref="F78:F80"/>
    <mergeCell ref="G78:G80"/>
    <mergeCell ref="A66:A68"/>
    <mergeCell ref="B66:B68"/>
    <mergeCell ref="C66:C68"/>
    <mergeCell ref="A81:A83"/>
    <mergeCell ref="B81:B83"/>
    <mergeCell ref="C81:C83"/>
    <mergeCell ref="F81:F83"/>
    <mergeCell ref="F66:F68"/>
    <mergeCell ref="G66:G68"/>
    <mergeCell ref="G45:G47"/>
    <mergeCell ref="A48:A50"/>
    <mergeCell ref="B48:B50"/>
    <mergeCell ref="C48:C50"/>
    <mergeCell ref="F48:F50"/>
    <mergeCell ref="G48:G50"/>
    <mergeCell ref="G81:G83"/>
    <mergeCell ref="A51:A53"/>
    <mergeCell ref="B51:B53"/>
    <mergeCell ref="C51:C53"/>
    <mergeCell ref="F51:F53"/>
    <mergeCell ref="G51:G53"/>
    <mergeCell ref="A54:A5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9CECA-1E3B-4226-8B2B-62D9BA1E5A7C}">
  <dimension ref="B7:M61"/>
  <sheetViews>
    <sheetView topLeftCell="A34" zoomScale="60" zoomScaleNormal="60" workbookViewId="0">
      <selection activeCell="E62" sqref="E62"/>
    </sheetView>
  </sheetViews>
  <sheetFormatPr baseColWidth="10" defaultColWidth="11" defaultRowHeight="15.5" x14ac:dyDescent="0.35"/>
  <cols>
    <col min="2" max="2" width="25.5" customWidth="1"/>
    <col min="3" max="3" width="19.33203125" customWidth="1"/>
    <col min="4" max="4" width="22.83203125" customWidth="1"/>
    <col min="5" max="5" width="22" customWidth="1"/>
    <col min="6" max="6" width="23" customWidth="1"/>
    <col min="7" max="7" width="22.83203125" customWidth="1"/>
    <col min="8" max="9" width="15.08203125" customWidth="1"/>
    <col min="10" max="10" width="22.83203125" customWidth="1"/>
    <col min="11" max="11" width="15.08203125" customWidth="1"/>
    <col min="12" max="12" width="22.83203125" customWidth="1"/>
    <col min="13" max="14" width="15.08203125" customWidth="1"/>
    <col min="15" max="15" width="17.5" customWidth="1"/>
    <col min="16" max="16" width="22.83203125" customWidth="1"/>
    <col min="18" max="18" width="13.08203125" customWidth="1"/>
    <col min="19" max="19" width="15" customWidth="1"/>
    <col min="20" max="20" width="12" customWidth="1"/>
    <col min="21" max="21" width="16.08203125" bestFit="1" customWidth="1"/>
    <col min="22" max="22" width="15.08203125" bestFit="1" customWidth="1"/>
    <col min="23" max="23" width="16.08203125" bestFit="1" customWidth="1"/>
  </cols>
  <sheetData>
    <row r="7" spans="2:6" ht="15.65" customHeight="1" x14ac:dyDescent="0.35">
      <c r="B7" s="85" t="s">
        <v>102</v>
      </c>
      <c r="C7" s="86"/>
      <c r="D7" s="88" t="s">
        <v>336</v>
      </c>
      <c r="E7" s="67" t="s">
        <v>337</v>
      </c>
    </row>
    <row r="8" spans="2:6" x14ac:dyDescent="0.35">
      <c r="B8" s="8" t="s">
        <v>103</v>
      </c>
      <c r="C8" s="8" t="s">
        <v>104</v>
      </c>
      <c r="D8" s="89"/>
      <c r="E8" s="67"/>
    </row>
    <row r="9" spans="2:6" x14ac:dyDescent="0.35">
      <c r="B9" s="74" t="s">
        <v>108</v>
      </c>
      <c r="C9" s="42" t="s">
        <v>282</v>
      </c>
      <c r="D9" s="51">
        <v>2380</v>
      </c>
      <c r="E9" s="1"/>
      <c r="F9" s="17"/>
    </row>
    <row r="10" spans="2:6" x14ac:dyDescent="0.35">
      <c r="B10" s="75"/>
      <c r="C10" s="42" t="s">
        <v>283</v>
      </c>
      <c r="D10" s="51">
        <v>3570</v>
      </c>
      <c r="E10" s="1"/>
      <c r="F10" s="17"/>
    </row>
    <row r="11" spans="2:6" x14ac:dyDescent="0.35">
      <c r="B11" s="75"/>
      <c r="C11" s="42" t="s">
        <v>310</v>
      </c>
      <c r="D11" s="51">
        <v>1190</v>
      </c>
      <c r="E11" s="1"/>
      <c r="F11" s="17"/>
    </row>
    <row r="12" spans="2:6" x14ac:dyDescent="0.35">
      <c r="B12" s="76"/>
      <c r="C12" s="42" t="s">
        <v>311</v>
      </c>
      <c r="D12" s="51">
        <v>3570</v>
      </c>
      <c r="E12" s="1"/>
      <c r="F12" s="17"/>
    </row>
    <row r="13" spans="2:6" x14ac:dyDescent="0.35">
      <c r="B13" s="3" t="s">
        <v>281</v>
      </c>
      <c r="C13" s="42" t="s">
        <v>109</v>
      </c>
      <c r="D13" s="51">
        <v>10710</v>
      </c>
      <c r="E13" s="1"/>
      <c r="F13" s="17"/>
    </row>
    <row r="14" spans="2:6" x14ac:dyDescent="0.35">
      <c r="B14" s="77" t="s">
        <v>110</v>
      </c>
      <c r="C14" s="42" t="s">
        <v>282</v>
      </c>
      <c r="D14" s="51">
        <v>2380</v>
      </c>
      <c r="E14" s="1"/>
      <c r="F14" s="17"/>
    </row>
    <row r="15" spans="2:6" x14ac:dyDescent="0.35">
      <c r="B15" s="75"/>
      <c r="C15" s="42" t="s">
        <v>283</v>
      </c>
      <c r="D15" s="51">
        <v>5950</v>
      </c>
      <c r="E15" s="1"/>
      <c r="F15" s="17"/>
    </row>
    <row r="16" spans="2:6" x14ac:dyDescent="0.35">
      <c r="B16" s="75"/>
      <c r="C16" s="42" t="s">
        <v>310</v>
      </c>
      <c r="D16" s="51">
        <v>2380</v>
      </c>
      <c r="E16" s="1"/>
      <c r="F16" s="17"/>
    </row>
    <row r="17" spans="2:12" x14ac:dyDescent="0.35">
      <c r="B17" s="76"/>
      <c r="C17" s="42" t="s">
        <v>311</v>
      </c>
      <c r="D17" s="51">
        <v>5950</v>
      </c>
      <c r="E17" s="1"/>
      <c r="F17" s="17"/>
    </row>
    <row r="18" spans="2:12" x14ac:dyDescent="0.35">
      <c r="B18" s="77" t="s">
        <v>276</v>
      </c>
      <c r="C18" s="42" t="s">
        <v>282</v>
      </c>
      <c r="D18" s="51">
        <v>7140</v>
      </c>
      <c r="E18" s="1"/>
      <c r="F18" s="17"/>
    </row>
    <row r="19" spans="2:12" x14ac:dyDescent="0.35">
      <c r="B19" s="75"/>
      <c r="C19" s="42" t="s">
        <v>283</v>
      </c>
      <c r="D19" s="51">
        <v>10710</v>
      </c>
      <c r="E19" s="1"/>
      <c r="F19" s="17"/>
    </row>
    <row r="20" spans="2:12" x14ac:dyDescent="0.35">
      <c r="B20" s="75"/>
      <c r="C20" s="42" t="s">
        <v>310</v>
      </c>
      <c r="D20" s="51">
        <v>3570</v>
      </c>
      <c r="E20" s="1"/>
      <c r="F20" s="17"/>
    </row>
    <row r="21" spans="2:12" x14ac:dyDescent="0.35">
      <c r="B21" s="76"/>
      <c r="C21" s="42" t="s">
        <v>311</v>
      </c>
      <c r="D21" s="51">
        <v>10710</v>
      </c>
      <c r="E21" s="1"/>
      <c r="F21" s="17"/>
    </row>
    <row r="22" spans="2:12" x14ac:dyDescent="0.35">
      <c r="B22" s="77" t="s">
        <v>280</v>
      </c>
      <c r="C22" s="42" t="s">
        <v>282</v>
      </c>
      <c r="D22" s="51">
        <v>1190</v>
      </c>
      <c r="E22" s="1"/>
      <c r="F22" s="17"/>
    </row>
    <row r="23" spans="2:12" x14ac:dyDescent="0.35">
      <c r="B23" s="75"/>
      <c r="C23" s="42" t="s">
        <v>283</v>
      </c>
      <c r="D23" s="51">
        <v>7140</v>
      </c>
      <c r="E23" s="1"/>
      <c r="F23" s="17"/>
    </row>
    <row r="24" spans="2:12" x14ac:dyDescent="0.35">
      <c r="B24" s="76"/>
      <c r="C24" s="42" t="s">
        <v>284</v>
      </c>
      <c r="D24" s="51">
        <v>595</v>
      </c>
      <c r="E24" s="1"/>
      <c r="F24" s="17"/>
    </row>
    <row r="25" spans="2:12" x14ac:dyDescent="0.35">
      <c r="B25" s="25" t="s">
        <v>111</v>
      </c>
      <c r="C25" s="43" t="s">
        <v>109</v>
      </c>
      <c r="D25" s="51">
        <v>10710</v>
      </c>
      <c r="E25" s="1"/>
      <c r="F25" s="17"/>
    </row>
    <row r="26" spans="2:12" x14ac:dyDescent="0.35">
      <c r="B26" s="81" t="s">
        <v>316</v>
      </c>
      <c r="C26" s="82"/>
      <c r="D26" s="41">
        <f>SUM(D9:D25)</f>
        <v>89845</v>
      </c>
      <c r="E26" s="34">
        <f>SUM(E9:E25)</f>
        <v>0</v>
      </c>
      <c r="F26" s="17"/>
    </row>
    <row r="27" spans="2:12" x14ac:dyDescent="0.35">
      <c r="B27" s="28"/>
      <c r="C27" s="28"/>
      <c r="D27" s="32"/>
      <c r="E27" s="32"/>
      <c r="F27" s="31"/>
      <c r="G27" s="31"/>
      <c r="H27" s="32"/>
      <c r="I27" s="31"/>
      <c r="K27" s="33"/>
      <c r="L27" s="2"/>
    </row>
    <row r="28" spans="2:12" x14ac:dyDescent="0.35">
      <c r="J28" s="29"/>
    </row>
    <row r="29" spans="2:12" ht="15.65" customHeight="1" x14ac:dyDescent="0.35">
      <c r="B29" s="85" t="s">
        <v>112</v>
      </c>
      <c r="C29" s="87"/>
      <c r="D29" s="86"/>
      <c r="E29" s="67" t="s">
        <v>317</v>
      </c>
      <c r="F29" s="67" t="s">
        <v>337</v>
      </c>
    </row>
    <row r="30" spans="2:12" x14ac:dyDescent="0.35">
      <c r="B30" s="8" t="s">
        <v>103</v>
      </c>
      <c r="C30" s="8" t="s">
        <v>104</v>
      </c>
      <c r="D30" s="9" t="s">
        <v>113</v>
      </c>
      <c r="E30" s="67"/>
      <c r="F30" s="67"/>
    </row>
    <row r="31" spans="2:12" ht="15.5" customHeight="1" x14ac:dyDescent="0.35">
      <c r="B31" s="4" t="s">
        <v>114</v>
      </c>
      <c r="C31" s="5" t="s">
        <v>115</v>
      </c>
      <c r="D31" s="78" t="s">
        <v>116</v>
      </c>
      <c r="E31" s="51">
        <v>11676280</v>
      </c>
      <c r="F31" s="1"/>
      <c r="G31" s="17"/>
    </row>
    <row r="32" spans="2:12" x14ac:dyDescent="0.35">
      <c r="B32" s="4" t="s">
        <v>117</v>
      </c>
      <c r="C32" s="5" t="s">
        <v>115</v>
      </c>
      <c r="D32" s="78"/>
      <c r="E32" s="51">
        <v>5765550</v>
      </c>
      <c r="F32" s="1"/>
      <c r="G32" s="17"/>
    </row>
    <row r="33" spans="2:13" x14ac:dyDescent="0.35">
      <c r="B33" s="4" t="s">
        <v>118</v>
      </c>
      <c r="C33" s="5" t="s">
        <v>115</v>
      </c>
      <c r="D33" s="78"/>
      <c r="E33" s="51">
        <v>5108670</v>
      </c>
      <c r="F33" s="1"/>
      <c r="G33" s="17"/>
    </row>
    <row r="34" spans="2:13" x14ac:dyDescent="0.35">
      <c r="B34" s="4" t="s">
        <v>119</v>
      </c>
      <c r="C34" s="5" t="s">
        <v>115</v>
      </c>
      <c r="D34" s="78"/>
      <c r="E34" s="51">
        <v>12095160</v>
      </c>
      <c r="F34" s="1"/>
      <c r="G34" s="17"/>
    </row>
    <row r="35" spans="2:13" x14ac:dyDescent="0.35">
      <c r="B35" s="4" t="s">
        <v>120</v>
      </c>
      <c r="C35" s="5" t="s">
        <v>115</v>
      </c>
      <c r="D35" s="78"/>
      <c r="E35" s="51">
        <v>5108670</v>
      </c>
      <c r="F35" s="1"/>
      <c r="G35" s="17"/>
    </row>
    <row r="36" spans="2:13" x14ac:dyDescent="0.35">
      <c r="B36" s="4" t="s">
        <v>121</v>
      </c>
      <c r="C36" s="5" t="s">
        <v>115</v>
      </c>
      <c r="D36" s="78"/>
      <c r="E36" s="51">
        <v>13397020</v>
      </c>
      <c r="F36" s="1"/>
      <c r="G36" s="17"/>
    </row>
    <row r="37" spans="2:13" x14ac:dyDescent="0.35">
      <c r="B37" s="4" t="s">
        <v>122</v>
      </c>
      <c r="C37" s="5" t="s">
        <v>115</v>
      </c>
      <c r="D37" s="78"/>
      <c r="E37" s="51">
        <v>8847650</v>
      </c>
      <c r="F37" s="1"/>
      <c r="G37" s="17"/>
    </row>
    <row r="38" spans="2:13" x14ac:dyDescent="0.35">
      <c r="B38" s="4" t="s">
        <v>123</v>
      </c>
      <c r="C38" s="5" t="s">
        <v>115</v>
      </c>
      <c r="D38" s="78"/>
      <c r="E38" s="51">
        <v>2375240</v>
      </c>
      <c r="F38" s="1"/>
      <c r="G38" s="17"/>
    </row>
    <row r="39" spans="2:13" x14ac:dyDescent="0.35">
      <c r="B39" s="4" t="s">
        <v>124</v>
      </c>
      <c r="C39" s="5" t="s">
        <v>115</v>
      </c>
      <c r="D39" s="78"/>
      <c r="E39" s="51">
        <v>10710000</v>
      </c>
      <c r="F39" s="1"/>
      <c r="G39" s="17"/>
    </row>
    <row r="40" spans="2:13" x14ac:dyDescent="0.35">
      <c r="B40" s="4" t="s">
        <v>125</v>
      </c>
      <c r="C40" s="5" t="s">
        <v>115</v>
      </c>
      <c r="D40" s="78"/>
      <c r="E40" s="51">
        <v>11493020</v>
      </c>
      <c r="F40" s="1"/>
      <c r="G40" s="17"/>
    </row>
    <row r="41" spans="2:13" x14ac:dyDescent="0.35">
      <c r="B41" s="4" t="s">
        <v>126</v>
      </c>
      <c r="C41" s="5" t="s">
        <v>115</v>
      </c>
      <c r="D41" s="78"/>
      <c r="E41" s="51">
        <v>15324820</v>
      </c>
      <c r="F41" s="1"/>
      <c r="G41" s="17"/>
    </row>
    <row r="42" spans="2:13" x14ac:dyDescent="0.35">
      <c r="B42" s="4" t="s">
        <v>127</v>
      </c>
      <c r="C42" s="5" t="s">
        <v>115</v>
      </c>
      <c r="D42" s="78"/>
      <c r="E42" s="51">
        <v>12872230</v>
      </c>
      <c r="F42" s="1"/>
      <c r="G42" s="17"/>
    </row>
    <row r="43" spans="2:13" x14ac:dyDescent="0.35">
      <c r="B43" s="4" t="s">
        <v>128</v>
      </c>
      <c r="C43" s="5" t="s">
        <v>115</v>
      </c>
      <c r="D43" s="78"/>
      <c r="E43" s="51">
        <v>10113810</v>
      </c>
      <c r="F43" s="1"/>
      <c r="G43" s="17"/>
    </row>
    <row r="44" spans="2:13" x14ac:dyDescent="0.35">
      <c r="B44" s="81" t="s">
        <v>316</v>
      </c>
      <c r="C44" s="81"/>
      <c r="D44" s="81"/>
      <c r="E44" s="41">
        <f>SUM(E31:E43)</f>
        <v>124888120</v>
      </c>
      <c r="F44" s="34">
        <f>SUM(F31:F43)</f>
        <v>0</v>
      </c>
      <c r="G44" s="17"/>
      <c r="K44" s="17"/>
      <c r="L44" s="18"/>
      <c r="M44" s="18"/>
    </row>
    <row r="45" spans="2:13" x14ac:dyDescent="0.35">
      <c r="B45" s="28"/>
      <c r="C45" s="28"/>
      <c r="D45" s="28"/>
      <c r="E45" s="28"/>
      <c r="F45" s="28"/>
      <c r="G45" s="28"/>
    </row>
    <row r="46" spans="2:13" ht="31" customHeight="1" x14ac:dyDescent="0.35">
      <c r="B46" s="24" t="s">
        <v>129</v>
      </c>
      <c r="C46" s="79" t="s">
        <v>104</v>
      </c>
      <c r="D46" s="84" t="s">
        <v>113</v>
      </c>
      <c r="E46" s="67" t="s">
        <v>336</v>
      </c>
      <c r="F46" s="67" t="s">
        <v>337</v>
      </c>
    </row>
    <row r="47" spans="2:13" ht="15.75" customHeight="1" x14ac:dyDescent="0.35">
      <c r="B47" s="8" t="s">
        <v>103</v>
      </c>
      <c r="C47" s="80"/>
      <c r="D47" s="84"/>
      <c r="E47" s="67"/>
      <c r="F47" s="67"/>
    </row>
    <row r="48" spans="2:13" ht="16.5" customHeight="1" x14ac:dyDescent="0.35">
      <c r="B48" s="10" t="s">
        <v>130</v>
      </c>
      <c r="C48" s="11" t="s">
        <v>115</v>
      </c>
      <c r="D48" s="83" t="s">
        <v>116</v>
      </c>
      <c r="E48" s="51">
        <v>5356190</v>
      </c>
      <c r="F48" s="1"/>
      <c r="G48" s="17"/>
    </row>
    <row r="49" spans="2:7" x14ac:dyDescent="0.35">
      <c r="B49" s="10" t="s">
        <v>312</v>
      </c>
      <c r="C49" s="11" t="s">
        <v>115</v>
      </c>
      <c r="D49" s="83"/>
      <c r="E49" s="51">
        <v>6962690</v>
      </c>
      <c r="F49" s="1"/>
      <c r="G49" s="17"/>
    </row>
    <row r="50" spans="2:7" ht="15.5" customHeight="1" x14ac:dyDescent="0.35">
      <c r="B50" s="10" t="s">
        <v>131</v>
      </c>
      <c r="C50" s="11" t="s">
        <v>115</v>
      </c>
      <c r="D50" s="83"/>
      <c r="E50" s="51">
        <v>6962690</v>
      </c>
      <c r="F50" s="1"/>
      <c r="G50" s="17"/>
    </row>
    <row r="51" spans="2:7" x14ac:dyDescent="0.35">
      <c r="B51" s="10" t="s">
        <v>132</v>
      </c>
      <c r="C51" s="11" t="s">
        <v>115</v>
      </c>
      <c r="D51" s="83"/>
      <c r="E51" s="51">
        <v>8703660</v>
      </c>
      <c r="F51" s="1"/>
      <c r="G51" s="17"/>
    </row>
    <row r="52" spans="2:7" x14ac:dyDescent="0.35">
      <c r="B52" s="10" t="s">
        <v>133</v>
      </c>
      <c r="C52" s="11" t="s">
        <v>115</v>
      </c>
      <c r="D52" s="83"/>
      <c r="E52" s="51">
        <v>4017440</v>
      </c>
      <c r="F52" s="1"/>
      <c r="G52" s="17"/>
    </row>
    <row r="53" spans="2:7" x14ac:dyDescent="0.35">
      <c r="B53" s="10" t="s">
        <v>134</v>
      </c>
      <c r="C53" s="11" t="s">
        <v>115</v>
      </c>
      <c r="D53" s="83"/>
      <c r="E53" s="51">
        <v>4285190</v>
      </c>
      <c r="F53" s="1"/>
      <c r="G53" s="17"/>
    </row>
    <row r="54" spans="2:7" x14ac:dyDescent="0.35">
      <c r="B54" s="10" t="s">
        <v>313</v>
      </c>
      <c r="C54" s="11" t="s">
        <v>115</v>
      </c>
      <c r="D54" s="83"/>
      <c r="E54" s="51">
        <v>6427190</v>
      </c>
      <c r="F54" s="1"/>
      <c r="G54" s="17"/>
    </row>
    <row r="55" spans="2:7" x14ac:dyDescent="0.35">
      <c r="B55" s="10" t="s">
        <v>135</v>
      </c>
      <c r="C55" s="11" t="s">
        <v>115</v>
      </c>
      <c r="D55" s="83"/>
      <c r="E55" s="51">
        <v>6694940</v>
      </c>
      <c r="F55" s="1"/>
      <c r="G55" s="17"/>
    </row>
    <row r="56" spans="2:7" x14ac:dyDescent="0.35">
      <c r="B56" s="10" t="s">
        <v>136</v>
      </c>
      <c r="C56" s="11" t="s">
        <v>115</v>
      </c>
      <c r="D56" s="83"/>
      <c r="E56" s="51">
        <v>7364910</v>
      </c>
      <c r="F56" s="1"/>
      <c r="G56" s="17"/>
    </row>
    <row r="57" spans="2:7" x14ac:dyDescent="0.35">
      <c r="B57" s="10" t="s">
        <v>137</v>
      </c>
      <c r="C57" s="11" t="s">
        <v>115</v>
      </c>
      <c r="D57" s="83"/>
      <c r="E57" s="51">
        <v>5557300</v>
      </c>
      <c r="F57" s="1"/>
      <c r="G57" s="17"/>
    </row>
    <row r="58" spans="2:7" x14ac:dyDescent="0.35">
      <c r="B58" s="10" t="s">
        <v>138</v>
      </c>
      <c r="C58" s="11" t="s">
        <v>115</v>
      </c>
      <c r="D58" s="83"/>
      <c r="E58" s="51">
        <v>4285190</v>
      </c>
      <c r="F58" s="1"/>
      <c r="G58" s="17"/>
    </row>
    <row r="59" spans="2:7" ht="15.75" customHeight="1" x14ac:dyDescent="0.35">
      <c r="B59" s="10" t="s">
        <v>139</v>
      </c>
      <c r="C59" s="11" t="s">
        <v>115</v>
      </c>
      <c r="D59" s="83"/>
      <c r="E59" s="51">
        <v>4017440</v>
      </c>
      <c r="F59" s="1"/>
      <c r="G59" s="17"/>
    </row>
    <row r="60" spans="2:7" x14ac:dyDescent="0.35">
      <c r="B60" s="10" t="s">
        <v>140</v>
      </c>
      <c r="C60" s="11" t="s">
        <v>115</v>
      </c>
      <c r="D60" s="83"/>
      <c r="E60" s="51">
        <v>3079720</v>
      </c>
      <c r="F60" s="1"/>
      <c r="G60" s="17"/>
    </row>
    <row r="61" spans="2:7" x14ac:dyDescent="0.35">
      <c r="B61" s="63" t="s">
        <v>316</v>
      </c>
      <c r="C61" s="63"/>
      <c r="D61" s="63"/>
      <c r="E61" s="41">
        <f>SUM(E48:E60)</f>
        <v>73714550</v>
      </c>
      <c r="F61" s="34">
        <f>SUM(F48:F60)</f>
        <v>0</v>
      </c>
      <c r="G61" s="17"/>
    </row>
  </sheetData>
  <mergeCells count="19">
    <mergeCell ref="B7:C7"/>
    <mergeCell ref="B29:D29"/>
    <mergeCell ref="D7:D8"/>
    <mergeCell ref="E7:E8"/>
    <mergeCell ref="F29:F30"/>
    <mergeCell ref="D48:D60"/>
    <mergeCell ref="B44:D44"/>
    <mergeCell ref="B61:D61"/>
    <mergeCell ref="E46:E47"/>
    <mergeCell ref="E29:E30"/>
    <mergeCell ref="D46:D47"/>
    <mergeCell ref="F46:F47"/>
    <mergeCell ref="B9:B12"/>
    <mergeCell ref="B14:B17"/>
    <mergeCell ref="B18:B21"/>
    <mergeCell ref="D31:D43"/>
    <mergeCell ref="C46:C47"/>
    <mergeCell ref="B22:B24"/>
    <mergeCell ref="B26:C26"/>
  </mergeCells>
  <conditionalFormatting sqref="I27 J28">
    <cfRule type="containsText" dxfId="2" priority="22" operator="containsText" text="CANAL TRECE">
      <formula>NOT(ISERROR(SEARCH("CANAL TRECE",I27)))</formula>
    </cfRule>
    <cfRule type="containsText" dxfId="1" priority="23" operator="containsText" text="MIACOM">
      <formula>NOT(ISERROR(SEARCH("MIACOM",I27)))</formula>
    </cfRule>
    <cfRule type="containsText" dxfId="0" priority="24" operator="containsText" text="&quot;MIACOM&quot;">
      <formula>NOT(ISERROR(SEARCH("""MIACOM""",I27)))</formula>
    </cfRule>
  </conditionalFormatting>
  <hyperlinks>
    <hyperlink ref="B48" r:id="rId1" display="https://www.proclamadelcauca.com/" xr:uid="{71371557-A68E-44FA-8D08-7BEF79208024}"/>
    <hyperlink ref="B49" r:id="rId2" display="https://razonpublica.com/" xr:uid="{29125D61-5D4F-46E6-8B10-E657E7EC36E0}"/>
    <hyperlink ref="B50" r:id="rId3" display="https://cuestionpublica.com/" xr:uid="{CBFB2B01-2270-4235-8636-874F3E6B9B8A}"/>
    <hyperlink ref="B51" r:id="rId4" display="https://cerosetenta.uniandes.edu.co/" xr:uid="{3B40DD35-6F1E-4EC3-94ED-C871F72B08FA}"/>
    <hyperlink ref="B52" r:id="rId5" display="https://www.mutante.org/" xr:uid="{C9F87F18-EE2B-482F-9EED-54B54E9E4454}"/>
    <hyperlink ref="B53" r:id="rId6" display="https://rutasdelconflicto.com/" xr:uid="{94095D23-708F-4AA3-A36B-BA1C2BC1B5C5}"/>
    <hyperlink ref="B54" r:id="rId7" display="https://volcanicas.com/" xr:uid="{D928571D-44DD-428A-A411-30F9AB1B9BC0}"/>
    <hyperlink ref="B56" r:id="rId8" display="https://www.laorejaroja.com/" xr:uid="{E9E202B5-0788-4C6E-BCE3-D7F6EA56F62C}"/>
    <hyperlink ref="B55" r:id="rId9" display="https://www.universocentro.com/" xr:uid="{3EBB64FD-C78B-467E-849F-A17E4A0D0B44}"/>
  </hyperlinks>
  <pageMargins left="0.7" right="0.7" top="0.75" bottom="0.75" header="0.3" footer="0.3"/>
  <drawing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211C0-B792-4AD8-B6D5-89F5083CFBA2}">
  <dimension ref="B8:K161"/>
  <sheetViews>
    <sheetView topLeftCell="A126" zoomScale="52" zoomScaleNormal="52" workbookViewId="0">
      <selection activeCell="B159" sqref="B159:I161"/>
    </sheetView>
  </sheetViews>
  <sheetFormatPr baseColWidth="10" defaultColWidth="11" defaultRowHeight="15.5" x14ac:dyDescent="0.35"/>
  <cols>
    <col min="2" max="2" width="24.58203125" customWidth="1"/>
    <col min="3" max="3" width="28.58203125" customWidth="1"/>
    <col min="4" max="4" width="27.5" style="2" customWidth="1"/>
    <col min="5" max="5" width="11.5" hidden="1" customWidth="1"/>
    <col min="6" max="6" width="21.5" customWidth="1"/>
    <col min="7" max="7" width="15.83203125" hidden="1" customWidth="1"/>
    <col min="8" max="8" width="0" hidden="1" customWidth="1"/>
    <col min="9" max="9" width="15.58203125" hidden="1" customWidth="1"/>
    <col min="10" max="10" width="22.9140625" customWidth="1"/>
    <col min="11" max="11" width="24.75" customWidth="1"/>
    <col min="12" max="12" width="15.58203125" customWidth="1"/>
    <col min="13" max="13" width="18.5" customWidth="1"/>
    <col min="15" max="15" width="15.58203125" customWidth="1"/>
    <col min="16" max="16" width="16.08203125" customWidth="1"/>
    <col min="18" max="18" width="13.08203125" customWidth="1"/>
    <col min="19" max="20" width="15" customWidth="1"/>
    <col min="21" max="21" width="16.58203125" customWidth="1"/>
    <col min="22" max="22" width="17.08203125" customWidth="1"/>
    <col min="23" max="23" width="13.58203125" bestFit="1" customWidth="1"/>
  </cols>
  <sheetData>
    <row r="8" spans="2:11" ht="15.65" customHeight="1" x14ac:dyDescent="0.35">
      <c r="B8" s="109" t="s">
        <v>292</v>
      </c>
      <c r="C8" s="109"/>
      <c r="D8" s="109"/>
      <c r="E8" s="109"/>
      <c r="F8" s="109"/>
      <c r="G8" s="109"/>
      <c r="H8" s="109"/>
      <c r="I8" s="109"/>
      <c r="J8" s="67" t="s">
        <v>336</v>
      </c>
      <c r="K8" s="67" t="s">
        <v>337</v>
      </c>
    </row>
    <row r="9" spans="2:11" x14ac:dyDescent="0.35">
      <c r="B9" s="21" t="s">
        <v>141</v>
      </c>
      <c r="C9" s="21" t="s">
        <v>142</v>
      </c>
      <c r="D9" s="21" t="s">
        <v>143</v>
      </c>
      <c r="E9" s="22" t="s">
        <v>144</v>
      </c>
      <c r="F9" s="21" t="s">
        <v>145</v>
      </c>
      <c r="G9" s="8" t="s">
        <v>105</v>
      </c>
      <c r="H9" s="8" t="s">
        <v>106</v>
      </c>
      <c r="I9" s="8" t="s">
        <v>107</v>
      </c>
      <c r="J9" s="67"/>
      <c r="K9" s="67"/>
    </row>
    <row r="10" spans="2:11" x14ac:dyDescent="0.35">
      <c r="B10" s="110" t="s">
        <v>146</v>
      </c>
      <c r="C10" s="90" t="s">
        <v>146</v>
      </c>
      <c r="D10" s="90" t="s">
        <v>147</v>
      </c>
      <c r="E10" s="90"/>
      <c r="F10" s="52" t="s">
        <v>269</v>
      </c>
      <c r="G10" s="53"/>
      <c r="H10" s="53"/>
      <c r="I10" s="53"/>
      <c r="J10" s="47">
        <v>23800</v>
      </c>
      <c r="K10" s="1"/>
    </row>
    <row r="11" spans="2:11" x14ac:dyDescent="0.35">
      <c r="B11" s="111"/>
      <c r="C11" s="91"/>
      <c r="D11" s="91"/>
      <c r="E11" s="91"/>
      <c r="F11" s="52" t="s">
        <v>270</v>
      </c>
      <c r="G11" s="53"/>
      <c r="H11" s="53"/>
      <c r="I11" s="53"/>
      <c r="J11" s="47">
        <v>29750</v>
      </c>
      <c r="K11" s="1"/>
    </row>
    <row r="12" spans="2:11" x14ac:dyDescent="0.35">
      <c r="B12" s="112"/>
      <c r="C12" s="92"/>
      <c r="D12" s="92"/>
      <c r="E12" s="92"/>
      <c r="F12" s="52" t="s">
        <v>7</v>
      </c>
      <c r="G12" s="53"/>
      <c r="H12" s="53">
        <f>+G12*19%</f>
        <v>0</v>
      </c>
      <c r="I12" s="53">
        <f>G12+H12</f>
        <v>0</v>
      </c>
      <c r="J12" s="47">
        <v>35700</v>
      </c>
      <c r="K12" s="1"/>
    </row>
    <row r="13" spans="2:11" x14ac:dyDescent="0.35">
      <c r="B13" s="106" t="s">
        <v>148</v>
      </c>
      <c r="C13" s="90" t="s">
        <v>149</v>
      </c>
      <c r="D13" s="90" t="s">
        <v>150</v>
      </c>
      <c r="E13" s="90"/>
      <c r="F13" s="52" t="s">
        <v>269</v>
      </c>
      <c r="G13" s="53"/>
      <c r="H13" s="53"/>
      <c r="I13" s="53"/>
      <c r="J13" s="47">
        <v>23800</v>
      </c>
      <c r="K13" s="1"/>
    </row>
    <row r="14" spans="2:11" x14ac:dyDescent="0.35">
      <c r="B14" s="107"/>
      <c r="C14" s="91"/>
      <c r="D14" s="91"/>
      <c r="E14" s="91"/>
      <c r="F14" s="52" t="s">
        <v>270</v>
      </c>
      <c r="G14" s="53"/>
      <c r="H14" s="53"/>
      <c r="I14" s="53"/>
      <c r="J14" s="47">
        <v>29750</v>
      </c>
      <c r="K14" s="1"/>
    </row>
    <row r="15" spans="2:11" x14ac:dyDescent="0.35">
      <c r="B15" s="107"/>
      <c r="C15" s="92"/>
      <c r="D15" s="92"/>
      <c r="E15" s="92"/>
      <c r="F15" s="52" t="s">
        <v>7</v>
      </c>
      <c r="G15" s="53"/>
      <c r="H15" s="53">
        <f t="shared" ref="H15:H48" si="0">+G15*19%</f>
        <v>0</v>
      </c>
      <c r="I15" s="53">
        <f t="shared" ref="I15:I48" si="1">G15+H15</f>
        <v>0</v>
      </c>
      <c r="J15" s="47">
        <v>35700</v>
      </c>
      <c r="K15" s="1"/>
    </row>
    <row r="16" spans="2:11" x14ac:dyDescent="0.35">
      <c r="B16" s="107"/>
      <c r="C16" s="90" t="s">
        <v>151</v>
      </c>
      <c r="D16" s="90" t="s">
        <v>152</v>
      </c>
      <c r="E16" s="90"/>
      <c r="F16" s="52" t="s">
        <v>269</v>
      </c>
      <c r="G16" s="53"/>
      <c r="H16" s="53"/>
      <c r="I16" s="53"/>
      <c r="J16" s="47">
        <v>23800</v>
      </c>
      <c r="K16" s="1"/>
    </row>
    <row r="17" spans="2:11" x14ac:dyDescent="0.35">
      <c r="B17" s="107"/>
      <c r="C17" s="91"/>
      <c r="D17" s="91"/>
      <c r="E17" s="91"/>
      <c r="F17" s="52" t="s">
        <v>270</v>
      </c>
      <c r="G17" s="53"/>
      <c r="H17" s="53"/>
      <c r="I17" s="53"/>
      <c r="J17" s="47">
        <v>29750</v>
      </c>
      <c r="K17" s="1"/>
    </row>
    <row r="18" spans="2:11" x14ac:dyDescent="0.35">
      <c r="B18" s="108"/>
      <c r="C18" s="92"/>
      <c r="D18" s="92"/>
      <c r="E18" s="92"/>
      <c r="F18" s="52" t="s">
        <v>7</v>
      </c>
      <c r="G18" s="53"/>
      <c r="H18" s="53">
        <f t="shared" si="0"/>
        <v>0</v>
      </c>
      <c r="I18" s="53">
        <f t="shared" si="1"/>
        <v>0</v>
      </c>
      <c r="J18" s="47">
        <v>35700</v>
      </c>
      <c r="K18" s="1"/>
    </row>
    <row r="19" spans="2:11" x14ac:dyDescent="0.35">
      <c r="B19" s="106" t="s">
        <v>153</v>
      </c>
      <c r="C19" s="90" t="s">
        <v>154</v>
      </c>
      <c r="D19" s="90" t="s">
        <v>155</v>
      </c>
      <c r="E19" s="90"/>
      <c r="F19" s="52" t="s">
        <v>269</v>
      </c>
      <c r="G19" s="53"/>
      <c r="H19" s="53"/>
      <c r="I19" s="53"/>
      <c r="J19" s="47">
        <v>23800</v>
      </c>
      <c r="K19" s="1"/>
    </row>
    <row r="20" spans="2:11" x14ac:dyDescent="0.35">
      <c r="B20" s="107"/>
      <c r="C20" s="91"/>
      <c r="D20" s="91"/>
      <c r="E20" s="91"/>
      <c r="F20" s="52" t="s">
        <v>270</v>
      </c>
      <c r="G20" s="53"/>
      <c r="H20" s="53"/>
      <c r="I20" s="53"/>
      <c r="J20" s="47">
        <v>29750</v>
      </c>
      <c r="K20" s="1"/>
    </row>
    <row r="21" spans="2:11" x14ac:dyDescent="0.35">
      <c r="B21" s="107"/>
      <c r="C21" s="92"/>
      <c r="D21" s="92"/>
      <c r="E21" s="92"/>
      <c r="F21" s="52" t="s">
        <v>7</v>
      </c>
      <c r="G21" s="53"/>
      <c r="H21" s="53">
        <f t="shared" si="0"/>
        <v>0</v>
      </c>
      <c r="I21" s="53">
        <f t="shared" si="1"/>
        <v>0</v>
      </c>
      <c r="J21" s="47">
        <v>35700</v>
      </c>
      <c r="K21" s="1"/>
    </row>
    <row r="22" spans="2:11" x14ac:dyDescent="0.35">
      <c r="B22" s="107"/>
      <c r="C22" s="90" t="s">
        <v>156</v>
      </c>
      <c r="D22" s="90" t="s">
        <v>157</v>
      </c>
      <c r="E22" s="90"/>
      <c r="F22" s="52" t="s">
        <v>269</v>
      </c>
      <c r="G22" s="53"/>
      <c r="H22" s="53"/>
      <c r="I22" s="53"/>
      <c r="J22" s="47">
        <v>23800</v>
      </c>
      <c r="K22" s="1"/>
    </row>
    <row r="23" spans="2:11" x14ac:dyDescent="0.35">
      <c r="B23" s="107"/>
      <c r="C23" s="91"/>
      <c r="D23" s="91"/>
      <c r="E23" s="91"/>
      <c r="F23" s="52" t="s">
        <v>270</v>
      </c>
      <c r="G23" s="53"/>
      <c r="H23" s="53"/>
      <c r="I23" s="53"/>
      <c r="J23" s="47">
        <v>29750</v>
      </c>
      <c r="K23" s="1"/>
    </row>
    <row r="24" spans="2:11" x14ac:dyDescent="0.35">
      <c r="B24" s="108"/>
      <c r="C24" s="92"/>
      <c r="D24" s="92"/>
      <c r="E24" s="92"/>
      <c r="F24" s="52" t="s">
        <v>7</v>
      </c>
      <c r="G24" s="53"/>
      <c r="H24" s="53">
        <f t="shared" si="0"/>
        <v>0</v>
      </c>
      <c r="I24" s="53">
        <f t="shared" si="1"/>
        <v>0</v>
      </c>
      <c r="J24" s="47">
        <v>35700</v>
      </c>
      <c r="K24" s="1"/>
    </row>
    <row r="25" spans="2:11" x14ac:dyDescent="0.35">
      <c r="B25" s="102" t="s">
        <v>158</v>
      </c>
      <c r="C25" s="90" t="s">
        <v>159</v>
      </c>
      <c r="D25" s="90" t="s">
        <v>160</v>
      </c>
      <c r="E25" s="90"/>
      <c r="F25" s="52" t="s">
        <v>269</v>
      </c>
      <c r="G25" s="53"/>
      <c r="H25" s="53"/>
      <c r="I25" s="53"/>
      <c r="J25" s="47">
        <v>23800</v>
      </c>
      <c r="K25" s="1"/>
    </row>
    <row r="26" spans="2:11" x14ac:dyDescent="0.35">
      <c r="B26" s="103"/>
      <c r="C26" s="91"/>
      <c r="D26" s="91"/>
      <c r="E26" s="91"/>
      <c r="F26" s="52" t="s">
        <v>270</v>
      </c>
      <c r="G26" s="53"/>
      <c r="H26" s="53"/>
      <c r="I26" s="53"/>
      <c r="J26" s="47">
        <v>29750</v>
      </c>
      <c r="K26" s="1"/>
    </row>
    <row r="27" spans="2:11" x14ac:dyDescent="0.35">
      <c r="B27" s="103"/>
      <c r="C27" s="92"/>
      <c r="D27" s="92"/>
      <c r="E27" s="92"/>
      <c r="F27" s="52" t="s">
        <v>7</v>
      </c>
      <c r="G27" s="53"/>
      <c r="H27" s="53">
        <f t="shared" si="0"/>
        <v>0</v>
      </c>
      <c r="I27" s="53">
        <f t="shared" si="1"/>
        <v>0</v>
      </c>
      <c r="J27" s="47">
        <v>35700</v>
      </c>
      <c r="K27" s="1"/>
    </row>
    <row r="28" spans="2:11" x14ac:dyDescent="0.35">
      <c r="B28" s="103"/>
      <c r="C28" s="90" t="s">
        <v>161</v>
      </c>
      <c r="D28" s="90" t="s">
        <v>152</v>
      </c>
      <c r="E28" s="90"/>
      <c r="F28" s="52" t="s">
        <v>269</v>
      </c>
      <c r="G28" s="53"/>
      <c r="H28" s="53"/>
      <c r="I28" s="53"/>
      <c r="J28" s="47">
        <v>26154</v>
      </c>
      <c r="K28" s="1"/>
    </row>
    <row r="29" spans="2:11" x14ac:dyDescent="0.35">
      <c r="B29" s="103"/>
      <c r="C29" s="91"/>
      <c r="D29" s="91"/>
      <c r="E29" s="91"/>
      <c r="F29" s="52" t="s">
        <v>270</v>
      </c>
      <c r="G29" s="53"/>
      <c r="H29" s="53"/>
      <c r="I29" s="53"/>
      <c r="J29" s="47">
        <v>32692</v>
      </c>
      <c r="K29" s="1"/>
    </row>
    <row r="30" spans="2:11" x14ac:dyDescent="0.35">
      <c r="B30" s="104"/>
      <c r="C30" s="92"/>
      <c r="D30" s="92"/>
      <c r="E30" s="92"/>
      <c r="F30" s="52" t="s">
        <v>7</v>
      </c>
      <c r="G30" s="53"/>
      <c r="H30" s="53">
        <f t="shared" si="0"/>
        <v>0</v>
      </c>
      <c r="I30" s="53">
        <f t="shared" si="1"/>
        <v>0</v>
      </c>
      <c r="J30" s="47">
        <v>43590</v>
      </c>
      <c r="K30" s="1"/>
    </row>
    <row r="31" spans="2:11" x14ac:dyDescent="0.35">
      <c r="B31" s="102" t="s">
        <v>162</v>
      </c>
      <c r="C31" s="90" t="s">
        <v>163</v>
      </c>
      <c r="D31" s="90" t="s">
        <v>164</v>
      </c>
      <c r="E31" s="90"/>
      <c r="F31" s="52" t="s">
        <v>269</v>
      </c>
      <c r="G31" s="53"/>
      <c r="H31" s="53"/>
      <c r="I31" s="53"/>
      <c r="J31" s="47">
        <v>29750</v>
      </c>
      <c r="K31" s="1"/>
    </row>
    <row r="32" spans="2:11" x14ac:dyDescent="0.35">
      <c r="B32" s="103"/>
      <c r="C32" s="91"/>
      <c r="D32" s="91"/>
      <c r="E32" s="91"/>
      <c r="F32" s="52" t="s">
        <v>270</v>
      </c>
      <c r="G32" s="53"/>
      <c r="H32" s="53"/>
      <c r="I32" s="53"/>
      <c r="J32" s="47">
        <v>41650</v>
      </c>
      <c r="K32" s="1"/>
    </row>
    <row r="33" spans="2:11" x14ac:dyDescent="0.35">
      <c r="B33" s="103"/>
      <c r="C33" s="92"/>
      <c r="D33" s="92"/>
      <c r="E33" s="92"/>
      <c r="F33" s="52" t="s">
        <v>7</v>
      </c>
      <c r="G33" s="53"/>
      <c r="H33" s="53">
        <f t="shared" si="0"/>
        <v>0</v>
      </c>
      <c r="I33" s="53">
        <f t="shared" si="1"/>
        <v>0</v>
      </c>
      <c r="J33" s="47">
        <v>47600</v>
      </c>
      <c r="K33" s="1"/>
    </row>
    <row r="34" spans="2:11" x14ac:dyDescent="0.35">
      <c r="B34" s="103"/>
      <c r="C34" s="90" t="s">
        <v>99</v>
      </c>
      <c r="D34" s="90" t="s">
        <v>165</v>
      </c>
      <c r="E34" s="90"/>
      <c r="F34" s="52" t="s">
        <v>269</v>
      </c>
      <c r="G34" s="53"/>
      <c r="H34" s="53"/>
      <c r="I34" s="53"/>
      <c r="J34" s="47">
        <v>29750</v>
      </c>
      <c r="K34" s="1"/>
    </row>
    <row r="35" spans="2:11" x14ac:dyDescent="0.35">
      <c r="B35" s="103"/>
      <c r="C35" s="91"/>
      <c r="D35" s="91"/>
      <c r="E35" s="91"/>
      <c r="F35" s="52" t="s">
        <v>270</v>
      </c>
      <c r="G35" s="53"/>
      <c r="H35" s="53"/>
      <c r="I35" s="53"/>
      <c r="J35" s="47">
        <v>41650</v>
      </c>
      <c r="K35" s="1"/>
    </row>
    <row r="36" spans="2:11" x14ac:dyDescent="0.35">
      <c r="B36" s="103"/>
      <c r="C36" s="92"/>
      <c r="D36" s="92"/>
      <c r="E36" s="92"/>
      <c r="F36" s="52" t="s">
        <v>7</v>
      </c>
      <c r="G36" s="53"/>
      <c r="H36" s="53">
        <f t="shared" si="0"/>
        <v>0</v>
      </c>
      <c r="I36" s="53">
        <f t="shared" si="1"/>
        <v>0</v>
      </c>
      <c r="J36" s="47">
        <v>47600</v>
      </c>
      <c r="K36" s="1"/>
    </row>
    <row r="37" spans="2:11" x14ac:dyDescent="0.35">
      <c r="B37" s="103"/>
      <c r="C37" s="90" t="s">
        <v>166</v>
      </c>
      <c r="D37" s="90" t="s">
        <v>167</v>
      </c>
      <c r="E37" s="90"/>
      <c r="F37" s="52" t="s">
        <v>269</v>
      </c>
      <c r="G37" s="53"/>
      <c r="H37" s="53"/>
      <c r="I37" s="53"/>
      <c r="J37" s="47">
        <v>29750</v>
      </c>
      <c r="K37" s="1"/>
    </row>
    <row r="38" spans="2:11" x14ac:dyDescent="0.35">
      <c r="B38" s="103"/>
      <c r="C38" s="91"/>
      <c r="D38" s="91"/>
      <c r="E38" s="91"/>
      <c r="F38" s="52" t="s">
        <v>270</v>
      </c>
      <c r="G38" s="53"/>
      <c r="H38" s="53"/>
      <c r="I38" s="53"/>
      <c r="J38" s="47">
        <v>41650</v>
      </c>
      <c r="K38" s="1"/>
    </row>
    <row r="39" spans="2:11" x14ac:dyDescent="0.35">
      <c r="B39" s="104"/>
      <c r="C39" s="92"/>
      <c r="D39" s="92"/>
      <c r="E39" s="92"/>
      <c r="F39" s="52" t="s">
        <v>7</v>
      </c>
      <c r="G39" s="53"/>
      <c r="H39" s="53">
        <f t="shared" si="0"/>
        <v>0</v>
      </c>
      <c r="I39" s="53">
        <f t="shared" si="1"/>
        <v>0</v>
      </c>
      <c r="J39" s="47">
        <v>47600</v>
      </c>
      <c r="K39" s="1"/>
    </row>
    <row r="40" spans="2:11" x14ac:dyDescent="0.35">
      <c r="B40" s="102" t="s">
        <v>168</v>
      </c>
      <c r="C40" s="90" t="s">
        <v>169</v>
      </c>
      <c r="D40" s="90" t="s">
        <v>170</v>
      </c>
      <c r="E40" s="90"/>
      <c r="F40" s="52" t="s">
        <v>269</v>
      </c>
      <c r="G40" s="53"/>
      <c r="H40" s="53"/>
      <c r="I40" s="53"/>
      <c r="J40" s="47">
        <v>23800</v>
      </c>
      <c r="K40" s="1"/>
    </row>
    <row r="41" spans="2:11" x14ac:dyDescent="0.35">
      <c r="B41" s="103"/>
      <c r="C41" s="91"/>
      <c r="D41" s="91"/>
      <c r="E41" s="91"/>
      <c r="F41" s="52" t="s">
        <v>270</v>
      </c>
      <c r="G41" s="53"/>
      <c r="H41" s="53"/>
      <c r="I41" s="53"/>
      <c r="J41" s="47">
        <v>29750</v>
      </c>
      <c r="K41" s="1"/>
    </row>
    <row r="42" spans="2:11" x14ac:dyDescent="0.35">
      <c r="B42" s="103"/>
      <c r="C42" s="92"/>
      <c r="D42" s="92"/>
      <c r="E42" s="92"/>
      <c r="F42" s="52" t="s">
        <v>7</v>
      </c>
      <c r="G42" s="53"/>
      <c r="H42" s="53">
        <f t="shared" si="0"/>
        <v>0</v>
      </c>
      <c r="I42" s="53">
        <f t="shared" si="1"/>
        <v>0</v>
      </c>
      <c r="J42" s="47">
        <v>39627</v>
      </c>
      <c r="K42" s="1"/>
    </row>
    <row r="43" spans="2:11" x14ac:dyDescent="0.35">
      <c r="B43" s="103"/>
      <c r="C43" s="90" t="s">
        <v>171</v>
      </c>
      <c r="D43" s="90" t="s">
        <v>172</v>
      </c>
      <c r="E43" s="90"/>
      <c r="F43" s="52" t="s">
        <v>269</v>
      </c>
      <c r="G43" s="53"/>
      <c r="H43" s="53"/>
      <c r="I43" s="53"/>
      <c r="J43" s="47">
        <v>23800</v>
      </c>
      <c r="K43" s="1"/>
    </row>
    <row r="44" spans="2:11" x14ac:dyDescent="0.35">
      <c r="B44" s="103"/>
      <c r="C44" s="91"/>
      <c r="D44" s="91"/>
      <c r="E44" s="91"/>
      <c r="F44" s="52" t="s">
        <v>270</v>
      </c>
      <c r="G44" s="53"/>
      <c r="H44" s="53"/>
      <c r="I44" s="53"/>
      <c r="J44" s="47">
        <v>29750</v>
      </c>
      <c r="K44" s="1"/>
    </row>
    <row r="45" spans="2:11" x14ac:dyDescent="0.35">
      <c r="B45" s="104"/>
      <c r="C45" s="92"/>
      <c r="D45" s="92"/>
      <c r="E45" s="92"/>
      <c r="F45" s="52" t="s">
        <v>7</v>
      </c>
      <c r="G45" s="53"/>
      <c r="H45" s="53">
        <f t="shared" si="0"/>
        <v>0</v>
      </c>
      <c r="I45" s="53">
        <f t="shared" si="1"/>
        <v>0</v>
      </c>
      <c r="J45" s="47">
        <v>39627</v>
      </c>
      <c r="K45" s="1"/>
    </row>
    <row r="46" spans="2:11" x14ac:dyDescent="0.35">
      <c r="B46" s="102" t="s">
        <v>173</v>
      </c>
      <c r="C46" s="90" t="s">
        <v>174</v>
      </c>
      <c r="D46" s="90" t="s">
        <v>175</v>
      </c>
      <c r="E46" s="90"/>
      <c r="F46" s="52" t="s">
        <v>269</v>
      </c>
      <c r="G46" s="53"/>
      <c r="H46" s="53"/>
      <c r="I46" s="53"/>
      <c r="J46" s="47">
        <v>29750</v>
      </c>
      <c r="K46" s="1"/>
    </row>
    <row r="47" spans="2:11" x14ac:dyDescent="0.35">
      <c r="B47" s="103"/>
      <c r="C47" s="91"/>
      <c r="D47" s="91"/>
      <c r="E47" s="91"/>
      <c r="F47" s="52" t="s">
        <v>270</v>
      </c>
      <c r="G47" s="53"/>
      <c r="H47" s="53"/>
      <c r="I47" s="53"/>
      <c r="J47" s="47">
        <v>39627</v>
      </c>
      <c r="K47" s="1"/>
    </row>
    <row r="48" spans="2:11" x14ac:dyDescent="0.35">
      <c r="B48" s="103"/>
      <c r="C48" s="92"/>
      <c r="D48" s="92"/>
      <c r="E48" s="92"/>
      <c r="F48" s="52" t="s">
        <v>7</v>
      </c>
      <c r="G48" s="53"/>
      <c r="H48" s="53">
        <f t="shared" si="0"/>
        <v>0</v>
      </c>
      <c r="I48" s="53">
        <f t="shared" si="1"/>
        <v>0</v>
      </c>
      <c r="J48" s="47">
        <v>47600</v>
      </c>
      <c r="K48" s="1"/>
    </row>
    <row r="49" spans="2:11" x14ac:dyDescent="0.35">
      <c r="B49" s="103"/>
      <c r="C49" s="90" t="s">
        <v>176</v>
      </c>
      <c r="D49" s="90" t="s">
        <v>177</v>
      </c>
      <c r="E49" s="90"/>
      <c r="F49" s="52" t="s">
        <v>269</v>
      </c>
      <c r="G49" s="53"/>
      <c r="H49" s="53"/>
      <c r="I49" s="53"/>
      <c r="J49" s="47">
        <v>29750</v>
      </c>
      <c r="K49" s="1"/>
    </row>
    <row r="50" spans="2:11" x14ac:dyDescent="0.35">
      <c r="B50" s="103"/>
      <c r="C50" s="91"/>
      <c r="D50" s="91"/>
      <c r="E50" s="91"/>
      <c r="F50" s="52" t="s">
        <v>270</v>
      </c>
      <c r="G50" s="53"/>
      <c r="H50" s="53"/>
      <c r="I50" s="53"/>
      <c r="J50" s="47">
        <v>41650</v>
      </c>
      <c r="K50" s="1"/>
    </row>
    <row r="51" spans="2:11" x14ac:dyDescent="0.35">
      <c r="B51" s="104"/>
      <c r="C51" s="92"/>
      <c r="D51" s="92"/>
      <c r="E51" s="92"/>
      <c r="F51" s="52" t="s">
        <v>7</v>
      </c>
      <c r="G51" s="53"/>
      <c r="H51" s="53">
        <f t="shared" ref="H51:H156" si="2">+G51*19%</f>
        <v>0</v>
      </c>
      <c r="I51" s="53">
        <f t="shared" ref="I51:I156" si="3">G51+H51</f>
        <v>0</v>
      </c>
      <c r="J51" s="47">
        <v>47600</v>
      </c>
      <c r="K51" s="1"/>
    </row>
    <row r="52" spans="2:11" x14ac:dyDescent="0.35">
      <c r="B52" s="102" t="s">
        <v>178</v>
      </c>
      <c r="C52" s="90" t="s">
        <v>179</v>
      </c>
      <c r="D52" s="90" t="s">
        <v>180</v>
      </c>
      <c r="E52" s="90"/>
      <c r="F52" s="52" t="s">
        <v>269</v>
      </c>
      <c r="G52" s="53"/>
      <c r="H52" s="53"/>
      <c r="I52" s="53"/>
      <c r="J52" s="47">
        <v>23800</v>
      </c>
      <c r="K52" s="1"/>
    </row>
    <row r="53" spans="2:11" x14ac:dyDescent="0.35">
      <c r="B53" s="103"/>
      <c r="C53" s="91"/>
      <c r="D53" s="91"/>
      <c r="E53" s="91"/>
      <c r="F53" s="52" t="s">
        <v>270</v>
      </c>
      <c r="G53" s="53"/>
      <c r="H53" s="53"/>
      <c r="I53" s="53"/>
      <c r="J53" s="47">
        <v>29750</v>
      </c>
      <c r="K53" s="1"/>
    </row>
    <row r="54" spans="2:11" x14ac:dyDescent="0.35">
      <c r="B54" s="103"/>
      <c r="C54" s="92"/>
      <c r="D54" s="92"/>
      <c r="E54" s="92"/>
      <c r="F54" s="52" t="s">
        <v>7</v>
      </c>
      <c r="G54" s="53"/>
      <c r="H54" s="53">
        <f t="shared" si="2"/>
        <v>0</v>
      </c>
      <c r="I54" s="53">
        <f t="shared" si="3"/>
        <v>0</v>
      </c>
      <c r="J54" s="47">
        <v>36985</v>
      </c>
      <c r="K54" s="1"/>
    </row>
    <row r="55" spans="2:11" x14ac:dyDescent="0.35">
      <c r="B55" s="103"/>
      <c r="C55" s="90" t="s">
        <v>181</v>
      </c>
      <c r="D55" s="105" t="s">
        <v>314</v>
      </c>
      <c r="E55" s="90"/>
      <c r="F55" s="52" t="s">
        <v>269</v>
      </c>
      <c r="G55" s="53"/>
      <c r="H55" s="53"/>
      <c r="I55" s="53"/>
      <c r="J55" s="47">
        <v>23800</v>
      </c>
      <c r="K55" s="1"/>
    </row>
    <row r="56" spans="2:11" x14ac:dyDescent="0.35">
      <c r="B56" s="103"/>
      <c r="C56" s="91"/>
      <c r="D56" s="91"/>
      <c r="E56" s="91"/>
      <c r="F56" s="52" t="s">
        <v>270</v>
      </c>
      <c r="G56" s="53"/>
      <c r="H56" s="53"/>
      <c r="I56" s="53"/>
      <c r="J56" s="47">
        <v>29750</v>
      </c>
      <c r="K56" s="1"/>
    </row>
    <row r="57" spans="2:11" x14ac:dyDescent="0.35">
      <c r="B57" s="104"/>
      <c r="C57" s="92"/>
      <c r="D57" s="92"/>
      <c r="E57" s="92"/>
      <c r="F57" s="52" t="s">
        <v>7</v>
      </c>
      <c r="G57" s="53"/>
      <c r="H57" s="53">
        <f t="shared" si="2"/>
        <v>0</v>
      </c>
      <c r="I57" s="53">
        <f t="shared" si="3"/>
        <v>0</v>
      </c>
      <c r="J57" s="47">
        <v>35700</v>
      </c>
      <c r="K57" s="1"/>
    </row>
    <row r="58" spans="2:11" x14ac:dyDescent="0.35">
      <c r="B58" s="102" t="s">
        <v>182</v>
      </c>
      <c r="C58" s="90" t="s">
        <v>183</v>
      </c>
      <c r="D58" s="90" t="s">
        <v>184</v>
      </c>
      <c r="E58" s="90"/>
      <c r="F58" s="52" t="s">
        <v>269</v>
      </c>
      <c r="G58" s="53"/>
      <c r="H58" s="53"/>
      <c r="I58" s="53"/>
      <c r="J58" s="47">
        <v>23800</v>
      </c>
      <c r="K58" s="1"/>
    </row>
    <row r="59" spans="2:11" x14ac:dyDescent="0.35">
      <c r="B59" s="103"/>
      <c r="C59" s="91"/>
      <c r="D59" s="91"/>
      <c r="E59" s="91"/>
      <c r="F59" s="52" t="s">
        <v>270</v>
      </c>
      <c r="G59" s="53"/>
      <c r="H59" s="53"/>
      <c r="I59" s="53"/>
      <c r="J59" s="47">
        <v>29750</v>
      </c>
      <c r="K59" s="1"/>
    </row>
    <row r="60" spans="2:11" x14ac:dyDescent="0.35">
      <c r="B60" s="103"/>
      <c r="C60" s="92"/>
      <c r="D60" s="92"/>
      <c r="E60" s="92"/>
      <c r="F60" s="52" t="s">
        <v>7</v>
      </c>
      <c r="G60" s="53"/>
      <c r="H60" s="53">
        <f t="shared" si="2"/>
        <v>0</v>
      </c>
      <c r="I60" s="53">
        <f t="shared" si="3"/>
        <v>0</v>
      </c>
      <c r="J60" s="47">
        <v>35700</v>
      </c>
      <c r="K60" s="1"/>
    </row>
    <row r="61" spans="2:11" x14ac:dyDescent="0.35">
      <c r="B61" s="103"/>
      <c r="C61" s="90" t="s">
        <v>185</v>
      </c>
      <c r="D61" s="90" t="s">
        <v>186</v>
      </c>
      <c r="E61" s="90"/>
      <c r="F61" s="52" t="s">
        <v>269</v>
      </c>
      <c r="G61" s="53"/>
      <c r="H61" s="53"/>
      <c r="I61" s="53"/>
      <c r="J61" s="47">
        <v>23800</v>
      </c>
      <c r="K61" s="1"/>
    </row>
    <row r="62" spans="2:11" x14ac:dyDescent="0.35">
      <c r="B62" s="103"/>
      <c r="C62" s="91"/>
      <c r="D62" s="91"/>
      <c r="E62" s="91"/>
      <c r="F62" s="52" t="s">
        <v>270</v>
      </c>
      <c r="G62" s="53"/>
      <c r="H62" s="53"/>
      <c r="I62" s="53"/>
      <c r="J62" s="47">
        <v>29750</v>
      </c>
      <c r="K62" s="1"/>
    </row>
    <row r="63" spans="2:11" x14ac:dyDescent="0.35">
      <c r="B63" s="104"/>
      <c r="C63" s="92"/>
      <c r="D63" s="92"/>
      <c r="E63" s="92"/>
      <c r="F63" s="52" t="s">
        <v>7</v>
      </c>
      <c r="G63" s="53"/>
      <c r="H63" s="53">
        <f t="shared" si="2"/>
        <v>0</v>
      </c>
      <c r="I63" s="53">
        <f t="shared" si="3"/>
        <v>0</v>
      </c>
      <c r="J63" s="47">
        <v>35700</v>
      </c>
      <c r="K63" s="1"/>
    </row>
    <row r="64" spans="2:11" x14ac:dyDescent="0.35">
      <c r="B64" s="102" t="s">
        <v>187</v>
      </c>
      <c r="C64" s="90" t="s">
        <v>188</v>
      </c>
      <c r="D64" s="90" t="s">
        <v>189</v>
      </c>
      <c r="E64" s="90"/>
      <c r="F64" s="52" t="s">
        <v>269</v>
      </c>
      <c r="G64" s="53"/>
      <c r="H64" s="53"/>
      <c r="I64" s="53"/>
      <c r="J64" s="47">
        <v>23800</v>
      </c>
      <c r="K64" s="1"/>
    </row>
    <row r="65" spans="2:11" x14ac:dyDescent="0.35">
      <c r="B65" s="103"/>
      <c r="C65" s="91"/>
      <c r="D65" s="91"/>
      <c r="E65" s="91"/>
      <c r="F65" s="52" t="s">
        <v>270</v>
      </c>
      <c r="G65" s="53"/>
      <c r="H65" s="53"/>
      <c r="I65" s="53"/>
      <c r="J65" s="47">
        <v>29750</v>
      </c>
      <c r="K65" s="1"/>
    </row>
    <row r="66" spans="2:11" x14ac:dyDescent="0.35">
      <c r="B66" s="103"/>
      <c r="C66" s="92"/>
      <c r="D66" s="92"/>
      <c r="E66" s="92"/>
      <c r="F66" s="52" t="s">
        <v>7</v>
      </c>
      <c r="G66" s="53"/>
      <c r="H66" s="53">
        <f t="shared" si="2"/>
        <v>0</v>
      </c>
      <c r="I66" s="53">
        <f t="shared" si="3"/>
        <v>0</v>
      </c>
      <c r="J66" s="47">
        <v>35700</v>
      </c>
      <c r="K66" s="1"/>
    </row>
    <row r="67" spans="2:11" x14ac:dyDescent="0.35">
      <c r="B67" s="103"/>
      <c r="C67" s="90" t="s">
        <v>190</v>
      </c>
      <c r="D67" s="93" t="s">
        <v>191</v>
      </c>
      <c r="E67" s="94"/>
      <c r="F67" s="52" t="s">
        <v>269</v>
      </c>
      <c r="G67" s="53"/>
      <c r="H67" s="53"/>
      <c r="I67" s="53"/>
      <c r="J67" s="47">
        <v>23800</v>
      </c>
      <c r="K67" s="1"/>
    </row>
    <row r="68" spans="2:11" x14ac:dyDescent="0.35">
      <c r="B68" s="103"/>
      <c r="C68" s="91"/>
      <c r="D68" s="95"/>
      <c r="E68" s="96"/>
      <c r="F68" s="52" t="s">
        <v>270</v>
      </c>
      <c r="G68" s="53"/>
      <c r="H68" s="53"/>
      <c r="I68" s="53"/>
      <c r="J68" s="47">
        <v>29750</v>
      </c>
      <c r="K68" s="1"/>
    </row>
    <row r="69" spans="2:11" x14ac:dyDescent="0.35">
      <c r="B69" s="104"/>
      <c r="C69" s="92"/>
      <c r="D69" s="97"/>
      <c r="E69" s="98"/>
      <c r="F69" s="52" t="s">
        <v>7</v>
      </c>
      <c r="G69" s="53"/>
      <c r="H69" s="53">
        <f t="shared" si="2"/>
        <v>0</v>
      </c>
      <c r="I69" s="53">
        <f t="shared" si="3"/>
        <v>0</v>
      </c>
      <c r="J69" s="47">
        <v>35700</v>
      </c>
      <c r="K69" s="1"/>
    </row>
    <row r="70" spans="2:11" x14ac:dyDescent="0.35">
      <c r="B70" s="102" t="s">
        <v>192</v>
      </c>
      <c r="C70" s="90" t="s">
        <v>193</v>
      </c>
      <c r="D70" s="93" t="s">
        <v>194</v>
      </c>
      <c r="E70" s="94"/>
      <c r="F70" s="52" t="s">
        <v>269</v>
      </c>
      <c r="G70" s="53"/>
      <c r="H70" s="53"/>
      <c r="I70" s="53"/>
      <c r="J70" s="47">
        <v>26748</v>
      </c>
      <c r="K70" s="1"/>
    </row>
    <row r="71" spans="2:11" x14ac:dyDescent="0.35">
      <c r="B71" s="103"/>
      <c r="C71" s="91"/>
      <c r="D71" s="95"/>
      <c r="E71" s="96"/>
      <c r="F71" s="52" t="s">
        <v>270</v>
      </c>
      <c r="G71" s="53"/>
      <c r="H71" s="53"/>
      <c r="I71" s="53"/>
      <c r="J71" s="47">
        <v>33436</v>
      </c>
      <c r="K71" s="1"/>
    </row>
    <row r="72" spans="2:11" x14ac:dyDescent="0.35">
      <c r="B72" s="103"/>
      <c r="C72" s="92"/>
      <c r="D72" s="97"/>
      <c r="E72" s="98"/>
      <c r="F72" s="52" t="s">
        <v>7</v>
      </c>
      <c r="G72" s="53"/>
      <c r="H72" s="53">
        <f t="shared" si="2"/>
        <v>0</v>
      </c>
      <c r="I72" s="53">
        <f t="shared" si="3"/>
        <v>0</v>
      </c>
      <c r="J72" s="47">
        <v>44580</v>
      </c>
      <c r="K72" s="1"/>
    </row>
    <row r="73" spans="2:11" ht="15.65" customHeight="1" x14ac:dyDescent="0.35">
      <c r="B73" s="103"/>
      <c r="C73" s="90" t="s">
        <v>101</v>
      </c>
      <c r="D73" s="93" t="s">
        <v>195</v>
      </c>
      <c r="E73" s="94"/>
      <c r="F73" s="52" t="s">
        <v>269</v>
      </c>
      <c r="G73" s="53"/>
      <c r="H73" s="53"/>
      <c r="I73" s="53"/>
      <c r="J73" s="47">
        <v>23800</v>
      </c>
      <c r="K73" s="1"/>
    </row>
    <row r="74" spans="2:11" x14ac:dyDescent="0.35">
      <c r="B74" s="103"/>
      <c r="C74" s="91"/>
      <c r="D74" s="95"/>
      <c r="E74" s="96"/>
      <c r="F74" s="52" t="s">
        <v>270</v>
      </c>
      <c r="G74" s="53"/>
      <c r="H74" s="53"/>
      <c r="I74" s="53"/>
      <c r="J74" s="47">
        <v>29750</v>
      </c>
      <c r="K74" s="1"/>
    </row>
    <row r="75" spans="2:11" ht="17.25" customHeight="1" x14ac:dyDescent="0.35">
      <c r="B75" s="103"/>
      <c r="C75" s="92"/>
      <c r="D75" s="97"/>
      <c r="E75" s="98"/>
      <c r="F75" s="52" t="s">
        <v>7</v>
      </c>
      <c r="G75" s="53"/>
      <c r="H75" s="53">
        <f t="shared" ref="H75:H81" si="4">+G75*19%</f>
        <v>0</v>
      </c>
      <c r="I75" s="53">
        <f t="shared" ref="I75:I81" si="5">G75+H75</f>
        <v>0</v>
      </c>
      <c r="J75" s="47">
        <v>35700</v>
      </c>
      <c r="K75" s="1"/>
    </row>
    <row r="76" spans="2:11" ht="15.65" customHeight="1" x14ac:dyDescent="0.35">
      <c r="B76" s="103"/>
      <c r="C76" s="90" t="s">
        <v>196</v>
      </c>
      <c r="D76" s="93" t="s">
        <v>197</v>
      </c>
      <c r="E76" s="94"/>
      <c r="F76" s="52" t="s">
        <v>269</v>
      </c>
      <c r="G76" s="53"/>
      <c r="H76" s="53"/>
      <c r="I76" s="53"/>
      <c r="J76" s="47">
        <v>23800</v>
      </c>
      <c r="K76" s="1"/>
    </row>
    <row r="77" spans="2:11" x14ac:dyDescent="0.35">
      <c r="B77" s="103"/>
      <c r="C77" s="91"/>
      <c r="D77" s="95"/>
      <c r="E77" s="96"/>
      <c r="F77" s="52" t="s">
        <v>270</v>
      </c>
      <c r="G77" s="53"/>
      <c r="H77" s="53"/>
      <c r="I77" s="53"/>
      <c r="J77" s="47">
        <v>29750</v>
      </c>
      <c r="K77" s="1"/>
    </row>
    <row r="78" spans="2:11" ht="17.25" customHeight="1" x14ac:dyDescent="0.35">
      <c r="B78" s="103"/>
      <c r="C78" s="92"/>
      <c r="D78" s="97"/>
      <c r="E78" s="98"/>
      <c r="F78" s="52" t="s">
        <v>7</v>
      </c>
      <c r="G78" s="53"/>
      <c r="H78" s="53">
        <f t="shared" si="4"/>
        <v>0</v>
      </c>
      <c r="I78" s="53">
        <f t="shared" si="5"/>
        <v>0</v>
      </c>
      <c r="J78" s="47">
        <v>35700</v>
      </c>
      <c r="K78" s="1"/>
    </row>
    <row r="79" spans="2:11" x14ac:dyDescent="0.35">
      <c r="B79" s="103"/>
      <c r="C79" s="90" t="s">
        <v>101</v>
      </c>
      <c r="D79" s="93" t="s">
        <v>198</v>
      </c>
      <c r="E79" s="94"/>
      <c r="F79" s="52" t="s">
        <v>269</v>
      </c>
      <c r="G79" s="53"/>
      <c r="H79" s="53"/>
      <c r="I79" s="53"/>
      <c r="J79" s="47">
        <v>23800</v>
      </c>
      <c r="K79" s="1"/>
    </row>
    <row r="80" spans="2:11" x14ac:dyDescent="0.35">
      <c r="B80" s="103"/>
      <c r="C80" s="91"/>
      <c r="D80" s="95"/>
      <c r="E80" s="96"/>
      <c r="F80" s="52" t="s">
        <v>270</v>
      </c>
      <c r="G80" s="53"/>
      <c r="H80" s="53"/>
      <c r="I80" s="53"/>
      <c r="J80" s="47">
        <v>29750</v>
      </c>
      <c r="K80" s="1"/>
    </row>
    <row r="81" spans="2:11" x14ac:dyDescent="0.35">
      <c r="B81" s="103"/>
      <c r="C81" s="92"/>
      <c r="D81" s="97"/>
      <c r="E81" s="98"/>
      <c r="F81" s="52" t="s">
        <v>7</v>
      </c>
      <c r="G81" s="53"/>
      <c r="H81" s="53">
        <f t="shared" si="4"/>
        <v>0</v>
      </c>
      <c r="I81" s="53">
        <f t="shared" si="5"/>
        <v>0</v>
      </c>
      <c r="J81" s="47">
        <v>35700</v>
      </c>
      <c r="K81" s="1"/>
    </row>
    <row r="82" spans="2:11" x14ac:dyDescent="0.35">
      <c r="B82" s="103"/>
      <c r="C82" s="90" t="s">
        <v>199</v>
      </c>
      <c r="D82" s="93" t="s">
        <v>200</v>
      </c>
      <c r="E82" s="94"/>
      <c r="F82" s="52" t="s">
        <v>269</v>
      </c>
      <c r="G82" s="53"/>
      <c r="H82" s="53"/>
      <c r="I82" s="53"/>
      <c r="J82" s="47">
        <v>23800</v>
      </c>
      <c r="K82" s="1"/>
    </row>
    <row r="83" spans="2:11" x14ac:dyDescent="0.35">
      <c r="B83" s="103"/>
      <c r="C83" s="91"/>
      <c r="D83" s="95"/>
      <c r="E83" s="96"/>
      <c r="F83" s="52" t="s">
        <v>270</v>
      </c>
      <c r="G83" s="53"/>
      <c r="H83" s="53"/>
      <c r="I83" s="53"/>
      <c r="J83" s="47">
        <v>29750</v>
      </c>
      <c r="K83" s="1"/>
    </row>
    <row r="84" spans="2:11" x14ac:dyDescent="0.35">
      <c r="B84" s="103"/>
      <c r="C84" s="92"/>
      <c r="D84" s="97"/>
      <c r="E84" s="98"/>
      <c r="F84" s="52" t="s">
        <v>7</v>
      </c>
      <c r="G84" s="53"/>
      <c r="H84" s="53">
        <f t="shared" si="2"/>
        <v>0</v>
      </c>
      <c r="I84" s="53">
        <f t="shared" si="3"/>
        <v>0</v>
      </c>
      <c r="J84" s="47">
        <v>35700</v>
      </c>
      <c r="K84" s="1"/>
    </row>
    <row r="85" spans="2:11" x14ac:dyDescent="0.35">
      <c r="B85" s="103"/>
      <c r="C85" s="90" t="s">
        <v>201</v>
      </c>
      <c r="D85" s="93" t="s">
        <v>202</v>
      </c>
      <c r="E85" s="94"/>
      <c r="F85" s="52" t="s">
        <v>269</v>
      </c>
      <c r="G85" s="53"/>
      <c r="H85" s="53"/>
      <c r="I85" s="53"/>
      <c r="J85" s="47">
        <v>23800</v>
      </c>
      <c r="K85" s="1"/>
    </row>
    <row r="86" spans="2:11" x14ac:dyDescent="0.35">
      <c r="B86" s="103"/>
      <c r="C86" s="91"/>
      <c r="D86" s="95"/>
      <c r="E86" s="96"/>
      <c r="F86" s="52" t="s">
        <v>270</v>
      </c>
      <c r="G86" s="53"/>
      <c r="H86" s="53"/>
      <c r="I86" s="53"/>
      <c r="J86" s="47">
        <v>29750</v>
      </c>
      <c r="K86" s="1"/>
    </row>
    <row r="87" spans="2:11" x14ac:dyDescent="0.35">
      <c r="B87" s="103"/>
      <c r="C87" s="92"/>
      <c r="D87" s="97"/>
      <c r="E87" s="98"/>
      <c r="F87" s="52" t="s">
        <v>7</v>
      </c>
      <c r="G87" s="53"/>
      <c r="H87" s="53">
        <f t="shared" si="2"/>
        <v>0</v>
      </c>
      <c r="I87" s="53">
        <f t="shared" si="3"/>
        <v>0</v>
      </c>
      <c r="J87" s="47">
        <v>35700</v>
      </c>
      <c r="K87" s="1"/>
    </row>
    <row r="88" spans="2:11" x14ac:dyDescent="0.35">
      <c r="B88" s="103"/>
      <c r="C88" s="90" t="s">
        <v>203</v>
      </c>
      <c r="D88" s="93" t="s">
        <v>204</v>
      </c>
      <c r="E88" s="94"/>
      <c r="F88" s="52" t="s">
        <v>269</v>
      </c>
      <c r="G88" s="53"/>
      <c r="H88" s="53"/>
      <c r="I88" s="53"/>
      <c r="J88" s="47">
        <v>26154</v>
      </c>
      <c r="K88" s="1"/>
    </row>
    <row r="89" spans="2:11" x14ac:dyDescent="0.35">
      <c r="B89" s="103"/>
      <c r="C89" s="91"/>
      <c r="D89" s="95"/>
      <c r="E89" s="96"/>
      <c r="F89" s="52" t="s">
        <v>270</v>
      </c>
      <c r="G89" s="53"/>
      <c r="H89" s="53"/>
      <c r="I89" s="53"/>
      <c r="J89" s="47">
        <v>32692</v>
      </c>
      <c r="K89" s="1"/>
    </row>
    <row r="90" spans="2:11" x14ac:dyDescent="0.35">
      <c r="B90" s="103"/>
      <c r="C90" s="92"/>
      <c r="D90" s="97"/>
      <c r="E90" s="98"/>
      <c r="F90" s="52" t="s">
        <v>7</v>
      </c>
      <c r="G90" s="53"/>
      <c r="H90" s="53">
        <f t="shared" si="2"/>
        <v>0</v>
      </c>
      <c r="I90" s="53">
        <f t="shared" si="3"/>
        <v>0</v>
      </c>
      <c r="J90" s="47">
        <v>43590</v>
      </c>
      <c r="K90" s="1"/>
    </row>
    <row r="91" spans="2:11" x14ac:dyDescent="0.35">
      <c r="B91" s="103"/>
      <c r="C91" s="90" t="s">
        <v>196</v>
      </c>
      <c r="D91" s="93" t="s">
        <v>205</v>
      </c>
      <c r="E91" s="94"/>
      <c r="F91" s="52" t="s">
        <v>269</v>
      </c>
      <c r="G91" s="53"/>
      <c r="H91" s="53"/>
      <c r="I91" s="53"/>
      <c r="J91" s="47">
        <v>23800</v>
      </c>
      <c r="K91" s="1"/>
    </row>
    <row r="92" spans="2:11" x14ac:dyDescent="0.35">
      <c r="B92" s="103"/>
      <c r="C92" s="91"/>
      <c r="D92" s="95"/>
      <c r="E92" s="96"/>
      <c r="F92" s="52" t="s">
        <v>270</v>
      </c>
      <c r="G92" s="53"/>
      <c r="H92" s="53"/>
      <c r="I92" s="53"/>
      <c r="J92" s="47">
        <v>29750</v>
      </c>
      <c r="K92" s="1"/>
    </row>
    <row r="93" spans="2:11" x14ac:dyDescent="0.35">
      <c r="B93" s="104"/>
      <c r="C93" s="92"/>
      <c r="D93" s="97"/>
      <c r="E93" s="98"/>
      <c r="F93" s="52" t="s">
        <v>7</v>
      </c>
      <c r="G93" s="53"/>
      <c r="H93" s="53">
        <f t="shared" si="2"/>
        <v>0</v>
      </c>
      <c r="I93" s="53">
        <f t="shared" si="3"/>
        <v>0</v>
      </c>
      <c r="J93" s="47">
        <v>35700</v>
      </c>
      <c r="K93" s="1"/>
    </row>
    <row r="94" spans="2:11" x14ac:dyDescent="0.35">
      <c r="B94" s="102" t="s">
        <v>206</v>
      </c>
      <c r="C94" s="90" t="s">
        <v>207</v>
      </c>
      <c r="D94" s="99" t="s">
        <v>208</v>
      </c>
      <c r="E94" s="20"/>
      <c r="F94" s="52" t="s">
        <v>269</v>
      </c>
      <c r="G94" s="53"/>
      <c r="H94" s="53"/>
      <c r="I94" s="53"/>
      <c r="J94" s="47">
        <v>23800</v>
      </c>
      <c r="K94" s="1"/>
    </row>
    <row r="95" spans="2:11" x14ac:dyDescent="0.35">
      <c r="B95" s="103"/>
      <c r="C95" s="91"/>
      <c r="D95" s="100"/>
      <c r="E95" s="20"/>
      <c r="F95" s="52" t="s">
        <v>270</v>
      </c>
      <c r="G95" s="53"/>
      <c r="H95" s="53"/>
      <c r="I95" s="53"/>
      <c r="J95" s="47">
        <v>29750</v>
      </c>
      <c r="K95" s="1"/>
    </row>
    <row r="96" spans="2:11" x14ac:dyDescent="0.35">
      <c r="B96" s="103"/>
      <c r="C96" s="92"/>
      <c r="D96" s="101"/>
      <c r="E96" s="7"/>
      <c r="F96" s="52" t="s">
        <v>7</v>
      </c>
      <c r="G96" s="53"/>
      <c r="H96" s="53">
        <f t="shared" si="2"/>
        <v>0</v>
      </c>
      <c r="I96" s="53">
        <f t="shared" si="3"/>
        <v>0</v>
      </c>
      <c r="J96" s="47">
        <v>39627</v>
      </c>
      <c r="K96" s="1"/>
    </row>
    <row r="97" spans="2:11" x14ac:dyDescent="0.35">
      <c r="B97" s="103"/>
      <c r="C97" s="90" t="s">
        <v>209</v>
      </c>
      <c r="D97" s="99" t="s">
        <v>315</v>
      </c>
      <c r="E97" s="99"/>
      <c r="F97" s="52" t="s">
        <v>269</v>
      </c>
      <c r="G97" s="53"/>
      <c r="H97" s="53"/>
      <c r="I97" s="53"/>
      <c r="J97" s="47">
        <v>23800</v>
      </c>
      <c r="K97" s="1"/>
    </row>
    <row r="98" spans="2:11" x14ac:dyDescent="0.35">
      <c r="B98" s="103"/>
      <c r="C98" s="91"/>
      <c r="D98" s="100"/>
      <c r="E98" s="100"/>
      <c r="F98" s="52" t="s">
        <v>270</v>
      </c>
      <c r="G98" s="53"/>
      <c r="H98" s="53"/>
      <c r="I98" s="53"/>
      <c r="J98" s="47">
        <v>29750</v>
      </c>
      <c r="K98" s="1"/>
    </row>
    <row r="99" spans="2:11" x14ac:dyDescent="0.35">
      <c r="B99" s="103"/>
      <c r="C99" s="92"/>
      <c r="D99" s="101"/>
      <c r="E99" s="101"/>
      <c r="F99" s="52" t="s">
        <v>7</v>
      </c>
      <c r="G99" s="53"/>
      <c r="H99" s="53">
        <f t="shared" si="2"/>
        <v>0</v>
      </c>
      <c r="I99" s="53">
        <f t="shared" si="3"/>
        <v>0</v>
      </c>
      <c r="J99" s="47">
        <v>39627</v>
      </c>
      <c r="K99" s="1"/>
    </row>
    <row r="100" spans="2:11" x14ac:dyDescent="0.35">
      <c r="B100" s="103"/>
      <c r="C100" s="90" t="s">
        <v>210</v>
      </c>
      <c r="D100" s="99" t="s">
        <v>211</v>
      </c>
      <c r="E100" s="99"/>
      <c r="F100" s="52" t="s">
        <v>269</v>
      </c>
      <c r="G100" s="53"/>
      <c r="H100" s="53"/>
      <c r="I100" s="53"/>
      <c r="J100" s="47">
        <v>23800</v>
      </c>
      <c r="K100" s="1"/>
    </row>
    <row r="101" spans="2:11" x14ac:dyDescent="0.35">
      <c r="B101" s="103"/>
      <c r="C101" s="91"/>
      <c r="D101" s="100"/>
      <c r="E101" s="100"/>
      <c r="F101" s="52" t="s">
        <v>270</v>
      </c>
      <c r="G101" s="53"/>
      <c r="H101" s="53"/>
      <c r="I101" s="53"/>
      <c r="J101" s="47">
        <v>29750</v>
      </c>
      <c r="K101" s="1"/>
    </row>
    <row r="102" spans="2:11" x14ac:dyDescent="0.35">
      <c r="B102" s="103"/>
      <c r="C102" s="92"/>
      <c r="D102" s="101"/>
      <c r="E102" s="101"/>
      <c r="F102" s="52" t="s">
        <v>7</v>
      </c>
      <c r="G102" s="53"/>
      <c r="H102" s="53">
        <f t="shared" si="2"/>
        <v>0</v>
      </c>
      <c r="I102" s="53">
        <f t="shared" si="3"/>
        <v>0</v>
      </c>
      <c r="J102" s="47">
        <v>35700</v>
      </c>
      <c r="K102" s="1"/>
    </row>
    <row r="103" spans="2:11" x14ac:dyDescent="0.35">
      <c r="B103" s="103"/>
      <c r="C103" s="90" t="s">
        <v>212</v>
      </c>
      <c r="D103" s="99" t="s">
        <v>213</v>
      </c>
      <c r="E103" s="99"/>
      <c r="F103" s="52" t="s">
        <v>269</v>
      </c>
      <c r="G103" s="53"/>
      <c r="H103" s="53"/>
      <c r="I103" s="53"/>
      <c r="J103" s="47">
        <v>23800</v>
      </c>
      <c r="K103" s="1"/>
    </row>
    <row r="104" spans="2:11" x14ac:dyDescent="0.35">
      <c r="B104" s="103"/>
      <c r="C104" s="91"/>
      <c r="D104" s="100"/>
      <c r="E104" s="100"/>
      <c r="F104" s="52" t="s">
        <v>270</v>
      </c>
      <c r="G104" s="53"/>
      <c r="H104" s="53"/>
      <c r="I104" s="53"/>
      <c r="J104" s="47">
        <v>29750</v>
      </c>
      <c r="K104" s="1"/>
    </row>
    <row r="105" spans="2:11" x14ac:dyDescent="0.35">
      <c r="B105" s="104"/>
      <c r="C105" s="92"/>
      <c r="D105" s="101"/>
      <c r="E105" s="101"/>
      <c r="F105" s="52" t="s">
        <v>7</v>
      </c>
      <c r="G105" s="53"/>
      <c r="H105" s="53">
        <f t="shared" si="2"/>
        <v>0</v>
      </c>
      <c r="I105" s="53">
        <f t="shared" si="3"/>
        <v>0</v>
      </c>
      <c r="J105" s="47">
        <v>39627</v>
      </c>
      <c r="K105" s="1"/>
    </row>
    <row r="106" spans="2:11" x14ac:dyDescent="0.35">
      <c r="B106" s="102" t="s">
        <v>214</v>
      </c>
      <c r="C106" s="90" t="s">
        <v>215</v>
      </c>
      <c r="D106" s="99" t="s">
        <v>216</v>
      </c>
      <c r="E106" s="99"/>
      <c r="F106" s="52" t="s">
        <v>269</v>
      </c>
      <c r="G106" s="53"/>
      <c r="H106" s="53"/>
      <c r="I106" s="53"/>
      <c r="J106" s="47">
        <v>23800</v>
      </c>
      <c r="K106" s="1"/>
    </row>
    <row r="107" spans="2:11" x14ac:dyDescent="0.35">
      <c r="B107" s="103"/>
      <c r="C107" s="91"/>
      <c r="D107" s="100"/>
      <c r="E107" s="100"/>
      <c r="F107" s="52" t="s">
        <v>270</v>
      </c>
      <c r="G107" s="53"/>
      <c r="H107" s="53"/>
      <c r="I107" s="53"/>
      <c r="J107" s="47">
        <v>29750</v>
      </c>
      <c r="K107" s="1"/>
    </row>
    <row r="108" spans="2:11" x14ac:dyDescent="0.35">
      <c r="B108" s="104"/>
      <c r="C108" s="92"/>
      <c r="D108" s="101"/>
      <c r="E108" s="101"/>
      <c r="F108" s="52" t="s">
        <v>7</v>
      </c>
      <c r="G108" s="53"/>
      <c r="H108" s="53">
        <f t="shared" si="2"/>
        <v>0</v>
      </c>
      <c r="I108" s="53">
        <f t="shared" si="3"/>
        <v>0</v>
      </c>
      <c r="J108" s="47">
        <v>35700</v>
      </c>
      <c r="K108" s="1"/>
    </row>
    <row r="109" spans="2:11" x14ac:dyDescent="0.35">
      <c r="B109" s="102" t="s">
        <v>217</v>
      </c>
      <c r="C109" s="90" t="s">
        <v>78</v>
      </c>
      <c r="D109" s="99" t="s">
        <v>218</v>
      </c>
      <c r="E109" s="99"/>
      <c r="F109" s="52" t="s">
        <v>269</v>
      </c>
      <c r="G109" s="53"/>
      <c r="H109" s="53"/>
      <c r="I109" s="53"/>
      <c r="J109" s="47">
        <v>23800</v>
      </c>
      <c r="K109" s="1"/>
    </row>
    <row r="110" spans="2:11" x14ac:dyDescent="0.35">
      <c r="B110" s="103"/>
      <c r="C110" s="91"/>
      <c r="D110" s="100"/>
      <c r="E110" s="100"/>
      <c r="F110" s="52" t="s">
        <v>270</v>
      </c>
      <c r="G110" s="53"/>
      <c r="H110" s="53"/>
      <c r="I110" s="53"/>
      <c r="J110" s="47">
        <v>29750</v>
      </c>
      <c r="K110" s="1"/>
    </row>
    <row r="111" spans="2:11" x14ac:dyDescent="0.35">
      <c r="B111" s="103"/>
      <c r="C111" s="92"/>
      <c r="D111" s="101"/>
      <c r="E111" s="101"/>
      <c r="F111" s="52" t="s">
        <v>7</v>
      </c>
      <c r="G111" s="53"/>
      <c r="H111" s="53">
        <f t="shared" si="2"/>
        <v>0</v>
      </c>
      <c r="I111" s="53">
        <f t="shared" si="3"/>
        <v>0</v>
      </c>
      <c r="J111" s="47">
        <v>39627</v>
      </c>
      <c r="K111" s="1"/>
    </row>
    <row r="112" spans="2:11" x14ac:dyDescent="0.35">
      <c r="B112" s="103"/>
      <c r="C112" s="90" t="s">
        <v>219</v>
      </c>
      <c r="D112" s="99" t="s">
        <v>220</v>
      </c>
      <c r="E112" s="99"/>
      <c r="F112" s="52" t="s">
        <v>269</v>
      </c>
      <c r="G112" s="53"/>
      <c r="H112" s="53"/>
      <c r="I112" s="53"/>
      <c r="J112" s="47">
        <v>26748</v>
      </c>
      <c r="K112" s="1"/>
    </row>
    <row r="113" spans="2:11" x14ac:dyDescent="0.35">
      <c r="B113" s="103"/>
      <c r="C113" s="91"/>
      <c r="D113" s="100"/>
      <c r="E113" s="100"/>
      <c r="F113" s="52" t="s">
        <v>270</v>
      </c>
      <c r="G113" s="53"/>
      <c r="H113" s="53"/>
      <c r="I113" s="53"/>
      <c r="J113" s="47">
        <v>33436</v>
      </c>
      <c r="K113" s="1"/>
    </row>
    <row r="114" spans="2:11" x14ac:dyDescent="0.35">
      <c r="B114" s="103"/>
      <c r="C114" s="92"/>
      <c r="D114" s="101"/>
      <c r="E114" s="101"/>
      <c r="F114" s="52" t="s">
        <v>7</v>
      </c>
      <c r="G114" s="53"/>
      <c r="H114" s="53">
        <f t="shared" si="2"/>
        <v>0</v>
      </c>
      <c r="I114" s="53">
        <f t="shared" si="3"/>
        <v>0</v>
      </c>
      <c r="J114" s="47">
        <v>44580</v>
      </c>
      <c r="K114" s="1"/>
    </row>
    <row r="115" spans="2:11" x14ac:dyDescent="0.35">
      <c r="B115" s="103"/>
      <c r="C115" s="90" t="s">
        <v>79</v>
      </c>
      <c r="D115" s="99" t="s">
        <v>221</v>
      </c>
      <c r="E115" s="99"/>
      <c r="F115" s="52" t="s">
        <v>269</v>
      </c>
      <c r="G115" s="53"/>
      <c r="H115" s="53"/>
      <c r="I115" s="53"/>
      <c r="J115" s="47">
        <v>26748</v>
      </c>
      <c r="K115" s="1"/>
    </row>
    <row r="116" spans="2:11" x14ac:dyDescent="0.35">
      <c r="B116" s="103"/>
      <c r="C116" s="91"/>
      <c r="D116" s="100"/>
      <c r="E116" s="100"/>
      <c r="F116" s="52" t="s">
        <v>270</v>
      </c>
      <c r="G116" s="53"/>
      <c r="H116" s="53"/>
      <c r="I116" s="53"/>
      <c r="J116" s="47">
        <v>33436</v>
      </c>
      <c r="K116" s="1"/>
    </row>
    <row r="117" spans="2:11" x14ac:dyDescent="0.35">
      <c r="B117" s="104"/>
      <c r="C117" s="92"/>
      <c r="D117" s="101"/>
      <c r="E117" s="101"/>
      <c r="F117" s="52" t="s">
        <v>7</v>
      </c>
      <c r="G117" s="53"/>
      <c r="H117" s="53">
        <f t="shared" si="2"/>
        <v>0</v>
      </c>
      <c r="I117" s="53">
        <f t="shared" si="3"/>
        <v>0</v>
      </c>
      <c r="J117" s="47">
        <v>44580</v>
      </c>
      <c r="K117" s="1"/>
    </row>
    <row r="118" spans="2:11" x14ac:dyDescent="0.35">
      <c r="B118" s="102" t="s">
        <v>222</v>
      </c>
      <c r="C118" s="90" t="s">
        <v>223</v>
      </c>
      <c r="D118" s="99" t="s">
        <v>224</v>
      </c>
      <c r="E118" s="20"/>
      <c r="F118" s="52" t="s">
        <v>269</v>
      </c>
      <c r="G118" s="53"/>
      <c r="H118" s="53"/>
      <c r="I118" s="53"/>
      <c r="J118" s="47">
        <v>23800</v>
      </c>
      <c r="K118" s="1"/>
    </row>
    <row r="119" spans="2:11" x14ac:dyDescent="0.35">
      <c r="B119" s="103"/>
      <c r="C119" s="91"/>
      <c r="D119" s="100"/>
      <c r="E119" s="20"/>
      <c r="F119" s="52" t="s">
        <v>270</v>
      </c>
      <c r="G119" s="53"/>
      <c r="H119" s="53"/>
      <c r="I119" s="53"/>
      <c r="J119" s="47">
        <v>29750</v>
      </c>
      <c r="K119" s="1"/>
    </row>
    <row r="120" spans="2:11" x14ac:dyDescent="0.35">
      <c r="B120" s="103"/>
      <c r="C120" s="92"/>
      <c r="D120" s="101"/>
      <c r="E120" s="6"/>
      <c r="F120" s="52" t="s">
        <v>7</v>
      </c>
      <c r="G120" s="53"/>
      <c r="H120" s="53">
        <f t="shared" si="2"/>
        <v>0</v>
      </c>
      <c r="I120" s="53">
        <f t="shared" si="3"/>
        <v>0</v>
      </c>
      <c r="J120" s="47">
        <v>35700</v>
      </c>
      <c r="K120" s="1"/>
    </row>
    <row r="121" spans="2:11" x14ac:dyDescent="0.35">
      <c r="B121" s="103"/>
      <c r="C121" s="90" t="s">
        <v>225</v>
      </c>
      <c r="D121" s="99" t="s">
        <v>226</v>
      </c>
      <c r="E121" s="99"/>
      <c r="F121" s="52" t="s">
        <v>269</v>
      </c>
      <c r="G121" s="53"/>
      <c r="H121" s="53"/>
      <c r="I121" s="53"/>
      <c r="J121" s="47">
        <v>23800</v>
      </c>
      <c r="K121" s="1"/>
    </row>
    <row r="122" spans="2:11" x14ac:dyDescent="0.35">
      <c r="B122" s="103"/>
      <c r="C122" s="91"/>
      <c r="D122" s="100"/>
      <c r="E122" s="100"/>
      <c r="F122" s="52" t="s">
        <v>270</v>
      </c>
      <c r="G122" s="53"/>
      <c r="H122" s="53"/>
      <c r="I122" s="53"/>
      <c r="J122" s="47">
        <v>29750</v>
      </c>
      <c r="K122" s="1"/>
    </row>
    <row r="123" spans="2:11" x14ac:dyDescent="0.35">
      <c r="B123" s="104"/>
      <c r="C123" s="92"/>
      <c r="D123" s="101"/>
      <c r="E123" s="101"/>
      <c r="F123" s="52" t="s">
        <v>7</v>
      </c>
      <c r="G123" s="53"/>
      <c r="H123" s="53">
        <f t="shared" si="2"/>
        <v>0</v>
      </c>
      <c r="I123" s="53">
        <f t="shared" si="3"/>
        <v>0</v>
      </c>
      <c r="J123" s="47">
        <v>35700</v>
      </c>
      <c r="K123" s="1"/>
    </row>
    <row r="124" spans="2:11" x14ac:dyDescent="0.35">
      <c r="B124" s="102" t="s">
        <v>227</v>
      </c>
      <c r="C124" s="90" t="s">
        <v>228</v>
      </c>
      <c r="D124" s="99" t="s">
        <v>229</v>
      </c>
      <c r="E124" s="99"/>
      <c r="F124" s="52" t="s">
        <v>269</v>
      </c>
      <c r="G124" s="53"/>
      <c r="H124" s="53"/>
      <c r="I124" s="53"/>
      <c r="J124" s="47">
        <v>26748</v>
      </c>
      <c r="K124" s="1"/>
    </row>
    <row r="125" spans="2:11" x14ac:dyDescent="0.35">
      <c r="B125" s="103"/>
      <c r="C125" s="91"/>
      <c r="D125" s="100"/>
      <c r="E125" s="100"/>
      <c r="F125" s="52" t="s">
        <v>270</v>
      </c>
      <c r="G125" s="53"/>
      <c r="H125" s="53"/>
      <c r="I125" s="53"/>
      <c r="J125" s="47">
        <v>33436</v>
      </c>
      <c r="K125" s="1"/>
    </row>
    <row r="126" spans="2:11" x14ac:dyDescent="0.35">
      <c r="B126" s="103"/>
      <c r="C126" s="92"/>
      <c r="D126" s="101"/>
      <c r="E126" s="101"/>
      <c r="F126" s="52" t="s">
        <v>7</v>
      </c>
      <c r="G126" s="53"/>
      <c r="H126" s="53">
        <f t="shared" si="2"/>
        <v>0</v>
      </c>
      <c r="I126" s="53">
        <f t="shared" si="3"/>
        <v>0</v>
      </c>
      <c r="J126" s="47">
        <v>44580</v>
      </c>
      <c r="K126" s="1"/>
    </row>
    <row r="127" spans="2:11" x14ac:dyDescent="0.35">
      <c r="B127" s="103"/>
      <c r="C127" s="90" t="s">
        <v>230</v>
      </c>
      <c r="D127" s="99" t="s">
        <v>231</v>
      </c>
      <c r="E127" s="99"/>
      <c r="F127" s="52" t="s">
        <v>269</v>
      </c>
      <c r="G127" s="53"/>
      <c r="H127" s="53"/>
      <c r="I127" s="53"/>
      <c r="J127" s="47">
        <v>23800</v>
      </c>
      <c r="K127" s="1"/>
    </row>
    <row r="128" spans="2:11" x14ac:dyDescent="0.35">
      <c r="B128" s="103"/>
      <c r="C128" s="91"/>
      <c r="D128" s="100"/>
      <c r="E128" s="100"/>
      <c r="F128" s="52" t="s">
        <v>270</v>
      </c>
      <c r="G128" s="53"/>
      <c r="H128" s="53"/>
      <c r="I128" s="53"/>
      <c r="J128" s="47">
        <v>29750</v>
      </c>
      <c r="K128" s="1"/>
    </row>
    <row r="129" spans="2:11" x14ac:dyDescent="0.35">
      <c r="B129" s="104"/>
      <c r="C129" s="92"/>
      <c r="D129" s="101"/>
      <c r="E129" s="101"/>
      <c r="F129" s="52" t="s">
        <v>7</v>
      </c>
      <c r="G129" s="53"/>
      <c r="H129" s="53">
        <f t="shared" si="2"/>
        <v>0</v>
      </c>
      <c r="I129" s="53">
        <f t="shared" si="3"/>
        <v>0</v>
      </c>
      <c r="J129" s="47">
        <v>36985</v>
      </c>
      <c r="K129" s="1"/>
    </row>
    <row r="130" spans="2:11" x14ac:dyDescent="0.35">
      <c r="B130" s="102" t="s">
        <v>232</v>
      </c>
      <c r="C130" s="90" t="s">
        <v>233</v>
      </c>
      <c r="D130" s="99" t="s">
        <v>234</v>
      </c>
      <c r="E130" s="99"/>
      <c r="F130" s="52" t="s">
        <v>269</v>
      </c>
      <c r="G130" s="53"/>
      <c r="H130" s="53"/>
      <c r="I130" s="53"/>
      <c r="J130" s="47">
        <v>23800</v>
      </c>
      <c r="K130" s="1"/>
    </row>
    <row r="131" spans="2:11" x14ac:dyDescent="0.35">
      <c r="B131" s="103"/>
      <c r="C131" s="91"/>
      <c r="D131" s="100"/>
      <c r="E131" s="100"/>
      <c r="F131" s="52" t="s">
        <v>270</v>
      </c>
      <c r="G131" s="53"/>
      <c r="H131" s="53"/>
      <c r="I131" s="53"/>
      <c r="J131" s="47">
        <v>29750</v>
      </c>
      <c r="K131" s="1"/>
    </row>
    <row r="132" spans="2:11" x14ac:dyDescent="0.35">
      <c r="B132" s="103"/>
      <c r="C132" s="92"/>
      <c r="D132" s="101"/>
      <c r="E132" s="101"/>
      <c r="F132" s="52" t="s">
        <v>7</v>
      </c>
      <c r="G132" s="53"/>
      <c r="H132" s="53">
        <f t="shared" si="2"/>
        <v>0</v>
      </c>
      <c r="I132" s="53">
        <f t="shared" si="3"/>
        <v>0</v>
      </c>
      <c r="J132" s="47">
        <v>38141</v>
      </c>
      <c r="K132" s="1"/>
    </row>
    <row r="133" spans="2:11" x14ac:dyDescent="0.35">
      <c r="B133" s="103"/>
      <c r="C133" s="90" t="s">
        <v>235</v>
      </c>
      <c r="D133" s="99" t="s">
        <v>236</v>
      </c>
      <c r="E133" s="99"/>
      <c r="F133" s="52" t="s">
        <v>269</v>
      </c>
      <c r="G133" s="53"/>
      <c r="H133" s="53"/>
      <c r="I133" s="53"/>
      <c r="J133" s="47">
        <v>23800</v>
      </c>
      <c r="K133" s="1"/>
    </row>
    <row r="134" spans="2:11" x14ac:dyDescent="0.35">
      <c r="B134" s="103"/>
      <c r="C134" s="91"/>
      <c r="D134" s="100"/>
      <c r="E134" s="100"/>
      <c r="F134" s="52" t="s">
        <v>270</v>
      </c>
      <c r="G134" s="53"/>
      <c r="H134" s="53"/>
      <c r="I134" s="53"/>
      <c r="J134" s="47">
        <v>29750</v>
      </c>
      <c r="K134" s="1"/>
    </row>
    <row r="135" spans="2:11" x14ac:dyDescent="0.35">
      <c r="B135" s="104"/>
      <c r="C135" s="92"/>
      <c r="D135" s="101"/>
      <c r="E135" s="101"/>
      <c r="F135" s="52" t="s">
        <v>7</v>
      </c>
      <c r="G135" s="53"/>
      <c r="H135" s="53">
        <f t="shared" si="2"/>
        <v>0</v>
      </c>
      <c r="I135" s="53">
        <f t="shared" si="3"/>
        <v>0</v>
      </c>
      <c r="J135" s="47">
        <v>38141</v>
      </c>
      <c r="K135" s="1"/>
    </row>
    <row r="136" spans="2:11" x14ac:dyDescent="0.35">
      <c r="B136" s="102" t="s">
        <v>237</v>
      </c>
      <c r="C136" s="90" t="s">
        <v>238</v>
      </c>
      <c r="D136" s="99" t="s">
        <v>239</v>
      </c>
      <c r="E136" s="99"/>
      <c r="F136" s="52" t="s">
        <v>269</v>
      </c>
      <c r="G136" s="53"/>
      <c r="H136" s="53"/>
      <c r="I136" s="53"/>
      <c r="J136" s="47">
        <v>23800</v>
      </c>
      <c r="K136" s="1"/>
    </row>
    <row r="137" spans="2:11" x14ac:dyDescent="0.35">
      <c r="B137" s="103"/>
      <c r="C137" s="91"/>
      <c r="D137" s="100"/>
      <c r="E137" s="100"/>
      <c r="F137" s="52" t="s">
        <v>270</v>
      </c>
      <c r="G137" s="53"/>
      <c r="H137" s="53"/>
      <c r="I137" s="53"/>
      <c r="J137" s="47">
        <v>29750</v>
      </c>
      <c r="K137" s="1"/>
    </row>
    <row r="138" spans="2:11" x14ac:dyDescent="0.35">
      <c r="B138" s="103"/>
      <c r="C138" s="92"/>
      <c r="D138" s="101"/>
      <c r="E138" s="101"/>
      <c r="F138" s="52" t="s">
        <v>7</v>
      </c>
      <c r="G138" s="53"/>
      <c r="H138" s="53">
        <f t="shared" si="2"/>
        <v>0</v>
      </c>
      <c r="I138" s="53">
        <f t="shared" si="3"/>
        <v>0</v>
      </c>
      <c r="J138" s="47">
        <v>35700</v>
      </c>
      <c r="K138" s="1"/>
    </row>
    <row r="139" spans="2:11" x14ac:dyDescent="0.35">
      <c r="B139" s="103"/>
      <c r="C139" s="90" t="s">
        <v>240</v>
      </c>
      <c r="D139" s="99" t="s">
        <v>241</v>
      </c>
      <c r="E139" s="99"/>
      <c r="F139" s="52" t="s">
        <v>269</v>
      </c>
      <c r="G139" s="53"/>
      <c r="H139" s="53"/>
      <c r="I139" s="53"/>
      <c r="J139" s="47">
        <v>23800</v>
      </c>
      <c r="K139" s="1"/>
    </row>
    <row r="140" spans="2:11" x14ac:dyDescent="0.35">
      <c r="B140" s="103"/>
      <c r="C140" s="91"/>
      <c r="D140" s="100"/>
      <c r="E140" s="100"/>
      <c r="F140" s="52" t="s">
        <v>270</v>
      </c>
      <c r="G140" s="53"/>
      <c r="H140" s="53"/>
      <c r="I140" s="53"/>
      <c r="J140" s="47">
        <v>29750</v>
      </c>
      <c r="K140" s="1"/>
    </row>
    <row r="141" spans="2:11" x14ac:dyDescent="0.35">
      <c r="B141" s="104"/>
      <c r="C141" s="92"/>
      <c r="D141" s="101"/>
      <c r="E141" s="101"/>
      <c r="F141" s="52" t="s">
        <v>7</v>
      </c>
      <c r="G141" s="53"/>
      <c r="H141" s="53">
        <f t="shared" si="2"/>
        <v>0</v>
      </c>
      <c r="I141" s="53">
        <f t="shared" si="3"/>
        <v>0</v>
      </c>
      <c r="J141" s="47">
        <v>35700</v>
      </c>
      <c r="K141" s="1"/>
    </row>
    <row r="142" spans="2:11" x14ac:dyDescent="0.35">
      <c r="B142" s="102" t="s">
        <v>242</v>
      </c>
      <c r="C142" s="90" t="s">
        <v>243</v>
      </c>
      <c r="D142" s="99" t="s">
        <v>244</v>
      </c>
      <c r="E142" s="99"/>
      <c r="F142" s="52" t="s">
        <v>269</v>
      </c>
      <c r="G142" s="53"/>
      <c r="H142" s="53"/>
      <c r="I142" s="53"/>
      <c r="J142" s="47">
        <v>26748</v>
      </c>
      <c r="K142" s="1"/>
    </row>
    <row r="143" spans="2:11" x14ac:dyDescent="0.35">
      <c r="B143" s="103"/>
      <c r="C143" s="91"/>
      <c r="D143" s="100"/>
      <c r="E143" s="100"/>
      <c r="F143" s="52" t="s">
        <v>270</v>
      </c>
      <c r="G143" s="53"/>
      <c r="H143" s="53"/>
      <c r="I143" s="53"/>
      <c r="J143" s="47">
        <v>33436</v>
      </c>
      <c r="K143" s="1"/>
    </row>
    <row r="144" spans="2:11" x14ac:dyDescent="0.35">
      <c r="B144" s="103"/>
      <c r="C144" s="92"/>
      <c r="D144" s="101"/>
      <c r="E144" s="101"/>
      <c r="F144" s="52" t="s">
        <v>7</v>
      </c>
      <c r="G144" s="53"/>
      <c r="H144" s="53">
        <f t="shared" si="2"/>
        <v>0</v>
      </c>
      <c r="I144" s="53">
        <f t="shared" si="3"/>
        <v>0</v>
      </c>
      <c r="J144" s="47">
        <v>44580</v>
      </c>
      <c r="K144" s="1"/>
    </row>
    <row r="145" spans="2:11" x14ac:dyDescent="0.35">
      <c r="B145" s="103"/>
      <c r="C145" s="90" t="s">
        <v>245</v>
      </c>
      <c r="D145" s="99" t="s">
        <v>246</v>
      </c>
      <c r="E145" s="99"/>
      <c r="F145" s="52" t="s">
        <v>269</v>
      </c>
      <c r="G145" s="53"/>
      <c r="H145" s="53"/>
      <c r="I145" s="53"/>
      <c r="J145" s="47">
        <v>25559</v>
      </c>
      <c r="K145" s="1"/>
    </row>
    <row r="146" spans="2:11" x14ac:dyDescent="0.35">
      <c r="B146" s="103"/>
      <c r="C146" s="91"/>
      <c r="D146" s="100"/>
      <c r="E146" s="100"/>
      <c r="F146" s="52" t="s">
        <v>270</v>
      </c>
      <c r="G146" s="53"/>
      <c r="H146" s="53"/>
      <c r="I146" s="53"/>
      <c r="J146" s="47">
        <v>31949</v>
      </c>
      <c r="K146" s="1"/>
    </row>
    <row r="147" spans="2:11" x14ac:dyDescent="0.35">
      <c r="B147" s="104"/>
      <c r="C147" s="92"/>
      <c r="D147" s="101"/>
      <c r="E147" s="101"/>
      <c r="F147" s="52" t="s">
        <v>7</v>
      </c>
      <c r="G147" s="53"/>
      <c r="H147" s="53">
        <f t="shared" si="2"/>
        <v>0</v>
      </c>
      <c r="I147" s="53">
        <f t="shared" si="3"/>
        <v>0</v>
      </c>
      <c r="J147" s="47">
        <v>42599</v>
      </c>
      <c r="K147" s="1"/>
    </row>
    <row r="148" spans="2:11" x14ac:dyDescent="0.35">
      <c r="B148" s="102" t="s">
        <v>247</v>
      </c>
      <c r="C148" s="90" t="s">
        <v>248</v>
      </c>
      <c r="D148" s="99" t="s">
        <v>249</v>
      </c>
      <c r="E148" s="99"/>
      <c r="F148" s="52" t="s">
        <v>269</v>
      </c>
      <c r="G148" s="53"/>
      <c r="H148" s="53"/>
      <c r="I148" s="53"/>
      <c r="J148" s="47">
        <v>23800</v>
      </c>
      <c r="K148" s="1"/>
    </row>
    <row r="149" spans="2:11" x14ac:dyDescent="0.35">
      <c r="B149" s="103"/>
      <c r="C149" s="91"/>
      <c r="D149" s="100"/>
      <c r="E149" s="100"/>
      <c r="F149" s="52" t="s">
        <v>270</v>
      </c>
      <c r="G149" s="53"/>
      <c r="H149" s="53"/>
      <c r="I149" s="53"/>
      <c r="J149" s="47">
        <v>29750</v>
      </c>
      <c r="K149" s="1"/>
    </row>
    <row r="150" spans="2:11" x14ac:dyDescent="0.35">
      <c r="B150" s="104"/>
      <c r="C150" s="92"/>
      <c r="D150" s="101"/>
      <c r="E150" s="101"/>
      <c r="F150" s="52" t="s">
        <v>7</v>
      </c>
      <c r="G150" s="53"/>
      <c r="H150" s="53">
        <f t="shared" si="2"/>
        <v>0</v>
      </c>
      <c r="I150" s="53">
        <f t="shared" si="3"/>
        <v>0</v>
      </c>
      <c r="J150" s="47">
        <v>35700</v>
      </c>
      <c r="K150" s="1"/>
    </row>
    <row r="151" spans="2:11" x14ac:dyDescent="0.35">
      <c r="B151" s="102" t="s">
        <v>250</v>
      </c>
      <c r="C151" s="90" t="s">
        <v>251</v>
      </c>
      <c r="D151" s="99" t="s">
        <v>252</v>
      </c>
      <c r="E151" s="99"/>
      <c r="F151" s="52" t="s">
        <v>269</v>
      </c>
      <c r="G151" s="53"/>
      <c r="H151" s="53"/>
      <c r="I151" s="53"/>
      <c r="J151" s="47">
        <v>23800</v>
      </c>
      <c r="K151" s="1"/>
    </row>
    <row r="152" spans="2:11" x14ac:dyDescent="0.35">
      <c r="B152" s="103"/>
      <c r="C152" s="91"/>
      <c r="D152" s="100"/>
      <c r="E152" s="100"/>
      <c r="F152" s="52" t="s">
        <v>270</v>
      </c>
      <c r="G152" s="53"/>
      <c r="H152" s="53"/>
      <c r="I152" s="53"/>
      <c r="J152" s="47">
        <v>29750</v>
      </c>
      <c r="K152" s="1"/>
    </row>
    <row r="153" spans="2:11" x14ac:dyDescent="0.35">
      <c r="B153" s="103"/>
      <c r="C153" s="92"/>
      <c r="D153" s="101"/>
      <c r="E153" s="101"/>
      <c r="F153" s="52" t="s">
        <v>7</v>
      </c>
      <c r="G153" s="53"/>
      <c r="H153" s="53">
        <f t="shared" si="2"/>
        <v>0</v>
      </c>
      <c r="I153" s="53">
        <f t="shared" si="3"/>
        <v>0</v>
      </c>
      <c r="J153" s="47">
        <v>37778</v>
      </c>
      <c r="K153" s="1"/>
    </row>
    <row r="154" spans="2:11" x14ac:dyDescent="0.35">
      <c r="B154" s="103"/>
      <c r="C154" s="90" t="s">
        <v>253</v>
      </c>
      <c r="D154" s="99" t="s">
        <v>254</v>
      </c>
      <c r="E154" s="99"/>
      <c r="F154" s="52" t="s">
        <v>269</v>
      </c>
      <c r="G154" s="53"/>
      <c r="H154" s="53"/>
      <c r="I154" s="53"/>
      <c r="J154" s="47">
        <v>23800</v>
      </c>
      <c r="K154" s="1"/>
    </row>
    <row r="155" spans="2:11" x14ac:dyDescent="0.35">
      <c r="B155" s="103"/>
      <c r="C155" s="91"/>
      <c r="D155" s="100"/>
      <c r="E155" s="100"/>
      <c r="F155" s="52" t="s">
        <v>270</v>
      </c>
      <c r="G155" s="53"/>
      <c r="H155" s="53"/>
      <c r="I155" s="53"/>
      <c r="J155" s="47">
        <v>29750</v>
      </c>
      <c r="K155" s="1"/>
    </row>
    <row r="156" spans="2:11" x14ac:dyDescent="0.35">
      <c r="B156" s="104"/>
      <c r="C156" s="92"/>
      <c r="D156" s="101"/>
      <c r="E156" s="101"/>
      <c r="F156" s="52" t="s">
        <v>7</v>
      </c>
      <c r="G156" s="53"/>
      <c r="H156" s="53">
        <f t="shared" si="2"/>
        <v>0</v>
      </c>
      <c r="I156" s="53">
        <f t="shared" si="3"/>
        <v>0</v>
      </c>
      <c r="J156" s="47">
        <v>35700</v>
      </c>
      <c r="K156" s="1"/>
    </row>
    <row r="157" spans="2:11" x14ac:dyDescent="0.35">
      <c r="B157" s="17"/>
      <c r="D157" s="63" t="s">
        <v>342</v>
      </c>
      <c r="E157" s="63"/>
      <c r="F157" s="63"/>
      <c r="G157" s="34"/>
      <c r="H157" s="34"/>
      <c r="I157" s="34"/>
      <c r="J157" s="48">
        <f>SUM(J10:J156)</f>
        <v>4667868</v>
      </c>
      <c r="K157" s="34">
        <f>SUM(K10:K156)</f>
        <v>0</v>
      </c>
    </row>
    <row r="159" spans="2:11" x14ac:dyDescent="0.35">
      <c r="B159" s="71" t="s">
        <v>275</v>
      </c>
      <c r="C159" s="71"/>
      <c r="D159" s="71"/>
      <c r="E159" s="71"/>
      <c r="F159" s="71"/>
      <c r="G159" s="71"/>
      <c r="H159" s="71"/>
      <c r="I159" s="71"/>
    </row>
    <row r="160" spans="2:11" x14ac:dyDescent="0.35">
      <c r="B160" s="71"/>
      <c r="C160" s="71"/>
      <c r="D160" s="71"/>
      <c r="E160" s="71"/>
      <c r="F160" s="71"/>
      <c r="G160" s="71"/>
      <c r="H160" s="71"/>
      <c r="I160" s="71"/>
    </row>
    <row r="161" spans="2:9" x14ac:dyDescent="0.35">
      <c r="B161" s="71"/>
      <c r="C161" s="71"/>
      <c r="D161" s="71"/>
      <c r="E161" s="71"/>
      <c r="F161" s="71"/>
      <c r="G161" s="71"/>
      <c r="H161" s="71"/>
      <c r="I161" s="71"/>
    </row>
  </sheetData>
  <mergeCells count="162">
    <mergeCell ref="K8:K9"/>
    <mergeCell ref="J8:J9"/>
    <mergeCell ref="E40:E42"/>
    <mergeCell ref="D43:D45"/>
    <mergeCell ref="E43:E45"/>
    <mergeCell ref="C19:C21"/>
    <mergeCell ref="B31:B39"/>
    <mergeCell ref="C31:C33"/>
    <mergeCell ref="C34:C36"/>
    <mergeCell ref="C37:C39"/>
    <mergeCell ref="B40:B45"/>
    <mergeCell ref="C40:C42"/>
    <mergeCell ref="C43:C45"/>
    <mergeCell ref="D31:D33"/>
    <mergeCell ref="B19:B24"/>
    <mergeCell ref="C22:C24"/>
    <mergeCell ref="D19:D21"/>
    <mergeCell ref="B8:I8"/>
    <mergeCell ref="B10:B12"/>
    <mergeCell ref="C10:C12"/>
    <mergeCell ref="D10:D12"/>
    <mergeCell ref="E10:E12"/>
    <mergeCell ref="B13:B18"/>
    <mergeCell ref="C13:C15"/>
    <mergeCell ref="B58:B63"/>
    <mergeCell ref="C61:C63"/>
    <mergeCell ref="D61:D63"/>
    <mergeCell ref="E61:E63"/>
    <mergeCell ref="B64:B69"/>
    <mergeCell ref="C64:C66"/>
    <mergeCell ref="E31:E33"/>
    <mergeCell ref="D34:D36"/>
    <mergeCell ref="E34:E36"/>
    <mergeCell ref="D37:D39"/>
    <mergeCell ref="E37:E39"/>
    <mergeCell ref="D40:D42"/>
    <mergeCell ref="D49:D51"/>
    <mergeCell ref="E49:E51"/>
    <mergeCell ref="B52:B57"/>
    <mergeCell ref="C52:C54"/>
    <mergeCell ref="C55:C57"/>
    <mergeCell ref="D52:D54"/>
    <mergeCell ref="E52:E54"/>
    <mergeCell ref="D55:D57"/>
    <mergeCell ref="E55:E57"/>
    <mergeCell ref="C16:C18"/>
    <mergeCell ref="D13:D15"/>
    <mergeCell ref="E13:E15"/>
    <mergeCell ref="D16:D18"/>
    <mergeCell ref="E16:E18"/>
    <mergeCell ref="B25:B30"/>
    <mergeCell ref="C25:C27"/>
    <mergeCell ref="C28:C30"/>
    <mergeCell ref="D25:D27"/>
    <mergeCell ref="E25:E27"/>
    <mergeCell ref="D28:D30"/>
    <mergeCell ref="E28:E30"/>
    <mergeCell ref="E19:E21"/>
    <mergeCell ref="D22:D24"/>
    <mergeCell ref="E22:E24"/>
    <mergeCell ref="B46:B51"/>
    <mergeCell ref="C46:C48"/>
    <mergeCell ref="C49:C51"/>
    <mergeCell ref="D46:D48"/>
    <mergeCell ref="E46:E48"/>
    <mergeCell ref="B70:B93"/>
    <mergeCell ref="C70:C72"/>
    <mergeCell ref="B109:B117"/>
    <mergeCell ref="C109:C111"/>
    <mergeCell ref="C112:C114"/>
    <mergeCell ref="C115:C117"/>
    <mergeCell ref="D112:D114"/>
    <mergeCell ref="D109:D111"/>
    <mergeCell ref="E109:E111"/>
    <mergeCell ref="E112:E114"/>
    <mergeCell ref="D115:D117"/>
    <mergeCell ref="E115:E117"/>
    <mergeCell ref="C106:C108"/>
    <mergeCell ref="B106:B108"/>
    <mergeCell ref="E97:E99"/>
    <mergeCell ref="E100:E102"/>
    <mergeCell ref="D103:D105"/>
    <mergeCell ref="E103:E105"/>
    <mergeCell ref="D106:D108"/>
    <mergeCell ref="B94:B105"/>
    <mergeCell ref="B148:B150"/>
    <mergeCell ref="B151:B156"/>
    <mergeCell ref="C118:C120"/>
    <mergeCell ref="C121:C123"/>
    <mergeCell ref="C124:C126"/>
    <mergeCell ref="C127:C129"/>
    <mergeCell ref="C130:C132"/>
    <mergeCell ref="C133:C135"/>
    <mergeCell ref="C136:C138"/>
    <mergeCell ref="C139:C141"/>
    <mergeCell ref="C142:C144"/>
    <mergeCell ref="C145:C147"/>
    <mergeCell ref="C148:C150"/>
    <mergeCell ref="C151:C153"/>
    <mergeCell ref="C154:C156"/>
    <mergeCell ref="B118:B123"/>
    <mergeCell ref="B124:B129"/>
    <mergeCell ref="B130:B135"/>
    <mergeCell ref="B136:B141"/>
    <mergeCell ref="B142:B147"/>
    <mergeCell ref="B159:I161"/>
    <mergeCell ref="D148:D150"/>
    <mergeCell ref="E148:E150"/>
    <mergeCell ref="D151:D153"/>
    <mergeCell ref="E151:E153"/>
    <mergeCell ref="D154:D156"/>
    <mergeCell ref="E154:E156"/>
    <mergeCell ref="D121:D123"/>
    <mergeCell ref="E121:E123"/>
    <mergeCell ref="D124:D126"/>
    <mergeCell ref="E124:E126"/>
    <mergeCell ref="D127:D129"/>
    <mergeCell ref="E127:E129"/>
    <mergeCell ref="D130:D132"/>
    <mergeCell ref="E130:E132"/>
    <mergeCell ref="D133:D135"/>
    <mergeCell ref="E133:E135"/>
    <mergeCell ref="D136:D138"/>
    <mergeCell ref="E136:E138"/>
    <mergeCell ref="D139:D141"/>
    <mergeCell ref="E139:E141"/>
    <mergeCell ref="D142:D144"/>
    <mergeCell ref="E142:E144"/>
    <mergeCell ref="C58:C60"/>
    <mergeCell ref="D58:D60"/>
    <mergeCell ref="E58:E60"/>
    <mergeCell ref="D64:D66"/>
    <mergeCell ref="E64:E66"/>
    <mergeCell ref="C67:C69"/>
    <mergeCell ref="D67:E69"/>
    <mergeCell ref="D70:E72"/>
    <mergeCell ref="C73:C75"/>
    <mergeCell ref="D73:E75"/>
    <mergeCell ref="D157:F157"/>
    <mergeCell ref="C76:C78"/>
    <mergeCell ref="D76:E78"/>
    <mergeCell ref="C79:C81"/>
    <mergeCell ref="D79:E81"/>
    <mergeCell ref="C82:C84"/>
    <mergeCell ref="D82:E84"/>
    <mergeCell ref="C85:C87"/>
    <mergeCell ref="D85:E87"/>
    <mergeCell ref="C88:C90"/>
    <mergeCell ref="D88:E90"/>
    <mergeCell ref="E145:E147"/>
    <mergeCell ref="D118:D120"/>
    <mergeCell ref="C94:C96"/>
    <mergeCell ref="C97:C99"/>
    <mergeCell ref="C100:C102"/>
    <mergeCell ref="C103:C105"/>
    <mergeCell ref="D145:D147"/>
    <mergeCell ref="C91:C93"/>
    <mergeCell ref="D91:E93"/>
    <mergeCell ref="E106:E108"/>
    <mergeCell ref="D94:D96"/>
    <mergeCell ref="D97:D99"/>
    <mergeCell ref="D100:D102"/>
  </mergeCells>
  <phoneticPr fontId="15" type="noConversion"/>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4754-129B-4B77-813B-DCBE9F916FC2}">
  <dimension ref="B4:I31"/>
  <sheetViews>
    <sheetView topLeftCell="C5" zoomScale="75" zoomScaleNormal="75" workbookViewId="0">
      <selection activeCell="G26" sqref="G26"/>
    </sheetView>
  </sheetViews>
  <sheetFormatPr baseColWidth="10" defaultColWidth="11" defaultRowHeight="15.5" x14ac:dyDescent="0.35"/>
  <cols>
    <col min="2" max="2" width="25.58203125" customWidth="1"/>
    <col min="3" max="3" width="131.5" customWidth="1"/>
    <col min="4" max="4" width="22" customWidth="1"/>
    <col min="5" max="6" width="15.5" hidden="1" customWidth="1"/>
    <col min="7" max="9" width="22" customWidth="1"/>
    <col min="10" max="14" width="15.5" customWidth="1"/>
    <col min="15" max="15" width="21.08203125" customWidth="1"/>
    <col min="16" max="17" width="15.5" customWidth="1"/>
    <col min="19" max="19" width="16.5" customWidth="1"/>
    <col min="20" max="20" width="17.33203125" customWidth="1"/>
    <col min="21" max="21" width="13.08203125" customWidth="1"/>
    <col min="22" max="22" width="15" bestFit="1" customWidth="1"/>
    <col min="23" max="24" width="16" bestFit="1" customWidth="1"/>
  </cols>
  <sheetData>
    <row r="4" spans="2:9" x14ac:dyDescent="0.35">
      <c r="B4" s="15"/>
      <c r="C4" s="15"/>
      <c r="D4" s="15"/>
      <c r="E4" s="15"/>
      <c r="F4" s="15"/>
    </row>
    <row r="5" spans="2:9" x14ac:dyDescent="0.35">
      <c r="B5" s="114" t="s">
        <v>255</v>
      </c>
      <c r="C5" s="114"/>
      <c r="D5" s="114"/>
      <c r="E5" s="114"/>
      <c r="F5" s="114"/>
    </row>
    <row r="7" spans="2:9" ht="15.65" customHeight="1" x14ac:dyDescent="0.35">
      <c r="B7" s="73" t="s">
        <v>261</v>
      </c>
      <c r="C7" s="73"/>
      <c r="D7" s="73"/>
      <c r="E7" s="73"/>
      <c r="F7" s="73"/>
      <c r="G7" s="88" t="s">
        <v>336</v>
      </c>
      <c r="H7" s="67" t="s">
        <v>337</v>
      </c>
    </row>
    <row r="8" spans="2:9" x14ac:dyDescent="0.35">
      <c r="B8" s="8" t="s">
        <v>259</v>
      </c>
      <c r="C8" s="8" t="s">
        <v>260</v>
      </c>
      <c r="D8" s="8" t="s">
        <v>256</v>
      </c>
      <c r="E8" s="8" t="s">
        <v>105</v>
      </c>
      <c r="F8" s="8" t="s">
        <v>106</v>
      </c>
      <c r="G8" s="89"/>
      <c r="H8" s="67"/>
    </row>
    <row r="9" spans="2:9" x14ac:dyDescent="0.35">
      <c r="B9" s="12" t="s">
        <v>262</v>
      </c>
      <c r="C9" s="13" t="s">
        <v>263</v>
      </c>
      <c r="D9" s="16">
        <v>1</v>
      </c>
      <c r="E9" s="14"/>
      <c r="F9" s="44">
        <f>+E9*19%</f>
        <v>0</v>
      </c>
      <c r="G9" s="51">
        <v>142800</v>
      </c>
      <c r="H9" s="1"/>
      <c r="I9" s="17"/>
    </row>
    <row r="10" spans="2:9" x14ac:dyDescent="0.35">
      <c r="B10" s="12" t="s">
        <v>264</v>
      </c>
      <c r="C10" s="13" t="s">
        <v>263</v>
      </c>
      <c r="D10" s="16">
        <v>1</v>
      </c>
      <c r="E10" s="14"/>
      <c r="F10" s="44">
        <f t="shared" ref="F10:F14" si="0">+E10*19%</f>
        <v>0</v>
      </c>
      <c r="G10" s="51">
        <v>142800</v>
      </c>
      <c r="H10" s="1"/>
      <c r="I10" s="17"/>
    </row>
    <row r="11" spans="2:9" x14ac:dyDescent="0.35">
      <c r="B11" s="12" t="s">
        <v>265</v>
      </c>
      <c r="C11" s="13" t="s">
        <v>263</v>
      </c>
      <c r="D11" s="16">
        <v>1</v>
      </c>
      <c r="E11" s="14"/>
      <c r="F11" s="44">
        <f t="shared" si="0"/>
        <v>0</v>
      </c>
      <c r="G11" s="51">
        <v>142800</v>
      </c>
      <c r="H11" s="1"/>
      <c r="I11" s="17"/>
    </row>
    <row r="12" spans="2:9" x14ac:dyDescent="0.35">
      <c r="B12" s="12" t="s">
        <v>266</v>
      </c>
      <c r="C12" s="13" t="s">
        <v>263</v>
      </c>
      <c r="D12" s="16">
        <v>1</v>
      </c>
      <c r="E12" s="14"/>
      <c r="F12" s="44">
        <f t="shared" si="0"/>
        <v>0</v>
      </c>
      <c r="G12" s="51">
        <v>142800</v>
      </c>
      <c r="H12" s="1"/>
      <c r="I12" s="17"/>
    </row>
    <row r="13" spans="2:9" x14ac:dyDescent="0.35">
      <c r="B13" s="12" t="s">
        <v>267</v>
      </c>
      <c r="C13" s="13" t="s">
        <v>263</v>
      </c>
      <c r="D13" s="16">
        <v>1</v>
      </c>
      <c r="E13" s="14"/>
      <c r="F13" s="44">
        <f t="shared" si="0"/>
        <v>0</v>
      </c>
      <c r="G13" s="51">
        <v>142800</v>
      </c>
      <c r="H13" s="1"/>
      <c r="I13" s="17"/>
    </row>
    <row r="14" spans="2:9" x14ac:dyDescent="0.35">
      <c r="B14" s="23" t="s">
        <v>268</v>
      </c>
      <c r="C14" s="26" t="s">
        <v>263</v>
      </c>
      <c r="D14" s="16">
        <v>1</v>
      </c>
      <c r="E14" s="14"/>
      <c r="F14" s="44">
        <f t="shared" si="0"/>
        <v>0</v>
      </c>
      <c r="G14" s="51">
        <v>142800</v>
      </c>
      <c r="H14" s="1"/>
      <c r="I14" s="17"/>
    </row>
    <row r="15" spans="2:9" x14ac:dyDescent="0.35">
      <c r="B15" s="115" t="s">
        <v>316</v>
      </c>
      <c r="C15" s="115"/>
      <c r="D15" s="46"/>
      <c r="E15" s="45"/>
      <c r="F15" s="45"/>
      <c r="G15" s="41">
        <f>SUM(G9:G14)</f>
        <v>856800</v>
      </c>
      <c r="H15" s="34">
        <f>SUM(H9:H14)</f>
        <v>0</v>
      </c>
      <c r="I15" s="17"/>
    </row>
    <row r="17" spans="2:8" x14ac:dyDescent="0.35">
      <c r="B17" s="71" t="s">
        <v>277</v>
      </c>
      <c r="C17" s="71"/>
      <c r="D17" s="71"/>
      <c r="E17" s="71"/>
      <c r="F17" s="71"/>
    </row>
    <row r="20" spans="2:8" ht="15.65" customHeight="1" x14ac:dyDescent="0.35">
      <c r="B20" s="73" t="s">
        <v>279</v>
      </c>
      <c r="C20" s="73"/>
      <c r="D20" s="73"/>
      <c r="E20" s="73"/>
      <c r="F20" s="73"/>
      <c r="G20" s="88" t="s">
        <v>336</v>
      </c>
      <c r="H20" s="67" t="s">
        <v>337</v>
      </c>
    </row>
    <row r="21" spans="2:8" x14ac:dyDescent="0.35">
      <c r="B21" s="8" t="s">
        <v>259</v>
      </c>
      <c r="C21" s="8" t="s">
        <v>260</v>
      </c>
      <c r="D21" s="8" t="s">
        <v>256</v>
      </c>
      <c r="E21" s="8" t="s">
        <v>105</v>
      </c>
      <c r="F21" s="8" t="s">
        <v>106</v>
      </c>
      <c r="G21" s="89"/>
      <c r="H21" s="67"/>
    </row>
    <row r="22" spans="2:8" x14ac:dyDescent="0.35">
      <c r="B22" s="54" t="s">
        <v>257</v>
      </c>
      <c r="C22" s="54" t="s">
        <v>293</v>
      </c>
      <c r="D22" s="54" t="s">
        <v>278</v>
      </c>
      <c r="E22" s="1"/>
      <c r="F22" s="1"/>
      <c r="G22" s="47">
        <v>35700000</v>
      </c>
      <c r="H22" s="1"/>
    </row>
    <row r="23" spans="2:8" x14ac:dyDescent="0.35">
      <c r="B23" s="54" t="s">
        <v>82</v>
      </c>
      <c r="C23" s="54" t="s">
        <v>293</v>
      </c>
      <c r="D23" s="54" t="s">
        <v>278</v>
      </c>
      <c r="E23" s="1"/>
      <c r="F23" s="1"/>
      <c r="G23" s="47">
        <v>8746500</v>
      </c>
      <c r="H23" s="1"/>
    </row>
    <row r="24" spans="2:8" x14ac:dyDescent="0.35">
      <c r="B24" s="54" t="s">
        <v>85</v>
      </c>
      <c r="C24" s="54" t="s">
        <v>293</v>
      </c>
      <c r="D24" s="54" t="s">
        <v>278</v>
      </c>
      <c r="E24" s="1"/>
      <c r="F24" s="1"/>
      <c r="G24" s="47">
        <v>14994000</v>
      </c>
      <c r="H24" s="1"/>
    </row>
    <row r="25" spans="2:8" x14ac:dyDescent="0.35">
      <c r="B25" s="54" t="s">
        <v>294</v>
      </c>
      <c r="C25" s="54" t="s">
        <v>293</v>
      </c>
      <c r="D25" s="54" t="s">
        <v>278</v>
      </c>
      <c r="E25" s="1"/>
      <c r="F25" s="1"/>
      <c r="G25" s="47">
        <v>14994000</v>
      </c>
      <c r="H25" s="1"/>
    </row>
    <row r="26" spans="2:8" x14ac:dyDescent="0.35">
      <c r="B26" s="113" t="s">
        <v>316</v>
      </c>
      <c r="C26" s="113"/>
      <c r="D26" s="46"/>
      <c r="E26" s="45"/>
      <c r="F26" s="45"/>
      <c r="G26" s="55">
        <f>SUM(G21:G25)</f>
        <v>74434500</v>
      </c>
      <c r="H26" s="56">
        <f>SUM(H21:H25)</f>
        <v>0</v>
      </c>
    </row>
    <row r="27" spans="2:8" x14ac:dyDescent="0.35">
      <c r="B27" s="17"/>
    </row>
    <row r="28" spans="2:8" x14ac:dyDescent="0.35">
      <c r="B28" s="17"/>
    </row>
    <row r="29" spans="2:8" x14ac:dyDescent="0.35">
      <c r="B29" s="17"/>
    </row>
    <row r="30" spans="2:8" x14ac:dyDescent="0.35">
      <c r="B30" s="17"/>
    </row>
    <row r="31" spans="2:8" x14ac:dyDescent="0.35">
      <c r="B31" s="17"/>
    </row>
  </sheetData>
  <mergeCells count="10">
    <mergeCell ref="G7:G8"/>
    <mergeCell ref="H7:H8"/>
    <mergeCell ref="G20:G21"/>
    <mergeCell ref="H20:H21"/>
    <mergeCell ref="B15:C15"/>
    <mergeCell ref="B26:C26"/>
    <mergeCell ref="B5:F5"/>
    <mergeCell ref="B20:F20"/>
    <mergeCell ref="B17:F17"/>
    <mergeCell ref="B7:F7"/>
  </mergeCells>
  <phoneticPr fontId="15"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A9A27-B5CE-4B10-A801-DAC43A2A8CDE}">
  <dimension ref="A5:J14"/>
  <sheetViews>
    <sheetView tabSelected="1" workbookViewId="0">
      <selection activeCell="A14" sqref="A14"/>
    </sheetView>
  </sheetViews>
  <sheetFormatPr baseColWidth="10" defaultRowHeight="15.5" x14ac:dyDescent="0.35"/>
  <cols>
    <col min="1" max="1" width="5.58203125" customWidth="1"/>
    <col min="4" max="4" width="17.58203125" customWidth="1"/>
  </cols>
  <sheetData>
    <row r="5" spans="1:10" ht="29" customHeight="1" x14ac:dyDescent="0.35">
      <c r="A5" s="30" t="s">
        <v>319</v>
      </c>
      <c r="B5" s="63" t="s">
        <v>318</v>
      </c>
      <c r="C5" s="63"/>
      <c r="D5" s="63"/>
      <c r="E5" s="116" t="s">
        <v>339</v>
      </c>
      <c r="F5" s="116"/>
      <c r="G5" s="116"/>
      <c r="H5" s="116" t="s">
        <v>340</v>
      </c>
      <c r="I5" s="116"/>
      <c r="J5" s="116"/>
    </row>
    <row r="6" spans="1:10" x14ac:dyDescent="0.35">
      <c r="A6" s="19">
        <v>1</v>
      </c>
      <c r="B6" s="117" t="s">
        <v>320</v>
      </c>
      <c r="C6" s="118"/>
      <c r="D6" s="119"/>
      <c r="E6" s="120">
        <v>197238636</v>
      </c>
      <c r="F6" s="121"/>
      <c r="G6" s="122"/>
      <c r="H6" s="129"/>
      <c r="I6" s="129"/>
      <c r="J6" s="129"/>
    </row>
    <row r="7" spans="1:10" x14ac:dyDescent="0.35">
      <c r="A7" s="19">
        <v>2</v>
      </c>
      <c r="B7" s="117" t="s">
        <v>327</v>
      </c>
      <c r="C7" s="118"/>
      <c r="D7" s="119"/>
      <c r="E7" s="120">
        <v>483005958</v>
      </c>
      <c r="F7" s="121"/>
      <c r="G7" s="122"/>
      <c r="H7" s="129"/>
      <c r="I7" s="129"/>
      <c r="J7" s="129"/>
    </row>
    <row r="8" spans="1:10" x14ac:dyDescent="0.35">
      <c r="A8" s="19">
        <v>3</v>
      </c>
      <c r="B8" s="117" t="s">
        <v>321</v>
      </c>
      <c r="C8" s="118"/>
      <c r="D8" s="119"/>
      <c r="E8" s="120">
        <v>89845</v>
      </c>
      <c r="F8" s="121"/>
      <c r="G8" s="122"/>
      <c r="H8" s="129"/>
      <c r="I8" s="129"/>
      <c r="J8" s="129"/>
    </row>
    <row r="9" spans="1:10" x14ac:dyDescent="0.35">
      <c r="A9" s="19">
        <v>4</v>
      </c>
      <c r="B9" s="117" t="s">
        <v>322</v>
      </c>
      <c r="C9" s="118"/>
      <c r="D9" s="119"/>
      <c r="E9" s="120">
        <v>124888120</v>
      </c>
      <c r="F9" s="121"/>
      <c r="G9" s="122"/>
      <c r="H9" s="129"/>
      <c r="I9" s="129"/>
      <c r="J9" s="129"/>
    </row>
    <row r="10" spans="1:10" x14ac:dyDescent="0.35">
      <c r="A10" s="19">
        <v>5</v>
      </c>
      <c r="B10" s="117" t="s">
        <v>323</v>
      </c>
      <c r="C10" s="118"/>
      <c r="D10" s="119"/>
      <c r="E10" s="120">
        <v>73714550</v>
      </c>
      <c r="F10" s="121"/>
      <c r="G10" s="122"/>
      <c r="H10" s="129"/>
      <c r="I10" s="129"/>
      <c r="J10" s="129"/>
    </row>
    <row r="11" spans="1:10" x14ac:dyDescent="0.35">
      <c r="A11" s="19">
        <v>6</v>
      </c>
      <c r="B11" s="117" t="s">
        <v>324</v>
      </c>
      <c r="C11" s="118"/>
      <c r="D11" s="119"/>
      <c r="E11" s="120">
        <v>4667868</v>
      </c>
      <c r="F11" s="121"/>
      <c r="G11" s="122"/>
      <c r="H11" s="129"/>
      <c r="I11" s="129"/>
      <c r="J11" s="129"/>
    </row>
    <row r="12" spans="1:10" x14ac:dyDescent="0.35">
      <c r="A12" s="19">
        <v>7</v>
      </c>
      <c r="B12" s="117" t="s">
        <v>325</v>
      </c>
      <c r="C12" s="118"/>
      <c r="D12" s="119"/>
      <c r="E12" s="120">
        <v>856800</v>
      </c>
      <c r="F12" s="121"/>
      <c r="G12" s="122"/>
      <c r="H12" s="129"/>
      <c r="I12" s="129"/>
      <c r="J12" s="129"/>
    </row>
    <row r="13" spans="1:10" x14ac:dyDescent="0.35">
      <c r="A13" s="19">
        <v>9</v>
      </c>
      <c r="B13" s="117" t="s">
        <v>326</v>
      </c>
      <c r="C13" s="118"/>
      <c r="D13" s="119"/>
      <c r="E13" s="120">
        <v>74434500</v>
      </c>
      <c r="F13" s="121"/>
      <c r="G13" s="122"/>
      <c r="H13" s="129"/>
      <c r="I13" s="129"/>
      <c r="J13" s="129"/>
    </row>
    <row r="14" spans="1:10" x14ac:dyDescent="0.35">
      <c r="B14" s="123" t="s">
        <v>328</v>
      </c>
      <c r="C14" s="124"/>
      <c r="D14" s="125"/>
      <c r="E14" s="126">
        <f>SUM(E6:G13)</f>
        <v>958896277</v>
      </c>
      <c r="F14" s="127"/>
      <c r="G14" s="128"/>
      <c r="H14" s="129"/>
      <c r="I14" s="129"/>
      <c r="J14" s="129"/>
    </row>
  </sheetData>
  <mergeCells count="30">
    <mergeCell ref="H13:J13"/>
    <mergeCell ref="H14:J14"/>
    <mergeCell ref="H5:J5"/>
    <mergeCell ref="H6:J6"/>
    <mergeCell ref="H7:J7"/>
    <mergeCell ref="H8:J8"/>
    <mergeCell ref="H9:J9"/>
    <mergeCell ref="H10:J10"/>
    <mergeCell ref="H11:J11"/>
    <mergeCell ref="H12:J12"/>
    <mergeCell ref="B14:D14"/>
    <mergeCell ref="E14:G14"/>
    <mergeCell ref="E9:G9"/>
    <mergeCell ref="E10:G10"/>
    <mergeCell ref="E11:G11"/>
    <mergeCell ref="E12:G12"/>
    <mergeCell ref="E13:G13"/>
    <mergeCell ref="B10:D10"/>
    <mergeCell ref="B11:D11"/>
    <mergeCell ref="B12:D12"/>
    <mergeCell ref="B13:D13"/>
    <mergeCell ref="B5:D5"/>
    <mergeCell ref="E5:G5"/>
    <mergeCell ref="B6:D6"/>
    <mergeCell ref="B8:D8"/>
    <mergeCell ref="B9:D9"/>
    <mergeCell ref="E6:G6"/>
    <mergeCell ref="E8:G8"/>
    <mergeCell ref="B7:D7"/>
    <mergeCell ref="E7:G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Presentación</vt:lpstr>
      <vt:lpstr>Radio</vt:lpstr>
      <vt:lpstr>Prensa</vt:lpstr>
      <vt:lpstr>Digital</vt:lpstr>
      <vt:lpstr>Emisoras Comunitarias</vt:lpstr>
      <vt:lpstr>Otros Medios</vt:lpstr>
      <vt:lpstr>Hoja 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Yonis Ernesto Penaa Bernal</cp:lastModifiedBy>
  <cp:revision/>
  <dcterms:created xsi:type="dcterms:W3CDTF">2023-05-15T15:21:48Z</dcterms:created>
  <dcterms:modified xsi:type="dcterms:W3CDTF">2025-08-26T17:03:21Z</dcterms:modified>
  <cp:category/>
  <cp:contentStatus/>
</cp:coreProperties>
</file>