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cuments\SECRETARIA DE INTEGRACION 2025\LICITACION OPTIMACION\APERTURA\"/>
    </mc:Choice>
  </mc:AlternateContent>
  <xr:revisionPtr revIDLastSave="0" documentId="8_{107A7E97-9433-4B47-A239-E817C25229AD}" xr6:coauthVersionLast="47" xr6:coauthVersionMax="47" xr10:uidLastSave="{00000000-0000-0000-0000-000000000000}"/>
  <bookViews>
    <workbookView xWindow="-110" yWindow="-110" windowWidth="19420" windowHeight="11500" xr2:uid="{23E2E593-A034-46B9-8B34-BB8AD78640C0}"/>
  </bookViews>
  <sheets>
    <sheet name="Formato_PROPUESTA ECONOMICA" sheetId="1" r:id="rId1"/>
  </sheets>
  <definedNames>
    <definedName name="____R"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Fill" hidden="1">#REF!</definedName>
    <definedName name="_xlnm._FilterDatabase" localSheetId="0" hidden="1">'Formato_PROPUESTA ECONOMICA'!$A$12:$P$12</definedName>
    <definedName name="_Key1" hidden="1">#REF!</definedName>
    <definedName name="_Key2" hidden="1">#REF!</definedName>
    <definedName name="_Order1" hidden="1">255</definedName>
    <definedName name="_Order2" hidden="1">255</definedName>
    <definedName name="_r" hidden="1">#REF!</definedName>
    <definedName name="_Sort" hidden="1">#REF!</definedName>
    <definedName name="A" hidden="1">{#N/A,#N/A,FALSE,"GRAFICO";#N/A,#N/A,FALSE,"CAJA (2)";#N/A,#N/A,FALSE,"TERCEROS-PROMEDIO";#N/A,#N/A,FALSE,"CAJA";#N/A,#N/A,FALSE,"INGRESOS1995-2003";#N/A,#N/A,FALSE,"GASTOS1995-2003"}</definedName>
    <definedName name="aaa" hidden="1">{#N/A,#N/A,FALSE,"Aging Summary";#N/A,#N/A,FALSE,"Ratio Analysis";#N/A,#N/A,FALSE,"Test 120 Day Accts";#N/A,#N/A,FALSE,"Tickmarks"}</definedName>
    <definedName name="aaaa" hidden="1">{#N/A,#N/A,FALSE,"GRAFICO";#N/A,#N/A,FALSE,"CAJA (2)";#N/A,#N/A,FALSE,"TERCEROS-PROMEDIO";#N/A,#N/A,FALSE,"CAJA";#N/A,#N/A,FALSE,"INGRESOS1995-2003";#N/A,#N/A,FALSE,"GASTOS1995-2003"}</definedName>
    <definedName name="ACABADO_PISO">#REF!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Ñ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L_AB">IF(#REF!&lt;&gt;"A",COUNTIF(#REF!,#REF!),0)</definedName>
    <definedName name="APU_COL_AC">IF(OR(#REF!=1,#REF!=3,#REF!=7),#REF!,0)</definedName>
    <definedName name="APU_COL_AD">IF(#REF!=2,#REF!,0)</definedName>
    <definedName name="APU_COL_AE">IF(#REF!=4,#REF!,0)</definedName>
    <definedName name="APU_COL_AF">IF(#REF!=6,#REF!,0)</definedName>
    <definedName name="APU_COL_C">#REF!&amp;#REF!</definedName>
    <definedName name="APU_COL_D">IF(AND(#REF!&lt;&gt;#REF!,#REF!=#REF!),1,IF(AND(#REF!&lt;&gt;#REF!,#REF!&lt;&gt;#REF!),0,IF(#REF!=#REF!,#REF!+1,#REF!)))</definedName>
    <definedName name="APU_COL_E">IF(AND(#REF!&lt;&gt;#REF!,#REF!=#REF!),1,IF(AND(#REF!&lt;&gt;#REF!,#REF!&lt;&gt;#REF!),0,IF(#REF!=#REF!,#REF!+1,#REF!)))</definedName>
    <definedName name="APU_COL_F">IF(AND(#REF!&lt;&gt;#REF!,#REF!=#REF!),1,IF(AND(#REF!&lt;&gt;#REF!,#REF!&lt;&gt;#REF!),0,IF(#REF!=#REF!,#REF!+1,#REF!)))</definedName>
    <definedName name="APU_COL_G">IF(AND(#REF!&lt;&gt;#REF!,#REF!=#REF!),1,IF(AND(#REF!&lt;&gt;#REF!,#REF!&lt;&gt;#REF!),0,IF(#REF!=#REF!,#REF!+1,#REF!)))</definedName>
    <definedName name="APU_COL_H">IF(#REF!&lt;&gt;"A",+IF(#REF!&lt;&gt;#REF!,#REF!&amp;#REF!&amp;#REF!,""),"")</definedName>
    <definedName name="APU_COL_I">IF(#REF!&lt;&gt;"A",+IF(#REF!&lt;&gt;#REF!,#REF!&amp;#REF!&amp;#REF!,""),"")</definedName>
    <definedName name="APU_COL_J">IF(#REF!&lt;&gt;"A",+IF(#REF!&lt;&gt;#REF!,#REF!&amp;#REF!&amp;#REF!,""),"")</definedName>
    <definedName name="APU_COL_K">IF(#REF!&lt;&gt;"A",+IF(#REF!&lt;&gt;#REF!,#REF!&amp;#REF!&amp;#REF!,""),"")</definedName>
    <definedName name="APU_COL_L">#REF!&amp;#REF!&amp;#REF!&amp;#REF!</definedName>
    <definedName name="APU_COL_M">IF(#REF!="A","",IF(#REF!="A",#REF!,#REF!))</definedName>
    <definedName name="APU_COL_N">#REF!&amp;#REF!</definedName>
    <definedName name="APU_COL_O">IF(#REF!="A",#REF!+1,#REF!)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'Formato_PROPUESTA ECONOMICA'!$A$1:$J$881</definedName>
    <definedName name="Arena_de_Peña">#REF!</definedName>
    <definedName name="Arena_de_rio">#REF!</definedName>
    <definedName name="Arena_Lavada_de_Peña">#REF!</definedName>
    <definedName name="Arena_semilavada">#REF!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 hidden="1">{"PYGS",#N/A,FALSE,"PYG";"ACTIS",#N/A,FALSE,"BCE_GRAL-ACTIVO";"PASIS",#N/A,FALSE,"BCE_GRAL-PASIVO-PATRIM";"CAJAS",#N/A,FALSE,"CAJA"}</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ucho_Sabanero_1.50_m">#REF!</definedName>
    <definedName name="CD">#REF!</definedName>
    <definedName name="Cedro_caqueta_pieza">#REF!</definedName>
    <definedName name="Celosía_en_aluminio">#REF!</definedName>
    <definedName name="Cemento_Blanco">#REF!</definedName>
    <definedName name="Cemento_gris">#REF!</definedName>
    <definedName name="centro" hidden="1">{#N/A,#N/A,FALSE,"GRAFICO";#N/A,#N/A,FALSE,"CAJA (2)";#N/A,#N/A,FALSE,"TERCEROS-PROMEDIO";#N/A,#N/A,FALSE,"CAJA";#N/A,#N/A,FALSE,"INGRESOS1995-2003";#N/A,#N/A,FALSE,"GASTOS1995-2003"}</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#REF!</definedName>
    <definedName name="CONTRATO.No">#REF!</definedName>
    <definedName name="CotizacionARP">#REF!</definedName>
    <definedName name="_xlnm.Criteria"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mplimiento">#REF!</definedName>
    <definedName name="Cupula_tragante_4_x2">#REF!</definedName>
    <definedName name="D" hidden="1">{"PYGT",#N/A,FALSE,"PYG";"ACTIT",#N/A,FALSE,"BCE_GRAL-ACTIVO";"PASIT",#N/A,FALSE,"BCE_GRAL-PASIVO-PATRIM";"CAJAT",#N/A,FALSE,"CAJA"}</definedName>
    <definedName name="DESFRE" hidden="1">{#N/A,#N/A,FALSE,"GRAFICO";#N/A,#N/A,FALSE,"CAJA (2)";#N/A,#N/A,FALSE,"TERCEROS-PROMEDIO";#N/A,#N/A,FALSE,"CAJA";#N/A,#N/A,FALSE,"INGRESOS1995-2003";#N/A,#N/A,FALSE,"GASTOS1995-2003"}</definedName>
    <definedName name="Desinfeccion_del_Sistema_de_Agua_Potable">#REF!</definedName>
    <definedName name="DIA">#REF!</definedName>
    <definedName name="DifConsultoriaFMMin">#REF!</definedName>
    <definedName name="Disolvente_Thinner">#REF!</definedName>
    <definedName name="Dispensador_Jabon_Liquido_Ref._B_4063">#REF!</definedName>
    <definedName name="Dispensador_Toallas_de_Papel_Ref._B_369">#REF!</definedName>
    <definedName name="DISTRIBUCION" hidden="1">{#N/A,#N/A,FALSE,"GRAFICO";#N/A,#N/A,FALSE,"CAJA (2)";#N/A,#N/A,FALSE,"TERCEROS-PROMEDIO";#N/A,#N/A,FALSE,"CAJA";#N/A,#N/A,FALSE,"INGRESOS1995-2003";#N/A,#N/A,FALSE,"GASTOS1995-2003"}</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bitda" hidden="1">{#N/A,#N/A,FALSE,"GRAFICO";#N/A,#N/A,FALSE,"CAJA (2)";#N/A,#N/A,FALSE,"TERCEROS-PROMEDIO";#N/A,#N/A,FALSE,"CAJA";#N/A,#N/A,FALSE,"INGRESOS1995-2003";#N/A,#N/A,FALSE,"GASTOS1995-2003"}</definedName>
    <definedName name="EE" hidden="1">#REF!</definedName>
    <definedName name="Emeflex_3_00_mm">#REF!</definedName>
    <definedName name="EMPRESA">#REF!</definedName>
    <definedName name="Endurecedor">#REF!</definedName>
    <definedName name="Entramado_piso__repisas_8_4_3">#REF!</definedName>
    <definedName name="EQU_Y_HERR">#REF!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IF(#REF!=9,#REF!,"")</definedName>
    <definedName name="Escalera_metálica_en_caracol_Diametro_1_80">#REF!</definedName>
    <definedName name="Escalera_Metalica_tramo_5_50_ML">#REF!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opa">#REF!</definedName>
    <definedName name="estre" hidden="1">{#N/A,#N/A,FALSE,"GRAFICO";#N/A,#N/A,FALSE,"CAJA (2)";#N/A,#N/A,FALSE,"TERCEROS-PROMEDIO";#N/A,#N/A,FALSE,"CAJA";#N/A,#N/A,FALSE,"INGRESOS1995-2003";#N/A,#N/A,FALSE,"GASTOS1995-2003"}</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_01">IF(F_0=0,"",F_0)</definedName>
    <definedName name="FactorMultFinalFMMin">#REF!</definedName>
    <definedName name="FactorMultiplicaCalculadoFMMin">#REF!</definedName>
    <definedName name="FECHA">#REF!,#REF!,#REF!</definedName>
    <definedName name="FECHA.CONTRATO">#REF!</definedName>
    <definedName name="FIDUCIASOCTUBRE" hidden="1">{#N/A,#N/A,FALSE,"Aging Summary";#N/A,#N/A,FALSE,"Ratio Analysis";#N/A,#N/A,FALSE,"Test 120 Day Accts";#N/A,#N/A,FALSE,"Tickmarks"}</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EV" hidden="1">{"PYGT",#N/A,FALSE,"PYG";"ACTIT",#N/A,FALSE,"BCE_GRAL-ACTIVO";"PASIT",#N/A,FALSE,"BCE_GRAL-PASIVO-PATRIM";"CAJAT",#N/A,FALSE,"CAJA"}</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stos" hidden="1">{#N/A,#N/A,FALSE,"GRAFICO";#N/A,#N/A,FALSE,"CAJA (2)";#N/A,#N/A,FALSE,"TERCEROS-PROMEDIO";#N/A,#N/A,FALSE,"CAJA";#N/A,#N/A,FALSE,"INGRESOS1995-2003";#N/A,#N/A,FALSE,"GASTOS1995-2003"}</definedName>
    <definedName name="GENERAL">#REF!</definedName>
    <definedName name="Geotextil_tejido_ST_200">#REF!</definedName>
    <definedName name="GJ_CANT_A" hidden="1">#REF!</definedName>
    <definedName name="GJ_CANT_B" hidden="1">#REF!</definedName>
    <definedName name="GJ_CANT_C" hidden="1">#REF!</definedName>
    <definedName name="GJ_CANT_D" hidden="1">#REF!</definedName>
    <definedName name="GJ_CANT_E" hidden="1">#REF!</definedName>
    <definedName name="GJ_CANT_F" hidden="1">#REF!</definedName>
    <definedName name="GJ_CANT_G" hidden="1">#REF!</definedName>
    <definedName name="GJ_CANT_H" hidden="1">#REF!</definedName>
    <definedName name="GJ_CANT_I" hidden="1">#REF!</definedName>
    <definedName name="GJ_CANT_J" hidden="1">#REF!</definedName>
    <definedName name="GJ_CANT_K" hidden="1">#REF!</definedName>
    <definedName name="GJ_CANT_L" hidden="1">#REF!</definedName>
    <definedName name="GJ_CANT_M" hidden="1">#REF!</definedName>
    <definedName name="GJ_CANT_N" hidden="1">#REF!</definedName>
    <definedName name="GJ_CANT_O" hidden="1">#REF!</definedName>
    <definedName name="GJ_CANT_P" hidden="1">#REF!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ha" hidden="1">{"PYGT",#N/A,FALSE,"PYG";"ACTIT",#N/A,FALSE,"BCE_GRAL-ACTIVO";"PASIT",#N/A,FALSE,"BCE_GRAL-PASIVO-PATRIM";"CAJAT",#N/A,FALSE,"CAJA"}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I" hidden="1">{"PYGT",#N/A,FALSE,"PYG";"ACTIT",#N/A,FALSE,"BCE_GRAL-ACTIVO";"PASIT",#N/A,FALSE,"BCE_GRAL-PASIVO-PATRIM";"CAJAT",#N/A,FALSE,"CAJA"}</definedName>
    <definedName name="ID">#REF!+1</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PP">#REF!</definedName>
    <definedName name="items">#REF!</definedName>
    <definedName name="Jardines">#REF!</definedName>
    <definedName name="Juego_de_incrustaciones_acuacer">#REF!</definedName>
    <definedName name="Juego_de_incrustaciones_en_color_blanco">#REF!</definedName>
    <definedName name="Juegos_infantiles_según_catálogo_I.D.R.D.">#REF!</definedName>
    <definedName name="K" hidden="1">{"PYGT",#N/A,FALSE,"PYG";"ACTIT",#N/A,FALSE,"BCE_GRAL-ACTIVO";"PASIT",#N/A,FALSE,"BCE_GRAL-PASIVO-PATRIM";"CAJAT",#N/A,FALSE,"CAJA"}</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_cuadrillas">#REF!</definedName>
    <definedName name="LISTADO_INSUMOS">#REF!</definedName>
    <definedName name="Listón_1.5x3x3">#REF!</definedName>
    <definedName name="Listón_M.H._Guayacán">#REF!</definedName>
    <definedName name="Llave_automatica_Ref._71100_000_000">#REF!</definedName>
    <definedName name="Llave_Manguera">#REF!</definedName>
    <definedName name="lo" hidden="1">{#N/A,#N/A,FALSE,"GRAFICO";#N/A,#N/A,FALSE,"CAJA (2)";#N/A,#N/A,FALSE,"TERCEROS-PROMEDIO";#N/A,#N/A,FALSE,"CAJA";#N/A,#N/A,FALSE,"INGRESOS1995-2003";#N/A,#N/A,FALSE,"GASTOS1995-2003"}</definedName>
    <definedName name="LOCAL">#REF!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kP" hidden="1">{#N/A,#N/A,FALSE,"GRAFICO";#N/A,#N/A,FALSE,"CAJA (2)";#N/A,#N/A,FALSE,"TERCEROS-PROMEDIO";#N/A,#N/A,FALSE,"CAJA";#N/A,#N/A,FALSE,"INGRESOS1995-2003";#N/A,#N/A,FALSE,"GASTOS1995-2003"}</definedName>
    <definedName name="Marmolina">#REF!</definedName>
    <definedName name="Marquesinas_en_lamina_puntos_fijos">#REF!</definedName>
    <definedName name="MATERIALES_">#REF!</definedName>
    <definedName name="Mecheros_Bunsen">#REF!</definedName>
    <definedName name="Medidores__Domestico__2">#REF!</definedName>
    <definedName name="Medidores__Incendio__1_1_2">#REF!</definedName>
    <definedName name="MES">#REF!</definedName>
    <definedName name="Mesones_de_atención_en_granito_color_gris_jaspe.">#REF!</definedName>
    <definedName name="Metal_Deck_Cal_22">#REF!</definedName>
    <definedName name="MIN">#REF!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IF(ISERROR(NA),"",NA)</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 hidden="1">{"PYGT",#N/A,FALSE,"PYG";"ACTIT",#N/A,FALSE,"BCE_GRAL-ACTIVO";"PASIT",#N/A,FALSE,"BCE_GRAL-PASIVO-PATRIM";"CAJAT",#N/A,FALSE,"CAJA"}</definedName>
    <definedName name="OBJETO.CONTRATO">#REF!</definedName>
    <definedName name="OBSERVACION">#REF!</definedName>
    <definedName name="oera" hidden="1">{#N/A,#N/A,FALSE,"Aging Summary";#N/A,#N/A,FALSE,"Ratio Analysis";#N/A,#N/A,FALSE,"Test 120 Day Accts";#N/A,#N/A,FALSE,"Tickmarks"}</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rticulares1" hidden="1">{#N/A,#N/A,FALSE,"Aging Summary";#N/A,#N/A,FALSE,"Ratio Analysis";#N/A,#N/A,FALSE,"Test 120 Day Accts";#N/A,#N/A,FALSE,"Tickmarks"}</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 hidden="1">{#N/A,#N/A,FALSE,"GRAFICO";#N/A,#N/A,FALSE,"CAJA (2)";#N/A,#N/A,FALSE,"TERCEROS-PROMEDIO";#N/A,#N/A,FALSE,"CAJA";#N/A,#N/A,FALSE,"INGRESOS1995-2003";#N/A,#N/A,FALSE,"GASTOS1995-2003"}</definedName>
    <definedName name="Retro_excavadora">#REF!</definedName>
    <definedName name="Salarios">#REF!</definedName>
    <definedName name="SALARIOS_SDI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mmlv">#REF!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#REF!</definedName>
    <definedName name="TipoCosteoNivelRiesgo">#REF!</definedName>
    <definedName name="Tiras_Alistado_3_x_3_x_3">#REF!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IDADE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TOT">IF(LG=2,IF(SCQ=0,"",SCQ/2),"")</definedName>
    <definedName name="VR_UN">IF(ISERROR(V_U),"",V_U)</definedName>
    <definedName name="wrn.Aging._.and._.Trend._.Analysis." hidden="1">{#N/A,#N/A,FALSE,"Aging Summary";#N/A,#N/A,FALSE,"Ratio Analysis";#N/A,#N/A,FALSE,"Test 120 Day Accts";#N/A,#N/A,FALSE,"Tickmarks"}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Yeso">#REF!</definedName>
    <definedName name="YO" hidden="1">{#N/A,#N/A,FALSE,"GRAFICO";#N/A,#N/A,FALSE,"CAJA (2)";#N/A,#N/A,FALSE,"TERCEROS-PROMEDIO";#N/A,#N/A,FALSE,"CAJA";#N/A,#N/A,FALSE,"INGRESOS1995-2003";#N/A,#N/A,FALSE,"GASTOS1995-2003"}</definedName>
    <definedName name="Zocalo_en_acero_inoxidable_e_0_10_ML">#REF!</definedName>
    <definedName name="ZONA_PPTO">IF(ISEVEN(COLUMN()),CANT_Z_PPTO,SUB_TOT)</definedName>
    <definedName name="Zorra_Metalica__Ruedas_de_Cauch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874" i="1" l="1"/>
  <c r="H869" i="1"/>
  <c r="I868" i="1"/>
  <c r="F868" i="1"/>
  <c r="I867" i="1"/>
  <c r="F867" i="1"/>
  <c r="I866" i="1"/>
  <c r="F866" i="1"/>
  <c r="I864" i="1"/>
  <c r="F864" i="1"/>
  <c r="I863" i="1"/>
  <c r="F863" i="1"/>
  <c r="I862" i="1"/>
  <c r="F862" i="1"/>
  <c r="I861" i="1"/>
  <c r="F861" i="1"/>
  <c r="I860" i="1"/>
  <c r="F860" i="1"/>
  <c r="I859" i="1"/>
  <c r="F859" i="1"/>
  <c r="I858" i="1"/>
  <c r="F858" i="1"/>
  <c r="I857" i="1"/>
  <c r="F857" i="1"/>
  <c r="I855" i="1"/>
  <c r="F855" i="1"/>
  <c r="I854" i="1"/>
  <c r="F854" i="1"/>
  <c r="I853" i="1"/>
  <c r="F853" i="1"/>
  <c r="I852" i="1"/>
  <c r="F852" i="1"/>
  <c r="I850" i="1"/>
  <c r="F850" i="1"/>
  <c r="I849" i="1"/>
  <c r="F849" i="1"/>
  <c r="I848" i="1"/>
  <c r="F848" i="1"/>
  <c r="I847" i="1"/>
  <c r="F847" i="1"/>
  <c r="I846" i="1"/>
  <c r="F846" i="1"/>
  <c r="I845" i="1"/>
  <c r="F845" i="1"/>
  <c r="I844" i="1"/>
  <c r="F844" i="1"/>
  <c r="I843" i="1"/>
  <c r="F843" i="1"/>
  <c r="I842" i="1"/>
  <c r="F842" i="1"/>
  <c r="I841" i="1"/>
  <c r="F841" i="1"/>
  <c r="I839" i="1"/>
  <c r="F839" i="1"/>
  <c r="I838" i="1"/>
  <c r="F838" i="1"/>
  <c r="I837" i="1"/>
  <c r="F837" i="1"/>
  <c r="I836" i="1"/>
  <c r="F836" i="1"/>
  <c r="I834" i="1"/>
  <c r="F834" i="1"/>
  <c r="I833" i="1"/>
  <c r="F833" i="1"/>
  <c r="I832" i="1"/>
  <c r="F832" i="1"/>
  <c r="I829" i="1"/>
  <c r="F829" i="1"/>
  <c r="I828" i="1"/>
  <c r="F828" i="1"/>
  <c r="I826" i="1"/>
  <c r="F826" i="1"/>
  <c r="I825" i="1"/>
  <c r="F825" i="1"/>
  <c r="I823" i="1"/>
  <c r="F823" i="1"/>
  <c r="I822" i="1"/>
  <c r="F822" i="1"/>
  <c r="I821" i="1"/>
  <c r="F821" i="1"/>
  <c r="I819" i="1"/>
  <c r="F819" i="1"/>
  <c r="I818" i="1"/>
  <c r="F818" i="1"/>
  <c r="I817" i="1"/>
  <c r="F817" i="1"/>
  <c r="I816" i="1"/>
  <c r="F816" i="1"/>
  <c r="I815" i="1"/>
  <c r="F815" i="1"/>
  <c r="I814" i="1"/>
  <c r="F814" i="1"/>
  <c r="I813" i="1"/>
  <c r="F813" i="1"/>
  <c r="I812" i="1"/>
  <c r="F812" i="1"/>
  <c r="I811" i="1"/>
  <c r="F811" i="1"/>
  <c r="I810" i="1"/>
  <c r="F810" i="1"/>
  <c r="I807" i="1"/>
  <c r="F807" i="1"/>
  <c r="I806" i="1"/>
  <c r="F806" i="1"/>
  <c r="I805" i="1"/>
  <c r="F805" i="1"/>
  <c r="I803" i="1"/>
  <c r="F803" i="1"/>
  <c r="I802" i="1"/>
  <c r="F802" i="1"/>
  <c r="I801" i="1"/>
  <c r="F801" i="1"/>
  <c r="I800" i="1"/>
  <c r="F800" i="1"/>
  <c r="I799" i="1"/>
  <c r="F799" i="1"/>
  <c r="I798" i="1"/>
  <c r="F798" i="1"/>
  <c r="I797" i="1"/>
  <c r="F797" i="1"/>
  <c r="I796" i="1"/>
  <c r="F796" i="1"/>
  <c r="I795" i="1"/>
  <c r="F795" i="1"/>
  <c r="I794" i="1"/>
  <c r="F794" i="1"/>
  <c r="I793" i="1"/>
  <c r="F793" i="1"/>
  <c r="I792" i="1"/>
  <c r="F792" i="1"/>
  <c r="I791" i="1"/>
  <c r="F791" i="1"/>
  <c r="I788" i="1"/>
  <c r="F788" i="1"/>
  <c r="I787" i="1"/>
  <c r="F787" i="1"/>
  <c r="I786" i="1"/>
  <c r="F786" i="1"/>
  <c r="I785" i="1"/>
  <c r="F785" i="1"/>
  <c r="I784" i="1"/>
  <c r="F784" i="1"/>
  <c r="I783" i="1"/>
  <c r="F783" i="1"/>
  <c r="I782" i="1"/>
  <c r="F782" i="1"/>
  <c r="I781" i="1"/>
  <c r="F781" i="1"/>
  <c r="I780" i="1"/>
  <c r="F780" i="1"/>
  <c r="I779" i="1"/>
  <c r="F779" i="1"/>
  <c r="I778" i="1"/>
  <c r="F778" i="1"/>
  <c r="I777" i="1"/>
  <c r="F777" i="1"/>
  <c r="I776" i="1"/>
  <c r="F776" i="1"/>
  <c r="I775" i="1"/>
  <c r="F775" i="1"/>
  <c r="I774" i="1"/>
  <c r="F774" i="1"/>
  <c r="I772" i="1"/>
  <c r="F772" i="1"/>
  <c r="I770" i="1"/>
  <c r="F770" i="1"/>
  <c r="I768" i="1"/>
  <c r="F768" i="1"/>
  <c r="I767" i="1"/>
  <c r="F767" i="1"/>
  <c r="I766" i="1"/>
  <c r="F766" i="1"/>
  <c r="I765" i="1"/>
  <c r="F765" i="1"/>
  <c r="I763" i="1"/>
  <c r="F763" i="1"/>
  <c r="I762" i="1"/>
  <c r="F762" i="1"/>
  <c r="I761" i="1"/>
  <c r="F761" i="1"/>
  <c r="I760" i="1"/>
  <c r="F760" i="1"/>
  <c r="I759" i="1"/>
  <c r="F759" i="1"/>
  <c r="I758" i="1"/>
  <c r="F758" i="1"/>
  <c r="I757" i="1"/>
  <c r="F757" i="1"/>
  <c r="I756" i="1"/>
  <c r="F756" i="1"/>
  <c r="I755" i="1"/>
  <c r="F755" i="1"/>
  <c r="I754" i="1"/>
  <c r="F754" i="1"/>
  <c r="I753" i="1"/>
  <c r="F753" i="1"/>
  <c r="I752" i="1"/>
  <c r="F752" i="1"/>
  <c r="I751" i="1"/>
  <c r="F751" i="1"/>
  <c r="I750" i="1"/>
  <c r="F750" i="1"/>
  <c r="I749" i="1"/>
  <c r="F749" i="1"/>
  <c r="I747" i="1"/>
  <c r="F747" i="1"/>
  <c r="I746" i="1"/>
  <c r="F746" i="1"/>
  <c r="I745" i="1"/>
  <c r="F745" i="1"/>
  <c r="I744" i="1"/>
  <c r="F744" i="1"/>
  <c r="I743" i="1"/>
  <c r="F743" i="1"/>
  <c r="I742" i="1"/>
  <c r="F742" i="1"/>
  <c r="I741" i="1"/>
  <c r="F741" i="1"/>
  <c r="I740" i="1"/>
  <c r="F740" i="1"/>
  <c r="I739" i="1"/>
  <c r="F739" i="1"/>
  <c r="I737" i="1"/>
  <c r="F737" i="1"/>
  <c r="I736" i="1"/>
  <c r="F736" i="1"/>
  <c r="I735" i="1"/>
  <c r="F735" i="1"/>
  <c r="I732" i="1"/>
  <c r="F732" i="1"/>
  <c r="I730" i="1"/>
  <c r="F730" i="1"/>
  <c r="I729" i="1"/>
  <c r="F729" i="1"/>
  <c r="I728" i="1"/>
  <c r="F728" i="1"/>
  <c r="I726" i="1"/>
  <c r="F726" i="1"/>
  <c r="I725" i="1"/>
  <c r="F725" i="1"/>
  <c r="I724" i="1"/>
  <c r="F724" i="1"/>
  <c r="I723" i="1"/>
  <c r="F723" i="1"/>
  <c r="I720" i="1"/>
  <c r="F720" i="1"/>
  <c r="I719" i="1"/>
  <c r="F719" i="1"/>
  <c r="I718" i="1"/>
  <c r="F718" i="1"/>
  <c r="I717" i="1"/>
  <c r="F717" i="1"/>
  <c r="I716" i="1"/>
  <c r="F716" i="1"/>
  <c r="I715" i="1"/>
  <c r="F715" i="1"/>
  <c r="I714" i="1"/>
  <c r="F714" i="1"/>
  <c r="I713" i="1"/>
  <c r="F713" i="1"/>
  <c r="I712" i="1"/>
  <c r="F712" i="1"/>
  <c r="I711" i="1"/>
  <c r="F711" i="1"/>
  <c r="I710" i="1"/>
  <c r="F710" i="1"/>
  <c r="I709" i="1"/>
  <c r="F709" i="1"/>
  <c r="I708" i="1"/>
  <c r="F708" i="1"/>
  <c r="I706" i="1"/>
  <c r="F706" i="1"/>
  <c r="I705" i="1"/>
  <c r="F705" i="1"/>
  <c r="I704" i="1"/>
  <c r="F704" i="1"/>
  <c r="I703" i="1"/>
  <c r="F703" i="1"/>
  <c r="I702" i="1"/>
  <c r="F702" i="1"/>
  <c r="I701" i="1"/>
  <c r="F701" i="1"/>
  <c r="I700" i="1"/>
  <c r="F700" i="1"/>
  <c r="I699" i="1"/>
  <c r="F699" i="1"/>
  <c r="I698" i="1"/>
  <c r="F698" i="1"/>
  <c r="I697" i="1"/>
  <c r="F697" i="1"/>
  <c r="I696" i="1"/>
  <c r="F696" i="1"/>
  <c r="I695" i="1"/>
  <c r="F695" i="1"/>
  <c r="I694" i="1"/>
  <c r="F694" i="1"/>
  <c r="I693" i="1"/>
  <c r="F693" i="1"/>
  <c r="I692" i="1"/>
  <c r="F692" i="1"/>
  <c r="I691" i="1"/>
  <c r="F691" i="1"/>
  <c r="I690" i="1"/>
  <c r="F690" i="1"/>
  <c r="I689" i="1"/>
  <c r="F689" i="1"/>
  <c r="I688" i="1"/>
  <c r="F688" i="1"/>
  <c r="I687" i="1"/>
  <c r="F687" i="1"/>
  <c r="I686" i="1"/>
  <c r="F686" i="1"/>
  <c r="I685" i="1"/>
  <c r="F685" i="1"/>
  <c r="I684" i="1"/>
  <c r="F684" i="1"/>
  <c r="I683" i="1"/>
  <c r="F683" i="1"/>
  <c r="I682" i="1"/>
  <c r="F682" i="1"/>
  <c r="I681" i="1"/>
  <c r="F681" i="1"/>
  <c r="I680" i="1"/>
  <c r="F680" i="1"/>
  <c r="I679" i="1"/>
  <c r="F679" i="1"/>
  <c r="I678" i="1"/>
  <c r="F678" i="1"/>
  <c r="I677" i="1"/>
  <c r="F677" i="1"/>
  <c r="I676" i="1"/>
  <c r="F676" i="1"/>
  <c r="I675" i="1"/>
  <c r="F675" i="1"/>
  <c r="I674" i="1"/>
  <c r="F674" i="1"/>
  <c r="I673" i="1"/>
  <c r="F673" i="1"/>
  <c r="I672" i="1"/>
  <c r="F672" i="1"/>
  <c r="I671" i="1"/>
  <c r="F671" i="1"/>
  <c r="I670" i="1"/>
  <c r="F670" i="1"/>
  <c r="I669" i="1"/>
  <c r="F669" i="1"/>
  <c r="I668" i="1"/>
  <c r="F668" i="1"/>
  <c r="I667" i="1"/>
  <c r="F667" i="1"/>
  <c r="I666" i="1"/>
  <c r="F666" i="1"/>
  <c r="I665" i="1"/>
  <c r="F665" i="1"/>
  <c r="I664" i="1"/>
  <c r="F664" i="1"/>
  <c r="I663" i="1"/>
  <c r="F663" i="1"/>
  <c r="I662" i="1"/>
  <c r="F662" i="1"/>
  <c r="I661" i="1"/>
  <c r="F661" i="1"/>
  <c r="I660" i="1"/>
  <c r="F660" i="1"/>
  <c r="I659" i="1"/>
  <c r="F659" i="1"/>
  <c r="I658" i="1"/>
  <c r="F658" i="1"/>
  <c r="I657" i="1"/>
  <c r="F657" i="1"/>
  <c r="I655" i="1"/>
  <c r="F655" i="1"/>
  <c r="I654" i="1"/>
  <c r="F654" i="1"/>
  <c r="I653" i="1"/>
  <c r="F653" i="1"/>
  <c r="I652" i="1"/>
  <c r="F652" i="1"/>
  <c r="I651" i="1"/>
  <c r="F651" i="1"/>
  <c r="I650" i="1"/>
  <c r="F650" i="1"/>
  <c r="I649" i="1"/>
  <c r="F649" i="1"/>
  <c r="I648" i="1"/>
  <c r="F648" i="1"/>
  <c r="I647" i="1"/>
  <c r="F647" i="1"/>
  <c r="I646" i="1"/>
  <c r="F646" i="1"/>
  <c r="I644" i="1"/>
  <c r="F644" i="1"/>
  <c r="I643" i="1"/>
  <c r="F643" i="1"/>
  <c r="I642" i="1"/>
  <c r="F642" i="1"/>
  <c r="I641" i="1"/>
  <c r="F641" i="1"/>
  <c r="I640" i="1"/>
  <c r="F640" i="1"/>
  <c r="I639" i="1"/>
  <c r="F639" i="1"/>
  <c r="I637" i="1"/>
  <c r="F637" i="1"/>
  <c r="I636" i="1"/>
  <c r="F636" i="1"/>
  <c r="I635" i="1"/>
  <c r="F635" i="1"/>
  <c r="I634" i="1"/>
  <c r="F634" i="1"/>
  <c r="I633" i="1"/>
  <c r="F633" i="1"/>
  <c r="I632" i="1"/>
  <c r="F632" i="1"/>
  <c r="I631" i="1"/>
  <c r="F631" i="1"/>
  <c r="I630" i="1"/>
  <c r="F630" i="1"/>
  <c r="I628" i="1"/>
  <c r="F628" i="1"/>
  <c r="I627" i="1"/>
  <c r="F627" i="1"/>
  <c r="I626" i="1"/>
  <c r="F626" i="1"/>
  <c r="I625" i="1"/>
  <c r="F625" i="1"/>
  <c r="I624" i="1"/>
  <c r="F624" i="1"/>
  <c r="I623" i="1"/>
  <c r="F623" i="1"/>
  <c r="I622" i="1"/>
  <c r="F622" i="1"/>
  <c r="I621" i="1"/>
  <c r="F621" i="1"/>
  <c r="I620" i="1"/>
  <c r="F620" i="1"/>
  <c r="I619" i="1"/>
  <c r="F619" i="1"/>
  <c r="I618" i="1"/>
  <c r="F618" i="1"/>
  <c r="I617" i="1"/>
  <c r="F617" i="1"/>
  <c r="I616" i="1"/>
  <c r="F616" i="1"/>
  <c r="I615" i="1"/>
  <c r="F615" i="1"/>
  <c r="I614" i="1"/>
  <c r="F614" i="1"/>
  <c r="I613" i="1"/>
  <c r="F613" i="1"/>
  <c r="I612" i="1"/>
  <c r="F612" i="1"/>
  <c r="I611" i="1"/>
  <c r="F611" i="1"/>
  <c r="I610" i="1"/>
  <c r="F610" i="1"/>
  <c r="I609" i="1"/>
  <c r="F609" i="1"/>
  <c r="I608" i="1"/>
  <c r="F608" i="1"/>
  <c r="I607" i="1"/>
  <c r="F607" i="1"/>
  <c r="I606" i="1"/>
  <c r="F606" i="1"/>
  <c r="I605" i="1"/>
  <c r="F605" i="1"/>
  <c r="I604" i="1"/>
  <c r="F604" i="1"/>
  <c r="I601" i="1"/>
  <c r="F601" i="1"/>
  <c r="I600" i="1"/>
  <c r="F600" i="1"/>
  <c r="I599" i="1"/>
  <c r="F599" i="1"/>
  <c r="I598" i="1"/>
  <c r="F598" i="1"/>
  <c r="I597" i="1"/>
  <c r="F597" i="1"/>
  <c r="I596" i="1"/>
  <c r="F596" i="1"/>
  <c r="I595" i="1"/>
  <c r="F595" i="1"/>
  <c r="I593" i="1"/>
  <c r="F593" i="1"/>
  <c r="I592" i="1"/>
  <c r="F592" i="1"/>
  <c r="I591" i="1"/>
  <c r="F591" i="1"/>
  <c r="I590" i="1"/>
  <c r="F590" i="1"/>
  <c r="I589" i="1"/>
  <c r="F589" i="1"/>
  <c r="I588" i="1"/>
  <c r="F588" i="1"/>
  <c r="I587" i="1"/>
  <c r="F587" i="1"/>
  <c r="I586" i="1"/>
  <c r="F586" i="1"/>
  <c r="I585" i="1"/>
  <c r="F585" i="1"/>
  <c r="I584" i="1"/>
  <c r="F584" i="1"/>
  <c r="I583" i="1"/>
  <c r="F583" i="1"/>
  <c r="I582" i="1"/>
  <c r="F582" i="1"/>
  <c r="I581" i="1"/>
  <c r="F581" i="1"/>
  <c r="I580" i="1"/>
  <c r="F580" i="1"/>
  <c r="I579" i="1"/>
  <c r="F579" i="1"/>
  <c r="I578" i="1"/>
  <c r="F578" i="1"/>
  <c r="I577" i="1"/>
  <c r="F577" i="1"/>
  <c r="I576" i="1"/>
  <c r="F576" i="1"/>
  <c r="I574" i="1"/>
  <c r="F574" i="1"/>
  <c r="I573" i="1"/>
  <c r="F573" i="1"/>
  <c r="I572" i="1"/>
  <c r="F572" i="1"/>
  <c r="I571" i="1"/>
  <c r="F571" i="1"/>
  <c r="I570" i="1"/>
  <c r="F570" i="1"/>
  <c r="I569" i="1"/>
  <c r="F569" i="1"/>
  <c r="I568" i="1"/>
  <c r="F568" i="1"/>
  <c r="I567" i="1"/>
  <c r="F567" i="1"/>
  <c r="I566" i="1"/>
  <c r="F566" i="1"/>
  <c r="I565" i="1"/>
  <c r="F565" i="1"/>
  <c r="I564" i="1"/>
  <c r="F564" i="1"/>
  <c r="I563" i="1"/>
  <c r="F563" i="1"/>
  <c r="I562" i="1"/>
  <c r="F562" i="1"/>
  <c r="I560" i="1"/>
  <c r="F560" i="1"/>
  <c r="I559" i="1"/>
  <c r="F559" i="1"/>
  <c r="I558" i="1"/>
  <c r="F558" i="1"/>
  <c r="I557" i="1"/>
  <c r="F557" i="1"/>
  <c r="I556" i="1"/>
  <c r="F556" i="1"/>
  <c r="I555" i="1"/>
  <c r="F555" i="1"/>
  <c r="I554" i="1"/>
  <c r="F554" i="1"/>
  <c r="I553" i="1"/>
  <c r="F553" i="1"/>
  <c r="I552" i="1"/>
  <c r="F552" i="1"/>
  <c r="I551" i="1"/>
  <c r="F551" i="1"/>
  <c r="I550" i="1"/>
  <c r="F550" i="1"/>
  <c r="I549" i="1"/>
  <c r="F549" i="1"/>
  <c r="I548" i="1"/>
  <c r="F548" i="1"/>
  <c r="I547" i="1"/>
  <c r="F547" i="1"/>
  <c r="I545" i="1"/>
  <c r="F545" i="1"/>
  <c r="I544" i="1"/>
  <c r="F544" i="1"/>
  <c r="I543" i="1"/>
  <c r="F543" i="1"/>
  <c r="I542" i="1"/>
  <c r="F542" i="1"/>
  <c r="I541" i="1"/>
  <c r="F541" i="1"/>
  <c r="I540" i="1"/>
  <c r="F540" i="1"/>
  <c r="I539" i="1"/>
  <c r="F539" i="1"/>
  <c r="I538" i="1"/>
  <c r="F538" i="1"/>
  <c r="I535" i="1"/>
  <c r="F535" i="1"/>
  <c r="I534" i="1"/>
  <c r="F534" i="1"/>
  <c r="I533" i="1"/>
  <c r="F533" i="1"/>
  <c r="I532" i="1"/>
  <c r="F532" i="1"/>
  <c r="I531" i="1"/>
  <c r="F531" i="1"/>
  <c r="I530" i="1"/>
  <c r="F530" i="1"/>
  <c r="I529" i="1"/>
  <c r="F529" i="1"/>
  <c r="I528" i="1"/>
  <c r="F528" i="1"/>
  <c r="I527" i="1"/>
  <c r="F527" i="1"/>
  <c r="I526" i="1"/>
  <c r="F526" i="1"/>
  <c r="I525" i="1"/>
  <c r="F525" i="1"/>
  <c r="I524" i="1"/>
  <c r="F524" i="1"/>
  <c r="I523" i="1"/>
  <c r="F523" i="1"/>
  <c r="I522" i="1"/>
  <c r="F522" i="1"/>
  <c r="I521" i="1"/>
  <c r="F521" i="1"/>
  <c r="I520" i="1"/>
  <c r="F520" i="1"/>
  <c r="I519" i="1"/>
  <c r="F519" i="1"/>
  <c r="I518" i="1"/>
  <c r="F518" i="1"/>
  <c r="I517" i="1"/>
  <c r="F517" i="1"/>
  <c r="I516" i="1"/>
  <c r="F516" i="1"/>
  <c r="I515" i="1"/>
  <c r="F515" i="1"/>
  <c r="I514" i="1"/>
  <c r="F514" i="1"/>
  <c r="I513" i="1"/>
  <c r="F513" i="1"/>
  <c r="I512" i="1"/>
  <c r="F512" i="1"/>
  <c r="I511" i="1"/>
  <c r="F511" i="1"/>
  <c r="I510" i="1"/>
  <c r="F510" i="1"/>
  <c r="I509" i="1"/>
  <c r="F509" i="1"/>
  <c r="I508" i="1"/>
  <c r="F508" i="1"/>
  <c r="I507" i="1"/>
  <c r="F507" i="1"/>
  <c r="I506" i="1"/>
  <c r="F506" i="1"/>
  <c r="I504" i="1"/>
  <c r="F504" i="1"/>
  <c r="I503" i="1"/>
  <c r="F503" i="1"/>
  <c r="I502" i="1"/>
  <c r="F502" i="1"/>
  <c r="I501" i="1"/>
  <c r="F501" i="1"/>
  <c r="I500" i="1"/>
  <c r="F500" i="1"/>
  <c r="I499" i="1"/>
  <c r="F499" i="1"/>
  <c r="I498" i="1"/>
  <c r="F498" i="1"/>
  <c r="I497" i="1"/>
  <c r="F497" i="1"/>
  <c r="I496" i="1"/>
  <c r="F496" i="1"/>
  <c r="I493" i="1"/>
  <c r="F493" i="1"/>
  <c r="I492" i="1"/>
  <c r="F492" i="1"/>
  <c r="I491" i="1"/>
  <c r="F491" i="1"/>
  <c r="I490" i="1"/>
  <c r="F490" i="1"/>
  <c r="I489" i="1"/>
  <c r="F489" i="1"/>
  <c r="I488" i="1"/>
  <c r="F488" i="1"/>
  <c r="I487" i="1"/>
  <c r="F487" i="1"/>
  <c r="I486" i="1"/>
  <c r="F486" i="1"/>
  <c r="I485" i="1"/>
  <c r="F485" i="1"/>
  <c r="I484" i="1"/>
  <c r="F484" i="1"/>
  <c r="I483" i="1"/>
  <c r="F483" i="1"/>
  <c r="I481" i="1"/>
  <c r="F481" i="1"/>
  <c r="I480" i="1"/>
  <c r="F480" i="1"/>
  <c r="I479" i="1"/>
  <c r="F479" i="1"/>
  <c r="I478" i="1"/>
  <c r="F478" i="1"/>
  <c r="I477" i="1"/>
  <c r="F477" i="1"/>
  <c r="I476" i="1"/>
  <c r="F476" i="1"/>
  <c r="I475" i="1"/>
  <c r="F475" i="1"/>
  <c r="I474" i="1"/>
  <c r="F474" i="1"/>
  <c r="I473" i="1"/>
  <c r="F473" i="1"/>
  <c r="I472" i="1"/>
  <c r="F472" i="1"/>
  <c r="I471" i="1"/>
  <c r="F471" i="1"/>
  <c r="I470" i="1"/>
  <c r="F470" i="1"/>
  <c r="I469" i="1"/>
  <c r="F469" i="1"/>
  <c r="I468" i="1"/>
  <c r="F468" i="1"/>
  <c r="I466" i="1"/>
  <c r="F466" i="1"/>
  <c r="I465" i="1"/>
  <c r="F465" i="1"/>
  <c r="I464" i="1"/>
  <c r="F464" i="1"/>
  <c r="I463" i="1"/>
  <c r="F463" i="1"/>
  <c r="I462" i="1"/>
  <c r="F462" i="1"/>
  <c r="I461" i="1"/>
  <c r="F461" i="1"/>
  <c r="I460" i="1"/>
  <c r="F460" i="1"/>
  <c r="I459" i="1"/>
  <c r="F459" i="1"/>
  <c r="I458" i="1"/>
  <c r="F458" i="1"/>
  <c r="I457" i="1"/>
  <c r="F457" i="1"/>
  <c r="I456" i="1"/>
  <c r="F456" i="1"/>
  <c r="I455" i="1"/>
  <c r="F455" i="1"/>
  <c r="I454" i="1"/>
  <c r="F454" i="1"/>
  <c r="I453" i="1"/>
  <c r="F453" i="1"/>
  <c r="I452" i="1"/>
  <c r="F452" i="1"/>
  <c r="I451" i="1"/>
  <c r="F451" i="1"/>
  <c r="I450" i="1"/>
  <c r="F450" i="1"/>
  <c r="I449" i="1"/>
  <c r="F449" i="1"/>
  <c r="I448" i="1"/>
  <c r="F448" i="1"/>
  <c r="I447" i="1"/>
  <c r="F447" i="1"/>
  <c r="I446" i="1"/>
  <c r="F446" i="1"/>
  <c r="I445" i="1"/>
  <c r="F445" i="1"/>
  <c r="I444" i="1"/>
  <c r="F444" i="1"/>
  <c r="I443" i="1"/>
  <c r="F443" i="1"/>
  <c r="I442" i="1"/>
  <c r="F442" i="1"/>
  <c r="I441" i="1"/>
  <c r="F441" i="1"/>
  <c r="I439" i="1"/>
  <c r="F439" i="1"/>
  <c r="I438" i="1"/>
  <c r="F438" i="1"/>
  <c r="I437" i="1"/>
  <c r="F437" i="1"/>
  <c r="I436" i="1"/>
  <c r="F436" i="1"/>
  <c r="I435" i="1"/>
  <c r="F435" i="1"/>
  <c r="I434" i="1"/>
  <c r="F434" i="1"/>
  <c r="I433" i="1"/>
  <c r="F433" i="1"/>
  <c r="I432" i="1"/>
  <c r="F432" i="1"/>
  <c r="I431" i="1"/>
  <c r="F431" i="1"/>
  <c r="I430" i="1"/>
  <c r="F430" i="1"/>
  <c r="I429" i="1"/>
  <c r="F429" i="1"/>
  <c r="I428" i="1"/>
  <c r="F428" i="1"/>
  <c r="I427" i="1"/>
  <c r="F427" i="1"/>
  <c r="I426" i="1"/>
  <c r="F426" i="1"/>
  <c r="I425" i="1"/>
  <c r="F425" i="1"/>
  <c r="I424" i="1"/>
  <c r="F424" i="1"/>
  <c r="I423" i="1"/>
  <c r="F423" i="1"/>
  <c r="I421" i="1"/>
  <c r="F421" i="1"/>
  <c r="I420" i="1"/>
  <c r="F420" i="1"/>
  <c r="I419" i="1"/>
  <c r="F419" i="1"/>
  <c r="I418" i="1"/>
  <c r="F418" i="1"/>
  <c r="I417" i="1"/>
  <c r="F417" i="1"/>
  <c r="I416" i="1"/>
  <c r="F416" i="1"/>
  <c r="I415" i="1"/>
  <c r="F415" i="1"/>
  <c r="I414" i="1"/>
  <c r="F414" i="1"/>
  <c r="I413" i="1"/>
  <c r="F413" i="1"/>
  <c r="I412" i="1"/>
  <c r="F412" i="1"/>
  <c r="I411" i="1"/>
  <c r="F411" i="1"/>
  <c r="I410" i="1"/>
  <c r="F410" i="1"/>
  <c r="I409" i="1"/>
  <c r="F409" i="1"/>
  <c r="I408" i="1"/>
  <c r="F408" i="1"/>
  <c r="I407" i="1"/>
  <c r="F407" i="1"/>
  <c r="I406" i="1"/>
  <c r="F406" i="1"/>
  <c r="I404" i="1"/>
  <c r="F404" i="1"/>
  <c r="I403" i="1"/>
  <c r="F403" i="1"/>
  <c r="I402" i="1"/>
  <c r="F402" i="1"/>
  <c r="I401" i="1"/>
  <c r="F401" i="1"/>
  <c r="I400" i="1"/>
  <c r="F400" i="1"/>
  <c r="I399" i="1"/>
  <c r="F399" i="1"/>
  <c r="I398" i="1"/>
  <c r="F398" i="1"/>
  <c r="I397" i="1"/>
  <c r="F397" i="1"/>
  <c r="I396" i="1"/>
  <c r="F396" i="1"/>
  <c r="I395" i="1"/>
  <c r="F395" i="1"/>
  <c r="I394" i="1"/>
  <c r="F394" i="1"/>
  <c r="I393" i="1"/>
  <c r="F393" i="1"/>
  <c r="I392" i="1"/>
  <c r="F392" i="1"/>
  <c r="I391" i="1"/>
  <c r="F391" i="1"/>
  <c r="I390" i="1"/>
  <c r="F390" i="1"/>
  <c r="I389" i="1"/>
  <c r="F389" i="1"/>
  <c r="I388" i="1"/>
  <c r="F388" i="1"/>
  <c r="I387" i="1"/>
  <c r="F387" i="1"/>
  <c r="I386" i="1"/>
  <c r="F386" i="1"/>
  <c r="I385" i="1"/>
  <c r="F385" i="1"/>
  <c r="I384" i="1"/>
  <c r="F384" i="1"/>
  <c r="I383" i="1"/>
  <c r="F383" i="1"/>
  <c r="I382" i="1"/>
  <c r="F382" i="1"/>
  <c r="I381" i="1"/>
  <c r="F381" i="1"/>
  <c r="I380" i="1"/>
  <c r="F380" i="1"/>
  <c r="I379" i="1"/>
  <c r="F379" i="1"/>
  <c r="I378" i="1"/>
  <c r="F378" i="1"/>
  <c r="I377" i="1"/>
  <c r="F377" i="1"/>
  <c r="I376" i="1"/>
  <c r="F376" i="1"/>
  <c r="I375" i="1"/>
  <c r="F375" i="1"/>
  <c r="I374" i="1"/>
  <c r="F374" i="1"/>
  <c r="I373" i="1"/>
  <c r="F373" i="1"/>
  <c r="I372" i="1"/>
  <c r="F372" i="1"/>
  <c r="I371" i="1"/>
  <c r="F371" i="1"/>
  <c r="I368" i="1"/>
  <c r="F368" i="1"/>
  <c r="I367" i="1"/>
  <c r="F367" i="1"/>
  <c r="I366" i="1"/>
  <c r="F366" i="1"/>
  <c r="I365" i="1"/>
  <c r="F365" i="1"/>
  <c r="I364" i="1"/>
  <c r="F364" i="1"/>
  <c r="I363" i="1"/>
  <c r="F363" i="1"/>
  <c r="I362" i="1"/>
  <c r="F362" i="1"/>
  <c r="I361" i="1"/>
  <c r="F361" i="1"/>
  <c r="I360" i="1"/>
  <c r="F360" i="1"/>
  <c r="I358" i="1"/>
  <c r="F358" i="1"/>
  <c r="I357" i="1"/>
  <c r="F357" i="1"/>
  <c r="I356" i="1"/>
  <c r="F356" i="1"/>
  <c r="I355" i="1"/>
  <c r="F355" i="1"/>
  <c r="I354" i="1"/>
  <c r="F354" i="1"/>
  <c r="I353" i="1"/>
  <c r="F353" i="1"/>
  <c r="I352" i="1"/>
  <c r="F352" i="1"/>
  <c r="I351" i="1"/>
  <c r="F351" i="1"/>
  <c r="I350" i="1"/>
  <c r="F350" i="1"/>
  <c r="I348" i="1"/>
  <c r="F348" i="1"/>
  <c r="I346" i="1"/>
  <c r="F346" i="1"/>
  <c r="I345" i="1"/>
  <c r="F345" i="1"/>
  <c r="I343" i="1"/>
  <c r="F343" i="1"/>
  <c r="I342" i="1"/>
  <c r="F342" i="1"/>
  <c r="I341" i="1"/>
  <c r="F341" i="1"/>
  <c r="I340" i="1"/>
  <c r="F340" i="1"/>
  <c r="I339" i="1"/>
  <c r="F339" i="1"/>
  <c r="I338" i="1"/>
  <c r="F338" i="1"/>
  <c r="I337" i="1"/>
  <c r="F337" i="1"/>
  <c r="I336" i="1"/>
  <c r="F336" i="1"/>
  <c r="I335" i="1"/>
  <c r="F335" i="1"/>
  <c r="I334" i="1"/>
  <c r="F334" i="1"/>
  <c r="I333" i="1"/>
  <c r="F333" i="1"/>
  <c r="I332" i="1"/>
  <c r="F332" i="1"/>
  <c r="I331" i="1"/>
  <c r="F331" i="1"/>
  <c r="I330" i="1"/>
  <c r="F330" i="1"/>
  <c r="I329" i="1"/>
  <c r="F329" i="1"/>
  <c r="I328" i="1"/>
  <c r="F328" i="1"/>
  <c r="I327" i="1"/>
  <c r="F327" i="1"/>
  <c r="I326" i="1"/>
  <c r="F326" i="1"/>
  <c r="I325" i="1"/>
  <c r="F325" i="1"/>
  <c r="I324" i="1"/>
  <c r="F324" i="1"/>
  <c r="I323" i="1"/>
  <c r="F323" i="1"/>
  <c r="I322" i="1"/>
  <c r="F322" i="1"/>
  <c r="I321" i="1"/>
  <c r="F321" i="1"/>
  <c r="I320" i="1"/>
  <c r="F320" i="1"/>
  <c r="I319" i="1"/>
  <c r="F319" i="1"/>
  <c r="I318" i="1"/>
  <c r="F318" i="1"/>
  <c r="I317" i="1"/>
  <c r="F317" i="1"/>
  <c r="I316" i="1"/>
  <c r="F316" i="1"/>
  <c r="I315" i="1"/>
  <c r="F315" i="1"/>
  <c r="I314" i="1"/>
  <c r="F314" i="1"/>
  <c r="I313" i="1"/>
  <c r="F313" i="1"/>
  <c r="I312" i="1"/>
  <c r="F312" i="1"/>
  <c r="I311" i="1"/>
  <c r="F311" i="1"/>
  <c r="I310" i="1"/>
  <c r="F310" i="1"/>
  <c r="I309" i="1"/>
  <c r="F309" i="1"/>
  <c r="I308" i="1"/>
  <c r="F308" i="1"/>
  <c r="I306" i="1"/>
  <c r="F306" i="1"/>
  <c r="I305" i="1"/>
  <c r="F305" i="1"/>
  <c r="I304" i="1"/>
  <c r="F304" i="1"/>
  <c r="I303" i="1"/>
  <c r="F303" i="1"/>
  <c r="I302" i="1"/>
  <c r="F302" i="1"/>
  <c r="I301" i="1"/>
  <c r="F301" i="1"/>
  <c r="I300" i="1"/>
  <c r="F300" i="1"/>
  <c r="I299" i="1"/>
  <c r="F299" i="1"/>
  <c r="I298" i="1"/>
  <c r="F298" i="1"/>
  <c r="I297" i="1"/>
  <c r="F297" i="1"/>
  <c r="I296" i="1"/>
  <c r="F296" i="1"/>
  <c r="I295" i="1"/>
  <c r="F295" i="1"/>
  <c r="I294" i="1"/>
  <c r="F294" i="1"/>
  <c r="I293" i="1"/>
  <c r="F293" i="1"/>
  <c r="I292" i="1"/>
  <c r="F292" i="1"/>
  <c r="I291" i="1"/>
  <c r="F291" i="1"/>
  <c r="I290" i="1"/>
  <c r="F290" i="1"/>
  <c r="I289" i="1"/>
  <c r="F289" i="1"/>
  <c r="I288" i="1"/>
  <c r="F288" i="1"/>
  <c r="I287" i="1"/>
  <c r="F287" i="1"/>
  <c r="I286" i="1"/>
  <c r="F286" i="1"/>
  <c r="I285" i="1"/>
  <c r="F285" i="1"/>
  <c r="I284" i="1"/>
  <c r="F284" i="1"/>
  <c r="I283" i="1"/>
  <c r="F283" i="1"/>
  <c r="I282" i="1"/>
  <c r="F282" i="1"/>
  <c r="I281" i="1"/>
  <c r="F281" i="1"/>
  <c r="I280" i="1"/>
  <c r="F280" i="1"/>
  <c r="I279" i="1"/>
  <c r="F279" i="1"/>
  <c r="I278" i="1"/>
  <c r="F278" i="1"/>
  <c r="I277" i="1"/>
  <c r="F277" i="1"/>
  <c r="I276" i="1"/>
  <c r="F276" i="1"/>
  <c r="I275" i="1"/>
  <c r="F275" i="1"/>
  <c r="I274" i="1"/>
  <c r="F274" i="1"/>
  <c r="I273" i="1"/>
  <c r="F273" i="1"/>
  <c r="I272" i="1"/>
  <c r="F272" i="1"/>
  <c r="I271" i="1"/>
  <c r="F271" i="1"/>
  <c r="I270" i="1"/>
  <c r="F270" i="1"/>
  <c r="I267" i="1"/>
  <c r="F267" i="1"/>
  <c r="I266" i="1"/>
  <c r="F266" i="1"/>
  <c r="I265" i="1"/>
  <c r="F265" i="1"/>
  <c r="I264" i="1"/>
  <c r="F264" i="1"/>
  <c r="I263" i="1"/>
  <c r="F263" i="1"/>
  <c r="I261" i="1"/>
  <c r="F261" i="1"/>
  <c r="I260" i="1"/>
  <c r="F260" i="1"/>
  <c r="I259" i="1"/>
  <c r="F259" i="1"/>
  <c r="I257" i="1"/>
  <c r="F257" i="1"/>
  <c r="I256" i="1"/>
  <c r="F256" i="1"/>
  <c r="I255" i="1"/>
  <c r="F255" i="1"/>
  <c r="I253" i="1"/>
  <c r="F253" i="1"/>
  <c r="I252" i="1"/>
  <c r="F252" i="1"/>
  <c r="I251" i="1"/>
  <c r="F251" i="1"/>
  <c r="I250" i="1"/>
  <c r="F250" i="1"/>
  <c r="I249" i="1"/>
  <c r="F249" i="1"/>
  <c r="I248" i="1"/>
  <c r="F248" i="1"/>
  <c r="I247" i="1"/>
  <c r="F247" i="1"/>
  <c r="I245" i="1"/>
  <c r="F245" i="1"/>
  <c r="I244" i="1"/>
  <c r="F244" i="1"/>
  <c r="I243" i="1"/>
  <c r="F243" i="1"/>
  <c r="I242" i="1"/>
  <c r="F242" i="1"/>
  <c r="I241" i="1"/>
  <c r="F241" i="1"/>
  <c r="I240" i="1"/>
  <c r="F240" i="1"/>
  <c r="I239" i="1"/>
  <c r="F239" i="1"/>
  <c r="I236" i="1"/>
  <c r="F236" i="1"/>
  <c r="I235" i="1"/>
  <c r="F235" i="1"/>
  <c r="I234" i="1"/>
  <c r="F234" i="1"/>
  <c r="I233" i="1"/>
  <c r="F233" i="1"/>
  <c r="I232" i="1"/>
  <c r="F232" i="1"/>
  <c r="I231" i="1"/>
  <c r="F231" i="1"/>
  <c r="I229" i="1"/>
  <c r="F229" i="1"/>
  <c r="I228" i="1"/>
  <c r="F228" i="1"/>
  <c r="I226" i="1"/>
  <c r="F226" i="1"/>
  <c r="I225" i="1"/>
  <c r="F225" i="1"/>
  <c r="I224" i="1"/>
  <c r="F224" i="1"/>
  <c r="I223" i="1"/>
  <c r="F223" i="1"/>
  <c r="I222" i="1"/>
  <c r="F222" i="1"/>
  <c r="I221" i="1"/>
  <c r="F221" i="1"/>
  <c r="I220" i="1"/>
  <c r="F220" i="1"/>
  <c r="I219" i="1"/>
  <c r="F219" i="1"/>
  <c r="I218" i="1"/>
  <c r="F218" i="1"/>
  <c r="I217" i="1"/>
  <c r="F217" i="1"/>
  <c r="I216" i="1"/>
  <c r="F216" i="1"/>
  <c r="I215" i="1"/>
  <c r="F215" i="1"/>
  <c r="I214" i="1"/>
  <c r="F214" i="1"/>
  <c r="I213" i="1"/>
  <c r="F213" i="1"/>
  <c r="I212" i="1"/>
  <c r="F212" i="1"/>
  <c r="I211" i="1"/>
  <c r="F211" i="1"/>
  <c r="I209" i="1"/>
  <c r="F209" i="1"/>
  <c r="I208" i="1"/>
  <c r="F208" i="1"/>
  <c r="I207" i="1"/>
  <c r="F207" i="1"/>
  <c r="I206" i="1"/>
  <c r="F206" i="1"/>
  <c r="I205" i="1"/>
  <c r="F205" i="1"/>
  <c r="I204" i="1"/>
  <c r="F204" i="1"/>
  <c r="I202" i="1"/>
  <c r="F202" i="1"/>
  <c r="I201" i="1"/>
  <c r="F201" i="1"/>
  <c r="I200" i="1"/>
  <c r="F200" i="1"/>
  <c r="I199" i="1"/>
  <c r="F199" i="1"/>
  <c r="I198" i="1"/>
  <c r="F198" i="1"/>
  <c r="I197" i="1"/>
  <c r="F197" i="1"/>
  <c r="I196" i="1"/>
  <c r="F196" i="1"/>
  <c r="I195" i="1"/>
  <c r="F195" i="1"/>
  <c r="I194" i="1"/>
  <c r="F194" i="1"/>
  <c r="I193" i="1"/>
  <c r="F193" i="1"/>
  <c r="I192" i="1"/>
  <c r="F192" i="1"/>
  <c r="I191" i="1"/>
  <c r="F191" i="1"/>
  <c r="I190" i="1"/>
  <c r="F190" i="1"/>
  <c r="I189" i="1"/>
  <c r="F189" i="1"/>
  <c r="I188" i="1"/>
  <c r="F188" i="1"/>
  <c r="I187" i="1"/>
  <c r="F187" i="1"/>
  <c r="I186" i="1"/>
  <c r="F186" i="1"/>
  <c r="I185" i="1"/>
  <c r="F185" i="1"/>
  <c r="I184" i="1"/>
  <c r="F184" i="1"/>
  <c r="I183" i="1"/>
  <c r="F183" i="1"/>
  <c r="I182" i="1"/>
  <c r="F182" i="1"/>
  <c r="I181" i="1"/>
  <c r="F181" i="1"/>
  <c r="I180" i="1"/>
  <c r="F180" i="1"/>
  <c r="I178" i="1"/>
  <c r="F178" i="1"/>
  <c r="I177" i="1"/>
  <c r="F177" i="1"/>
  <c r="I176" i="1"/>
  <c r="F176" i="1"/>
  <c r="I175" i="1"/>
  <c r="F175" i="1"/>
  <c r="I174" i="1"/>
  <c r="F174" i="1"/>
  <c r="I173" i="1"/>
  <c r="F173" i="1"/>
  <c r="I172" i="1"/>
  <c r="F172" i="1"/>
  <c r="I171" i="1"/>
  <c r="F171" i="1"/>
  <c r="I170" i="1"/>
  <c r="F170" i="1"/>
  <c r="I169" i="1"/>
  <c r="F169" i="1"/>
  <c r="I168" i="1"/>
  <c r="F168" i="1"/>
  <c r="I167" i="1"/>
  <c r="F167" i="1"/>
  <c r="I166" i="1"/>
  <c r="F166" i="1"/>
  <c r="I165" i="1"/>
  <c r="F165" i="1"/>
  <c r="I164" i="1"/>
  <c r="F164" i="1"/>
  <c r="I163" i="1"/>
  <c r="F163" i="1"/>
  <c r="I160" i="1"/>
  <c r="F160" i="1"/>
  <c r="I159" i="1"/>
  <c r="F159" i="1"/>
  <c r="I158" i="1"/>
  <c r="F158" i="1"/>
  <c r="I157" i="1"/>
  <c r="F157" i="1"/>
  <c r="I156" i="1"/>
  <c r="F156" i="1"/>
  <c r="I155" i="1"/>
  <c r="F155" i="1"/>
  <c r="I154" i="1"/>
  <c r="F154" i="1"/>
  <c r="I153" i="1"/>
  <c r="F153" i="1"/>
  <c r="I152" i="1"/>
  <c r="F152" i="1"/>
  <c r="I151" i="1"/>
  <c r="F151" i="1"/>
  <c r="I149" i="1"/>
  <c r="F149" i="1"/>
  <c r="I148" i="1"/>
  <c r="F148" i="1"/>
  <c r="I147" i="1"/>
  <c r="F147" i="1"/>
  <c r="I146" i="1"/>
  <c r="F146" i="1"/>
  <c r="I145" i="1"/>
  <c r="F145" i="1"/>
  <c r="I144" i="1"/>
  <c r="F144" i="1"/>
  <c r="I143" i="1"/>
  <c r="F143" i="1"/>
  <c r="I142" i="1"/>
  <c r="F142" i="1"/>
  <c r="I141" i="1"/>
  <c r="F141" i="1"/>
  <c r="I140" i="1"/>
  <c r="F140" i="1"/>
  <c r="I138" i="1"/>
  <c r="F138" i="1"/>
  <c r="I137" i="1"/>
  <c r="F137" i="1"/>
  <c r="I136" i="1"/>
  <c r="F136" i="1"/>
  <c r="I135" i="1"/>
  <c r="F135" i="1"/>
  <c r="I134" i="1"/>
  <c r="F134" i="1"/>
  <c r="I133" i="1"/>
  <c r="F133" i="1"/>
  <c r="I132" i="1"/>
  <c r="F132" i="1"/>
  <c r="I131" i="1"/>
  <c r="F131" i="1"/>
  <c r="I130" i="1"/>
  <c r="F130" i="1"/>
  <c r="I129" i="1"/>
  <c r="F129" i="1"/>
  <c r="I128" i="1"/>
  <c r="F128" i="1"/>
  <c r="I127" i="1"/>
  <c r="F127" i="1"/>
  <c r="I126" i="1"/>
  <c r="F126" i="1"/>
  <c r="I125" i="1"/>
  <c r="F125" i="1"/>
  <c r="I124" i="1"/>
  <c r="F124" i="1"/>
  <c r="I123" i="1"/>
  <c r="F123" i="1"/>
  <c r="I122" i="1"/>
  <c r="F122" i="1"/>
  <c r="I120" i="1"/>
  <c r="F120" i="1"/>
  <c r="I119" i="1"/>
  <c r="F119" i="1"/>
  <c r="I118" i="1"/>
  <c r="F118" i="1"/>
  <c r="I117" i="1"/>
  <c r="F117" i="1"/>
  <c r="I116" i="1"/>
  <c r="F116" i="1"/>
  <c r="I115" i="1"/>
  <c r="F115" i="1"/>
  <c r="I114" i="1"/>
  <c r="F114" i="1"/>
  <c r="I113" i="1"/>
  <c r="F113" i="1"/>
  <c r="I112" i="1"/>
  <c r="F112" i="1"/>
  <c r="I111" i="1"/>
  <c r="F111" i="1"/>
  <c r="I110" i="1"/>
  <c r="F110" i="1"/>
  <c r="I109" i="1"/>
  <c r="F109" i="1"/>
  <c r="I108" i="1"/>
  <c r="F108" i="1"/>
  <c r="I107" i="1"/>
  <c r="F107" i="1"/>
  <c r="I106" i="1"/>
  <c r="F106" i="1"/>
  <c r="I105" i="1"/>
  <c r="F105" i="1"/>
  <c r="I104" i="1"/>
  <c r="F104" i="1"/>
  <c r="I103" i="1"/>
  <c r="F103" i="1"/>
  <c r="I101" i="1"/>
  <c r="F101" i="1"/>
  <c r="I100" i="1"/>
  <c r="F100" i="1"/>
  <c r="I99" i="1"/>
  <c r="F99" i="1"/>
  <c r="I98" i="1"/>
  <c r="F98" i="1"/>
  <c r="I97" i="1"/>
  <c r="F97" i="1"/>
  <c r="I96" i="1"/>
  <c r="F96" i="1"/>
  <c r="I94" i="1"/>
  <c r="F94" i="1"/>
  <c r="I93" i="1"/>
  <c r="F93" i="1"/>
  <c r="I92" i="1"/>
  <c r="F92" i="1"/>
  <c r="I91" i="1"/>
  <c r="F91" i="1"/>
  <c r="I90" i="1"/>
  <c r="F90" i="1"/>
  <c r="I89" i="1"/>
  <c r="F89" i="1"/>
  <c r="I88" i="1"/>
  <c r="F88" i="1"/>
  <c r="I87" i="1"/>
  <c r="F87" i="1"/>
  <c r="I86" i="1"/>
  <c r="F86" i="1"/>
  <c r="I85" i="1"/>
  <c r="F85" i="1"/>
  <c r="I84" i="1"/>
  <c r="F84" i="1"/>
  <c r="I83" i="1"/>
  <c r="F83" i="1"/>
  <c r="I82" i="1"/>
  <c r="F82" i="1"/>
  <c r="I81" i="1"/>
  <c r="F81" i="1"/>
  <c r="I80" i="1"/>
  <c r="F80" i="1"/>
  <c r="I79" i="1"/>
  <c r="F79" i="1"/>
  <c r="I78" i="1"/>
  <c r="F78" i="1"/>
  <c r="I77" i="1"/>
  <c r="F77" i="1"/>
  <c r="I76" i="1"/>
  <c r="F76" i="1"/>
  <c r="I75" i="1"/>
  <c r="F75" i="1"/>
  <c r="I74" i="1"/>
  <c r="F74" i="1"/>
  <c r="I73" i="1"/>
  <c r="F73" i="1"/>
  <c r="I72" i="1"/>
  <c r="F72" i="1"/>
  <c r="I71" i="1"/>
  <c r="F71" i="1"/>
  <c r="I70" i="1"/>
  <c r="F70" i="1"/>
  <c r="I69" i="1"/>
  <c r="H875" i="1" s="1"/>
  <c r="F69" i="1"/>
  <c r="I68" i="1"/>
  <c r="F68" i="1"/>
  <c r="I67" i="1"/>
  <c r="F67" i="1"/>
  <c r="I66" i="1"/>
  <c r="F66" i="1"/>
  <c r="I65" i="1"/>
  <c r="F65" i="1"/>
  <c r="I64" i="1"/>
  <c r="F64" i="1"/>
  <c r="I62" i="1"/>
  <c r="F62" i="1"/>
  <c r="I61" i="1"/>
  <c r="F61" i="1"/>
  <c r="I60" i="1"/>
  <c r="F60" i="1"/>
  <c r="I59" i="1"/>
  <c r="F59" i="1"/>
  <c r="I58" i="1"/>
  <c r="F58" i="1"/>
  <c r="I57" i="1"/>
  <c r="F57" i="1"/>
  <c r="I56" i="1"/>
  <c r="F56" i="1"/>
  <c r="I55" i="1"/>
  <c r="F55" i="1"/>
  <c r="I54" i="1"/>
  <c r="F54" i="1"/>
  <c r="I53" i="1"/>
  <c r="F53" i="1"/>
  <c r="I51" i="1"/>
  <c r="F51" i="1"/>
  <c r="I50" i="1"/>
  <c r="F50" i="1"/>
  <c r="I49" i="1"/>
  <c r="F49" i="1"/>
  <c r="I48" i="1"/>
  <c r="F48" i="1"/>
  <c r="I47" i="1"/>
  <c r="F47" i="1"/>
  <c r="I46" i="1"/>
  <c r="F46" i="1"/>
  <c r="I45" i="1"/>
  <c r="F45" i="1"/>
  <c r="I44" i="1"/>
  <c r="F44" i="1"/>
  <c r="I43" i="1"/>
  <c r="F43" i="1"/>
  <c r="I41" i="1"/>
  <c r="F41" i="1"/>
  <c r="I40" i="1"/>
  <c r="F40" i="1"/>
  <c r="I39" i="1"/>
  <c r="F39" i="1"/>
  <c r="I38" i="1"/>
  <c r="F38" i="1"/>
  <c r="I37" i="1"/>
  <c r="F37" i="1"/>
  <c r="I36" i="1"/>
  <c r="F36" i="1"/>
  <c r="I35" i="1"/>
  <c r="F35" i="1"/>
  <c r="I34" i="1"/>
  <c r="F34" i="1"/>
  <c r="I33" i="1"/>
  <c r="F33" i="1"/>
  <c r="I32" i="1"/>
  <c r="F32" i="1"/>
  <c r="I31" i="1"/>
  <c r="F31" i="1"/>
  <c r="I30" i="1"/>
  <c r="F30" i="1"/>
  <c r="I29" i="1"/>
  <c r="F29" i="1"/>
  <c r="I28" i="1"/>
  <c r="F28" i="1"/>
  <c r="I27" i="1"/>
  <c r="F27" i="1"/>
  <c r="I26" i="1"/>
  <c r="F26" i="1"/>
  <c r="I24" i="1"/>
  <c r="F24" i="1"/>
  <c r="I23" i="1"/>
  <c r="F23" i="1"/>
  <c r="I22" i="1"/>
  <c r="F22" i="1"/>
  <c r="I21" i="1"/>
  <c r="F21" i="1"/>
  <c r="I20" i="1"/>
  <c r="F20" i="1"/>
  <c r="I18" i="1"/>
  <c r="F18" i="1"/>
  <c r="I17" i="1"/>
  <c r="F17" i="1"/>
  <c r="I16" i="1"/>
  <c r="F16" i="1"/>
  <c r="I15" i="1"/>
  <c r="F15" i="1"/>
  <c r="F869" i="1" s="1"/>
  <c r="B7" i="1"/>
  <c r="J871" i="1" l="1"/>
  <c r="J872" i="1"/>
  <c r="J873" i="1"/>
  <c r="J874" i="1" l="1"/>
  <c r="J876"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<sst xmlns="http://schemas.openxmlformats.org/spreadsheetml/2006/main" count="2515" uniqueCount="1752">
  <si>
    <t>PROCESO ADQUISICIONES
FORMATO PRESENTACIÓN DE ESTRUCTURAS DE COSTO</t>
  </si>
  <si>
    <t xml:space="preserve">Código: </t>
  </si>
  <si>
    <t>PROPUESTA ECONOMICA</t>
  </si>
  <si>
    <t xml:space="preserve">Versión: </t>
  </si>
  <si>
    <t xml:space="preserve">Fecha: </t>
  </si>
  <si>
    <t>NO CONTROLADO</t>
  </si>
  <si>
    <t>Estructura 
de costos</t>
  </si>
  <si>
    <t>REALIZAR LA OPTIMIZACION DE LA INFRAESTRUCTURA DE LOS CENTROS, SEDES Y PREDIOS DONDE LA SECRETARIA DISTRITAL DE INTEGRACION SOCIAL PRESTA SUS SERVICIOS SOCIALES O REQUIERA DE SU INTERVENCION, EN EL MARCO DE LA IMPLEMENTACION DEL SISTEMA DISTRITAL DE CUIDADO</t>
  </si>
  <si>
    <t xml:space="preserve">NOMBRE DEL PROPONENTE </t>
  </si>
  <si>
    <t>Plazo (MESES)</t>
  </si>
  <si>
    <t>Proyecto 
Encargado</t>
  </si>
  <si>
    <t>GRUPO AL CUAL CORRESPONDE LA OFERTA</t>
  </si>
  <si>
    <t xml:space="preserve">Fecha Solicitud: </t>
  </si>
  <si>
    <t>PRECIOS UNITARIOS DE REFERENCIA</t>
  </si>
  <si>
    <t>ITEM</t>
  </si>
  <si>
    <t>DESCRIPCIÓN</t>
  </si>
  <si>
    <t>UN</t>
  </si>
  <si>
    <t>CANTIDAD</t>
  </si>
  <si>
    <t>VALOR UNITARIO</t>
  </si>
  <si>
    <t>VALOR TOTAL</t>
  </si>
  <si>
    <t>VALOR UNITARIO OFERTADO</t>
  </si>
  <si>
    <t xml:space="preserve">CONTROL </t>
  </si>
  <si>
    <t>PRELIMINARES, PROVISIONALES DE OBRA Y DEMOLICIONES.</t>
  </si>
  <si>
    <t>1.1</t>
  </si>
  <si>
    <t>ACTIVIDADES PRELIMINARES.</t>
  </si>
  <si>
    <t>1.1.1</t>
  </si>
  <si>
    <t>LOCALIZACIÓN Y REPLANTEO POR METRO CUADRADO DE ÁREA CONSTRUIDA (ÁREA CON EJECUCIÓN DE OBRA CIVIL CUBIERTA).</t>
  </si>
  <si>
    <t>M2</t>
  </si>
  <si>
    <t>1.1.2</t>
  </si>
  <si>
    <t xml:space="preserve">CERRAMIENTO PROVISIONAL CON POSTES EN CONCRETO Y ALAMBRE DE PÚAS H.=2,20 M; POSTES PREFABRICADOS EN CONCRETO CON SECCIÓN 11,0X11,0 CM Y H.=2,50 M HINCADOS 30,0 CM EN EL TERRENO NATURAL, DISTANCIADOS CADA 3,00 M ENTRE EJES; ALAMBRE DE PÚAS CAL.14 DISPUESTO EN SEIS (6) FILAS / HILOS SEPARADOS CADA 31,0 CM. EL PAGO POR METRO LINEAL SERÁ MEDIDO EN PLANTA. </t>
  </si>
  <si>
    <t>M</t>
  </si>
  <si>
    <t>1.1.3</t>
  </si>
  <si>
    <t>CERRAMIENTO EN LONA VERDE, SOSTENIDO CON PARALES DE MADERA ANCLADOS AL PISO, CON UN DISTANCIAMIENTO DE UN 1 M ENTRE PARALES Y AMARRE EN ALAMBRE. ALTURA TOTAL DEL CERRAMIENTO: 3,0 M.</t>
  </si>
  <si>
    <t>1.1.4</t>
  </si>
  <si>
    <t>CERRAMIENTO EN TEJA DE ZINC CALIBRE 35 ALTURA = 2.4 M, PARALES CON UNA SEPARACIÓN DE UN METRO, INCLUYE CIMENTACIÓN EN CONCRETO 1500 PSI</t>
  </si>
  <si>
    <t>1.2</t>
  </si>
  <si>
    <t>DEMOLICIONES, DESMONTES O RETIROS PARA ALMACENAMIENTO O PARA DISPOSICIÓN DE ESCOMBROS A SITIO APROBADO POR LA AUTORIDAD AMBIENTAL.</t>
  </si>
  <si>
    <t>1.2.1</t>
  </si>
  <si>
    <t>DEMOLICIÓN MANUAL DE REPISAS MACIZA EN CONCRETO E.&lt;=5,0 CM (INDIFERENTE DE LA RESISTENCIA). INCLUYE CARGUE, RETIRO, DISPOSICIÓN DE ESCOMBROS A SITIO APROBADO POR LA AUTORIDAD AMBIENTAL.</t>
  </si>
  <si>
    <t>1.2.3</t>
  </si>
  <si>
    <t>DESMONTE MANUAL DE REPISA EXISTENTE EN ACERO INOXIDABLE A.&lt;=50 CM. INCLUYE EMBALAJE CON POLIETILENO DE BURBUJA Y RECUBRIMIENTO FINAL CON LÁMINAS DE CARTÓN CORRUGADO RESPECTIVAMENTE AMARRADAS CON ZUNCHO, TRANSPORTE Y PROCESO DE ALMACENAMIENTO HASTA LA BODEGA QUE DISPONGA EL ÁREA ENCARGADA PARA LOS ELEMENTOS REUTILIZABLES, LIMPIEZA Y RETIRO DE ESCOMBROS MENORES.</t>
  </si>
  <si>
    <t>1.2.4</t>
  </si>
  <si>
    <t>DESMONTE MANUAL DE MUEBLE EXISTENTE EN ACERO INOXIDABLE A.&gt;40&lt;=60 CM. INCLUYE EMBALAJE CON POLIETILENO DE BURBUJA Y RECUBRIMIENTO FINAL CON LÁMINAS DE CARTÓN CORRUGADO RESPECTIVAMENTE AMARRADAS CON ZUNCHO, TRANSPORTE Y PROCESO DE ALMACENAMIENTO HASTA LA BODEGA QUE DISPONGA EL ÁREA ENCARGADA PARA LOS ELEMENTOS REUTILIZABLES, LIMPIEZA Y RETIRO DE ESCOMBROS MENORES.</t>
  </si>
  <si>
    <t>1.2.5</t>
  </si>
  <si>
    <t>DEMOLICIÓN MANUAL DE MESONES EN CONCRETO (INDIFERENTE DE SUS MEDIDAS). INCLUYE COMPRESORES NEUMÁTICOS, CARGUE, RETIRO, DISPOSICIÓN DE ESCOMBROS A SITIO APROBADO POR LA AUTORIDAD AMBIENTAL.</t>
  </si>
  <si>
    <t>1.2.6</t>
  </si>
  <si>
    <t>DEMOLICIÓN MANUAL DE BANCA EN CONCRETO A.&gt;40&lt;=60 SIN ESPALDAR CON APOYOS EN CONCRETO (INDIFERENTE DE SUS MEDIDAS). INCLUYE COMPRESORES NEUMÁTICOS, CARGUE, RETIRO, DISPOSICIÓN DE ESCOMBROS A SITIO APROBADO POR LA AUTORIDAD AMBIENTAL. EL PAGO MOR METRO SERÁ MEDIDO EN LA LONGITUD DE LA BANCA UNA SOLA VEZ E INCLUIRÁ LA DEMOLICIÓN DE SUS APOYOS.</t>
  </si>
  <si>
    <t>1.3</t>
  </si>
  <si>
    <t>DEMOLICIONES Y/O DESMONTES DE CARPINTERÍAS.</t>
  </si>
  <si>
    <t>1.3.1</t>
  </si>
  <si>
    <t>DESMONTE MANUAL DE DIVISIONES MODULARES EN PERFILERÍA METÁLICA Y TABLEROS DE AGLOMERADO/TRIPLEX Y VIDRIO. INCLUYE CARGUE, RETIRO, DISPOSICIÓN DE ESCOMBROS A SITIO APROBADO POR LA AUTORIDAD AMBIENTAL. NO INCLUYE REPARACIONES DE MUROS POSTERIOR AL DESMONTE.</t>
  </si>
  <si>
    <t>1.3.2</t>
  </si>
  <si>
    <t>DESMONTE MANUAL DE MARCO DIVISIONES Y VIDRIOS DE VENTANAS METÁLICAS (INDIFERENTE DEL TAMAÑO). INCLUYE CARGUE, RETIRO, DISPOSICIÓN A SITIO APROBADO POR LA AUTORIDAD AMBIENTAL. NO INCLUYE REPARACIONES DE MUROS POSTERIOR AL DESMONTE.</t>
  </si>
  <si>
    <t>1.3.3</t>
  </si>
  <si>
    <t>DESMONTE MANUAL DE MARCO Y HOJA DE PUERTA (DE UNA HOJA / HOJA SENCILLA) (INDIFERENTE DEL MATERIAL Y TAMAÑO). INCLUYE CARGUE, RETIRO, DISPOSICIÓN A SITIO APROBADO POR LA AUTORIDAD AMBIENTAL. NO INCLUYE REPARACIONES DE MUROS POSTERIOR AL DESMONTE.</t>
  </si>
  <si>
    <t>U</t>
  </si>
  <si>
    <t>1.3.4</t>
  </si>
  <si>
    <t>DESMONTE MANUAL DE MARCO DE PUERTAS DE UNA HOJA (INDIFERENTE DEL MATERIAL Y TAMAÑO). INCLUYE CARGUE, RETIRO, DISPOSICIÓN A SITIO APROBADO POR LA AUTORIDAD AMBIENTAL. NO INCLUYE REPARACIONES DE MUROS POSTERIOR AL DESMONTE.</t>
  </si>
  <si>
    <t>1.3.5</t>
  </si>
  <si>
    <t>DESMONTE MANUAL DE HOJA DE PUERTA (DE UNA HOJA / HOJA SENCILLA) (INDIFERENTE DEL MATERIAL Y TAMAÑO). INCLUYE LIMPIEZA Y RETIRO DE ESCOMBROS MENORES Y DISPOSICIÓN A SITIO APROBADO POR LA AUTORIDAD AMBIENTAL. NO INCLUYE REPARACIONES DE MUROS POSTERIOR AL DESMONTE.</t>
  </si>
  <si>
    <t>1.3.6</t>
  </si>
  <si>
    <t>DESMONTE MANUAL DE DIVISIONES Y PUERTAS METÁLICAS DE CABINAS DE BAÑO (INDIFERENTE DEL MATERIAL Y TAMAÑO). INCLUYE LIMPIEZA Y RETIRO DE ESCOMBROS MENORES Y DISPOSICIÓN A SITIO APROBADO POR LA AUTORIDAD AMBIENTAL. NO INCLUYE REPARACIONES DE MUROS POSTERIOR AL DESMONTE.</t>
  </si>
  <si>
    <t>1.3.7</t>
  </si>
  <si>
    <t>DESMONTE MANUAL DE REJAS METÁLICAS Y/O VARILLAS DE ACERO EN VANOS DE VENTANAS. INCLUYE LIMPIEZA Y RETIRO DE ESCOMBROS MENORES Y DISPOSICIÓN A SITIO APROBADO POR LA AUTORIDAD AMBIENTAL. NO INCLUYE REPARACIONES DE MUROS POSTERIOR AL DESMONTE.</t>
  </si>
  <si>
    <t>1.3.8</t>
  </si>
  <si>
    <t>DESMONTE MANUAL DE BARANDAS METÁLICAS (INDIFERENTE DEL MATERIAL Y TAMAÑO), CONTEMPLANDO SUS PASAMANOS, APOYOS VERTICALES, Y CUALQUIER OTRO RELACIONADO. INCLUYE LIMPIEZA Y RETIRO DE ESCOMBROS MENORES Y DISPOSICIÓN A SITIO APROBADO POR LA AUTORIDAD AMBIENTAL. EL PAGO POR METRO LINEAL SERÁ MEDIDO EN PLANTA. NO INCLUYE REPARACIONES DE MUROS POSTERIOR AL DESMONTE.</t>
  </si>
  <si>
    <t>1.3.9</t>
  </si>
  <si>
    <t>DEMOLICIÓN MANUAL DE ESCALERA EXISTENTE DE MADERA A.=1,00, INCLUYE CARGUE, RETIRO, DISPOSICIÓN DE ESCOMBROS A SITIO APROBADO POR LA AUTORIDAD AMBIENTAL. NO INCLUYE NINGÚN ELEMENTO DIFERENTE A MATERIAL DE MADERA. NO INCLUYE REPARACIONES DE MUROS POSTERIOR AL DESMONTE. EL METRO LINEAL DE PAGO CORRESPONDE A LA LONGITUD DE LA ESCALERA MEDIDA EN PLANTA.</t>
  </si>
  <si>
    <t>1.3.10</t>
  </si>
  <si>
    <t>DESMONTE MANUAL DE ESCALERA METÁLICA CON ESTRUCTURA CENTRAL Y GUALDERAS EN PERFILERÍA PESADA A.&gt;75&lt;=1,00 M, INCLUYENDO SUS HUELLAS, CONTRAHUELLAS, DESCANSO, GUALDERAS, BARANDAS Y PASAMANOS. INCLUYE IMPLEMENTOS PARA TRABAJOS EN ALTURA, INCLUYE LIMPIEZA Y RETIRO DE ESCOMBROS MENORES Y DISPOSICIÓN A SITIO APROBADO POR LA AUTORIDAD AMBIENTAL. EL PAGO POR METRO LINEAL SERÁ MEDIDO EN PLANTA. NO INCLUYE REPARACIONES DE MUROS POSTERIOR AL DESMONTE. EL PAGO POR METRO LINEAL SERÁ MEDIDO EN LA LONGITUD DE LA ESCALERA MEDIDA EN PLANTA.</t>
  </si>
  <si>
    <t>1.3.11</t>
  </si>
  <si>
    <t>DESMONTE MANUAL DE MALLA ESLABONADA DE CERRAMIENTO, PULIENDO LOS PUNTOS DE SOLDADURA DE SOPORTE EXISTENTES QUE AMARRAN LA MALLA AL MARCO EN ÁNGULO Y RETIRANDO LA MISMA, GARANTIZANDO QUE EL MARCO Y SU ESTRUCTURA DE SOPORTE PERMANEZCAN INMODIFICABLES. NO INCLUYE EL RETIRO DE NINGÚN OTRO ELEMENTO. INCLUYE ELEMENTOS DE SOPORTE NECESARIO PARA EL CERRAMIENTO DURANTE LA EJECUCIÓN DE LA LABOR, IMPLEMENTOS PARA TRABAJOS EN ALTURA, LIMPIEZA Y RETIRO DE ESCOMBROS MENORES. NO INCLUYE REPARACIONES DE MUROS POSTERIOR AL DESMONTE. EL PAGO POR M2 SERÁ MEDIDO EN EL ALZADO ÚTIL DEL CERRAMIENTO.</t>
  </si>
  <si>
    <t>1.3.12</t>
  </si>
  <si>
    <t>DESMONTE MANUAL DEL CERRAMIENTO EXISTENTE INCLUYENDO LA TOTALIDAD DE LOS ELEMENTOS QUE LA COMPONEN (TUBULARES PRINCIPALES, MARCOS, CONTRAMARCOS, PISAMALLAS, MALLAS, ANCLAJES, SOPORTES DIAGONALES, ETC.). NO INCLUYE LA DEMOLICIÓN DE NINGÚN ELEMENTO EN CONCRETO O MAMPOSTERÍA. INCLUYE ELEMENTOS DE SOPORTE NECESARIO PARA EL CERRAMIENTO DURANTE LA EJECUCIÓN DE LA LABOR, IMPLEMENTOS PARA TRABAJOS EN ALTURA, LIMPIEZA Y RETIRO DE ESCOMBROS MENORES. NO INCLUYE REPARACIONES DE MUROS POSTERIOR AL DESMONTE. EL PAGO POR M2 SERÁ MEDIDO EN EL ALZADO ÚTIL DEL CERRAMIENTO.</t>
  </si>
  <si>
    <t>1.3.13</t>
  </si>
  <si>
    <t>DESMONTE MANUAL DE CONCERTINA EXISTENTE. INCLUYE IMPLEMENTOS PARA TRABAJOS EN ALTURA, CARGUE, RETIRO, DISPOSICIÓN DE ESCOMBROS A SITIO APROBADO POR LA AUTORIDAD AMBIENTAL. NO INCLUYE DESMONTE O DEMOLICIÓN DE NINGÚN ELEMENTO RELACIONADO. NO INCLUYE REPARACIONES DE MUROS POSTERIOR AL DESMONTE. EL PAGO POR METRO LINEAL SERÁ MEDIDO EN LA LONGITUD EN PLANTA, NO POR LA LONGITUD DEL DESARROLLO DE LA CONCERTINA.</t>
  </si>
  <si>
    <t>1.3.14</t>
  </si>
  <si>
    <t>DESMONTE MANUAL DE COMPUERTA / TAPA DE ACCESO A CUBIERTA Y/O TANQUE (INDIFERENTE DEL MATERIAL), CON MEDIDAS DESDE 60X60 CM HASTA 1,20X1,20 CM. INCLUYE LA HOJA Y SU MARCO, LIMPIEZA Y RETIRO DE ESCOMBROS MENORES. NO INCLUYE REPARACIONES DE MUROS POSTERIOR AL DESMONTE.</t>
  </si>
  <si>
    <t>1.3.15</t>
  </si>
  <si>
    <t>DESMONTE MANUAL DE MÓDULOS METÁLICOS CON MALLA EXPANDIDA Y MARCOS EN ÁNGULO EXISTENTES INSTALADOS EN CERRAMIENTOS, PULIENDO LOS PUNTOS DE SOLDADURA DE SOPORTE EXISTENTES QUE AMARRAN LOS MÓDULOS A LA ESTRUCTURA SOPORTE Y RETIRANDO LOS MISMOS Y SU ESTRUCTURA. NO INCLUYE EL RETIRO DE NINGÚN OTRO ELEMENTO. NO INCLUYE REPARACIONES DE MUROS POSTERIOR AL DESMONTE. INCLUYE IMPLEMENTOS PARA TRABAJOS EN ALTURA, LIMPIEZA Y RETIRO DE ESCOMBROS MENORES.</t>
  </si>
  <si>
    <t>1.3.16</t>
  </si>
  <si>
    <t>DESMONTE MANUAL DE MARCO Y HOJA DE PORTÓN (DOS HOJAS SENCILLA) (INDIFERENTE DEL MATERIAL Y TAMAÑO). INCLUYE LIMPIEZA Y RETIRO DE ESCOMBROS MENORES. NO INCLUYE REPARACIONES DE MUROS POSTERIOR AL DESMONTE.</t>
  </si>
  <si>
    <t>1.4</t>
  </si>
  <si>
    <t>DEMOLICIONES Y/O DESMONTES DE CUBIERTAS.</t>
  </si>
  <si>
    <t>1.4.1</t>
  </si>
  <si>
    <t>PROTECCIÓN DEL CIELO RASO EXISTENTE DEJADO EXPUESTO POSTERIOR AL DESMONTE DE LA CUBIERTA, MEDIANTE LA INSTALACIÓN DE POLIETILENO NEGRO CAL.4 EN CAPA SENCILLA. INCLUYE AMARRES Y DEMÁS REQUERIDOS PARA SU INSTALACIÓN. NO INCLUYE ANDAMIAJE POR SER ACTIVIDAD COMPLEMENTARIA AL DESMONTE DE CUBIERTA.</t>
  </si>
  <si>
    <t>1.4.2</t>
  </si>
  <si>
    <t>DESMONTE MANUAL DE CANAL DS.&lt;=50 CM INDIFERENTE DE SU MATERIAL (POLÍMERO, LÁMINA DE ACERO NEGRO O GALVANIZADO, ARCILLA, ETC.), INCLUYENDO EL RETIRO DEL SISTEMA DE SOPORTERÍA RELACIONADO A LA CANAL. INCLUYE IMPLEMENTOS PARA TRABAJOS EN ALTURA, LIMPIEZA Y RETIRO DE ESCOMBROS MENORES.</t>
  </si>
  <si>
    <t>1.4.3</t>
  </si>
  <si>
    <t>DESMONTE MANUAL DE BAJANTE Ø.&lt;=4" CM INDIFERENTE DE SU MATERIAL (POLÍMERO, LÁMINA DE ACERO NEGRO O GALVANIZADO, ARCILLA, ETC.), INCLUYENDO EL RETIRO DEL SISTEMA DE SOPORTERÍA RELACIONADO A LA BAJANTE. INCLUYE IMPLEMENTOS PARA TRABAJOS EN ALTURA, LIMPIEZA Y RETIRO DE ESCOMBROS MENORES.</t>
  </si>
  <si>
    <t>1.4.4</t>
  </si>
  <si>
    <t>DEMOLICIÓN MANUAL Y RETIRO DE LA IMPERMEABILIZACIÓN / MANTO EXISTENTE. INCLUYE CARGUE, RETIRO, DISPOSICIÓN DE ESCOMBROS A SITIO APROBADO POR LA AUTORIDAD AMBIENTAL. NO INCLUYE DEMOLICIÓN DEL ALISTADO.</t>
  </si>
  <si>
    <t>1.4.5</t>
  </si>
  <si>
    <t>DEMOLICIÓN MANUAL Y RETIRO DE LA IMPERMEABILIZACIÓN EXISTENTE Y DE SU RESPECTIVO ALISTADO DE SUPERFICIE (INDIFERENTE DEL ESPESOR Y COMPOSICIÓN). INCLUYE CARGUE, RETIRO, DISPOSICIÓN DE ESCOMBROS A SITIO APROBADO POR LA AUTORIDAD AMBIENTAL.</t>
  </si>
  <si>
    <t>1.4.6</t>
  </si>
  <si>
    <t xml:space="preserve">DESMONTE MANUAL DE TEJAS DE BARRO DE CUBIERTA, SUS CUMBRERAS, LIMAHOYAS Y LIMATEZAS (INDIFERENTE DEL TIPO Y TAMAÑO), Y SU CORRESPONDIENTES LISTONES, CABIOS, Y CORREAS DE APOYO (SIEMPRE Y CUANDO ESTAS ÚLTIMAS NO SEAN DE CARGA), DEMOLICIÓN DEL ALISTADO DE LAS TEJAS Y DE LA ESTERILLA DE GUADUA. INCLUYE ELEMENTOS DE SOPORTE NECESARIO PARA LA CUBIERTA DURANTE LA EJECUCIÓN DE LA LABOR, IMPLEMENTOS PARA TRABAJOS EN ALTURA, CARGUE, RETIRO, DISPOSICIÓN DE ESCOMBROS A SITIO APROBADO POR LA AUTORIDAD AMBIENTAL. </t>
  </si>
  <si>
    <t>1.4.7</t>
  </si>
  <si>
    <t xml:space="preserve">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EMBALAJE PARA ELEMENTOS PELIGROSOS. </t>
  </si>
  <si>
    <t>1.4.8</t>
  </si>
  <si>
    <t>DESMONTE MANUAL DE TEJAS METÁLICAS TERMOACÚSTICAS Y/O DE TIPO BANDEJA SENCILLA DE CUBIERTA Y/O DE ZINC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t>
  </si>
  <si>
    <t>1.4.9</t>
  </si>
  <si>
    <t>DESMONTE MANUAL DE TEJAS TRASLUCIDAS PLÁSTICAS Y/O POLICARBONATO Y/O DE PVC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t>
  </si>
  <si>
    <t>1.5</t>
  </si>
  <si>
    <t>DEMOLICIONES Y/O DESMONTES DE PISOS Y GUARDAESCOBAS.</t>
  </si>
  <si>
    <t>1.5.1</t>
  </si>
  <si>
    <t>PICADA DE ALISTADO EN MORTERO REALIZADO CON HERRAMIENTA MENOR GARANTIZANDO UNA SUPERFICIE BURDA PARA ADHERENCIA DE POSTERIOR ALISTADO. INCLUYE CARGUE, RETIRO, DISPOSICIÓN DE ESCOMBROS A SITIO APROBADO POR LA AUTORIDAD AMBIENTAL. APLICA SOLO CUANDO NO HAY MATERIAL DE ACABADO.</t>
  </si>
  <si>
    <t>1.5.2</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</si>
  <si>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</si>
  <si>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1.5.3</t>
  </si>
  <si>
    <t>DEMOLICIÓN MANUAL DE GUARDAESCOBAS (INDIFERENTE DEL MATERIAL Y ESPESOR). INCLUYE CARGUE, RETIRO, DISPOSICIÓN DE ESCOMBROS A SITIO APROBADO POR LA AUTORIDAD AMBIENTAL.</t>
  </si>
  <si>
    <t>1.5.4</t>
  </si>
  <si>
    <t>DEMOLICIÓN MANUAL DE ALISTADO DE PISO EN MORTERO (INDIFERENTE DEL ESPESOR Y COMPOSICIÓN). INCLUYE CARGUE, RETIRO, DISPOSICIÓN DE ESCOMBROS A SITIO APROBADO POR LA AUTORIDAD AMBIENTAL. APLICA SOLO CUANDO NO HAY MATERIAL DE ACABADO, Y CUANDO EL ALISTADO NO ES EN CONCRETO.</t>
  </si>
  <si>
    <t>1.5.5</t>
  </si>
  <si>
    <t>DEMOLICIÓN MANUAL DE ALISTADO DE PISO Y MATERIAL DE ACABADO DE TIPO LIVIANO (CERÁMICO, ARCILLA. GRES, O BALDOSAS LIVIANAS DE CEMENTO) CON ESPESOR 4 CM O MENOR. INCLUYE CARGUE, RETIRO, DISPOSICIÓN DE ESCOMBROS A SITIO APROBADO POR LA AUTORIDAD AMBIENTAL.</t>
  </si>
  <si>
    <t>1.5.6</t>
  </si>
  <si>
    <t>DEMOLICIÓN MANUAL DE ALISTADO DE PISO Y MATERIAL DE ACABADO DE TIPO MEDIO (BALDOSAS MACIZAS DE CEMENTO, MORTERO MINERALIZADO) CON ESPESOR 4 CM O MENOR. INCLUYE CARGUE, RETIRO, DISPOSICIÓN DE ESCOMBROS A SITIO APROBADO POR LA AUTORIDAD AMBIENTAL.</t>
  </si>
  <si>
    <t>1.5.7</t>
  </si>
  <si>
    <t>DEMOLICIÓN MANUAL DE ALISTADO DE PISO Y MATERIAL DE ACABADO DE TIPO PESADO (CONCRETO YA FUESE ENDURECIDO Y/O ESMALTADO) CON ESPESOR 4 CM O MENOR. INCLUYE CARGUE, RETIRO, DISPOSICIÓN DE ESCOMBROS A SITIO APROBADO POR LA AUTORIDAD AMBIENTAL.</t>
  </si>
  <si>
    <t>1.5.8</t>
  </si>
  <si>
    <t>DEMOLICIÓN MANUAL DE ALISTADO DE PISO Y MATERIAL DE ACABADO DE TIPO LIVIANO (CERÁMICO, ARCILLA. GRES, O BALDOSAS LIVIANAS DE CEMENTO) CON E.&lt;=10 CM. INCLUYE CARGUE, RETIRO, DISPOSICIÓN DE ESCOMBROS A SITIO APROBADO POR LA AUTORIDAD AMBIENTAL.</t>
  </si>
  <si>
    <t>1.5.9</t>
  </si>
  <si>
    <t>DESMONTE MANUAL DE ACABADO DE PISO DE LISTONES DE MADERA. INCLUYE CARGUE, RETIRO, DISPOSICIÓN DE ESCOMBROS A SITIO APROBADO POR LA AUTORIDAD AMBIENTAL.</t>
  </si>
  <si>
    <t>1.5.10</t>
  </si>
  <si>
    <t>DESMONTE MANUAL CUIDADOSA Y CONTROLADA DE ACABADO DE PISO DE LISTONES DE MADERA, GARANTIZANDO LA PERMANENCIA Y NO DAÑO DE LA ESTRUCTURA DE SOPORTE. INCLUYE CARGUE, RETIRO, DISPOSICIÓN DE ESCOMBROS A SITIO APROBADO POR LA AUTORIDAD AMBIENTAL.</t>
  </si>
  <si>
    <t>1.6</t>
  </si>
  <si>
    <t>DEMOLICIONES Y/O DESMONTES DE INSTALACIONES.</t>
  </si>
  <si>
    <t>1.6.1</t>
  </si>
  <si>
    <t>SUSPENSIÓN DEL SERVICIO DE ACOMETIDA HIDRÁULICA AL INGRESO DEL EDIFICIO Y POSTERIOR AL MEDIDOR, MEDIANTE CORTE DE LA RED E INSTALACIÓN DE VÁLVULA REGISTRO TIPO CORTINA 1", GARANTIZANDO QUE LA RED CON SERVICIO NO ENTORPEZCA LAS LABORES POSTERIORES DE INTERVENCIÓN. NO INCLUYE DESMONTE O DEMOLICIÓN DE INSTALACIONES.</t>
  </si>
  <si>
    <t>1.6.2</t>
  </si>
  <si>
    <t>SUSPENSIÓN DEL SERVICIO DE ACOMETIDA ELÉCTRICA AL INGRESO DEL EDIFICIO Y POSTERIOR AL MEDIDOR, MEDIANTE CORTE CONTROLADO DEL SERVICIO DE ENERGÍA, DESCONEXIÓN / CORTE DEL CABLEADO, MOVIMIENTO DE LA ACOMETIDA HASTA TABLERO PROVISIONAL, Y REACTIVACIÓN DEL SERVICIO PARA EL RESTO DEL ESTABLECIMIENTO, GARANTIZANDO QUE LA RED CON SERVICIO NO ENTORPEZCA LAS LABORES POSTERIORES DE INTERVENCIÓN. NO INCLUYE DESMONTE O DEMOLICIÓN DE INSTALACIONES.</t>
  </si>
  <si>
    <t>1.6.3</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</si>
  <si>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</si>
  <si>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1.6.4</t>
  </si>
  <si>
    <t>SELLADO DE PUNTOS SANITARIOS EXISTENTES DE 2" A 4"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</si>
  <si>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1.6.5</t>
  </si>
  <si>
    <t>RETIRO MANUAL DE TUBERÍA POTABLE, SANITARIA, Y/O DE VENTILACIÓN DE DIÁMETROS DESDE 1/2" HASTA 2" Y QUE SE ENCUENTRE BAJO TIERRA O SUPERPUESTA SOBRE ESTA SIN FIJACIÓN. INCLUYE CARGUE, RETIRO, DISPOSICIÓN DE ESCOMBROS A SITIO APROBADO POR LA AUTORIDAD AMBIENTAL. NO INCLUYE NINGÚN MOVIMIENTO DE TIERRAS (NI EXCAVACIONES, NI RELLENOS, ETC.).</t>
  </si>
  <si>
    <t>1.6.6</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</si>
  <si>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</si>
  <si>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1.6.7</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</si>
  <si>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</si>
  <si>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1.6.9</t>
  </si>
  <si>
    <t>RETIRO MANUAL DE TUBERÍA POTABLE, SANITARIA, Y/O DE VENTILACIÓN DE DIÁMETROS DESDE 2,1/2" HASTA 6" Y QUE SE ENCUENTRE BAJO TIERRA O SUPERPUESTA SOBRE ESTA SIN FIJACIÓN. INCLUYE CARGUE, RETIRO, DISPOSICIÓN DE ESCOMBROS A SITIO APROBADO POR LA AUTORIDAD AMBIENTAL. NO INCLUYE NINGÚN MOVIMIENTO DE TIERRAS (NI EXCAVACIONES, NI RELLENOS, ETC.).</t>
  </si>
  <si>
    <t>1.6.10</t>
  </si>
  <si>
    <t>RETIRO MANUAL DE TUBERÍA POTABLE, SANITARIA, Y/O DE VENTILACIÓN DE DIÁMETROS DESDE 8" HASTA 14" Y QUE SE ENCUENTRE BAJO TIERRA O SUPERPUESTA SOBRE ESTA SIN FIJACIÓN. INCLUYE CARGUE, RETIRO, DISPOSICIÓN DE ESCOMBROS A SITIO APROBADO POR LA AUTORIDAD AMBIENTAL. NO INCLUYE NINGÚN MOVIMIENTO DE TIERRAS (NI EXCAVACIONES, NI RELLENOS, ETC.).</t>
  </si>
  <si>
    <t>1.6.11</t>
  </si>
  <si>
    <t>RETIRO MANUAL DE TUBERÍA POTABLE, SANITARIA, Y/O DE VENTILACIÓN DE DIÁMETROS DESDE 16" HASTA 24" Y QUE SE ENCUENTRE BAJO TIERRA O SUPERPUESTA SOBRE ESTA SIN FIJACIÓN. INCLUYE CARGUE, RETIRO, DISPOSICIÓN DE ESCOMBROS A SITIO APROBADO POR LA AUTORIDAD AMBIENTAL. NO INCLUYE NINGÚN MOVIMIENTO DE TIERRAS (NI EXCAVACIONES, NI RELLENOS, ETC.).</t>
  </si>
  <si>
    <t>1.6.12</t>
  </si>
  <si>
    <t>DESMONTE MANUAL DE TUBERÍA POTABLE, SANITARIA, Y/O DE VENTILACIÓN DE DIÁMETROS DESDE 1/2" HASTA 2" Y QUE SE ENCUENTRE DESCOLGADA Y/O POR FUERA DE MURO Y/O A LA VISTA. INCLUYE CARGUE, RETIRO, DISPOSICIÓN DE ESCOMBROS A SITIO APROBADO POR LA AUTORIDAD AMBIENTAL. NO INCLUYE NINGÚN MOVIMIENTO DE TIERRAS (NI EXCAVACIONES, NI RELLENOS, ETC.).</t>
  </si>
  <si>
    <t>1.6.13</t>
  </si>
  <si>
    <t>DESMONTE MANUAL DE TUBERÍA POTABLE, SANITARIA, Y/O DE VENTILACIÓN DE DIÁMETROS DESDE 2,1/2" HASTA 4" Y QUE SE ENCUENTRE DESCOLGADA Y/O POR FUERA DE MURO Y/O A LA VISTA. INCLUYE CARGUE, RETIRO, DISPOSICIÓN DE ESCOMBROS A SITIO APROBADO POR LA AUTORIDAD AMBIENTAL. NO INCLUYE NINGÚN MOVIMIENTO DE TIERRAS (NI EXCAVACIONES, NI RELLENOS, ETC.).</t>
  </si>
  <si>
    <t>1.6.14</t>
  </si>
  <si>
    <t>DESMONTE MANUAL DE TUBERÍA POTABLE, SANITARIA, Y/O DE VENTILACIÓN DE DIÁMETROS DESDE 6" HASTA 8" Y QUE SE ENCUENTRE DESCOLGADA Y/O POR FUERA DE MURO Y/O A LA VISTA. INCLUYE CARGUE, RETIRO, DISPOSICIÓN DE ESCOMBROS A SITIO APROBADO POR LA AUTORIDAD AMBIENTAL. NO INCLUYE NINGÚN MOVIMIENTO DE TIERRAS (NI EXCAVACIONES, NI RELLENOS, ETC.).</t>
  </si>
  <si>
    <t>1.6.15</t>
  </si>
  <si>
    <t>DESMONTE MANUAL DE TUBERÍA POTABLE, SANITARIA, Y/O DE VENTILACIÓN DE DIÁMETROS DESDE 10" HASTA 14" Y QUE SE ENCUENTRE DESCOLGADA Y/O POR FUERA DE MURO Y/O A LA VISTA. INCLUYE CARGUE, RETIRO, DISPOSICIÓN DE ESCOMBROS A SITIO APROBADO POR LA AUTORIDAD AMBIENTAL. NO INCLUYE NINGÚN MOVIMIENTO DE TIERRAS (NI EXCAVACIONES, NI RELLENOS, ETC.).</t>
  </si>
  <si>
    <t>1.6.16</t>
  </si>
  <si>
    <t>DESMONTE MANUAL DE TUBERÍA POTABLE, SANITARIA, Y/O DE VENTILACIÓN DE DIÁMETROS DESDE 1/2" HASTA 2" Y QUE SE ENCUENTRE EMBEBIDA EN MURO O PLACA Y/O DENTRO DE ALGÚN ELEMENTO PARA DEMOLICIÓN. INCLUYE REGATA PARA EL DESMONTE Y POSTERIOR RESANE, CORTES Y TAPONES DE SUSPENSIÓN TERMINALES EN CASO DE REQUERIRSE, CARGUE, RETIRO, DISPOSICIÓN DE ESCOMBROS A SITIO APROBADO POR LA AUTORIDAD AMBIENTAL.</t>
  </si>
  <si>
    <t>1.6.17</t>
  </si>
  <si>
    <t>DESMONTE MANUAL DE TUBERÍA POTABLE, SANITARIA, Y/O DE VENTILACIÓN DE DIÁMETROS DESDE 2,1/2" HASTA 4" Y QUE SE ENCUENTRE EMBEBIDA EN MURO O PLACA Y/O DENTRO DE ALGÚN ELEMENTO PARA DEMOLICIÓN. INCLUYE REGATA PARA EL DESMONTE Y POSTERIOR RESANE, CORTES Y TAPONES DE SUSPENSIÓN TERMINALES EN CASO DE REQUERIRSE, CARGUE, RETIRO, DISPOSICIÓN DE ESCOMBROS A SITIO APROBADO POR LA AUTORIDAD AMBIENTAL.</t>
  </si>
  <si>
    <t>1.6.18</t>
  </si>
  <si>
    <t>DESMONTE MANUAL DE TUBERÍA METÁLICA PARA MANEJO DE GASES Y/O AIRE COMPRIMIDO (COBRE, HIERRO Y/O ACERO, NEGRO Y/O GALVANIZADO) DE DIÁMETROS DESDE 1/2" HASTA 1" Y QUE SE ENCUENTRE DESCOLGADA Y/O POR FUERA DE MURO Y/O A LA VISTA. INCLUYE CARGUE, RETIRO, DISPOSICIÓN DE ESCOMBROS A SITIO APROBADO POR LA AUTORIDAD AMBIENTAL.</t>
  </si>
  <si>
    <t>1.6.19</t>
  </si>
  <si>
    <t>DESMONTE MANUAL DE TUBERÍA METÁLICA PARA MANEJO DE GASES Y/O AIRE COMPRIMIDO (COBRE, HIERRO Y/O ACERO, NEGRO Y/O GALVANIZADO) DE DIÁMETROS DESDE 1,1/8" HASTA 2" Y QUE SE ENCUENTRE DESCOLGADA Y/O POR FUERA DE MURO Y/O A LA VISTA. INCLUYE CARGUE, RETIRO, DISPOSICIÓN DE ESCOMBROS A SITIO APROBADO POR LA AUTORIDAD AMBIENTAL.</t>
  </si>
  <si>
    <t>1.6.20</t>
  </si>
  <si>
    <t>DESMONTE MANUAL DE TANQUE PLÁSTICO PARA RESERVA DE AGUA, CONTEMPLANDO TAMAÑOS DESDE 250 L HASTA 1000 L. INCLUYE DESCONEXIÓN DE LA ENTRADA Y SALIDA DE AGUA, DESMONTAJE DEL FLOTADOR RELACIONADO, IMPLEMENTOS PARA TRABAJOS EN ALTURA, INCLUYE CARGUE, RETIRO, DISPOSICIÓN DE ESCOMBROS MENORES A SITIO APROBADO POR LA AUTORIDAD AMBIENTAL. NO INCLUYE RETIRO DE TUBERÍAS, VÁLVULAS, U OTROS RELACIONADOS.</t>
  </si>
  <si>
    <t>1.6.21</t>
  </si>
  <si>
    <t>DESMONTE MANUAL DE APARATOS SANITARIOS DE TIPO CERÁMICO (INDIFERENTE DE SI ES SANITARIO LAVAMANOS ORINAL ETC., TAMAÑO, UBICACIÓN, O CARACTERÍSTICAS PARTICULARES), EN EL CASO DE LAVAMANOS Y/O LAVAPLATOS INCLUYE SU GRIFERÍA SI ES DE SOBREPONER. INCLUYE CARGUE, RETIRO, DISPOSICIÓN DE ESCOMBROS MENORES A SITIO APROBADO POR LA AUTORIDAD AMBIENTAL. NO INCLUYE DESMONTE DE GRIFERÍAS INCRUSTADAS EN MURO.</t>
  </si>
  <si>
    <t>1.6.22</t>
  </si>
  <si>
    <t>DESMONTE MANUAL DE APARATOS SANITARIOS DE TIPO ANTIVANDÁLICO INOXIDABLE (INDIFERENTE DE SI ES SANITARIO LAVAMANOS ORINAL ETC., TAMAÑO, UBICACIÓN, O CARACTERÍSTICAS PARTICULARES), EN EL CASO DE LAVAMANOS Y/O LAVAPLATOS INCLUYE SU GRIFERÍA SI ES DE SOBREPONER. INCLUYE CARGUE, RETIRO, DISPOSICIÓN DE ESCOMBROS MENORES A SITIO APROBADO POR LA AUTORIDAD AMBIENTAL. NO INCLUYE DESMONTE DE GRIFERÍAS INCRUSTADAS EN MURO.</t>
  </si>
  <si>
    <t>1.6.23</t>
  </si>
  <si>
    <t>DESMONTE MANUAL COMPLETO DE GRIFERÍA TIPO PUSH PARA LAVAMANOS DE SOBREPONER EN MESÓN, Y TODAS SUS PIEZAS. INCLUYE CARGUE, RETIRO, DISPOSICIÓN DE ESCOMBROS MENORES A SITIO APROBADO POR LA AUTORIDAD AMBIENTAL.</t>
  </si>
  <si>
    <t>1.6.24</t>
  </si>
  <si>
    <t>DESMONTE MANUAL COMPLETO DE GRIFERÍA TIPO PUSH PARA LAVAMANOS / ORINAL / DUCHA DE EMPOTRAR EN MURO, EJECUTANDO LA DEMOLICIÓN NECESARIA, DESMONTE DEL FLUXÓMETRO ACTUAL Y TODAS SUS PIEZAS.  INCLUYE CARGUE, RETIRO, DISPOSICIÓN DE ESCOMBROS MENORES A SITIO APROBADO POR LA AUTORIDAD AMBIENTAL.</t>
  </si>
  <si>
    <t>1.6.25</t>
  </si>
  <si>
    <t>DESMONTE MANUAL COMPLETO DE DUCHA (INDIFERENTE DE TAMAÑO, UBICACIÓN, O CARACTERÍSTICAS PARTICULARES), EJECUTANDO LA DEMOLICIÓN NECESARIA, DESMONTE DEL GRIFO ACTUAL Y TODAS SUS PIEZAS INCLUYENDO EL POMO DE LA DUCHA.  INCLUYE LIMPIEZA Y RETIRO DE ESCOMBROS</t>
  </si>
  <si>
    <t>1.6.26</t>
  </si>
  <si>
    <t>DESMONTE MANUAL DE LUMINARIAS (INDIFERENTE DEL TIPO TAMAÑO UBICACIÓN O CARACTERÍSTICAS PARTICULARES). INCLUYE CARGUE, RETIRO, DISPOSICIÓN A SITIO APROBADO POR LA AUTORIDAD AMBIENTAL.</t>
  </si>
  <si>
    <t>1.6.27</t>
  </si>
  <si>
    <t>DESMONTE MANUAL DE SALIDAS ELÉCTRICAS (INDIFERENTE DEL TIPO TAMAÑO UBICACIÓN O CARACTERÍSTICAS PARTICULARES). INCLUYE DESMONTE DE TUBERÍA, CABELADO Y APARATOS. INCLUYE CARGUE, RETIRO, DISPOSICIÓN A SITIO APROBADO POR LA AUTORIDAD AMBIENTAL.</t>
  </si>
  <si>
    <t>1.6.28</t>
  </si>
  <si>
    <t>DESMONTE DE PUNTO ELÉTRICO EN TECHO, PISO O PARED. INCLUYE RETIRO DE TUBERIA, CABLE, CAJA  Y HERRAJES. INCLUYE CARGUE, RETIRO, DISPOSICIÓN A SITIO APROBADO POR LA AUTORIDAD AMBIENTAL.</t>
  </si>
  <si>
    <t>1.6.29</t>
  </si>
  <si>
    <t>DESMONTE DE APARATOS ELÉCTRICOS EN TECHO, PISO O PARED (TOMACORRIENTES, INTERRUPTORES, SENSORES, DETECTORES).  INCLUYE RETIRO DE TUBERIA, CABLE, CAJA  Y HERRAJES. INCLUYE CARGUE, RETIRO, DISPOSICIÓN A SITIO APROBADO POR LA AUTORIDAD AMBIENTAL.</t>
  </si>
  <si>
    <t>1.6.30</t>
  </si>
  <si>
    <t>RETIRO DE TABLEROS ELÉCTRICOS. INCLUYE ETIQUETAR CADA COMPONENTE DEL TABLERO, CABLES DE ENTRADA, BREAKERS, HERRAJES, MAMPOSTERIA, CARGUE, TRANSPORTE Y DISPOSICION FINAL DE MATERIAL  DE ACUERDO CON LAS DISPOSICIONES AMBIENTALES VIGENTES</t>
  </si>
  <si>
    <t>1.6.31</t>
  </si>
  <si>
    <t>DESMONTE DE CANALETA METÁLICA TROQUELADA. INCLUYE CARGUE, TRANSPORTE Y DISPOSICION FINAL DE MATERIAL  DE ACUERDO CON LAS DISPOSICIONES AMBIENTALES VIGENTES.</t>
  </si>
  <si>
    <t>1.6.32</t>
  </si>
  <si>
    <t>DEMOLICIÓN POSTE EN CONCRETO ALUMBRADO PÚBLICO, ALTURA 10 M.   INCLUYE CARGUE, TRANSPORTE Y DISPOSICION FINAL DE MATERIAL  DE ACUERDO CON LAS DISPOSICIONES AMBIENTALES VIGENTES.</t>
  </si>
  <si>
    <t>1.7</t>
  </si>
  <si>
    <t>DEMOLICIONES Y/O DESMONTES DE CIELO RASOS.</t>
  </si>
  <si>
    <t>1.7.1</t>
  </si>
  <si>
    <t>RASPADO DE PINTURA EXISTENTE EN CIELO RASOS Y CARAS INFERIORES DE ENTREPISOS, REALIZADO CON GRATA METÁLICA Y AGUA A PRESIÓN, GARANTIZANDO UNA SUPERFICIE LISA. INCLUYE LIMPIEZA Y ASEO DE LOS ESCOMBROS GENERADOS.</t>
  </si>
  <si>
    <t>1.7.2</t>
  </si>
  <si>
    <t>PICADA DE PAÑETE DE TECHOS Y CARAS INFERIORES DE ENTREPISOS REALIZADO CON HERRAMIENTA MENOR GARANTIZANDO UNA SUPERFICIE BURDA PARA ADHERENCIA DE POSTERIOR PAÑETADO. INCLUYE CARGUE, RETIRO, DISPOSICIÓN DE ESCOMBROS A SITIO APROBADO POR LA AUTORIDAD AMBIENTAL.</t>
  </si>
  <si>
    <t>1.7.3</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</si>
  <si>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</si>
  <si>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1.7.4</t>
  </si>
  <si>
    <t>DESMONTE MANUAL DE CIELO RASO EN MADERA, CONTEMPLANDO EL DESMONTE DEL SISTEMA DE SUSPENSIÓN Y ANCLAJE. INCLUYE IMPLEMENTOS PARA TRABAJOS EN ALTURA, CARGUE, RETIRO, DISPOSICIÓN DE ESCOMBROS A SITIO APROBADO POR LA AUTORIDAD AMBIENTAL.</t>
  </si>
  <si>
    <t>1.7.5</t>
  </si>
  <si>
    <t>DEMOLICIÓN MANUAL DE CIELO RASO EN PANELERÍA LIVIANA (SISTEMA DRYWALL, INDIFERENTE DEL MATERIAL DE ACABADO DE LOS PANELES), CONTEMPLANDO EL DESMONTE DEL SISTEMA DE SUSPENSIÓN Y ANCLAJE. INCLUYE IMPLEMENTOS PARA TRABAJOS EN ALTURA, CARGUE, RETIRO, DISPOSICIÓN DE ESCOMBROS A SITIO APROBADO POR LA AUTORIDAD AMBIENTAL.</t>
  </si>
  <si>
    <t>1.7.6</t>
  </si>
  <si>
    <t>DEMOLICIÓN MANUAL DE CIELO RASO EN ESTERILLA MALLA Y PAÑETE / ACABADO TEXTURIZADO. INCLUYE CARGUE, RETIRO, DISPOSICIÓN DE ESCOMBROS A SITIO APROBADO POR LA AUTORIDAD AMBIENTAL.</t>
  </si>
  <si>
    <t>1.8</t>
  </si>
  <si>
    <t>DEMOLICIONES Y/O DESMONTES DE MUROS, PAÑETES, ENCHAPES, Y DIVISIONES LIVIANAS.</t>
  </si>
  <si>
    <t>1.8.1</t>
  </si>
  <si>
    <t>CORTES CON PULIDORA Y DISCO EN MUROS. INCLUYE RETIRO Y DISPOSICIÓN DE ESCOMBROS A SITIO APROBADO POR LA AUTORIDAD AMBIENTAL.</t>
  </si>
  <si>
    <t>1.8.2</t>
  </si>
  <si>
    <t>RASPADO DE PINTURA EXISTENTE EN MUROS, REALIZADO CON GRATA METÁLICA Y AGUA A PRESIÓN, GARANTIZANDO UNA SUPERFICIE LISA. INCLUYE LIMPIEZA Y ASEO DE LOS ESCOMBROS GENERADOS.</t>
  </si>
  <si>
    <t>1.8.3</t>
  </si>
  <si>
    <t>PICADA DE PAÑETE DE MUROS REALIZADO CON HERRAMIENTA MENOR GARANTIZANDO UNA SUPERFICIE BURDA PARA ADHERENCIA DE POSTERIOR PAÑETADO. INCLUYE CARGUE, RETIRO, DISPOSICIÓN DE ESCOMBROS A SITIO APROBADO POR LA AUTORIDAD AMBIENTAL.</t>
  </si>
  <si>
    <t>1.8.4</t>
  </si>
  <si>
    <t>PICADA Y RAYADA DE MURO EN CONCRETO REALIZADO CON HERRAMIENTA MENOR Y PULIDORA CON DISCO DIAMANTADO GARANTIZANDO UNA SUPERFICIE BURDA PARA ADHERENCIA DE POSTERIOR PAÑETADO. INCLUYE CARGUE, RETIRO, DISPOSICIÓN DE ESCOMBROS A SITIO APROBADO POR LA AUTORIDAD AMBIENTAL.</t>
  </si>
  <si>
    <t>1.8.5</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</si>
  <si>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</si>
  <si>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1.8.6</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</si>
  <si>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</si>
  <si>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1.8.7</t>
  </si>
  <si>
    <t>DEMOLICIÓN MANUAL DE PAÑETES (INDIFERENTE DEL TIPO), LINEAL A.&lt;=50 CM,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</si>
  <si>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1.8.8</t>
  </si>
  <si>
    <t>DESMONTE / DEMOLICIÓN MANUAL DE MOCHETA / BUITRÓN TRES CARAS EN SISTEMA DRYWALL CON LÁMINAS DE YESO DE ESPESOR HASTA 1/2" Y DS.&lt;=1,00 M (DESARROLLO CONTEMPLANDO LA SUMA DE LAS TRES CARAS), CONTEMPLANDO LA TOTALIDAD DE SU ESTRUCTURA DE SOPORTE Y AISLAMIENTO ACÚSTICO (CUANDO APLIQUE). INCLUYE CARGUE, RETIRO, DISPOSICIÓN DE ESCOMBROS A SITIO APROBADO POR LA AUTORIDAD AMBIENTAL. EL PAGO POR METRO LINEAL SERÁ MEDIDO EN LA ALTURA DE LA MOCHETA / BUITRÓN Y CONTEMPLA TODAS SUS CARAS.</t>
  </si>
  <si>
    <t>1.8.9</t>
  </si>
  <si>
    <t>DESMONTE / DEMOLICIÓN MANUAL DE MOCHETA / BUITRÓN TRES CARAS EN SISTEMA DRYWALL CON LÁMINAS DE FIBROCEMENTO DE ESPESOR HASTA 10 MM Y DS.&lt;=1,00 M (DESARROLLO CONTEMPLANDO LA SUMA DE LAS TRES CARAS), CONTEMPLANDO LA TOTALIDAD DE SU ESTRUCTURA DE SOPORTE Y AISLAMIENTO ACÚSTICO (CUANDO APLIQUE). INCLUYE CARGUE, RETIRO, DISPOSICIÓN DE ESCOMBROS A SITIO APROBADO POR LA AUTORIDAD AMBIENTAL. EL PAGO POR METRO LINEAL SERÁ MEDIDO EN LA ALTURA DE LA MOCHETA / BUITRÓN Y CONTEMPLA TODAS SUS CARAS.</t>
  </si>
  <si>
    <t>1.8.10</t>
  </si>
  <si>
    <t>DESMONTE / DEMOLICIÓN MANUAL DE MURO / DIVISIÓN UNA O DOS CARAS EN SISTEMA DRYWALL CON LÁMINAS DE YESO DE ESPESOR HASTA 1/2", CONTEMPLANDO LA TOTALIDAD DE SU ESTRUCTURA DE SOPORTE Y AISLAMIENTO ACÚSTICO (CUANDO APLIQUE). INCLUYE CARGUE, RETIRO, DISPOSICIÓN DE ESCOMBROS A SITIO APROBADO POR LA AUTORIDAD AMBIENTAL.</t>
  </si>
  <si>
    <t>1.8.11</t>
  </si>
  <si>
    <t>DESMONTE / DEMOLICIÓN MANUAL DE MURO / DIVISIÓN UNA O DOS CARAS EN SISTEMA DRYWALL CON LÁMINAS DE FIBROCEMENTO DE ESPESOR HASTA 10 MM, CONTEMPLANDO LA TOTALIDAD DE SU ESTRUCTURA DE SOPORTE Y AISLAMIENTO ACÚSTICO (CUANDO APLIQUE). INCLUYE CARGUE, RETIRO, DISPOSICIÓN DE ESCOMBROS A SITIO APROBADO POR LA AUTORIDAD AMBIENTAL.</t>
  </si>
  <si>
    <t>1.8.12</t>
  </si>
  <si>
    <t>DEMOLICIÓN MANUAL DE MUROS SENCILLOS EN MAMPOSTERÍA DE ARCILLA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</si>
  <si>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1.8.13</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</si>
  <si>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</si>
  <si>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1.8.14</t>
  </si>
  <si>
    <t>DEMOLICIÓN MANUAL DE MUROS DOBLES EN MAMPOSTERÍA DE ARCILLA E.&gt;20,1&lt;=30,0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</si>
  <si>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1.8.15</t>
  </si>
  <si>
    <t>DEMOLICIÓN MANUAL DE MUROS EN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</si>
  <si>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1.8.16</t>
  </si>
  <si>
    <t>DEMOLICIÓN DE ÁTICOS EN MAMPOSTERÍA, (INCLUYE ANDAMIOS CERTIFICADOS, CARGUE Y RETIRO DE RESIDUOS DE CONSTRUCCIÓN A SITIOS AUTORIZADOS)</t>
  </si>
  <si>
    <t>1.8.17</t>
  </si>
  <si>
    <t>PERFORACIÓN REGATAS EN MUROS, PISOS Y/O CIELO RASO, ANCHO &lt;= 15 CM, PROFUNDIDAD &lt;= 10 CM. (INCLUYE CORTE CON PULIDORA, ANDAMIO CERTIFICADO, CARGUE Y RETIRO DE RESIDUOS DE CONSTRUCCIÓN A SITIOS AUTORIZADOS, TRANSPORTE, RESANE Y ACABADO DE LA SUPERFICIE AFECTADA)</t>
  </si>
  <si>
    <t>1.8.18</t>
  </si>
  <si>
    <t>PICADO DE MUROS DE MAMPOSTERÍA. INCLUYE DISPOSICIÓN Y RETIRO DE MATERIAL</t>
  </si>
  <si>
    <t>1.9</t>
  </si>
  <si>
    <t>DEMOLICIONES DE ESTRUCTURAS Y CIMENTACIONES.</t>
  </si>
  <si>
    <t>1.9.1</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</si>
  <si>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CARGUE, RETIRO Y DISPOSICIÓN DE ESCOMBROS A SITIO APROBADO POR LA AUTORIDAD AMBIENTAL. EL PAGO POR M2 SERÁ MEDIDO EN EL ÁREA CUBIERTA PROYECTADA EN PLANTA.</t>
  </si>
  <si>
    <t>1.9.2</t>
  </si>
  <si>
    <t>DESMONTE Y/O DEMOLICIÓN MANUAL DE ESTRUCTURA METÁLICA DE TIPOLOGÍA PERFILES MENORES (PERFIL TIPO C O Z, DOBLE C / CAJÓN, PEINAZOS, CERCHAS DE ÁNGULOS,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</si>
  <si>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1.9.3</t>
  </si>
  <si>
    <t>DESMONTE Y/O DEMOLICIÓN MANUAL DE ESTRUCTURA METÁLICA DE TIPOLOGÍA PERFILES ESTRUCTURALES (PERFIL IPN, UPE, UPN, CE, HEA, W,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</si>
  <si>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1.9.4</t>
  </si>
  <si>
    <t>DESMONTE Y/O DEMOLICIÓN MANUAL DE ESTRUCTURA METÁLICA DE SOPORTE DE CUBIERTA DE TIPOLOGÍA PERFILES ESTRUCTURALES (PERFIL IPN, UPE, UPN, CE, HEA, W, ETC.).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 ALTURA DE LA PIEZA.</t>
  </si>
  <si>
    <t>1.9.5</t>
  </si>
  <si>
    <t>DESMONTE Y/O DEMOLICIÓN MANUAL DE ESTRUCTURA DE MADERA DE SOPORTE DE CUBIERTA.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DE CADA PIEZA.</t>
  </si>
  <si>
    <t>1.9.6</t>
  </si>
  <si>
    <t xml:space="preserve">DESMONTE DE PARALES MAS CUBIERTA EN MADERA CIRCULACIONES ENTRE EDIFICACIONES. INCLUYE CARGUE, RETIRO Y DISPOSICIÓN DE ESCOMBROS A SITIO APROBADO POR LA AUTORIDAD AMBIENTAL. </t>
  </si>
  <si>
    <t>1.9.7</t>
  </si>
  <si>
    <t>DEMOLICION DE CONSTRUCCIONES EXISTENTES HASTA NIVEL DE PISO. INCLUYE ACARREO INTERNO, CARGUE, TRANSPORTE Y DISPOSICION FINAL DE MATERIAL SOBRANTE EN BOTADEROS OFICIALES. MEDIDO COMO AREA CONSTRUIDA</t>
  </si>
  <si>
    <t>1.9.8</t>
  </si>
  <si>
    <t>DEMOLICION DE CONCRETOS ENTERRADOS (PROVISION). INCLUYE ACARREO INTERNO, CARGUE, TRANSPORTE Y DISPOSICION FINAL DE MATERIAL SOBRANTE EN BOTADEROS OFICIALES.</t>
  </si>
  <si>
    <t>M3</t>
  </si>
  <si>
    <t>1.9.9</t>
  </si>
  <si>
    <t>DEMOLICION DE ANDENES EN CONCRETO (INCLUYE BORDILLOS), CONCRETO ASFÁLTICO, ESCALAS SOBRE TERRENO Y PISOS DE EDIFICACIONES (INCLUYE ACABADO) EN CUALQUIER ESPESOR. INCLUYE ACARREO INTERNO, CARGUE, TRANSPORTE Y DISPOSICION FINAL DE MATERIAL SOBRANTE EN BOTADEROS OFICIALES.</t>
  </si>
  <si>
    <t>1.9.10</t>
  </si>
  <si>
    <t>DEMOLICIÓN DE PLACA DE CONTRAPISO REFORZADA HASTA E= 0.20 M, (INCLUYE ALISTADO Y ACABADO EXISTENTE, CARGUE Y RETIRO DE RESIDUOS DE CONSTRUCCIÓN A SITIOS AUTORIZADOS)</t>
  </si>
  <si>
    <t>1.9.11</t>
  </si>
  <si>
    <t>DEMOLICIÓN DE PLACA DE ENTREPISO ALIGERADA O MACIZA E= 0.20 M EXISTENTE, EN CONCRETO REFORZADO, (INCLUYE CARGUE Y RETIRO DE RESIDUOS DE CONSTRUCCIÓN A SITIOS AUTORIZADOS)</t>
  </si>
  <si>
    <t>1.9.12</t>
  </si>
  <si>
    <t>DESMONTE Y/O DEMOLICIÓN MANUAL DE ESTRUCTURA DE MADERA DE SOPORTE DE ENTREPISO (CONTEMPLANDO TAMBIÉN MADERAS GRAMÍNEAS COMO LA GUADUA O EL BAMBÚ). INCLUYE APUNTALAMIENTOS TÉCNICOS Y CUALQUIER OTRA TAREA DE SOPORTE PROVISIONAL SEGÚN SOLICITUD DE CARGA Y COMPORTAMIENTO EN SITIO, IMPLEMENTOS PARA TRABAJOS EN ALTURA, CARGUE, RETIRO Y DISPOSICIÓN DE ESCOMBROS A SITIO APROBADO POR LA AUTORIDAD AMBIENTAL. EL PAGO POR METRO LINEAL SERÁ MEDIDO EN LA LONGITUD DE CADA PIEZA.</t>
  </si>
  <si>
    <t>1.9.13</t>
  </si>
  <si>
    <t>DEMOLICIÓN MANUAL DE ESCALERAS Y/O RAMPAS EN CONCRETO REFORZADO (INDIFERENTE DE LA RESISTENCIA). NO INCLUYE CIMENTACIÓN. INCLUYE APUNTALAMIENTOS TÉCNICOS Y CUALQUIER OTRA TAREA DE SOPORTE PROVISIONAL SEGÚN SOLICITUD DE CARGA Y COMPORTAMIENTO EN SITIO, COMPRESORES NEUMÁTICOS, CARGUE, RETIRO, DISPOSICIÓN DE ESCOMBROS A SITIO APROBADO POR LA AUTORIDAD AMBIENTAL. EL PAGO POR M3 SERÁ MEDIDO EN LA FIGURA ORIGINAL DEMOLIDA, NO EN EL VOLUMEN RETIRADO EN LA VOLQUETA (EL ÍTEM YA INCLUYE PORCENTAJE DE EXPANSIÓN).</t>
  </si>
  <si>
    <t>1.9.14</t>
  </si>
  <si>
    <t>CORTE Y DEMOLICIÓN CABEZAS, COLUMNETAS, VIGAS Y BORDILLOS. INCLUYE  CARGUE, RETIRO, DISPOSICIÓN DE ESCOMBROS A SITIO APROBADO POR LA AUTORIDAD AMBIENTAL.</t>
  </si>
  <si>
    <t>1.9.15</t>
  </si>
  <si>
    <t>CORTE EN CONCRETO CON PULIDORA, ESPESOR DE 2 A 5 CM. INCLUYE  CARGUE, RETIRO, DISPOSICIÓN DE ESCOMBROS A SITIO APROBADO POR LA AUTORIDAD AMBIENTAL.</t>
  </si>
  <si>
    <t>1.9.16</t>
  </si>
  <si>
    <t>DEMOLICIÓN DE VIGA EN CONCRETO.  INCLUYE  CARGUE, RETIRO, DISPOSICIÓN DE ESCOMBROS A SITIO APROBADO POR LA AUTORIDAD AMBIENTAL.</t>
  </si>
  <si>
    <t>1.9.17</t>
  </si>
  <si>
    <t>DEMOLICIÓN COLUMNA EN CONCRETO DE DIMENSIONES DE 30 X 30 X 3 M HASTA 3.40 M.  INCLUYE  CARGUE, RETIRO, DISPOSICIÓN DE ESCOMBROS A SITIO APROBADO POR LA AUTORIDAD AMBIENTAL.</t>
  </si>
  <si>
    <t>1.10</t>
  </si>
  <si>
    <t>DEMOLICIONES Y/O DESMONTES DE OTROS ELEMENTOS.</t>
  </si>
  <si>
    <t>1.10.1</t>
  </si>
  <si>
    <t>DESMONTE MANUAL CUIDADOSO Y CONTROLADO DE VIDRIOS EXISTENTES, GARANTIZANDO QUE NO SE QUIEBRE O SE ROMPA NINGUNO DE LOS ELEMENTOS. INCLUYE IMPLEMENTOS PARA TRABAJOS EN ALTURA, EMBALAJE Y RECUBRIMIENTO FINAL CON LÁMINAS DE CARTÓN CORRUGADO RESPECTIVAMENTE AMARRADAS CON ZUNCHO, TRANSPORTE Y PROCESO DE ALMACENAMIENTO PARA LOS ELEMENTOS REUTILIZABLES, LIMPIEZA Y RETIRO DE ESCOMBROS MENORES.</t>
  </si>
  <si>
    <t>1.10.2</t>
  </si>
  <si>
    <t>DEMOLICIÓN MANUAL DE BORDILLOS EN CONCRETO INCLUYENDO SU ACABADO (INDIFERENTE DEL MATERIAL DE ACABADO), CON MEDIDAS H.&lt;=20 A.&lt;=15. INCLUYE CARGUE, RETIRO, DISPOSICIÓN DE ESCOMBROS A SITIO APROBADO POR LA AUTORIDAD AMBIENTAL.</t>
  </si>
  <si>
    <t>1.10.3</t>
  </si>
  <si>
    <t>DEMOLICIÓN MANUAL DE ALFAJÍA EN CONCRETO INCLUYENDO SU ACABADO (INDIFERENTE DEL MATERIAL DE ACABADO), CON MEDIDAS E = 15 CM, H = 15 CM. INCLUYE CARGUE, RETIRO, DISPOSICIÓN DE ESCOMBROS A SITIO APROBADO POR LA AUTORIDAD AMBIENTAL.</t>
  </si>
  <si>
    <t>1.10.4</t>
  </si>
  <si>
    <t>DEMOLICIÓN MANUAL DE POYOS PARA MUEBLES Y OTROS USOS A.=60 CM H.&lt;=10 CM (INDIFERENTE DE LA RESISTENCIA). INCLUYE COMPRESORES NEUMÁTICOS, CARGUE, RETIRO, DISPOSICIÓN DE ESCOMBROS A SITIO APROBADO POR LA AUTORIDAD AMBIENTAL.</t>
  </si>
  <si>
    <t>1.10.5</t>
  </si>
  <si>
    <t>DEMOLICIÓN MANUAL DE LAVAMANOS, LAVADERO Y ORINALES CORRIDOS (INDIFERENTE DEL MATERIAL). INCLUYE COMPRESORES NEUMÁTICOS, CARGUE, RETIRO, DISPOSICIÓN DE ESCOMBROS A SITIO APROBADO POR LA AUTORIDAD AMBIENTAL. EL PAGO POR METRO LINEAL SERÁ MEDIDO EN LA LONGITUD DEL ELEMENTO EN SU COSTADO CONTRA EL MURO.</t>
  </si>
  <si>
    <t>1.10.6</t>
  </si>
  <si>
    <t>DEMOLICIÓN MANUAL DE POCETAS EN MAMPOSTERÍA DE MEDIDAS 40X40X40 CM HASTA 60X60X60 CM (INDIFERENTE DEL ESPESOR DE LOS MURETES). INCLUYE CARGUE, RETIRO, DISPOSICIÓN DE ESCOMBROS A SITIO APROBADO POR LA AUTORIDAD AMBIENTAL.</t>
  </si>
  <si>
    <t>1.10.7</t>
  </si>
  <si>
    <t>DEMOLICIÓN MANUAL DE LAVADERO DE PISO EXISTENTE EN CONCRETO, DE TIPO NO CORRIDO, DE MEDIDAS 80X80X100 CM (A X F X H). INCLUYE CARGUE, RETIRO, DISPOSICIÓN DE ESCOMBROS A SITIO APROBADO POR LA AUTORIDAD AMBIENTAL.</t>
  </si>
  <si>
    <t>1.10.8</t>
  </si>
  <si>
    <t>DEMOLICIÓN MANUAL DE LAVADERO DE PISO EXISTENTE EN MAMPOSTERÍA, DE MEDIDAS 1,90X2,30X0,96 M (A X L X H). INCLUYE DEMOLICIÓN DE PAREDES Y FONDO JUNTO CON SU PAÑETE Y ENCHAPE, CARGUE, RETIRO, DISPOSICIÓN DE ESCOMBROS A SITIO APROBADO POR LA AUTORIDAD AMBIENTAL. NO INCLUYE MANIPULACIÓN DE INSTALACIONES.</t>
  </si>
  <si>
    <t>1.10.9</t>
  </si>
  <si>
    <t>DEMOLICIÓN MANUAL DE LAVADERO DE PISO EXISTENTE EN MAMPOSTERÍA, DE MEDIDAS 1,60X3,00X1,20 M (A X L X H). INCLUYE DEMOLICIÓN DE PAREDES Y FONDO JUNTO CON SU PAÑETE Y ENCHAPE, CARGUE, RETIRO, DISPOSICIÓN DE ESCOMBROS A SITIO APROBADO POR LA AUTORIDAD AMBIENTAL. NO INCLUYE MANIPULACIÓN DE INSTALACIONES.</t>
  </si>
  <si>
    <t>1.10.10</t>
  </si>
  <si>
    <t>DESMONTE, CARGUE Y RETIRO DE ADOQUIN PREFABRICADO A SITIO APROBADO POR AUTORIDAD AMBIENTAL.</t>
  </si>
  <si>
    <t>1.11</t>
  </si>
  <si>
    <t>OTROS PRELIMINARES.</t>
  </si>
  <si>
    <t>1.11.1</t>
  </si>
  <si>
    <t>CARGUE DE ESCOMBROS PREEXISTENTES A LA OBRA, ESCOMBROS DE TIPO GRANULAR O TÉRREO HOMOGÉNEO, TRANSPORTE Y RETIRO A ZONA DE ACOPIO, DISPOSICIÓN DE ESCOMBROS A SITIO APROBADO POR LA AUTORIDAD AMBIENTAL. INCLUYEN LONAS PARA RECOLECCIÓN. APLICA SOLO PARA ESCOMBROS NO PRODUCIDOS POR LA OBRA PUES CADA DEMOLICIÓN INCLUYE SU RETIRO.</t>
  </si>
  <si>
    <t>1.11.2</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</si>
  <si>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</si>
  <si>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1.11.3</t>
  </si>
  <si>
    <t>DESMONTE DE MUEBLES EXISTENTES ALTOS Y BAJOS, DE CLOSETS O GABINETES EN MADERA Y/O METÁLICOS, (INCLUYE CARGUE Y RETIRO DE RESIDUOS DE CONSTRUCCIÓN A SITIOS AUTORIZADOS)</t>
  </si>
  <si>
    <t>1.11.4</t>
  </si>
  <si>
    <t>RETIRO DE PELICULA DE SEGURIDAD EXISTENTES EN MAL ESTADO. INCLUYE DISPOSICION FINAL DE MATERIAL  DE ACUERDO CON LAS DISPOSICIONES AMBIENTALES VIGENTES</t>
  </si>
  <si>
    <t>1.11.5</t>
  </si>
  <si>
    <t>DEMOLICIÓN DE FACHALETA EN ESPACATO SOBRE FACHADA, (INCLUYE DEMOLICIÓN DE PEGA Y PAÑETE E MÁX. 5CM - ALTURA ENTRE 2 M Y 8 M - CARGUE Y RETIRO DE RESIDUOS DE CONSTRUCCIÓN A SITIOS AUTORIZADOS Y ANDAMIO CERTIFICADO)</t>
  </si>
  <si>
    <t>1.11.6</t>
  </si>
  <si>
    <t>DESMONTE DE ASCENSOR DE 4 PISOS EXISTENTE. INCLUYE RETIRO DE EQUIPOS Y LIMPIEZA DE TODAS LAS ÁREAS</t>
  </si>
  <si>
    <t>1.11.7</t>
  </si>
  <si>
    <t>DESMONTE DE CHIMENEAS METALICAS.  INCLUYE ACARREO INTERNO, CARGUE, TRANSPORTE Y DISPOSICION FINAL DE MATERIAL SOBRANTE EN BOTADEROS OFICIALES.</t>
  </si>
  <si>
    <t>1.11.8</t>
  </si>
  <si>
    <t>DESMONTE JUEGO DE PORTERIAS DE FUTBOL. INCLUYE ACARREO INTERNO, CARGUE, TRANSPORTE Y DISPOSICION FINAL DE MATERIAL SOBRANTE EN BOTADEROS OFICIALES.</t>
  </si>
  <si>
    <t>JGO</t>
  </si>
  <si>
    <t>1.11.9</t>
  </si>
  <si>
    <t>DESMONTE DE JUEGO INFANTIL INDIFERENTE AL MATERIAL (INCLUYE CARGUE Y RETIRO DE RESIDUOS DE CONSTRUCCIÓN A SITIOS AUTORIZADOS Y RELLENO DE SUELO)</t>
  </si>
  <si>
    <t>1.11.10</t>
  </si>
  <si>
    <t>LIMPIEZA Y MANTENIMIENTO A CÁRCAMO</t>
  </si>
  <si>
    <t>2</t>
  </si>
  <si>
    <t>MOVIMIENTOS DE TIERRAS, CIMENTACIONES, Y OTROS ENTERRADOS / SUBTERRÁNEOS DE TIPO ESTRUCTURAL.</t>
  </si>
  <si>
    <t>2.1</t>
  </si>
  <si>
    <t>EXCAVACIONES, RELLENOS Y REEMPLAZOS</t>
  </si>
  <si>
    <t>2.1.1</t>
  </si>
  <si>
    <t>DESCAPOTE MANUAL DE CAPA VEGETAL H.PROM&lt;=30 CM. INCLUYE CARGUE, RETIRO, DISPOSICIÓN DE ESCOMBROS A SITIO APROBADO POR LA AUTORIDAD AMBIENTAL.</t>
  </si>
  <si>
    <t>2.1.2</t>
  </si>
  <si>
    <t>DESCAPOTE MECÁNICO DE CAPA VEGETAL H.PROM&lt;=30 CM. INCLUYE CARGUE, RETIRO, DISPOSICIÓN DE ESCOMBROS A SITIO APROBADO POR LA AUTORIDAD AMBIENTAL.</t>
  </si>
  <si>
    <t>2.1.3</t>
  </si>
  <si>
    <t>EXCAVACION MECANICA. DESCAPOTE Y MOVIMIENTO MASIVO DE TIERRA EN CUALQUIER TIPO DE MATERIAL. INCLUYE CARGUE, TRANSPORTE Y DISPOSICION FINAL SOBRANTE EN BOTADEROS OFICIALES.</t>
  </si>
  <si>
    <t>2.1.4</t>
  </si>
  <si>
    <t>EXCAVACIÓN MANUAL EN MATERIAL COMÚN H.&lt;=2,00M. INCLUYE ENTIBADO EN AMBOS COSTADOS, CARGUE, RETIRO, DISPOSICIÓN DE ESCOMBROS A SITIO APROBADO POR LA AUTORIDAD AMBIENTAL.</t>
  </si>
  <si>
    <t>2.1.5</t>
  </si>
  <si>
    <t xml:space="preserve">EXCAVACIONES EN ZANJAS PARA INSTALACIÓN DE TUBERÍAS, ANCHO&lt;= 1.00 M PROFUNDIDAD &lt;= 1.20 M. INCLUYE CARGUE Y RETIRO DE RESIDUOS DE CONSTRUCCIÓN A SITIOS AUTORIZADOS. </t>
  </si>
  <si>
    <t>2.1.6</t>
  </si>
  <si>
    <t>EXCAVACIÓN MECÁNICA EN MATERIAL COMÚN. INCLUYE CARGUE Y RETIRO DE RESIDUOS DE CONSTRUCCIÓN A SITIOS AUTORIZADOS.</t>
  </si>
  <si>
    <t>2.1.7</t>
  </si>
  <si>
    <t>RELLENO MANUAL CON MATERIAL ORDINARIO DE LA EXCAVACIÓN. INCLUYE EXTENDIDO, HUMEDECIMIENTO Y COMPACTACIÓN.</t>
  </si>
  <si>
    <t>2.1.8</t>
  </si>
  <si>
    <t>RELLENO MANUAL CON MATERIAL SELECCIONADO DE SITIO. INCLUYE EXTENDIDO, HUMEDECIMIENTO Y COMPACTACIÓN.</t>
  </si>
  <si>
    <t>2.1.9</t>
  </si>
  <si>
    <t>RELLENO MANUAL CON RECEBO COMÚN COMPACTADO. INCLUYE EXTENDIDO, HUMEDECIMIENTO Y COMPACTACIÓN.</t>
  </si>
  <si>
    <t>2.1.10</t>
  </si>
  <si>
    <t>RELLENO MANUAL CON ARENA DE RIO E.=5,0 CM. INCLUYE EXTENDIDO Y COMPACTACIÓN.</t>
  </si>
  <si>
    <t>2.1.11</t>
  </si>
  <si>
    <t>COMPACTACION DE SUBRASANTE</t>
  </si>
  <si>
    <t>2.1.12</t>
  </si>
  <si>
    <t>LLENO COMPACTADO ALREDEDOR DE ESTRUCTURAS CON RECEBO COMUN.</t>
  </si>
  <si>
    <t>2.1.13</t>
  </si>
  <si>
    <t>TRASIEGO MANUAL DE MATERIAL SOBRANTE Y DE MOVIMIENTO DE MATERIAL GRANULAR A DISTANCIA MAYORES A LAS DEL TRASIEGO ORDINARIO, CONTEMPLANDO RECORRIDOS &gt;50&lt;=150 M ENTRE EL SITIO DE ORIGEN  HASTA EL PUNTO DE ACOPIO PARA CARGUE DEL MISMO.</t>
  </si>
  <si>
    <t>2.1.14</t>
  </si>
  <si>
    <t>TRASIEGO MANUAL DE MATERIAL SOBRANTE Y DE MOVIMIENTO DE MATERIAL GRANULAR A DISTANCIA MAYORES A LAS DEL TRASIEGO ORDINARIO, CONTEMPLANDO RECORRIDOS &gt;150&lt;=250 M ENTRE EL SITIO DE ORIGEN  HASTA EL PUNTO DE ACOPIO PARA CARGUE DEL MISMO.</t>
  </si>
  <si>
    <t>2.1.15</t>
  </si>
  <si>
    <t>SUMINISTRO E INSTALACIÓN DE FILTRO ZANJA DE 0.3 X 0.3 M INCLUYE GEOTEXTIL NT-2000, GRAVA 1” Y PASES PVC LONGITUD MAX 0.3 M CADA 3 M  (INCLUYE CARGUE Y RETIRO DE RESIDUOS DE CONSTRUCCIÓN A SITIOS AUTORIZADOS)</t>
  </si>
  <si>
    <t>2.1.17</t>
  </si>
  <si>
    <t>SUMINISTRO E INSTALACIÓN DE GEOTEXTIL PP T 2400 (TEJIDO).</t>
  </si>
  <si>
    <t>2.2</t>
  </si>
  <si>
    <t>CONCRETOS</t>
  </si>
  <si>
    <t>2.2.1</t>
  </si>
  <si>
    <t>CONCRETO POBRE DE LIMPIEZA /SOLADO E.= 5 CM F'C=2000 PSI.</t>
  </si>
  <si>
    <t>2.2.2</t>
  </si>
  <si>
    <t>CONCRETO POBRE DE LIMPIEZA /SOLADO E.= 5 CM F'C=2500 PSI.</t>
  </si>
  <si>
    <t>2.2.3</t>
  </si>
  <si>
    <t>DADOS EN CONCRETO F'C=3000 PSI. INCLUYE PORCENTAJE DE FORMALETERÍA ORDINARIA PARA LOS SITIOS DONDE NO SE FUNDA CONTRA TERRENO. NO INCLUYE ACEROS.</t>
  </si>
  <si>
    <t>2.2.4</t>
  </si>
  <si>
    <t xml:space="preserve">CONCRETO CORRIENTE GRAVA COMÚN 3000 PSI (NO INCLUYE ACERO)  </t>
  </si>
  <si>
    <t>2.2.5</t>
  </si>
  <si>
    <t>ZAPATAS EN CONCRETO F'C=3000 PSI. INCLUYE PORCENTAJE DE FORMALETERÍA ORDINARIA PARA LOS SITIOS DONDE NO SE FUNDA CONTRA TERRENO. NO INCLUYE ACEROS.</t>
  </si>
  <si>
    <t>2.2.6</t>
  </si>
  <si>
    <t>VIGAS DE CIMENTACIÓN EN CONCRETO F'C=3000 PSI. INCLUYE PORCENTAJE DE FORMALETERÍA ORDINARIA PARA LOS SITIOS DONDE NO SE FUNDA CONTRA TERRENO. NO INCLUYE ACEROS.</t>
  </si>
  <si>
    <t>2.2.7</t>
  </si>
  <si>
    <t>PLACA DE CONTRAPISO EN CONCRETO E.&gt;6,1&lt;=8,0 CM F'C=3000 PSI. INCLUYE POLIETILENO CAL.4 NEGRO EN DOBLE CAPA COMO AISLANTE E IMPERMEABILIZANTE CONTRA RELLENOS, EJECUCIÓN DE DILATACIONES INDUCIDAS CON LISTONES DE MADERA UBICADOS SEGÚN PLANOS DE DISEÑO. NO INCLUYE ACEROS NI MALLAS ELECTROSOLDADAS.</t>
  </si>
  <si>
    <t>2.2.8</t>
  </si>
  <si>
    <t>PLACA DE CONTRAPISO EN CONCRETO E.&gt;8,1&lt;=12,0 CM F'C=3000 PSI, LINEAL A.&lt;=50 CM. INCLUYE POLIETILENO CAL.4 NEGRO EN DOBLE CAPA COMO AISLANTE E IMPERMEABILIZANTE CONTRA RELLENOS, EJECUCIÓN DE DILATACIONES INDUCIDAS CON LISTONES DE MADERA UBICADOS SEGÚN PLANOS DE DISEÑO. NO INCLUYE ACEROS NI MALLAS ELECTROSOLDADAS.</t>
  </si>
  <si>
    <t>2.2.9</t>
  </si>
  <si>
    <t>PLACA DE CONTRAPISO EN CONCRETO E.&gt;12,1&lt;=15,0 CM F'C=3000 PSI. INCLUYE POLIETILENO CAL.4 NEGRO EN DOBLE CAPA COMO AISLANTE E IMPERMEABILIZANTE CONTRA RELLENOS, EJECUCIÓN DE DILATACIONES INDUCIDAS CON LISTONES DE MADERA UBICADOS SEGÚN PLANOS DE DISEÑO. NO INCLUYE ACEROS NI MALLAS ELECTROSOLDADAS.</t>
  </si>
  <si>
    <t>2.2.10</t>
  </si>
  <si>
    <t>MUROS DE CONTENCIÓN EN CONCRETO CON UNA CARA LA VISTA F'C=3000 PSI, FORMALETA TABLERO LISO AGLOMERADO E.=19 MM TIPO FORMALETA T DE TABLEMAC, CON BORDES ACHAFLANADOS. NO INCLUYE ACEROS NI MALLAS ELECTROSOLDADAS.</t>
  </si>
  <si>
    <t>2.2.11</t>
  </si>
  <si>
    <t>PEDESTALES EN CONCRETO F'C=3000 PSI. INCLUYE PORCENTAJE DE FORMALETERÍA ORDINARIA PARA LOS SITIOS DONDE NO SE FUNDA CONTRA TERRENO. NO INCLUYE ACEROS.</t>
  </si>
  <si>
    <t>2.2.12</t>
  </si>
  <si>
    <t>CONCRETO CORRIENTE GRAVA COMÚN 3500 PSI (NO INCLUYE ACERO)</t>
  </si>
  <si>
    <t>2.2.13</t>
  </si>
  <si>
    <t>MORTERO 1:3 IMPERMEABILIZADO</t>
  </si>
  <si>
    <t>2.2.14</t>
  </si>
  <si>
    <t>PUENTE DE ADHERENCIA CON ADHESIVO EPÓXICO DE DOS COMPONENTES DE CONCRETO FRESCO A ENDURECIDO – INCLUYE ESCARIFICADO DE SUPERFICIE</t>
  </si>
  <si>
    <t>2.2.15</t>
  </si>
  <si>
    <t>SUMINISTRO E INSTALACIÓN DE VIGA CINTA DE CONFINAMIENTO 12 X 20 CM EN CONCRETO DE 3000PSI. NO INCLUYE REFUERZO</t>
  </si>
  <si>
    <t>2.2.16</t>
  </si>
  <si>
    <t xml:space="preserve">CONCRETO CICLÓPEO - 40 % DE CONCRETO F*C = 3000 PSI CONCRETOS PARA CIMENTACIÓN  </t>
  </si>
  <si>
    <t>2.2.17</t>
  </si>
  <si>
    <t>VIGA  30 X 40 EN CONCRETO 3000 PSI (INCLUYE FORMALETA, VIBRADO, NO INCLUYE ACERO)</t>
  </si>
  <si>
    <t>2.2.18</t>
  </si>
  <si>
    <t>PLACA EN VOLADIZO DE 7CM DE ESPESOR CON VIGAS DESCOLGADAS (0.35M X 0.2M) - CONCRETO REFORZADO DE 4000 PSI.</t>
  </si>
  <si>
    <t>2.2.19</t>
  </si>
  <si>
    <t>CONSTRUCCIÓN CABEZA DE COLUMNAS SECCIÓN 30X30M ALTURA 0.25M EN CONCRETO LISO PARA USAR SIN CONTRACCIÓN PARA REPARACIONES Y REFORZAMIENTO Y ADHESIVO EPÓXICO DE DOS COMPONENTES DE CONCRETO FRESCO A ENDURECIDO</t>
  </si>
  <si>
    <t>2.2.20</t>
  </si>
  <si>
    <t>SUMINISTRO E INSTALACIÓN DE PLACA EN CONCRETO DE 15 CM SOBRE LAMINA COLABORANTE 2"</t>
  </si>
  <si>
    <t>2.2.21</t>
  </si>
  <si>
    <t>SUMINISTRO E INSTALACIÓN DE COLUMNA DE CONFINAMIENTO 20 X 15 CMS.  EN CONCRETO DE 3000 PSI NO INCLUYE REFUERZO</t>
  </si>
  <si>
    <t>2.2.22</t>
  </si>
  <si>
    <t>SUMINISTRO E INSTALACIÓN DE ANCLAJES DE MUROS DE 5/8" PROFUNDIDADES ENTRE 3 Y 5 CM</t>
  </si>
  <si>
    <t>2.2.23</t>
  </si>
  <si>
    <t>SUMINISTRO E INSTALACIÓN DE VIGUETA EN CONCRETO DE 3000 PSI. DIMENSIONES 20X15CM. NO INCLUYE REFUERZO</t>
  </si>
  <si>
    <t>2.3</t>
  </si>
  <si>
    <t>VARIOS - CIMENTACIONES</t>
  </si>
  <si>
    <t>2.3.1</t>
  </si>
  <si>
    <t>IMPERMEABILIZACION DE MUROS DE CONTENCION CON PINTURA BITUMINOSA IMPERMEABLE + UNA CAPA DE POLIETILENO 5 MICRAS. INCLUYE PREPARACION DE SUPERFICIE CON MORTERO DE PAÑETE.</t>
  </si>
  <si>
    <t>2.3.2</t>
  </si>
  <si>
    <t>CINTA PVC PARA JUNTAS LOSA DE FONDO - MUROS TANQUES. CINTA PVC A: 0.22 M. - E: 3.5 MM. CON BULBO CENTRAL.</t>
  </si>
  <si>
    <t>2.3.3</t>
  </si>
  <si>
    <t>ADHERENCIA CON ADHESIVO EPÓXICO DE DOS COMPONENTES PARA LA PEGA ENTRE ÁNGULOS DE 3" Y COLUMNAS MENORES A 2,70 M DE ALTURA (POR COLUMNA)</t>
  </si>
  <si>
    <t>2.3.4</t>
  </si>
  <si>
    <t>CHAFLÁN COLUMNA EXISTENTE PARA INSTALACIÓN DE ENCAMISADO METÁLICO</t>
  </si>
  <si>
    <t>2.3.5</t>
  </si>
  <si>
    <t>ANCLAJE EPÓXICO 3/8” (INCLUYE PERFORACIÓN 10 A 15 CM Y EPÓXICO)</t>
  </si>
  <si>
    <t>2.3.6</t>
  </si>
  <si>
    <t>PULIDA SUPERFICIE PARA INSTALACIÓN PLATINAS EN PLACAS INFERIOR Y SUPERIOR (INCLUYE ANDAMIO CERTIFICADO)</t>
  </si>
  <si>
    <t>2.4</t>
  </si>
  <si>
    <t>ELEMENTOS VARIOS EN CONCRETO</t>
  </si>
  <si>
    <t>2.4.1</t>
  </si>
  <si>
    <t>PEDESTALES EN CONCRETO 3000 PSI (INCLUYE FORMALETA, VIBRADO Y DESMOLDANTE. NO INCLUYE ACERO).</t>
  </si>
  <si>
    <t>2.4.2</t>
  </si>
  <si>
    <t>CONSTRUCCIÓN DE CÁRCAMO EN CONCRETO DE 3000PSI DE 20 A 30 CM DE PROFUNDIDAD CON REJILLA PLÁSTICA ANTIDESLIZANTE. INCLUYE ACABADO, PENDIENTADO Y MEDIA CAÑA</t>
  </si>
  <si>
    <t>2.4.3</t>
  </si>
  <si>
    <t xml:space="preserve">MESONES EN CONCRETO ENCHAPADOS EN GRANITO PULIDO BLANCO, LAVAMANOS A= 0.55 M, DESPENSAS A=0.45 M, COCINA A=0.60 M, AULAS A=0.55 M) INCLUYE DILATACIONES EN BRONCE. </t>
  </si>
  <si>
    <t>2.4.4</t>
  </si>
  <si>
    <t xml:space="preserve">LAVADERO PREFABRICADO  RESINA POLIESTER DE 80 X 60 CM </t>
  </si>
  <si>
    <t>2.4.5</t>
  </si>
  <si>
    <t>DIVISIONES PREFABRICADAS EN CONCRETO 3000 PSI 1 X 1 M</t>
  </si>
  <si>
    <t xml:space="preserve"> M2</t>
  </si>
  <si>
    <t>2.4.6</t>
  </si>
  <si>
    <t>DINTELES EN CONCRETO 3000 PSI 0.15 M X 0.10 M (INCLUYE ACERO)</t>
  </si>
  <si>
    <t>2.4.7</t>
  </si>
  <si>
    <t>ALFAJÍA EN CONCRETO 2500 PSI 0.25 M (INCLUYE ACERO)</t>
  </si>
  <si>
    <t>2.4.8</t>
  </si>
  <si>
    <t xml:space="preserve">SARDINEL PREFABRICADO EN CONCRETO, TIPO TITAN O SIMILAR, INCLUYE EXCAVACIÓN Y RECEBO (A-10 H=0.40 M) </t>
  </si>
  <si>
    <t>2.4.9</t>
  </si>
  <si>
    <t>ESCALERAS AEREAS EN CONCRETO VISTO F'C 21 MPA. RAMPA, DESCANSOS, PELDAÑOS Y VIGAS SEGÚN DETALLE ESTRUCTURAL.</t>
  </si>
  <si>
    <t>2.4.10</t>
  </si>
  <si>
    <t>ESCALERAS SOBRE TERRENO EN CONCRETO VISTO F'C 21 MPA. RAMPA, DESCANSOS, PELDAÑOS Y VIGAS SEGÚN DETALLE ESTRUCTURAL.</t>
  </si>
  <si>
    <t>2.4.11</t>
  </si>
  <si>
    <t>MENSULA EN CONCRETO VISTO F'C 28 MPA A: 0.14 M. x H: 0.11 M. x L: 0.30 M. SEGÚN DETALLE DE PLANOS</t>
  </si>
  <si>
    <t>2.4.12</t>
  </si>
  <si>
    <t>NEOPRENO DE APOYO EN MENSULA - 0.20 M. x 0.10 M. - H: 1/2". DUREZA 60</t>
  </si>
  <si>
    <t>2.4.13</t>
  </si>
  <si>
    <t>ESCALERA MACIZA EN CONCRETO 3000 PSI (INCLUYE FORMALETA, VIBRADO, CURADO Y DESMOLDEANTE. NO INCLUYE ACERO)</t>
  </si>
  <si>
    <t>2.4.14</t>
  </si>
  <si>
    <t>RAMPA EN CONCRETO E = 0.12 M 3000 PSI</t>
  </si>
  <si>
    <t>2.4.15</t>
  </si>
  <si>
    <t xml:space="preserve">MORTERO DE REPARACIÓN ESTRUCTURAL POR UNIDAD DE COLUMNA DE SECCIÓN MENOR A 0.35 M X 0.35 M Y LONGITUD MENOR A 2.70 M </t>
  </si>
  <si>
    <t>2.4.16</t>
  </si>
  <si>
    <t>PULIDA DE COLUMNAS DE SECCIÓN MENOR O IGUAL A 35X35 CM (PREPARACIÓN PARA LA REPARACIÓN DE LA ESTRUCTURA)</t>
  </si>
  <si>
    <t>2.5</t>
  </si>
  <si>
    <t>ACERO DE REFUERZO - ESTRUCTURA</t>
  </si>
  <si>
    <t>2.5.1</t>
  </si>
  <si>
    <t>MALLAS ELECTROSOLDADAS. INCLUYE CORTE Y FIJACIÓN.</t>
  </si>
  <si>
    <t>KG</t>
  </si>
  <si>
    <t>2.5.2</t>
  </si>
  <si>
    <t>ACERO DE 60.000 PSI 420 MPA. INCLUYE CORTE, FIGURADO Y FIJACIÓN.</t>
  </si>
  <si>
    <t>2.6</t>
  </si>
  <si>
    <t>ESTRUCTURAS METALICAS</t>
  </si>
  <si>
    <t>2.6.1</t>
  </si>
  <si>
    <t>SUMINISTRO E INSTALACIÓN DE COLUMNETAS METÁLICAS DE 100 X 100 X 4 MM. ALTURA 2.50 M (INCLUYE ANCLAJES A PLACA EXISTENTE Y PLATINA DE ANCLAJE)</t>
  </si>
  <si>
    <t>2.6.2</t>
  </si>
  <si>
    <t>SUMINISTRO E INSTALACIÓN DE ESTRUCTURA METÁLICA (APLICA PARA TODO TIPO DE ESTRUCTURA)</t>
  </si>
  <si>
    <t>2.6.3</t>
  </si>
  <si>
    <t>SUMINISTRO E INSTALACION DE SOPORTE DIAGONAL SISMORESISTENTE DE 2-4"</t>
  </si>
  <si>
    <t>2.6.4</t>
  </si>
  <si>
    <t>ESTRUCTURA METALICA PARA ESCALAS #4 Y #5. PERFILES, PLATINAS, PERNOS, ANCLAJES, SOLDADURAS, LIMPIEZA TIPO SP6, PINTURA ANTICORROSIVA EPOXICA 75 MICRONES Y PINTURA DE ACABADO EPOXICA 75 MICRONES SEGÚN DISEÑO ESTRUCTURAL. INCLUYE LAMINA DE ALFAJOR 3 MM. RECTA Y DOBLADA PARA ESCALERAS #4 SEGÚN DETALLE DE PLANOS DE ARQUITECTURA Y ESTRUCTURA</t>
  </si>
  <si>
    <t>2.6.5</t>
  </si>
  <si>
    <t>SUMINISTRO E INSTALACION DE SOPORTE TRANSVERSAL SISMORESISTENTE DE 2-4"</t>
  </si>
  <si>
    <t>2.6.6</t>
  </si>
  <si>
    <t>SUMINISTRO E INSTALACIÓN DE CICLO-PARQUEADERO TIPO M101 (TIPO 2) (H=0.6M, L=2M, A=0.6M. INCLUYE SUMINISTRO E INSTALACIÓN. NO INCLUYE BASES)</t>
  </si>
  <si>
    <t>3</t>
  </si>
  <si>
    <t>MAMPOSTERÍAS Y RELACIONADOS.</t>
  </si>
  <si>
    <t>3.1</t>
  </si>
  <si>
    <t>MAMPOSTERÍA DE ARCILLA.</t>
  </si>
  <si>
    <t>3.1.1</t>
  </si>
  <si>
    <t>MUROS E.=12 CM EN BLOQUE HUECO DE ARCILLA NO.5 33X11,5X23 CM (L X A X H), SUPERFICIE ESTRIADA. INCLUYE MORTERO DE PEGA Y EMBOQUILLE. NO INCLUYE ACEROS DE REFUERZOS, NI GRAFILES, NI GROUTING DE DOVELADO.</t>
  </si>
  <si>
    <t>3.1.2</t>
  </si>
  <si>
    <t>MUROS E.=10 CM EN BLOQUE HUECO DE ARCILLA NO.4 33X9X23 CM (L X A X H), SUPERFICIE ESTRIADA. INCLUYE MORTERO DE PEGA Y EMBOQUILLE. NO INCLUYE ACEROS DE REFUERZOS, NI GRAFILES, NI GROUTING DE DOVELADO.</t>
  </si>
  <si>
    <t>3.1.3</t>
  </si>
  <si>
    <t>MUROS E.=12 CM EN LADRILLO TOLETE 24,5X12X6CM (L X A X H), SUPERFICIE LISA, COLOR NATURAL. INCLUYE MORTERO DE PEGA Y EMBOQUILLE. NO INCLUYE ACEROS DE REFUERZOS, NI GRAFILES, NI GROUTING DE DOVELADO.</t>
  </si>
  <si>
    <t>3.1.4</t>
  </si>
  <si>
    <t>MUROS E.=12 CM EN LADRILLO PORTANTE PRENSADO 29X12X9 CM (L X A X H) CELDA CIRCULAR, SUPERFICIE LISA, COLOR NATURAL. INCLUYE MORTERO DE PEGA Y EMBOQUILLE. NO INCLUYE ACEROS DE REFUERZOS, NI GRAFILES, NI GROUTING DE DOVELADO.</t>
  </si>
  <si>
    <t>3.1.5</t>
  </si>
  <si>
    <t>MUROS E.=12 CM EN LADRILLO PRENSADO LIVIANO 29X14,5X9 CM (L X A X H) CELDA CIRCULAR, SUPERFICIE LISA, COLOR NATURAL. INCLUYE MORTERO DE PEGA Y EMBOQUILLE. NO INCLUYE ACEROS DE REFUERZOS, NI GRAFILES, NI GROUTING DE DOVELADO.</t>
  </si>
  <si>
    <t>3.1.6</t>
  </si>
  <si>
    <t>MAMPOSTERÍA ESTRUCTURAL E = 0.15 M (A LA VISTA DOS CARAS)</t>
  </si>
  <si>
    <t>3.1.7</t>
  </si>
  <si>
    <t xml:space="preserve">RECUPERACIÓN DE MAMPOSTERÍAS EN LADRILLO TOLETE MACIZO 24,5X12X6 CM (L X A X H), SUPERFICIE LISA, COLOR NATURAL. INCLUYE MORTERO DE PEGA, MORTERO PARA HOMOGENIZAR LA SUPERFICIE CON EL PAÑETE DE MUROS EXISTENTES, INTERVENCIÓN EN LA TOTALIDAD DE LOS HUECOS DE MUROS POR CELDA Y MURO POSTERIOR CON CARA AL TÚNEL. EL PAGO SE REALIZARA POR UNIDAD (U) DE CELDA INTERVENIDA. </t>
  </si>
  <si>
    <t>3.2</t>
  </si>
  <si>
    <t>OTROS MAMPUESTOS.</t>
  </si>
  <si>
    <t>3.2.1</t>
  </si>
  <si>
    <t>BORDILLO DE MEDIDAS 13X15 CM (A X H), FABRICADO EN LADRILLO TOLETE RECOCIDO COMÚN MACIZO 24,5X12X6CM (L X A X H), SUPERFICIE RUGOSA / RÚSTICA, TIPO ARCILLAS ARDESA O EQUIVALENTE DE IGUAL CALIDAD O SUPERIOR, PIEZAS TRABADAS A SOGAS EN DOS HILADAS, INCLUYENDO MORTERO DE PEGA Y EMBOQUILLE; PAÑETADO TIPO LISO COMÚN 1:4 E.=1,5 CM, INCLUYENDO FILOS. NO INCLUYE ACEROS DE REFUERZOS, NI GRAFILES, NI ENCHAPE.</t>
  </si>
  <si>
    <t>3.2.3</t>
  </si>
  <si>
    <t>POYO DUCHA</t>
  </si>
  <si>
    <t>3.2.4</t>
  </si>
  <si>
    <t>POYOS E = 0,10 CM, ANCHO ENTRE 0.45 Y 0.60 M (INCLUYE MAMPOSTERÍA, PAÑETE, ACABADO EN GRANITO PULIDO)</t>
  </si>
  <si>
    <t>3.2.5</t>
  </si>
  <si>
    <t xml:space="preserve">REMATE LINEAL CUBIERTA EN LADRILLO TOLETE  </t>
  </si>
  <si>
    <t>3.2.6</t>
  </si>
  <si>
    <t>ALFAJÍA EN LADRILLO ESTRUCTURAL A LA VISTA, INCLUYE REFUERZO</t>
  </si>
  <si>
    <t>3.2.7</t>
  </si>
  <si>
    <t>DINTEL EN LADRILLO ESTRUCTURAL A LA VISTA, INCLUYE REFUERZO</t>
  </si>
  <si>
    <t>3.2.20</t>
  </si>
  <si>
    <t>RECALCE DE VIGA DE AMARRE PARA ANCLAJES EPÓXICOS DE DIMENSIONES 0.3M X 0.2M X 0.15 M (INCLUYE ANDAMIO CERTIFICADO)</t>
  </si>
  <si>
    <t>3.3</t>
  </si>
  <si>
    <t>ELEMENTOS ESTRUCTURALES RELACIONADOS CON LA MAMPOSTERÍA.</t>
  </si>
  <si>
    <t>3.3.1</t>
  </si>
  <si>
    <t>VIGA CINTA DE CONFINAMIENTO (VIGA CANCHADA) PARA REFORZAMIENTO ESTRUCTURAL DE MUROS BAJOS H.&gt;6&lt;=8 CM A.&gt;10&lt;=13 CM EN CONCRETO F'C=3000 PSI, REALIZADA ENTRE LAS CARAS VISTAS DE LA ÚLTIMA HILADA DE LA MAMPOSTERÍA (DENTRO DE LA PIEZA DEL MAMPUESTO CORTADA EN "U"), SEGÚN DISEÑO. NO INCLUYE ACERO DE REFUERZO.</t>
  </si>
  <si>
    <t>3.3.2</t>
  </si>
  <si>
    <t>VIGA CINTA DE REMATE / CONFINAMIENTO PARA MAMPOSTERÍA ESTRUCTURAL H.&gt;10,0&lt;=12,5 CM A.&gt;10,0&lt;=12,5 CM EN CONCRETO F'C=3000 PSI IMPERMEABILIZADO INTEGRALMENTE EN LA MEZCLA, FORMALETA CORRIENTE CON ACABADO NO VISTO. INCLUYE DESMOLDANTE, CURADOR DE CONCRETO, IMPERMEABILIZANTE. NO INCLUYE ACERO DE REFUERZO.</t>
  </si>
  <si>
    <t>3.3.3</t>
  </si>
  <si>
    <t>COLUMNETAS Y/O VIGUETAS EN CONCRETO F'C=3000 PSI, PARA REFORZAMIENTO Y/O CONFINAMIENTO DE MUROS EN MAMPOSTERÍA, FORMALETA CORRIENTE CON ACABADO NO VISTO. INCLUYE DESMOLDANTE, CURADOR DE CONCRETO. NO INCLUYE ACERO DE REFUERZO.</t>
  </si>
  <si>
    <t>3.4</t>
  </si>
  <si>
    <t>ACEROS DE REFUERZO PARA MAMPOSTERÍA Y RELACIONADOS.</t>
  </si>
  <si>
    <t>3.4.1</t>
  </si>
  <si>
    <t>PROCESO DE ANCLAJE PARA VARILLA 1/4" PERFORANDO UNA PROFUNDIDAD DE 15,00 CM (INDIFERENTE DE LA LONGITUD DE LA VARILLA A INCRUSTAR POSTERIORMENTE). INCLUYE PERFORACIÓN CON BROCA DE DIÁMETRO SUPERIOR, LIMPIEZA, INYECCIÓN DEL EPÓXICO E INCRUSTACIÓN DE LA VARILLA. NO INCLUYE LA VARILLA DE ACERO.</t>
  </si>
  <si>
    <t>3.4.4</t>
  </si>
  <si>
    <t>MORTERO 1:4 CON ARENA FINA DE PEÑA</t>
  </si>
  <si>
    <t>3.4.5</t>
  </si>
  <si>
    <t>EMBOQUILLADO DE LADRILLO A LA VISTA EN ALTURA MENOR A 1.50 M</t>
  </si>
  <si>
    <t>3.5</t>
  </si>
  <si>
    <t>RESTAURACIONES, REPARACIONES Y REPOSICIONES DE MAMPOSTERÍAS.</t>
  </si>
  <si>
    <t>3.5.1</t>
  </si>
  <si>
    <t>RASPADO DE SUPERFICIE EN MUROS, REALIZADO CON GRATA METÁLICA Y AGUA A PRESIÓN, GARANTIZANDO UNA SUPERFICIE RESULTANTE LISA, LIMPIA DE RESIDUOS SALES Y FLUORESCENCIAS. INCLUYE LIMPIEZA Y ASEO DE LOS ESCOMBROS GENERADOS.</t>
  </si>
  <si>
    <t>3.5.2</t>
  </si>
  <si>
    <t>LAVADO CON HIDRÓFUGO EN MUROS EN LADRILLO A LA VISTA. (INCLUYE ANDAMIO CERTIFICADO)</t>
  </si>
  <si>
    <t>3.5.3</t>
  </si>
  <si>
    <t xml:space="preserve">RETIRO Y REPOSICIÓN DE EMBOQUILLADO DE MURO EN LADRILLO A LA VISTA CON MORTERO DE REPARACIÓN ESTRUCTURAL </t>
  </si>
  <si>
    <t>3.5.4</t>
  </si>
  <si>
    <t xml:space="preserve">REEMBOQUILLADO DE MURO EN LADRILLO A LA VISTA O ADOQUIN CON MORTERO 1:3 IMPERMEABILIZADO </t>
  </si>
  <si>
    <t>ML</t>
  </si>
  <si>
    <t>3.5.5</t>
  </si>
  <si>
    <t>RESANE DE FISURAS EN MUROS. INCLUYE ACABADO SIMILAR AL EXISTENTE</t>
  </si>
  <si>
    <t>4</t>
  </si>
  <si>
    <t>INSTALACIONES HIDROSANITARIAS, CONTRAINCENDIO, DE GAS (REDES Y EQUIPOS).</t>
  </si>
  <si>
    <t>4.1</t>
  </si>
  <si>
    <t>TUBERIAS Y ACCESORIOS</t>
  </si>
  <si>
    <t>4.1.10</t>
  </si>
  <si>
    <t>TUBERÍA PVCP 1" RDE 21, INSTALADA SUBTERRÁNEA Y/O A NIVEL . INCLUYE SUMINISTRO,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</si>
  <si>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4.1.11</t>
  </si>
  <si>
    <t>TUBERÍA PVCP 1,1/2"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</si>
  <si>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4.1.12</t>
  </si>
  <si>
    <t>TUBERÍA PVCP 1,1/4"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</si>
  <si>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4.1.13</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</si>
  <si>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</si>
  <si>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4.1.14</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</si>
  <si>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</si>
  <si>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4.1.15</t>
  </si>
  <si>
    <t>TUBERÍA PVCP 3"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</si>
  <si>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4.1.16</t>
  </si>
  <si>
    <t>TUBERÍA PVCP 4"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</si>
  <si>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4.1.31</t>
  </si>
  <si>
    <t>SUMINISTRO E INSTALACION DE TUBERIA  PVCP RDE 21 DE 3/4'' INCLUYE ACCESORIOS PARA CONEXION, CAMBIO DE DIRECCION, BIFURCACION Y REDUCCION.</t>
  </si>
  <si>
    <t>4.1.32</t>
  </si>
  <si>
    <t>SUMINISTRO E INSTALACION DE TUBERIA  PVCP RDE 9 DE 1/2'' INCLUYE ACCESORIOS PARA CONEXION, CAMBIO DE DIRECCION, BIFURCACION Y REDUCCION.</t>
  </si>
  <si>
    <t>4.1.33</t>
  </si>
  <si>
    <t>SUMINISTRO E INSTALACION DE TUBERIA  CPVC 3/4'' INCLUYE ACCESORIOS PARA CONEXION, CAMBIO DE DIRECCION, BIFURCACION Y REDUCCION.</t>
  </si>
  <si>
    <t>4.1.34</t>
  </si>
  <si>
    <t>SUMINISTRO E INSTALACION DE TUBERIA  CPVC 1/2''  INCLUYE ACCESORIOS PARA CONEXION, CAMBIO DE DIRECCION, BIFURCACION Y REDUCCION.</t>
  </si>
  <si>
    <t>4.1.35</t>
  </si>
  <si>
    <t>SUMINISTRO E INSTALACION DE PUNTO AGUA FRIA SANITARIO  TANQUE 1/2"</t>
  </si>
  <si>
    <t>4.1.36</t>
  </si>
  <si>
    <t>SUMINISTRO E INSTALACION DE PUNTO AGUA FRIA LAVAMANOS  1/2"</t>
  </si>
  <si>
    <t>4.1.37</t>
  </si>
  <si>
    <t>SUMINISTRO E INSTALACION DE PUNTO AGUA CALIENTE CPVC LAVAMANOS 1/2"</t>
  </si>
  <si>
    <t>4.1.38</t>
  </si>
  <si>
    <t>SUMINISTRO E INSTALACION DE PUNTO HIDRAULICO PARA DUCHA</t>
  </si>
  <si>
    <t>4.1.39</t>
  </si>
  <si>
    <t>SUMINISTRO E INSTALACION DE TUBERIA PVCS 6"; INCLUYE ACCESORIOS PARA CONEXION, BIFURCACION Y REDUCCION. NO INCLUYE EXCAVACION, REGATAS, DEMOLICIONES O ELEMENTOS DE FIJACION</t>
  </si>
  <si>
    <t>4.1.40</t>
  </si>
  <si>
    <t>SUMINISTRO E INSTALACION DE TUBERIA PVCS 4"; INCLUYE ACCESORIOS PARA CONEXION, BIFURCACION Y REDUCCION. NO INCLUYE EXCAVACION, REGATAS, DEMOLICIONES O ELEMENTOS DE FIJACION</t>
  </si>
  <si>
    <t>4.1.41</t>
  </si>
  <si>
    <t>SUMINISTRO E INSTALACION DE TUBERIA PVCS 3"; INCLUYE ACCESORIOS PARA CONEXION, BIFURCACION Y REDUCCION. NO INCLUYE EXCAVACION, REGATAS, DEMOLICIONES O ELEMENTOS DE FIJACION</t>
  </si>
  <si>
    <t>4.1.42</t>
  </si>
  <si>
    <t>SUMINISTRO E INSTALACION DE TUBERIA PVCS 2"; INCLUYE ACCESORIOS PARA CONEXION, BIFURCACION Y REDUCCION. NO INCLUYE EXCAVACION, REGATAS, DEMOLICIONES O ELEMENTOS DE FIJACION</t>
  </si>
  <si>
    <t>4.1.43</t>
  </si>
  <si>
    <t>SUMINISTRO E INSTALACION DE TUBERIA PVCS 1-1/2"; INCLUYE ACCESORIOS PARA CONEXION, BIFURCACION Y REDUCCION. NO INCLUYE EXCAVACION, REGATAS, DEMOLICIONES O ELEMENTOS DE FIJACION</t>
  </si>
  <si>
    <t>4.1.44</t>
  </si>
  <si>
    <t>SUMINISTRO E INSTALACION DE TUBERIA PVCL 4"; INCLUYE ACCESORIOS PARA CONEXION, BIFURCACION Y REDUCCION. NO INCLUYE EXCAVACION, REGATAS, DEMOLICIONES O ELEMENTOS DE FIJACION</t>
  </si>
  <si>
    <t>4.1.45</t>
  </si>
  <si>
    <t>SUMINISTRO E INSTALACION DE TUBERIA PVCL 3"; INCLUYE ACCESORIOS PARA CONEXION, BIFURCACION Y REDUCCION. NO INCLUYE EXCAVACION, REGATAS, DEMOLICIONES O ELEMENTOS DE FIJACION</t>
  </si>
  <si>
    <t>4.1.46</t>
  </si>
  <si>
    <t>SUMINISTRO E INSTALACION DE TUBERIA PVCL 2"; INCLUYE ACCESORIOS PARA CONEXION, BIFURCACION Y REDUCCION. NO INCLUYE EXCAVACION, REGATAS, DEMOLICIONES O ELEMENTOS DE FIJACION</t>
  </si>
  <si>
    <t>4.1.47</t>
  </si>
  <si>
    <t>SUMINISTRO E INSTALACION DE SIFON DE PISO 4"</t>
  </si>
  <si>
    <t>4.1.48</t>
  </si>
  <si>
    <t>SUMINISTRO E INSTALACION DE SIFON DE PISO 3"</t>
  </si>
  <si>
    <t>4.1.49</t>
  </si>
  <si>
    <t>SUMINISTRO E INSTALACION DE SIFON DE PISO 2"</t>
  </si>
  <si>
    <t>4.1.50</t>
  </si>
  <si>
    <t>TUBERIA  AGUA GALVANIZADA INCLUYE ACCESORIOS 4"</t>
  </si>
  <si>
    <t>4.1.51</t>
  </si>
  <si>
    <t>TUBERIA  AGUA GALVANIZADA INCLUYE ACCESORIOS 3"</t>
  </si>
  <si>
    <t>4.1.52</t>
  </si>
  <si>
    <t>TUBERIA  AGUA GALVANIZADA INCLUYE ACCESORIOS 2"</t>
  </si>
  <si>
    <t>4.1.53</t>
  </si>
  <si>
    <t>TUBERIA  AGUA GALVANIZADA INCLUYE ACCESORIOS 1-1/2"</t>
  </si>
  <si>
    <t>4.1.54</t>
  </si>
  <si>
    <t>TUBERIA  AGUA GALVANIZADA INCLUYE ACCESORIOS 1-1/4"</t>
  </si>
  <si>
    <t>4.1.55</t>
  </si>
  <si>
    <t>TUBERIA  AGUA GALVANIZADA INCLUYE ACCESORIOS 1"</t>
  </si>
  <si>
    <t>4.1.56</t>
  </si>
  <si>
    <t>TUBERIA  AGUA GALVANIZADA INCLUYE ACCESORIOS 3/4"</t>
  </si>
  <si>
    <t>4.1.57</t>
  </si>
  <si>
    <t>TUBERIA  AGUA GALVANIZADA INCLUYE ACCESORIOS 1/2"</t>
  </si>
  <si>
    <t>4.1.58</t>
  </si>
  <si>
    <t>SUMINISTRO E INSTALACION DE PUNTO HIDRAULICO PARA LLAVE MANGUERA 1/2"</t>
  </si>
  <si>
    <t>4.1.59</t>
  </si>
  <si>
    <t>SUMINISTRO E INSTALACION DE PUNTO SANITARIO A PISO 4"</t>
  </si>
  <si>
    <t>4.1.60</t>
  </si>
  <si>
    <t>SUMINISTRO E INSTALACION DE PUNTO SANITARIO A PARED 2"</t>
  </si>
  <si>
    <t>4.2</t>
  </si>
  <si>
    <t>VÁLVULAS Y/O REGISTROS DE CONTROL.</t>
  </si>
  <si>
    <t>4.2.1</t>
  </si>
  <si>
    <t>SUMINISTRO E INSTALACION DE REGISTRO CORTINA 4"</t>
  </si>
  <si>
    <t>4.2.3</t>
  </si>
  <si>
    <t>SUMINISTRO E INSTALACION DE REGISTRO CORTINA 2-1/2"</t>
  </si>
  <si>
    <t>4.2.4</t>
  </si>
  <si>
    <t>SUMINISTRO E INSTALACION DE REGISTRO CORTINA 2"</t>
  </si>
  <si>
    <t>4.2.6</t>
  </si>
  <si>
    <t>SUMINISTRO E INSTALACION DE REGISTRO CORTINA 1-1/4"</t>
  </si>
  <si>
    <t>4.2.7</t>
  </si>
  <si>
    <t>SUMINISTRO E INSTALACION DE REGISTRO CORTINA 1"</t>
  </si>
  <si>
    <t>4.2.8</t>
  </si>
  <si>
    <t>SUMINISTRO E INSTALACION DE REGISTRO CORTINA 3/4"</t>
  </si>
  <si>
    <t>4.2.9</t>
  </si>
  <si>
    <t>SUMINISTRO E INSTALACION DE REGISTRO CORTINA 1/2"</t>
  </si>
  <si>
    <t>4.2.10</t>
  </si>
  <si>
    <t>SUMINISTRO E INSTALACION DE REGISTRO VALVULA DE BOLA 1-1/2"</t>
  </si>
  <si>
    <t>4.2.11</t>
  </si>
  <si>
    <t>SUMINISTRO E INSTALACION DE REGISTRO VALVULA DE BOLA 1-1/4"</t>
  </si>
  <si>
    <t>4.2.12</t>
  </si>
  <si>
    <t>SUMINISTRO E INSTALACION DE REGISTRO VALVULA DE BOLA 1"</t>
  </si>
  <si>
    <t>4.2.13</t>
  </si>
  <si>
    <t>SUMINISTRO E INSTALACION DE REGISTRO VALVULA DE BOLA 3/4"</t>
  </si>
  <si>
    <t>4.2.14</t>
  </si>
  <si>
    <t>SUMINISTRO E INSTALACION DE REGISTRO VALVULA DE BOLA 1/2"</t>
  </si>
  <si>
    <t>4.2.15</t>
  </si>
  <si>
    <t>SUMINISTRO E INSTALACION DE CHEQUE HIDRO 4"</t>
  </si>
  <si>
    <t>4.2.16</t>
  </si>
  <si>
    <t>SUMINISTRO E INSTALACION DE CHEQUE HIDRO 3"</t>
  </si>
  <si>
    <t>4.2.17</t>
  </si>
  <si>
    <t>SUMINISTRO E INSTALACION DE CHEQUE HIDRO 2"</t>
  </si>
  <si>
    <t>4.2.18</t>
  </si>
  <si>
    <t>SUMINISTRO E INSTALACION DE CHEQUE HIDRO 1-1/2"</t>
  </si>
  <si>
    <t>4.2.19</t>
  </si>
  <si>
    <t>SUMINISTRO E INSTALACION DE CHEQUE HIDRO 1-1/4"</t>
  </si>
  <si>
    <t>4.2.20</t>
  </si>
  <si>
    <t>SUMINISTRO E INSTALACION DE CHEQUE HIDRO 1"</t>
  </si>
  <si>
    <t>4.2.21</t>
  </si>
  <si>
    <t>SUMINISTRO E INSTALACION DE CHEQUE HIDRO 3/4"</t>
  </si>
  <si>
    <t>4.2.22</t>
  </si>
  <si>
    <t>SUMINISTRO E INSTALACION DE CHEQUE HIDRO 1/2"</t>
  </si>
  <si>
    <t>4.2.23</t>
  </si>
  <si>
    <t>SUMINISTRO E INSTALACION DE CHEQUE CORTINA SELLO MECÁNICO 4"</t>
  </si>
  <si>
    <t>4.2.24</t>
  </si>
  <si>
    <t>SUMINISTRO E INSTALACION DE CHEQUE CORTINA SELLO MECÁNICO 3"</t>
  </si>
  <si>
    <t>4.2.25</t>
  </si>
  <si>
    <t>SUMINISTRO E INSTALACION DE CHEQUE CORTINA SELLO MECÁNICO 2"</t>
  </si>
  <si>
    <t>4.2.26</t>
  </si>
  <si>
    <t>SUMINISTRO E INSTALACION DE CHEQUE CORTINA SELLO MECÁNICO 1-1/2"</t>
  </si>
  <si>
    <t>4.2.27</t>
  </si>
  <si>
    <t>SUMINISTRO E INSTALACION DE CHEQUE CORTINA SELLO METANICO 1-1/4"</t>
  </si>
  <si>
    <t>4.2.28</t>
  </si>
  <si>
    <t>SUMINISTRO E INSTALACION DE CHEQUE CORTINA SELLO MECÁNICO 1"</t>
  </si>
  <si>
    <t>4.2.29</t>
  </si>
  <si>
    <t>SUMINISTRO E INSTALACION DE CHEQUE CORTINA SELLO METÁLICO 3/4"</t>
  </si>
  <si>
    <t>4.2.30</t>
  </si>
  <si>
    <t>SUMINISTRO E INSTALACION DE CHEQUE CORTINA SELLO METALICO 1/2"</t>
  </si>
  <si>
    <t>4.2.31</t>
  </si>
  <si>
    <t>SUMINISTRO E INSTALACION DE VALVULA DE PIE 4"</t>
  </si>
  <si>
    <t>4.2.32</t>
  </si>
  <si>
    <t>SUMINISTRO E INSTALACION DE VALVULA DE PIE 3"</t>
  </si>
  <si>
    <t>4.2.33</t>
  </si>
  <si>
    <t>SUMINISTRO E INSTALACION DE VALVULA DE PIE 2"</t>
  </si>
  <si>
    <t>4.2.34</t>
  </si>
  <si>
    <t>SUMINISTRO E INSTALACION DE VALVULA  FLOTADOR MÉCANICO 1/2"</t>
  </si>
  <si>
    <t>4.2.35</t>
  </si>
  <si>
    <t>SUMINISTRO E INSTALACION DE FLOTADOR ELECTRICO</t>
  </si>
  <si>
    <t>4.2.36</t>
  </si>
  <si>
    <t>SUMINISTRO E INSTALACION DE CAJILLA PARA MEDIDOR DE AGUA TIPO GABINETE</t>
  </si>
  <si>
    <t>4.2.37</t>
  </si>
  <si>
    <t>SUMINISTRO E INSTALACION DE CAJILLA PARA MEDIDOR DE AGUA EN PISO 1/2" A 3/4"</t>
  </si>
  <si>
    <t>4.2.38</t>
  </si>
  <si>
    <t>SUMINISTRO E INSTALACIÓN DE MEDIDOR DE 1/2"</t>
  </si>
  <si>
    <t>4.3</t>
  </si>
  <si>
    <t>DESAGÜE AGUAS RESIDUALES.</t>
  </si>
  <si>
    <t>4.3.1</t>
  </si>
  <si>
    <t>SUMINISTRO E INSTALACION DE TUBERIA PVC ALCANTARILLADO 6" INCLUYE ACCESORIOS</t>
  </si>
  <si>
    <t>4.3.2</t>
  </si>
  <si>
    <t>SUMINISTRO E INSTALACION DE TUBERIA PVC ALCANTARILLADO 4".</t>
  </si>
  <si>
    <t>4.4</t>
  </si>
  <si>
    <t>FILTROS.</t>
  </si>
  <si>
    <t>4.4.1</t>
  </si>
  <si>
    <t>SUMINISTRO Y EJECUCIÓN DE FILTRO FRANCÉS DE DIMENSIONES 0,30X0,60 M. INCLUYE MATERIAL GRANULAR DRENANTE EN GRAVA 1/4", RECUBRIMIENTO TOTAL CON GEOTEXTIL NO TEJIDO NT1600, TUBERÍA DE DRENAJE CORRUGADA PERFORADA CON FILTRO Ø.=100 MM. NO INCLUYE EXCAVACIONES NI RELLENOS DIFERENTES AL MENCIONADO.</t>
  </si>
  <si>
    <t>4.5</t>
  </si>
  <si>
    <t>RED GENERAL CONTRAINCENDIO.</t>
  </si>
  <si>
    <t>4.5.1</t>
  </si>
  <si>
    <t>TUBERÍA ACERO CARBÓN (AC) SCH-40 SIN COSTURA 1 1/2"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ACCESORIOS NECESARIOS PARA UNION, REDUCCION, BIFURCACION, CAMBIO DE DIRECCION</t>
  </si>
  <si>
    <t>4.5.2</t>
  </si>
  <si>
    <t>TUBERÍA ACERO CARBÓN (AC) SCH-40 SIN COSTURA 2,1/2"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ACCESORIOS NECESARIOS PARA UNION, REDUCCION, BIFURCACION, CAMBIO DE DIRECCION</t>
  </si>
  <si>
    <t>4.5.3</t>
  </si>
  <si>
    <t>TUBERÍA ACERO CARBÓN (AC) SCH-40 SIN COSTURA 4" CON ACABADO EN PINTURA ROJA, INSTALADA SUBTERRÁNEA Y/O A NIVEL Y/O EN ALTURAS HASTA 10,00 M. INCLUYE SUMINISTRO, INSTALACIÓN, CODOS TÉS YES Y SUS RESPECTIVAS UNIONES (ACOPLE) EN SISTEMA RANURADO PARA EL CORRECTO TENDIDO DE LA TUBERÍA, TODOS LOS ACCESORIOS SERÁN DE TIPO HIERRO DÚCTIL (HD). NO INCLUYE ACCESORIOS ESPECIALES COMO TÉS DOBLES, UNIONES BORRACHAS, U SIMILARES QUE EXCEDAN DE MANERA CONSIDERABLE EL COSTO DE LOS ACCESORIOS ORDINARIOS.</t>
  </si>
  <si>
    <t>4.5.4</t>
  </si>
  <si>
    <t>SUMINISTRO, MONTAJE Y CONEXIÓN DE CONJUNTO SIAMESA DE PARED TIPO PLACA 4"X2,1/2"X2,1/2" BRONCE, ROSCA NPT, NIPLES CON TUERCA GIRATORIA, TAPAS MACHO 2,1/2" ROSCA NH, PLACA "INYECCIÓN COLUMNA", TODO EL CONJUNTO EN BRONCE ACABADO BRILLANTE, TIPO PRODESEG O EQUIVALENTE DE IGUAL CALIDAD O SUPERIOR.</t>
  </si>
  <si>
    <t>4.5.5</t>
  </si>
  <si>
    <t>ACCESORIO HIERRO DUCTIL RANURADO 2-1/2"</t>
  </si>
  <si>
    <t>4.5.6</t>
  </si>
  <si>
    <t>SUMINISTRO, MONTAJE Y CONEXIÓN DE GABINETE CONTRAINCENDIO TIPO I DE INCRUSTAR, SALIDA BOMBEROS 2.1/2" Y SALIDA MANGUERA 1.1/2", SEGÚN NORMA NTC 1669; MEDIDAS 77X77X22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t>
  </si>
  <si>
    <t>4.5.7</t>
  </si>
  <si>
    <t>SUMINISTRO E INSTALACIÓN DE BARRA ANTIPÁNICO PUSH MOD. VERTICAL REVERSIBLE CORTAFUEGO MANIJA</t>
  </si>
  <si>
    <t>4.5.8</t>
  </si>
  <si>
    <t xml:space="preserve">SUMINISTRO E INSTALACIÓN DE MEZCLADORES TIPO CUELLO DE GANSO EXTENSIBLE </t>
  </si>
  <si>
    <t>4.5.9</t>
  </si>
  <si>
    <t>SUMINISTRO E INSTALACIÓN SPLINKERS PENDENT. K5.6 RESP. RÁPIDA CON ESCUDO</t>
  </si>
  <si>
    <t>4.6</t>
  </si>
  <si>
    <t>RED DE GAS (TODAS LAS ACTIVIDADES INCLUYEN EL SUMINISTRO E INSTALACIÓN)</t>
  </si>
  <si>
    <t>4.6.1</t>
  </si>
  <si>
    <t>TUBERIA DE COBRE  3/4" INCLUYE ACCESORIOS, ABRAZADERAS Y CORAZA CAMBIO DE DIRECCION, UNION, BIFURCACION Y REDUCCION</t>
  </si>
  <si>
    <t>4.6.2</t>
  </si>
  <si>
    <t>TUBERIA DE COBRE  1/2" INCLUYE ACCESORIOS, INCLUYE ACCESORIOS, ABRAZADERAS Y CORAZA</t>
  </si>
  <si>
    <t>4.6.3</t>
  </si>
  <si>
    <t>VÁLVULA DE BOLA PARA GAS 3/4"</t>
  </si>
  <si>
    <t>4.6.4</t>
  </si>
  <si>
    <t>VÁLVULA DE BOLA PARA GAS 1/2"</t>
  </si>
  <si>
    <t>4.6.5</t>
  </si>
  <si>
    <t xml:space="preserve">PUNTO GAS COBRE DE 1/2" </t>
  </si>
  <si>
    <t>4.6.6</t>
  </si>
  <si>
    <t>INSTALACIÓN CALENTADOR DE PASO</t>
  </si>
  <si>
    <t>4.6.7</t>
  </si>
  <si>
    <t xml:space="preserve">SUMINISTRO E INSTALACION DE CALENTADORES  DE ACUMULACION DE 30 GL </t>
  </si>
  <si>
    <t>4.6.8</t>
  </si>
  <si>
    <t>SUMINISTRO E INSTALACION DE PUNTO GAS COBRE DE 3/4"</t>
  </si>
  <si>
    <t>4.6.9</t>
  </si>
  <si>
    <t>CONSTRUCCION DE CENTRO DE MEDICION DE GAS, INCLUYE CONSTRUCCION DE MURO EN MAMPOSTERIA, SUMINISTRO DE REJA DE PROTECCION EN ANGULO Y MALLA CUADRADA, PRUEBAS</t>
  </si>
  <si>
    <t>5</t>
  </si>
  <si>
    <t>INSTALACIONES ELECTRICAS Y DE COMUNICACIONES (TODAS LAS ACTIVIDADES INCLUYEN EL SUMINISTRO E INSTALACIÓN)</t>
  </si>
  <si>
    <t>5.1</t>
  </si>
  <si>
    <t>INTERRUPTORES Y SENSORES</t>
  </si>
  <si>
    <t>5.1.1</t>
  </si>
  <si>
    <t>SUMINISTRO E INSTALACIÓN DE INTERRUPTOR SENCILLO TIPO INSTITUCIONAL, CON APARATO, CABLE DE COBRE AISLADO CALIBRE N°12AWG (FASE+ RETORNO+TIERRA) LSHF Y TUBERÍA PVC Ø3/4" HASTA 4M. INCLUYE CAJA, CONECTORES, SOPORTES, ACCESORIOS NECESARIOS PARA LA CONEXIÓN E INSTALACIÓN.</t>
  </si>
  <si>
    <t>5.1.2</t>
  </si>
  <si>
    <t>SUMINISTRO E INSTALACIÓN DE INTERRUPTOR SENCILLO CONMUTABLE TIPO INSTITUCIONAL, CON APARATO, CABLE DE COBRE AISLADO CALIBRE N°12 (FASE+ RETORNO+RETO0RNO +TIERRA) LSHF   Y TUBERÍA PVC Ø3/4" HASTA 4M. INCLUYE CAJA, CONECTORES, SOPORTES, ACCESORIOS NECESARIOS PARA LA CONEXIÓN E INSTALACIÓN.</t>
  </si>
  <si>
    <t>5.1.3</t>
  </si>
  <si>
    <t>SUMINISTRO E INSTALACIÓN DE INTERRUPTOR DOBLE TIPO INSTITUCIONAL, CON APARATO, CABLE DE COBRE AISLADO CALIBRE N°12 (FASE+ RETORNO+RETORNO +TIERRA) LSHF  Y TUBERÍA PVC Ø3/4" HASTA 4M. INCLUYE CAJA, CONECTORES, SOPORTES, ACCESORIOS NECESARIOS PARA LA CONEXIÓN E INSTALACIÓN.</t>
  </si>
  <si>
    <t>5.1.4</t>
  </si>
  <si>
    <t>SUMINISTRO E INSTALACIÓN DE INTERRUPTOR DOBLE CONMUTABLE TIPO INSTITUCIONAL, CON APARATO, CABLE DE COBRE AISLADO CALIBRE N°12(FASE+ RETORNO+RETORNO +RETORNO +TIERRA) LSHF Y TUBERÍA PVC Ø3/4" HASTA 4M. INCLUYE CAJA, CONECTORES, SOPORTES, ACCESORIOS NECESARIOS PARA LA CONEXIÓN E INSTALACIÓN.</t>
  </si>
  <si>
    <t>5.1.5</t>
  </si>
  <si>
    <t>SUMINISTRO E INSTALACIÓN DE INTERRUPTOR SENCILLO TIPO INSTITUCIONAL, CON APARATO, CABLE DE COBRE AISLADO CALIBRE N°12AWG (FASE+ RETORNO+TIERRA) LSHF Y TUBERÍA EMT Ø3/4" HASTA 4M. INCLUYE CAJA, CONECTORES, SOPORTES, ACCESORIOS NECESARIOS PARA LA CONEXIÓN E INSTALACIÓN.</t>
  </si>
  <si>
    <t>5.1.6</t>
  </si>
  <si>
    <t>SUMINISTRO E INSTALACIÓN DE INTERRUPTOR SENCILLO CONMUTABLE TIPO INSTITUCIONAL, CON APARATO, CABLE DE COBRE AISLADO CALIBRE N°12 (FASE+ RETORNO+RETO0RNO +TIERRA) LSHF   Y TUBERÍA EMT Ø3/4" HASTA 4M. INCLUYE CAJA, CONECTORES, SOPORTES, ACCESORIOS NECESARIOS PARA LA CONEXIÓN E INSTALACIÓN.</t>
  </si>
  <si>
    <t>5.1.7</t>
  </si>
  <si>
    <t>SUMINISTRO E INSTALACIÓN DE INTERRUPTOR DOBLE TIPO INSTITUCIONAL, CON APARATO, CABLE DE COBRE AISLADO CALIBRE N°12 (FASE+ RETORNO+RETORNO +TIERRA) LSHF  Y TUBERÍA EMT Ø3/4" HASTA 4M. INCLUYE CAJA, CONECTORES, SOPORTES, ACCESORIOS NECESARIOS PARA LA CONEXIÓN E INSTALACIÓN.</t>
  </si>
  <si>
    <t>5.1.8</t>
  </si>
  <si>
    <t>SUMINISTRO E INSTALACIÓN DE INTERRUPTOR DOBLE CONMUTABLE TIPO INSTITUCIONAL, CON APARATO, CABLE DE COBRE AISLADO CALIBRE N°12(FASE+ RETORNO+RETORNO +RETORNO +TIERRA) LSHF Y TUBERÍA EMT  Ø3/4" HASTA 4M. INCLUYE CAJA, CONECTORES, SOPORTES, ACCESORIOS NECESARIOS PARA LA CONEXIÓN E INSTALACIÓN.</t>
  </si>
  <si>
    <t>5.1.9</t>
  </si>
  <si>
    <t>SUMINISTRO E INSTALACIÓN DE SENSOR DE MOVIMIENTO PARA INSTALACIÓN EN TECHO TIPO INSTITUCIONAL, CON APARATO, CABLE DE COBRE AISLADO CALIBRE N°12 LSHF Y TUBERÍA PVC Ø3/4" HASTA 4M. INCLUYE CAJA, CONECTORES, SOPORTES, ACCESORIOS NECESARIOS PARA LA CONEXIÓN E INSTALACIÓN. (INCLUYE ANDAMIO CERTIFICADO)</t>
  </si>
  <si>
    <t>5.1.10</t>
  </si>
  <si>
    <t>SUMINISTRO E INSTALACIÓN DE SENSOR DE MOVIMIENTO PARA INSTALACIÓN EN TECHO TIPO INSTITUCIONAL, CON APARATO, CABLE DE COBRE ASILADO CALIBRE N°12 THHN Y TUBERÍA EMT Ø3/4" HASTA 4M. INCLUYE CAJA, CONECTORES, SOPORTES, ACCESORIOS NECESARIOS PARA LA CONEXIÓN E INSTALACIÓN. (INCLUYE ANDAMIO CERTIFICADO)</t>
  </si>
  <si>
    <t>5.1.11</t>
  </si>
  <si>
    <t>SUMINISTRO E INSTALACIÓN DE TOMACORRIENTE  DOBLE GFCI   15A , INLUYE APARATO</t>
  </si>
  <si>
    <t>5.1.12</t>
  </si>
  <si>
    <t>SUMINISTRO E INSTALACIÓN DE TOMACORRIENTE  DOBLE  15 A , INLUYE APARATO</t>
  </si>
  <si>
    <t>5.1.13</t>
  </si>
  <si>
    <t>SUMINISTRO E INSTALACIÓN DE TOMACORRIENTE  SENCILLA TRIFASICA 20A 250V , INLUYE APARATO</t>
  </si>
  <si>
    <t>5.1.14</t>
  </si>
  <si>
    <t>SUMINISTRO E INSTALACIÓN DE TOMACORRIENTE  SENCILLA TRIFASICA 50A 250V , INLUYE APARATO</t>
  </si>
  <si>
    <t>5.1.15</t>
  </si>
  <si>
    <t>SUMINISTRO E INSTALACIÓN DE INTERRUPTOR AUTOMÁTICO INDUSTRIAL TRIP.630A 35KA 240V</t>
  </si>
  <si>
    <t>5.1.16</t>
  </si>
  <si>
    <t>SUMINISTRO E INSTALACIÓN DE INTERRUPTOR TERMOMAGNÉTICO REGULABLE TIPO INDUSTRIAL DE 3X200A 50 KA</t>
  </si>
  <si>
    <t>5.1.17</t>
  </si>
  <si>
    <t>SUMINISTRO E INSTALACIÓN DE INTERRUPTOR TERMOMAGNÉTICO REGULABLE TIPO INDUSTRIAL DE 3X30A 50 KA</t>
  </si>
  <si>
    <t>5.1.18</t>
  </si>
  <si>
    <t>SUMINISTRO E INSTALACIÓN DE INTERRUPTOR TERMOMAGNÉTICO REGULABLE TIPO INDUSTRIAL DE 3X40A 50 KA</t>
  </si>
  <si>
    <t>5.1.19</t>
  </si>
  <si>
    <t>SUMINISTRO E INSTALACIÓN DE INTERRUPTOR TERMOMAGNÉTICO REGULABLE TIPO INDUSTRIAL DE 3X50A 50 KA</t>
  </si>
  <si>
    <t>5.1.20</t>
  </si>
  <si>
    <t>SUMINISTRO E INSTALACIÓN DE INTERRUPTOR TERMOMAGNÉTICO REGULABLE TIPO INDUSTRIAL DE 3X63A 50 KA</t>
  </si>
  <si>
    <t>5.1.21</t>
  </si>
  <si>
    <t>SUMINISTRO E INSTALACIÓN DE INTERRUPTOR TERMOMAGNÉTICO REGULABLE TIPO INDUSTRIAL DE 3X75A 50 KA</t>
  </si>
  <si>
    <t>5.1.22</t>
  </si>
  <si>
    <t>SUMINISTRO E INSTALACIÓN DE INTERRUPTOR TERMOMAGNÉTICO REGULABLE TIPO INDUSTRIAL DE 3X80A 50 KA</t>
  </si>
  <si>
    <t>5.1.23</t>
  </si>
  <si>
    <t>SUMINISTRO E INSTALACIÓN DE INTERRUPTOR TERMOMAGNÉTICO REGULABLE TIPO INDUSTRIAL DE 3X100A 50 KA.</t>
  </si>
  <si>
    <t>5.1.24</t>
  </si>
  <si>
    <t>SUMINISTRO E INSTALACIÓN DE INTERRUPTOR TERMOMAGNÉTICO TIPO ENCHUFABLE DE 1X20A 10 KA</t>
  </si>
  <si>
    <t>5.1.25</t>
  </si>
  <si>
    <t>SUMINISTRO E INSTALACIÓN DE MINI INTERRUPTOR AUTOMÁTICO TERMOMAGNÉTICO PARA INSTALACIÓN EN RIEL DIN (RIEL OMEGA) 1X50A 10KA</t>
  </si>
  <si>
    <t>5.1.26</t>
  </si>
  <si>
    <t>SUMINISTRO E INSTALACIÓN DE INTERRUPTOR TERMOMAGNÉTICO TIPO ENCHUFABLE DE 1X30A 10 KA</t>
  </si>
  <si>
    <t>5.1.27</t>
  </si>
  <si>
    <t>SUMINISTRO E INSTALACIÓN DE INTERRUPTOR TERMOMAGNÉTICO TIPO ENCHUFABLE DE 2X20A 10 KA</t>
  </si>
  <si>
    <t>5.1.28</t>
  </si>
  <si>
    <t>SUMINISTRO E INSTALACIÓN DE INTERRUPTOR TERMOMAGNÉTICO TIPO ENCHUFABLE DE 2X30A 10 KA</t>
  </si>
  <si>
    <t>5.1.29</t>
  </si>
  <si>
    <t>SUMINISTRO E INSTALACIÓN DE MINI INTERRUPTOR AUTOMÁTICO TERMOMAGNÉTICO PARA INSTALACIÓN EN RIEL DIN (RIEL OMEGA) 2X40A 10KA</t>
  </si>
  <si>
    <t>5.1.30</t>
  </si>
  <si>
    <t>SUMINISTRO E INSTALACIÓN DE INTERRUPTOR TERMOMAGNÉTICO TIPO ENCHUFABLE DE 3X20A 10 KA</t>
  </si>
  <si>
    <t>5.1.31</t>
  </si>
  <si>
    <t>SUMINISTRO E INSTALACIÓN DE INTERRUPTOR TERMOMAGNÉTICO TIPO ENCHUFABLE DE 3X30A 10 KA</t>
  </si>
  <si>
    <t>5.1.32</t>
  </si>
  <si>
    <t>SUMINISTRO E INSTALACIÓN DE INTERRUPTOR  DOBLE Ó DOBLE CONMUTABLE INLCUYE APARATO</t>
  </si>
  <si>
    <t>5.1.33</t>
  </si>
  <si>
    <t>SUMINISTRO E INSTALACIÓN DE INTERRUPTOR   SENCILLO Ó SENCILLO CONMUTABLE INLCUYE APARATO</t>
  </si>
  <si>
    <t>5.1.34</t>
  </si>
  <si>
    <t>SUMINISTRO E INSTALACIÓN DE SENSOR DE MOVIMIENTO INLCUYE APARATO</t>
  </si>
  <si>
    <t>5.2</t>
  </si>
  <si>
    <t>SALIDAS</t>
  </si>
  <si>
    <t>5.2.1</t>
  </si>
  <si>
    <t>SALIDA PARA TOMACORRIENTE DOBLE NORMAL TIPO INSTITUCIONAL 5-15R, CON CABLE DE COBRE ASILADO CALIBRE 1N°12 (F) + 1N°12 (N) + 1N°12 (T) AWG LSHF Y TUBERÍA PVC Ø3/4" HASTA 4M. INCLUYE APARATO, CONECTORES, SOPORTES, ACCESORIOS NECESARIOS PARA LA CONEXIÓN E INSTALACIÓN.</t>
  </si>
  <si>
    <t>5.2.2</t>
  </si>
  <si>
    <t>SALIDA PARA TOMACORRIENTE DOBLE NORMAL TIPO INSTITUCIONAL 5-15R, CON CABLE DE COBRE ASILADO CALIBRE 1N°12 (F) + 1N°12 (N) + 1N°12 (T) AWG LSHF Y TUBERÍA EMT Ø3/4" HASTA 4M. INCLUYE APARATO, CONECTORES, SOPORTES, ACCESORIOS NECESARIOS PARA LA CONEXIÓN E INSTALACIÓN.</t>
  </si>
  <si>
    <t>5.2.3</t>
  </si>
  <si>
    <t>SALIDA PARA TOMACORRIENTE DOBLE NORMAL GFCI TIPO INSTITUCIONAL 5-15R, CON CABLE DE COBRE ASILADO CALIBRE 1N°12 (F) + 1N°12 (N) + 1N°12 (T) AWG LSHF Y TUBERÍA PVC Ø3/4" HASTA 4M. INCLUYE APARATO, CONECTORES, SOPORTES, ACCESORIOS NECESARIOS PARA LA CONEXIÓN E INSTALACIÓN.</t>
  </si>
  <si>
    <t>5.2.4</t>
  </si>
  <si>
    <t>SALIDA PARA TOMACORRIENTE DOBLE NORMAL GFCI TIPO INSTITUCIONAL 5-15R, CON CABLE DE COBRE ASILADO CALIBRE 1N°12 (F) + 1N°12 (N) + 1N°12 (T) AWG LSHF Y TUBERÍA EMT Ø3/4" HASTA 4M. INCLUYE APARATO, CONECTORES, SOPORTES, ACCESORIOS NECESARIOS PARA LA CONEXIÓN E INSTALACIÓN.</t>
  </si>
  <si>
    <t>5.2.5</t>
  </si>
  <si>
    <t>SALIDA PARA TOMACORRIENTE SENCILLA PATA TRABADA 20A 250V TIPO INSTITUCIONAL, CON CABLE DE COBRE ASILADO CALIBRE 2N°12 (F) + 1N°12 (T) AWG LSHF Y TUBERÍA PVC Ø3/4" HASTA 7M. INCLUYE APARATO, CONECTORES, SOPORTES, ACCESORIOS NECESARIOS PARA LA CONEXIÓN E INSTALACIÓN.</t>
  </si>
  <si>
    <t>5.2.6</t>
  </si>
  <si>
    <t>SALIDA PARA TOMACORRIENTE SENCILLA PATA TRABADA 20A 250V TIPO INSTITUCIONAL, CON CABLE DE COBRE ASILADO CALIBRE 2N°12 (F) + 1N°12 (T) AWG LSHF Y TUBERÍA EMT Ø3/4" HASTA 7M. INCLUYE APARATO, CONECTORES, SOPORTES, ACCESORIOS NECESARIOS PARA LA CONEXIÓN E INSTALACIÓN</t>
  </si>
  <si>
    <t>5.2.7</t>
  </si>
  <si>
    <t>SALIDA PARA TOMACORRIENTE SENCILLA TRIFÁSICA 50A 250V TIPO INSTITUCIONAL, NEMA 10-50R, CON CABLE DE COBRE ASILADO CALIBRE 3N°12 (F) + 1N°12 (T) AWG LSHF Y TUBERÍA PVC Ø3/4" HASTA 7M. INCLUYE APARATO, CONECTORES, SOPORTES, ACCESORIOS NECESARIOS PARA LA CONEXIÓN E INSTALACIÓN</t>
  </si>
  <si>
    <t>5.2.8</t>
  </si>
  <si>
    <t>SALIDA PARA TOMACORRIENTE SENCILLA TRIFÁSICA 50A 250V TIPO INSTITUCIONAL, NEMA 10-50R, CON CABLE DE COBRE ASILADO CALIBRE 3N°12 (F) + 1N°12 (T) AWG LSHF Y TUBERÍA EMT Ø3/4" HASTA 7M. INCLUYE APARATO, CONECTORES, SOPORTES, ACCESORIOS NECESARIOS PARA LA CONEXIÓN E INSTALACIÓN</t>
  </si>
  <si>
    <t>5.2.9</t>
  </si>
  <si>
    <t>SUMINISTRO E INSTALACIÓN DE SALIDA PARA TOMACORRIENTE DOBLE RED NORMAL TIPO INSTITUCIONAL, EN CANALETA METÁLICA TROQUELADA 10X4 CM CON DIVISIÓN. INCLUYE APARATO, CANALETA METÁLICA CON TAPA, TROQUEL ELECTRICO, CONECTORES, SOPORTES, ACCESORIOS NECESARIOS PARA LA CONEXIÓN E INSTALACIÓN. INCLUYE CABLEADO.</t>
  </si>
  <si>
    <t>5.2.10</t>
  </si>
  <si>
    <t>SUMINISTRO E INSTALACIÓN DE SALIDA PARA TOMACORRIENTE DOBLE RED REGULADA TIPO INSTITUCIONAL, EN CANALETA METÁLICA TROQUELADA 10X4 CM CON DIVISIÓN. INCLUYE APARATO, TROQUEL ELECTRICO, CONECTORES, SOPORTES, ACCESORIOS NECESARIOS PARA LA CONEXIÓN E INSTALACIÓN. INCLUYE CABLEADO.</t>
  </si>
  <si>
    <t>5.2.11</t>
  </si>
  <si>
    <t>SUMINISTRO E INSTALACIÓN DE  SALIDA PARA PULSADOR DE TIMBRE ELÉCTRICO. INCLUYE PULSADOR SENCILLO TIPO INSTITUCIONAL, TIMBRE SONIDO DING DONG, CABLE DE COBRE LIBRE DE HALOGENOS 12 AWG Y TUBERÍA PVC Ø3/4" HASTA 4M, CAJA, CONECTORES, SOPORTES, ACCESORIOS NECESARIOS PARA LA CONEXIÓN E INSTALACIÓN.</t>
  </si>
  <si>
    <t>5.2.12</t>
  </si>
  <si>
    <t>SUMINISTRO E INSTALACIÓN DE SALIDA PARA PULSADOR DE TIMBRE ELÉCTRICO. INCLUYE PULSADOR SENCILLO TIPO INSTITUCIONAL, TIMBRE SONIDO DING DONG, CABLE DE COBRE ASILADO CALIBRE N°12 LIBRE DE HALOGENOS Y TUBERÍA EMT Ø3/4" HASTA 4M, CAJA, CONECTORES, SOPORTES, ACCESORIOS NECESARIOS PARA LA CONEXIÓN E INSTALACIÓN.</t>
  </si>
  <si>
    <t>5.2.13</t>
  </si>
  <si>
    <t>SUMINISTRO E INSTALACIÓN DE  SALIDA PARA LUMINARIA, CON CABLE DE COBRE ASILADO CALIBRE 1N°12 (F) + 1N°12 (N) + 1N°12 (T) AWG LSHF Y TUBERÍA PVC Ø3/4" HASTA 12.6M. INCLUYE PRENSA ESTOPA, CAJA OCTAGONAL, CABLE ENCAUCHETADO, CONECTORES, SOPORTES, ACCESORIOS NECESARIOS PARA LA CONEXIÓN E INSTALACIÓN.</t>
  </si>
  <si>
    <t>5.2.14</t>
  </si>
  <si>
    <t>SUMINISTRO E INSTALACIÓN DE SALIDA PARA LUMINARIA, CON CABLE DE COBRE ASILADO CALIBRE 1N°12 (F) + 1N°12 (N) + 1N°12 (T) AWG THHN Y TUBERÍA EMT Ø3/4" HASTA 12.6M. INCLUYE PRENSA ESTOPA, CAJA RAWELT, CABLE ENCAUCHETADO, CONECTORES, SOPORTES, ACCESORIOS NECESARIOS PARA LA CONEXIÓN E INSTALACIÓN.</t>
  </si>
  <si>
    <t>5.2.15</t>
  </si>
  <si>
    <t>SUMINISTRO E INSTALACIÓN DE SALIDA PARA LUMINARIA DE EMERGENCIA LED,  CON CABLE DE COBRE ASILADO CALIBRE 1N°12 (F) + 1N°12 (N) + 1N°12 (T) AWG LSHF Y TUBERÍA PVC Ø3/4" HASTA 12.6M. INCLUYE PRENSA ESTOPA, CAJA OCTAGONAL, CABLE ENCAUCHETADO, CONECTORES, SOPORTES, ACCESORIOS NECESARIOS PARA LA CONEXIÓN E INSTALACIÓN.</t>
  </si>
  <si>
    <t>5.2.16</t>
  </si>
  <si>
    <t>SUMINISTRO E INSTALACIÓN DE SALIDA PARA LUMINARIA DE EMERGENCIA LED,  CON CABLE DE COBRE ASILADO CALIBRE 1N°12 (F) + 1N°12 (N) + 1N°12 (T) AWG LSFH Y TUBERÍA EMT Ø3/4" HASTA 12.6M. INCLUYE PRENSA ESTOPA, CAJA RAWELT, CABLE ENCAUCHETADO, CONECTORES, SOPORTES, ACCESORIOS NECESARIOS PARA LA CONEXIÓN E INSTALACIÓN.</t>
  </si>
  <si>
    <t>5.3</t>
  </si>
  <si>
    <t>TABLEROS Y OTROS</t>
  </si>
  <si>
    <t>5.3.1</t>
  </si>
  <si>
    <t>SUMINISTRO E INSTALACIÓN DE TABLERO PRINCIPAL DE DISTRIBUCIÓN TIPO PANEL DE 12 CIRCUITOS TRIFASICO CON ESPACIO PARA TOTALIZADOR PUERTA Y CHAPA, BARRAJES DE NEUTRO Y PUESTA A TIERRA</t>
  </si>
  <si>
    <t>5.3.2</t>
  </si>
  <si>
    <t>SUMINISTRO E INSTALACIÓN DE TABLERO GENERAL NORMA AE-311 1.85X0.8X0.40M</t>
  </si>
  <si>
    <t>5.3.3</t>
  </si>
  <si>
    <t>ARRANQUE ESTR.TRIAN.EN COFRE CON INTER 20HP 220V</t>
  </si>
  <si>
    <t>5.3.5</t>
  </si>
  <si>
    <t>SUMINISTRO E INSTALACIÓN DE CONTACTOR TRIPOLAR 350 A</t>
  </si>
  <si>
    <t>5.3.6</t>
  </si>
  <si>
    <t>SUMINISTRO E INSTALACIÓN DE TABLERO PRINCIPAL DE DISTRIBUCIÓN TIPO PANEL DE 18 CIRCUITOS TRIFASICO CON ESPACIO PARA TOTALIZADOR PUERTA Y CHAPA, BARRAJES DE NEUTRO Y PUESTA A TIERRA</t>
  </si>
  <si>
    <t>5.3.7</t>
  </si>
  <si>
    <t>SUMINISTRO E INSTALACIÓN DE TABLERO PRINCIPAL DE DISTRIBUCIÓN TIPO PANEL DE 24 CIRCUITOS TRIFASICO CON ESPACIO PARA TOTALIZADOR PUERTA Y CHAPA, BARRAJES DE NEUTRO Y PUESTA A TIERRA</t>
  </si>
  <si>
    <t>5.3.8</t>
  </si>
  <si>
    <t>SUMINISTRO E INSTALACIÓN DE CAJA DE PASO METÁLICA 15X15X10CM CON PUERTA Y CERRADURA.</t>
  </si>
  <si>
    <t>5.3.9</t>
  </si>
  <si>
    <t>SUMINISTRO E INSTALACIÓN DE CAJA DE PASO METÁLICA 20X20X10CM CON PUERTA Y CERRADURA.</t>
  </si>
  <si>
    <t>5.3.10</t>
  </si>
  <si>
    <t>SUMINISTRO E INSTALACIÓN DE CAJA DE PASO METÁLICA 30X30X15CM CON PUERTA Y CERRADURA.</t>
  </si>
  <si>
    <t>5.3.11</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</si>
  <si>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</si>
  <si>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GLB</t>
  </si>
  <si>
    <t>5.3.12</t>
  </si>
  <si>
    <t>SUMINISTRO E INSTALACION DE KIT DE GUAYAS PARA PANEL LED</t>
  </si>
  <si>
    <t>5.3.13</t>
  </si>
  <si>
    <t>CAJA DE INSPECCIÓN A.P. CS-274 CODENSA (NO INCLUYE EXCAVACIÓN Y RETIRO DE MATERIAL)</t>
  </si>
  <si>
    <t>5.3.14</t>
  </si>
  <si>
    <t>SUMINISTRO E INSTALACIÓN DE BORNA TERMINAL DE COMPRESIÓN BIMETÁLICA PARA CABLE CALIBRE Nª 2/0 AWG.</t>
  </si>
  <si>
    <t>5.3.15</t>
  </si>
  <si>
    <t>SUMINISTRO E INSTALACIÓN DE CAJA DE INSPECCIÓN DE PUESTA A TIERRA 0,3X0,3 M, INCLUYE MARCO Y TAPA</t>
  </si>
  <si>
    <t>5.3.16</t>
  </si>
  <si>
    <t>SUMINISTRO E INSTALACIÓN DE VARILLA DE COBRE DE 5/8" X 2.44 M</t>
  </si>
  <si>
    <t>5.3.17</t>
  </si>
  <si>
    <t>SUMINISTRO E INSTALACIÓN DE SOLDADURA EXOTÉRMICA 115 G</t>
  </si>
  <si>
    <t>5.3.18</t>
  </si>
  <si>
    <t>SUMINISTRO E INSTALACIÓN TABLERO MONOFÁSICO 8  -T-REG INCLUYE PEINADO Y ORGANIZACIÓN DE LOS CABLES</t>
  </si>
  <si>
    <t>5.4</t>
  </si>
  <si>
    <t>CANALIZACIONES Y CABLEADO ELÉCTRICO.</t>
  </si>
  <si>
    <t>5.4.1</t>
  </si>
  <si>
    <t>SUMINISTRO E INSTALACIÓN DE ACOMETIDA EN CABLE DE COBRE 1N°12 (F) + 1N°12 (N) + 1N°12 (T) AWG LIBRE DE HALOGENOS LSHF</t>
  </si>
  <si>
    <t>5.4.3</t>
  </si>
  <si>
    <t>SUMINISTRO E INSTALACIÓN DE ACOMETIDA EN CABLE DE COBRE 1N°10 (F) + 1N°10 (N) + 1N°12 (T) AWG THHN</t>
  </si>
  <si>
    <t>5.4.4</t>
  </si>
  <si>
    <t>SUMINISTRO E INSTALACIÓN DE ACOMETIDA EN CABLE DE COBRE 2N°10 (F) + 1N°12 (T) AWG LSHF</t>
  </si>
  <si>
    <t>5.4.5</t>
  </si>
  <si>
    <t>SUMINISTRO E INSTALACIÓN DE ACOMETIDA EN CABLE DE COBRE 3N°12 (F) + 1N°12 (N) + 1N°12 (T) AWG LSHF</t>
  </si>
  <si>
    <t>5.4.6</t>
  </si>
  <si>
    <t>SUMINISTRO E INSTALACIÓN DE ACOMETIDA EN CABLE DE COBRE 3N°10 (F) + 1N°10 (N) + 1N°12 (T) AWG LSHF</t>
  </si>
  <si>
    <t>5.4.8</t>
  </si>
  <si>
    <t>SUMINISTRO E INSTALACIÓN DE ACOMETIDA EN CABLE DE COBRE 3N°8 (F) + 1N°8 (N) + 1N°10 (T) AWG LSHF</t>
  </si>
  <si>
    <t>5.4.9</t>
  </si>
  <si>
    <t>SUMINISTRO E INSTALACIÓN DE ACOMETIDA EN CABLE DE COBRE 3N°6 (F) + 1N°6 (N) + 1N°8 (T) AWG LSHF</t>
  </si>
  <si>
    <t>5.4.10</t>
  </si>
  <si>
    <t>SUMINISTRO E INSTALACIÓN DE ACOMETIDA EN CABLE DE COBRE 3N°4 (F) + 1N°4 (N) + 1N°6 (T) AWG LSHF</t>
  </si>
  <si>
    <t>5.4.11</t>
  </si>
  <si>
    <t>SUMINISTRO E INSTALACIÓN DE ACOMETIDA EN CABLE DE COBRE 3N°2 (F) + 1N°2 (N) + 1N°4 (T) AWG LSFH</t>
  </si>
  <si>
    <t>5.4.12</t>
  </si>
  <si>
    <t>SUMINISTRO E INSTALACIÓN DE CABLE DESNUDO DE COBRE CALIBRE Nº 2/0 AWG</t>
  </si>
  <si>
    <t>5.4.14</t>
  </si>
  <si>
    <t>SUMINISTRO E INSTALACIÓN DE TUBERÍA PVC CONDUIT DE 3/4" INSTALADO EMBEBIDO EN MURO. INCLUYE TUBERÍA, CURVAS, UNIONES, TERMINALES Y ACCESORIOS REQUERIDOS PARA LA INSTALACIÓN.</t>
  </si>
  <si>
    <t>5.4.15</t>
  </si>
  <si>
    <t>SUMINISTRO E INSTALACIÓN DE TUBERÍA PVC CONDUIT DE 1" INSTALADO EMBEBIDO EN MURO.</t>
  </si>
  <si>
    <t>5.4.16</t>
  </si>
  <si>
    <t>SUMINISTRO E INSTALACIÓN DE TUBERÍA PVC CONDUIT DE 1-1/4" INSTALADO EMBEBIDO EN MURO.</t>
  </si>
  <si>
    <t>5.4.17</t>
  </si>
  <si>
    <t>SUMINISTRO E INSTALACIÓN DE TUBERÍA PVC CONDUIT DE 1-1/2" INSTALADO EMBEBIDO EN MURO.</t>
  </si>
  <si>
    <t>5.4.18</t>
  </si>
  <si>
    <t>SUMINISTRO E INSTALACIÓN DE TUBERÍA METÁLICA GALVANIZADA EMT CONDUIT DE 1/2". INCLUYE SOPORTES, ACCESORIOS NECESARIOS PARA LA INSTALACIÓN.</t>
  </si>
  <si>
    <t>5.4.19</t>
  </si>
  <si>
    <t>SUMINISTRO E INSTALACIÓN DE TUBERÍA METÁLICA GALVANIZADA EMT CONDUIT DE 3/4". INCLUYE SOPORTES, ACCESORIOS NECESARIOS PARA LA INSTALACIÓN.</t>
  </si>
  <si>
    <t>5.4.20</t>
  </si>
  <si>
    <t>SUMINISTRO E INSTALACIÓN DE TUBERÍA METÁLICA GALVANIZADA EMT CONDUIT DE 1". INCLUYE SOPORTES, ACCESORIOS NECESARIOS PARA LA INSTALACIÓN.</t>
  </si>
  <si>
    <t>5.4.21</t>
  </si>
  <si>
    <t>SUMINISTRO E INSTALACIÓN DE TUBERÍA METÁLICA GALVANIZADA EMT CONDUIT DE 1-1/4". INCLUYE SOPORTES, ACCESORIOS NECESARIOS PARA LA INSTALACIÓN.</t>
  </si>
  <si>
    <t>5.4.22</t>
  </si>
  <si>
    <t>SUMINISTRO E INSTALACIÓN DE TUBERÍA METÁLICA GALVANIZADA EMT CONDUIT DE 1-1/2". INCLUYE SOPORTES, ACCESORIOS NECESARIOS PARA LA INSTALACIÓN.</t>
  </si>
  <si>
    <t>5.4.23</t>
  </si>
  <si>
    <t xml:space="preserve">SUMINISTRO E INSTALACIÓN DE TUBERÍA PVC CONDUIT 3" INCLUYE ACCESORIOS NECESARIOS PARA LA INSTALACIÓN </t>
  </si>
  <si>
    <t>5.4.24</t>
  </si>
  <si>
    <t xml:space="preserve">SUMINISTRO E INSTALACIÓN DE TUBERÍA IMC CONDUIT 2" INCLUYE ACCESORIOS NECESARIOS PARA LA INSTALACIÓN </t>
  </si>
  <si>
    <t>5.4.25</t>
  </si>
  <si>
    <t xml:space="preserve">SUMINISTRO E INSTALACIÓN DE TUBERÍA IMC CONDUIT 3" INCLUYE ACCESORIOS NECESARIOS PARA LA INSTALACIÓN </t>
  </si>
  <si>
    <t>5.4.26</t>
  </si>
  <si>
    <t xml:space="preserve">SUMINISTRO E INSTALACIÓN DE TUBERÍA EMT CONDUIT 2" INCLUYE ACCESORIOS NECESARIOS PARA LA INSTALACIÓN </t>
  </si>
  <si>
    <t>5.4.27</t>
  </si>
  <si>
    <t xml:space="preserve">SUMINISTRO E INSTALACIÓN DE TUBERÍA EMT CONDUIT 3"  INCLUYE ACCESORIOS NECESARIOS PARA LA INSTALACIÓN </t>
  </si>
  <si>
    <t>5.4.28</t>
  </si>
  <si>
    <t xml:space="preserve">SUMINISTRO E INSTALACIÓN DE TUBERÍA EMT CONDUIT 4", INCLUYE ACCESORIOS NECESARIOS PARA LA INSTALACIÓN </t>
  </si>
  <si>
    <t>5.4.29</t>
  </si>
  <si>
    <t xml:space="preserve">SUMINISTRO E INSTALACION DE BANDEJA PORTACABLE TIPO PESADA DE 0,1 X0,3X2,4 M, INCLUYE  ACCESORIOS DE FIJACIÓN (CHAZOS Y VARILLA ROSCADA) </t>
  </si>
  <si>
    <t>5.5</t>
  </si>
  <si>
    <t>ILUMINACIÓN.</t>
  </si>
  <si>
    <t>5.5.1</t>
  </si>
  <si>
    <t>SUMINISTRO E INSTALACIÓN DE LUMINARIA HERMÉTICA TIPO LED DE 60 W. INCLUYE , SOPORTES, ACCESORIOS NECESARIOS PARA LA CONEXIÓN E INSTALACIÓN.</t>
  </si>
  <si>
    <t>5.5.2</t>
  </si>
  <si>
    <t>SUMINISTRO E INSTALACIÓN DE LUMINARIA DE EMERGENCIA LED 2,4W, MICKEY MOUSE  100-240 V AUTONOMIA MÍNIMA 90 MINUTOS . INCLUYE SOPORTES, ACCESORIOS NECESARIOS PARA LA CONEXIÓN E INSTALACIÓN.</t>
  </si>
  <si>
    <t>5.5.3</t>
  </si>
  <si>
    <t>SUMINISTRO E INSTALACIÓN DE LÁMPARA TIPO TORTUGA 12W 100-277V.</t>
  </si>
  <si>
    <t>5.5.4</t>
  </si>
  <si>
    <t>SUMINISTRO E INSTALACIÓN DE PANEL LED 60 X 60CM DE SOBREPONER. INCLUYE SOPORTES, ACCESORIOS NECESARIOS PARA LA CONEXIÓN E INSTALACIÓN.</t>
  </si>
  <si>
    <t>5.5.6</t>
  </si>
  <si>
    <t>SUMINISTRO E INSTALACIÓN DE PANEL LED CUADRADO DE 24 W. 11" INCRUSTAR. INCLUYE SOPORTES, ACCESORIOS NECESARIOS PARA LA CONEXIÓN E INSTALACIÓN.</t>
  </si>
  <si>
    <t>5.5.7</t>
  </si>
  <si>
    <t>SUMINISTRO E INSTALACIÓN DE PANEL LED CUADRADO DE 24 W. 11" SOBREPONER. INCLUYE SOPORTES, ACCESORIOS NECESARIOS PARA LA CONEXIÓN E INSTALACIÓN.</t>
  </si>
  <si>
    <t>5.5.8</t>
  </si>
  <si>
    <t>SUMINISTRO E INSTALACIÓN DE PANEL LED 120 X 30CM  48 W DE SOBREPONER. INCLUYE SOPORTES, ACCESORIOS NECESARIOS PARA LA CONEXIÓN E INSTALACIÓN.</t>
  </si>
  <si>
    <t>5.5.9</t>
  </si>
  <si>
    <t>SUMINISTRO E INSTALACIÓN DE REFLECTOR DE 50 W LED PARA EXTERIORES. INCLUYE SOPORTES, ACCESORIOS NECESARIOS PARA LA CONEXIÓN E INSTALACIÓN.</t>
  </si>
  <si>
    <t>5.5.10</t>
  </si>
  <si>
    <t>SUMINISTRO E INSTALACION DE LUMINARIA TIPO LED HERMÉTICA 2X18WATIOS TUBO T8  DE SOBREPONER</t>
  </si>
  <si>
    <t>5.5.11</t>
  </si>
  <si>
    <t>SUMINISTRO E INSTALACIÓN PANEL LED CIRCULAR DE 18 W  8"  INCRUSTAR</t>
  </si>
  <si>
    <t>5.5.13</t>
  </si>
  <si>
    <t>SUMINISTRO E INSTALACIÓN DE PANEL LED CUADRADA DE 18 W SOBRE PONER, ACCESORIOS NECESARIOS PARA LA CONEXIÓN E INSTALACIÓN.</t>
  </si>
  <si>
    <t>5.5.14</t>
  </si>
  <si>
    <t>SUMINISTRO E INSTALACIÓN DE PANEL LED CIRCULAR DE 24 W. 11" INCRUSTAR. INCLUYE SOPORTES, ACCESORIOS NECESARIOS PARA LA CONEXIÓN E INSTALACIÓN.</t>
  </si>
  <si>
    <t>5.5.15</t>
  </si>
  <si>
    <t>SUMINISTRO E INSTALACIÓN DE PANEL LED CIRCULAR DE 24 W. 11" SOBREPONER. INCLUYE SOPORTES, ACCESORIOS NECESARIOS PARA LA CONEXIÓN E INSTALACIÓN.</t>
  </si>
  <si>
    <t>5.5.16</t>
  </si>
  <si>
    <t>REINSTALACIÓN DE LAMPARAS EXISTENTES (INCLUYE ANDAMIOS CERTIFICADOS)</t>
  </si>
  <si>
    <t>5.6</t>
  </si>
  <si>
    <t>INSTALACIONES COMUNICACIONES (TODAS LAS ACTIVIDADES INCLUYEN EL SUMINISTRO E INSTALACIÓN)</t>
  </si>
  <si>
    <t>5.6.1</t>
  </si>
  <si>
    <t>SUMINISTRO E INSTALACIÓN DE SALIDA PARA TOMA DE VOZ Y DATOS CATEGORÍA 6 O 6A TIPO INSTITUCIONAL, EN CANALETA METÁLICA TROQUELADA 10X4 CM CON DIVISIÓN. INCLUYE TROQUEL, CONECTORES, SOPORTES, ACCESORIOS NECESARIOS PARA LA CONEXIÓN E INSTALACIÓN. NO INCLUYE CABLEADO.</t>
  </si>
  <si>
    <t>5.6.2</t>
  </si>
  <si>
    <t>SUMINISTRO E INSTALACIÓN DE CANALETA METÁLICA DE 4 X 10 CM TROQUELADA CON TAPA. INCLUYE ELEMENTOS DE FIJACION</t>
  </si>
  <si>
    <t>5.6.3</t>
  </si>
  <si>
    <t>SUMINISTRO E INSTALACIÓN DE PATCH PANEL DE 24 PUERTOS RJ 45 CAT 6A INCLUYE ORGANIZADOR HORIZONTAL. INCLUYE ANCLAJES</t>
  </si>
  <si>
    <t>5.6.4</t>
  </si>
  <si>
    <t>SUMINISTRO E INSTALACIÓN DE CABLE CAT 6A F/UTP L.H AMP</t>
  </si>
  <si>
    <t>5.6.5</t>
  </si>
  <si>
    <t>SUMINISTRO E INSTALACION DE BANDEJA PARA RACK DE 37 CM</t>
  </si>
  <si>
    <t>5.6.6</t>
  </si>
  <si>
    <t>SUMINISTRO E INSTALACIÓN DE PUNTO DE DATOS CATEGORÍA 6A INCLUYE PONCHADO EN PUESTO DE TRABAJO Y PATCH PANEL INCULYE PATCH CORD DE RACK Y PUESTO DE TRABAJO E INSTALACION DE LOS MISMOS</t>
  </si>
  <si>
    <t>5.6.7</t>
  </si>
  <si>
    <t>SUMINISTRO E INSTALACIÓN UPS MONOFÁSICA 3KVA</t>
  </si>
  <si>
    <t>5.6.8</t>
  </si>
  <si>
    <t>SUMINISTRO E INSTALACIÓN DE UPS 1 KVA</t>
  </si>
  <si>
    <t>5.6.9</t>
  </si>
  <si>
    <t>SUMINISTRO E INSTALACIÓN DE GABINETE PARED  12  O  13  Ur  X  50  Cm  NEGRO FM</t>
  </si>
  <si>
    <t>5.6.10</t>
  </si>
  <si>
    <t>SUMINISTRO E INSTALACION DE GABINETE PARED  9  Ur  X  50  Cm NEGRO FM</t>
  </si>
  <si>
    <t>5.6.11</t>
  </si>
  <si>
    <t>CERTIFICACIÓN DE PUNTOS DE DATOS CAT. 6A</t>
  </si>
  <si>
    <t>6</t>
  </si>
  <si>
    <t>SISTEMA DE DETECCIÓN DE INCENDIO Y RED CONTRA INCENDIO (TODAS LAS ACTIVIDADES INCLUYEN EL SUMINISTRO E INSTALACIÓN)</t>
  </si>
  <si>
    <t>6.1</t>
  </si>
  <si>
    <t>SISTEMA DE DETECCIÓN DE INCENDIO (TODAS LAS ACTIVIDADES INCLUYEN EL SUMINISTRO E INSTALACIÓN)</t>
  </si>
  <si>
    <t>6.1.1</t>
  </si>
  <si>
    <t>SUMINISTRO E INSTALACIÓN DE SENSOR FOTOELÉCTRICO CON BASE</t>
  </si>
  <si>
    <t>6.1.2</t>
  </si>
  <si>
    <t>SUMINISTRO E INSTALACIÓN DE SENSOR TÉRMICO CON BASE</t>
  </si>
  <si>
    <t>6.1.3</t>
  </si>
  <si>
    <t>SUMINISTRO E INSTALACIÓN DE CORNETA CON LUZ DE ALARMA (LUZ ESTROBOSCÓPICA )</t>
  </si>
  <si>
    <t>6.1.4</t>
  </si>
  <si>
    <t>SUMINISTRO E INSTALACIÓN DE ESTACIÓN MANUAL</t>
  </si>
  <si>
    <t>6.1.5</t>
  </si>
  <si>
    <t>SUMINISTRO E INSTALACIÓN DE STOPPER II</t>
  </si>
  <si>
    <t>6.1.7</t>
  </si>
  <si>
    <t>SUMINISTRO E INSTALACIÓN DE MODULO DE CONTROL</t>
  </si>
  <si>
    <t>6.1.9</t>
  </si>
  <si>
    <t>SUMINISTRO E INSTALACIÓN DE PANEL DE INCENDIO CON CAPACIDAD DE 125 SENSORES Y 125 MÓDULOS EXPANDIBLE A UN SEGUNDO LAZO. INCLUYE PROGRAMACION DEL PANEL Y DISPOSITIVOS PERIFERICOS</t>
  </si>
  <si>
    <t>6.1.12</t>
  </si>
  <si>
    <t>SUMINISTRO E INSTALACIÓN DE FACILIDADES PARA PUNTOS DE INCENDIO DENTRO DE CIELO FALSO</t>
  </si>
  <si>
    <t>6.1.13</t>
  </si>
  <si>
    <t>SUMINISTRO E INSTALACIÓN DE CABLE FPLR METRO LINEAL</t>
  </si>
  <si>
    <t>6.2</t>
  </si>
  <si>
    <t>RED CONTRA INCENDIO (TODAS LAS ACTIVIDADES INCLUYEN EL SUMINISTRO E INSTALACIÓN)</t>
  </si>
  <si>
    <t>6.2.1</t>
  </si>
  <si>
    <t>SUMINISTRO E INSTALACIÓN DE COUPLING RÍGIDO DE 6"</t>
  </si>
  <si>
    <t>6.2.2</t>
  </si>
  <si>
    <t>SUMINISTRO E INSTALACIÓN DE COUPLING RÍGIDO DE 2-1/2"</t>
  </si>
  <si>
    <t>6.2.3</t>
  </si>
  <si>
    <t>SUMINISTRO E INSTALACIÓN DE TUBERÍA SCH 10 2" (INCLUYE ANDAMIOS CERTIFICADOS)</t>
  </si>
  <si>
    <t>6.2.4</t>
  </si>
  <si>
    <t>SUMINISTRO E INSTALACIÓN DE TUBERÍA .AC. SCH-40 DE 6"</t>
  </si>
  <si>
    <t>6.2.5</t>
  </si>
  <si>
    <t>SUMINISTRO E INSTALACIÓN DE ACC. RANURADOS DE 6"</t>
  </si>
  <si>
    <t>6.2.6</t>
  </si>
  <si>
    <t>SUMINISTRO E INSTALACIÓN DE COUPLING FLEXIBLE DE 4"</t>
  </si>
  <si>
    <t>6.2.7</t>
  </si>
  <si>
    <t>SUMINISTRO E INSTALACIÓN DE TUBERÍA A.C SCH-40 DE 3"</t>
  </si>
  <si>
    <t>6.2.8</t>
  </si>
  <si>
    <t>SUMINISTRO E INSTALACIÓN DE ACESORIO RANURADO DE 3"</t>
  </si>
  <si>
    <t>6.2.9</t>
  </si>
  <si>
    <t>SUMINISTRO E INSTALACIÓN  DE COUPLING FLEXIBLE  3"</t>
  </si>
  <si>
    <t>6.2.10</t>
  </si>
  <si>
    <t>SUMINISTRO E INSTALACIÓN DE ACCESORIO RANURADO DE 2"</t>
  </si>
  <si>
    <t>6.2.11</t>
  </si>
  <si>
    <t>SUMINISTRO E INSTALACIÓN DE COUPLING FLEXIBLE DE 2"</t>
  </si>
  <si>
    <t>6.2.12</t>
  </si>
  <si>
    <t>SUMINISTRO E INSTALACIÓN DE ACCESORIO RANURADO DE 1-1/2"</t>
  </si>
  <si>
    <t>6.2.13</t>
  </si>
  <si>
    <t>SUMINISTRO E INSTALACIÓN DE COUPLING RÍGIDO DE 1-1/2"</t>
  </si>
  <si>
    <t>6.2.14</t>
  </si>
  <si>
    <t>SUMINISTRO E INSTALACIÓN DE ACCESORIO A.C. ROSCA DE 1-1/4"</t>
  </si>
  <si>
    <t>6.2.15</t>
  </si>
  <si>
    <t>SUMINISTRO E INSTALACIÓN DE ACCESORIO ROSCA DE 1"</t>
  </si>
  <si>
    <t>6.2.16</t>
  </si>
  <si>
    <t>SUMINISTRO E INSTALACIÓN DE SOPORTES ANTISISMICOS DE 3"</t>
  </si>
  <si>
    <t>6.2.17</t>
  </si>
  <si>
    <t>SUMINISTRO E INSTALACIÓN DE SALIDA HIDRÁULICA PARA SPLINKERS</t>
  </si>
  <si>
    <t>6.2.18</t>
  </si>
  <si>
    <t>SUMINISTRO E INSTALACIÓN DE SOPORTE ABRAZADERA DE 1 A 1-1/2" S/PLACA</t>
  </si>
  <si>
    <t>6.2.19</t>
  </si>
  <si>
    <t>SUMINISTRO E INSTALACIÓN DE TUBERÍA PVC - C900 DE 6"</t>
  </si>
  <si>
    <t>6.2.20</t>
  </si>
  <si>
    <t>SUMINISTRO E INSTALACIÓN DE TUBERÍA PVC - C900 DE 4"</t>
  </si>
  <si>
    <t>6.2.21</t>
  </si>
  <si>
    <t>SUMINISTRO E INSTALACIÓN DE ACCESORIOS HD PARA RED DE INCENDIO DE 6"</t>
  </si>
  <si>
    <t>6.2.22</t>
  </si>
  <si>
    <t>SUMINISTRO E INSTALACIÓN DE RESTRICTOR DE MOVIMIENTO TUB. Y ACC 6"</t>
  </si>
  <si>
    <t>6.2.23</t>
  </si>
  <si>
    <t>SUMINISTRO E INSTALACIÓN DE ACCESORIOS HD PARA RED DE INCENDIO DE 4"</t>
  </si>
  <si>
    <t>6.2.24</t>
  </si>
  <si>
    <t>SUMINISTRO E INSTALACIÓN DE RESTRICTOR DE MOVIMIENTO TUB. Y ACC 4"</t>
  </si>
  <si>
    <t>6.2.25</t>
  </si>
  <si>
    <t>SUMINISTRO E INSTALACIÓN DE TRANSICIÓN PVC-C900-ACERO CARBON DE 6"</t>
  </si>
  <si>
    <t>6.2.26</t>
  </si>
  <si>
    <t>SUMINISTRO E INSTALACIÓN DE TRANSICIÓN PVC-C900-ACERO CARBON DE 4"</t>
  </si>
  <si>
    <t>6.2.27</t>
  </si>
  <si>
    <t>SUMINISTRO E INSTALACIÓN DE TUBERÍA A.C SCH-40 DE 1-1/4"</t>
  </si>
  <si>
    <t>6.2.28</t>
  </si>
  <si>
    <t>SUMINISTRO E INSTALACIÓN DE TUBERÍA A.C SCH-40 DE 1"</t>
  </si>
  <si>
    <t>6.2.29</t>
  </si>
  <si>
    <t>SUMINISTRO E INSTALACIÓN DE SOPORTE TIPO PERA CON VARILLA 3/8" CON PERNO BEAN CLAMB DE 1" A 1-1/2"</t>
  </si>
  <si>
    <t>6.2.30</t>
  </si>
  <si>
    <t>SUMINISTRO E INSTALACIÓN DE ESTACIONES DE CONTROL CON VÁLVULA DE CIERRE, VÁLVULA DE RETENCIÓN, SENSOR DE FLUJO, MANÓMETRO DE 300 PSI Y VÁLVULA DE FLUJO Y PRUEBA CON VISOR. INCLUYE CONEXIÓN A DESAGÜE</t>
  </si>
  <si>
    <t>7</t>
  </si>
  <si>
    <t>ALISTADOS Y ACABADOS DE PISOS.</t>
  </si>
  <si>
    <t>7.1</t>
  </si>
  <si>
    <t>BASES DE PISOS Y AFINADOS.</t>
  </si>
  <si>
    <t>7.1.1</t>
  </si>
  <si>
    <t>ALISTADO DE PISO CON MORTERO 1:3 H.= 2 CM, SIN PENDIENTE.</t>
  </si>
  <si>
    <t>7.1.2</t>
  </si>
  <si>
    <t>ALISTADO DE PISOS CON MORTERO 1:3 H.&lt;=4 CM, SIN PENDIENTE.</t>
  </si>
  <si>
    <t>7.1.3</t>
  </si>
  <si>
    <t>ALISTADO DE PISOS CON MORTERO 1:3 H.=4 CM PROMEDIO ALISTADO + PENDIENTADO.</t>
  </si>
  <si>
    <t>7.1.4</t>
  </si>
  <si>
    <t>ALISTADO DE PISOS CON MORTERO IMPERMEABILIZADO INTEGRALMENTE 1:3 H.&lt;=4 CM, SIN PENDIENTE.</t>
  </si>
  <si>
    <t>7.1.5</t>
  </si>
  <si>
    <t>ALISTADO DE PISOS CON MORTERO IMPERMEABILIZADO INTEGRALMENTE 1:3 H.=4 CM PROMEDIO ALISTADO + PENDIENTADO.</t>
  </si>
  <si>
    <t>7.1.6</t>
  </si>
  <si>
    <t>ALISTADO DE HUELLAS PARA ESCALERA CON MORTERO 1:3 H.=2 CM.</t>
  </si>
  <si>
    <t>7.1.7</t>
  </si>
  <si>
    <t>PISO EN CONCRETO DE 3000 PSI, ESCOBIADO INCLUYE DILATACIÓN EN LADRILLO CON CERÁMICA COLOR</t>
  </si>
  <si>
    <t>7.1.8</t>
  </si>
  <si>
    <t>CORTE EN PLACA PARA DILATACIONES DE PISO, CON MÁQUINA CORTADORA Y DISCO DIAMANTADO H.=1/3 ESPESOR DE LA PLACA DE CONTRAPISO / ENTREPISO PF.&gt;4,1&lt;=7,0 CM (VER ADICIONAL EL ÍTEM DE SELLANTE).</t>
  </si>
  <si>
    <t>7.2</t>
  </si>
  <si>
    <t>ACABADO DE PISOS.</t>
  </si>
  <si>
    <t>7.2.3</t>
  </si>
  <si>
    <t>ACABADO DE PISO CON TABLÓN DE GRES GRAFILADO ANTIDESLIZANTE DE 30X30 CM E.=12 MM TRÁFICO 5 COLOR, APAREJADO SEGÚN DISEÑO. INCLUYE MORTERO DE PEGA 1:3.</t>
  </si>
  <si>
    <t>7.2.4</t>
  </si>
  <si>
    <t>ACABADO DE PISO CON TABLÓN DE 33 X 33. INCLUYE MORTERO DE PEGA 1:3.</t>
  </si>
  <si>
    <t>7.2.5</t>
  </si>
  <si>
    <t>ACABADO DE PISO CON GRANITO FUNDIDO Y PULIDO A.&lt;=50 CM, MEZCLADO EN OBRA, GRANO #3 H.=1,5 CM FONDO BLANCO, SOBRE CAPA DE MORTERO 1:3 H.=3 CM. INCLUYE DILATACIONES EN BRONCE SEGÚN DISEÑO.</t>
  </si>
  <si>
    <t>7.2.6</t>
  </si>
  <si>
    <t>ACABADO DE PISO CON BALDOSA EN GRANO DE MÁRMOL VIBROPRENSADO 33X33 CM, BLANCO HUILA GRANO #5. INCLUYE MORTERO 1:3, BOQUILLA BLANCA, DESTRONQUE (#36), 3 PULIDAS (#60,120,220) Y BRILLO AL PLOMO.</t>
  </si>
  <si>
    <t>7.2.7</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</si>
  <si>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</si>
  <si>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7.2.8</t>
  </si>
  <si>
    <t xml:space="preserve">ACABADO DE PISO EN BALDOSA TIPO PIZARRA ANTIDERRAPANTE /  ANTIDESLIZANTE DE 51 X 51 CM COLOR MATE. INCLUYE PEGA CON MEZCLA LISTA DE FÁBRICA. </t>
  </si>
  <si>
    <t>7.2.10</t>
  </si>
  <si>
    <t>ACABADO DE PISO EN PORCELANATO 60 X 60 CM. INCLUYE PEGA CON MEXCLA LISTA DE FÁBRICA Y BOQUILLA.</t>
  </si>
  <si>
    <t>7.2.11</t>
  </si>
  <si>
    <t>ACABADO DE PISO CON BALDOSA DE CERÁMICA DE 33,8X33,8 CM, TIPO DUROPISO DE CORONA O EQUIVALENTE DE IGUAL CALIDAD O SUPERIOR. INCLUYE DILATACIÓN DE ALUMINIO SEGÚN DISEÑO Y EMBOQUILLE, APAREJADO SEGÚN DISEÑO. PEGADO CON MEZCLA LISTA DE FÁBRICA.</t>
  </si>
  <si>
    <t>7.2.12</t>
  </si>
  <si>
    <t>ACABADO DE PISO CON BALDOSAS DE CERÁMICA DE 20,5X20,5 CM, TIPO EGEO DE CORONA O EQUIVALENTE DE IGUAL CALIDAD O SUPERIOR. INCLUYE DILATACIÓN DE ALUMINIO SEGÚN DISEÑO Y EMBOQUILLE, APAREJADO SEGÚN DISEÑO. PEGADO CON MEZCLA LISTA DE FÁBRICA.</t>
  </si>
  <si>
    <t>7.2.13</t>
  </si>
  <si>
    <t>PISO EN GRAVILLA LAVADA MONA, INCLUYE DILATACIÓN EN BRONCE</t>
  </si>
  <si>
    <t>7.2.14</t>
  </si>
  <si>
    <t>PISO EN CAUCHO PLAY POLYFORM 4 MM</t>
  </si>
  <si>
    <t>7.2.15</t>
  </si>
  <si>
    <t>PISO EN VINISOL TRÁFICO PESADO ESPESOR 4 MM</t>
  </si>
  <si>
    <t>7.2.16</t>
  </si>
  <si>
    <t>SUMINISTRO E INSTALACIÓN DE PISO MIKONOS BLANCO 33.8 X 33.8 CM</t>
  </si>
  <si>
    <t>7.2.17</t>
  </si>
  <si>
    <t>SUMINISTRO E INSTALACIÓN DE PISO EROSSION 50 X 50 6MM COLORES</t>
  </si>
  <si>
    <t>7.3</t>
  </si>
  <si>
    <t>GUARDAESCOBAS Y MEDIACAÑAS.</t>
  </si>
  <si>
    <t>7.3.1</t>
  </si>
  <si>
    <t>MEDIA CAÑA EN MORTERO IMPERMEABILIZADO INTEGRALMENTE 1:3 A.=10,0 CM H.=10,0 CM.</t>
  </si>
  <si>
    <t>7.3.2</t>
  </si>
  <si>
    <t>SUMINISTRO E INSTALACIÓN DE MEDIA CAÑA EN PVC, ANCHO 6 CM</t>
  </si>
  <si>
    <t>7.3.3</t>
  </si>
  <si>
    <t>SUMINISTRO E INSTALACIÓN DE MEDIA CAÑA EN PVC, ANCHO 10 CM</t>
  </si>
  <si>
    <t>7.3.4</t>
  </si>
  <si>
    <t>PULIDA DE MEDIACAÑA EN GRANITO EXISTENTES, INCLUYE FRONTAL (ANCHO &lt; 0.75 M)</t>
  </si>
  <si>
    <t>7.3.5</t>
  </si>
  <si>
    <t>GUARDA ESCOBA EN MADERA CEDRO PARA AREA DE PISO EN CAUCHO H = 0.10 M</t>
  </si>
  <si>
    <t>7.3.6</t>
  </si>
  <si>
    <t>GUARDA ESCOBA EN MEDIA CAÑA GRANITO PULIDO BLANCO, INCLUYE DILATACIÓN EN BRONCE</t>
  </si>
  <si>
    <t>7.3.7</t>
  </si>
  <si>
    <t>MEDIA CAÑA EN GRANITO PULIDO BLANCO SOBRE  MESONES, INCLUYE DILATACIONES EN BRONCE</t>
  </si>
  <si>
    <t>7.3.8</t>
  </si>
  <si>
    <t>GUARDA ESCOBA MEDIACAÑA EN GRAVILLA LAVADO MONA, INCLUYE DILATACIÓN EN BRONCE</t>
  </si>
  <si>
    <t>7.3.9</t>
  </si>
  <si>
    <t>GUARDA ESCOBA EN PVC</t>
  </si>
  <si>
    <t>7.3.10</t>
  </si>
  <si>
    <t xml:space="preserve">MEDIA CAÑA EN FIBRA DE VIDRIO </t>
  </si>
  <si>
    <t>7.3.11</t>
  </si>
  <si>
    <t>GUARDAESCOBA EN DUROPISO DE 8 A 10 CM DE ALTO</t>
  </si>
  <si>
    <t>7.3.12</t>
  </si>
  <si>
    <t>SUMINISTRO E INSTALACIÓN DE GUARDAESCOBA EN PORCELANATO DE 8 A 10 CM DE ALTO</t>
  </si>
  <si>
    <t>7.3.13</t>
  </si>
  <si>
    <t xml:space="preserve">ADHERENCIA ADHESIVO EPOXICO DE DOS COMPONENTES PARA LA PEGA ENTRE PLATINAS DE ANCHO MENOR A 10 CM Y PLACA DE ENTREPISO ( POR M DE PLATINA) INCLUYE ANDAMIO CERTIFICADO </t>
  </si>
  <si>
    <t>7.4</t>
  </si>
  <si>
    <t>OTROS</t>
  </si>
  <si>
    <t>7.4.1</t>
  </si>
  <si>
    <t>BOCAPUERTA EN GRANITO PULIDO  A = 0.15, INCLUYE DILATACIONES  EN BRONCE</t>
  </si>
  <si>
    <t>7.4.2</t>
  </si>
  <si>
    <t>PASO PARA ESCALERA EN GRAVILLA LAVADA MONA.</t>
  </si>
  <si>
    <t>7.4.3</t>
  </si>
  <si>
    <t>ENCHAPE EN GRANITO PULIDO BLANCO SOBRE MESONES EXISTENTES</t>
  </si>
  <si>
    <t>7.4.4</t>
  </si>
  <si>
    <t>PASO PARA ESCALERA EN GRANITO PULIDO, INCLUYE GUARDAESCOBA EN MEDIA CAÑA, FILOS Y DILATACIONES Y PIRLAN EN BRONCE</t>
  </si>
  <si>
    <t>7.4.5</t>
  </si>
  <si>
    <t>CINTA ANTIDESLIZANTE A = 2 CM</t>
  </si>
  <si>
    <t>7.4.6</t>
  </si>
  <si>
    <t xml:space="preserve">ADOQUÍN CUARTERÓN ANCHO E=6CM 26X6X6, INSTALADO Y PEGADO CON MORTERO 1:3, SEGÚN FIGURAS EXISTENTES, CONSERVANDO EL DISEÑO ARQUITECTONICO Y ARTISTICO ORIGINAL </t>
  </si>
  <si>
    <t>7.4.7</t>
  </si>
  <si>
    <t>ADOQUÍN DE ARCILLA 20X10X8</t>
  </si>
  <si>
    <t>7.4.8</t>
  </si>
  <si>
    <t>ADOQUÍN EN CONCRETO 20X10X6</t>
  </si>
  <si>
    <t>7.4.9</t>
  </si>
  <si>
    <t>ADOQUÍN EN ECOLÓGICO  GRAMOQUÍN 8 CM</t>
  </si>
  <si>
    <t>7.4.10</t>
  </si>
  <si>
    <t>BORDILLO PREFABRICADO A80</t>
  </si>
  <si>
    <t>7.4.11</t>
  </si>
  <si>
    <t>ENCHAPE PARA PISO FORMATO 45 X45, INCLUYE GUARDAESCOBA</t>
  </si>
  <si>
    <t>7.4.12</t>
  </si>
  <si>
    <t>SUMINISTRO E INSTALACIÓN DE PISO EN CAUCHO ELABORADO CON LLANTA DE CARRO RECICLADA EPDM CHIPS FUNDIBLE DE 2 CM PARA EXTERIORES</t>
  </si>
  <si>
    <t>7.4.13</t>
  </si>
  <si>
    <t>SUMINISTRO E INSTALACIÓN DE PISO EN CAUCHO ELABORADO CON LLANTA DE CARRO RECICLADA EPDM CHIPS FUNDIBLE DE 3 CM PARA EXTERIORES</t>
  </si>
  <si>
    <t>7.4.14</t>
  </si>
  <si>
    <t>SUMINISTRO Y APLICACIÓN DE SELLADOR ELÁSTICO, PARA SELLO DE JUNTAS A NIVEL DE PISO. INCLUYE TODOS LOS ELEMENTOS PARA SU CORRECTO FUNCIONAMIENTO.</t>
  </si>
  <si>
    <t>7.4.15</t>
  </si>
  <si>
    <t>SUMINISTRO Y APLICACIÓN DE SELLADOR ELÁSTICO, PARA SELLO DE JUNTAS EN ALTURA. INCLUYE TODOS LOS ELEMENTOS PARA SU CORRECTO FUNCIONAMIENTO Y ANDAMIOS CERTIFICADOS.</t>
  </si>
  <si>
    <t>7.4.16</t>
  </si>
  <si>
    <t>WIN DE ALUMINIO</t>
  </si>
  <si>
    <t>7.4.17</t>
  </si>
  <si>
    <t xml:space="preserve">SUMINISTRO E INSTALACIÓN DE PISO HETEROGENEO TARALAY ALTO TRÁFICO </t>
  </si>
  <si>
    <t>7.4.18</t>
  </si>
  <si>
    <t>PINTURA PARA CANCHAS - RECUBRIMIENTO ACRILICO ANTIDESLIZANTE DE ALTA RESISTENCIA PARA PISOS EN ASFALTO, MADERA O CONCRETO (INCLUYE SUMINISTRO E INSTALACIÓN)</t>
  </si>
  <si>
    <t>8</t>
  </si>
  <si>
    <t>ACABADOS SOBRE MUROS (TODAS LAS ACTIVIDADES INCLUYEN EL SUMINISTRO E INSTALACIÓN)</t>
  </si>
  <si>
    <t>8.1</t>
  </si>
  <si>
    <t>ENCHAPE DE PARED CON BALDOSA DE CERÁMICA DE 20X20 CM COLOR BLANCO. INCLUYE WIN ESQUINERO PLÁSTICO, REMATE DE BORDE EN REDONDEL PLÁSTICO Y EMBOQUILLE, PEGADO CON MEZCLA LISTA DE FÁBRICA Y EMBOQUILLES.</t>
  </si>
  <si>
    <t>8.2</t>
  </si>
  <si>
    <t>ENCHAPE DE PARED CON BALDOSA DE CERÁMICA DE ENCHAPE 25 X 35 CM COLOR BLANCO.  INCLUYE WIN ESQUINERO PLÁSTICO, REMATE DE BORDE EN REDONDEL PLÁSTICO Y EMBOQUILLE, PEGADO CON MEZCLA LISTA DE FÁBRICA Y EMBOQUILLES.</t>
  </si>
  <si>
    <t>8.3</t>
  </si>
  <si>
    <t>SUMINISTRO E INSTALACION DE MURO EN LÁMINA FIBRO - CEMENTO 10 MM</t>
  </si>
  <si>
    <t>8.4</t>
  </si>
  <si>
    <t>SUMINISTRO E INSTALACION DE  ESQUINERO PLÁSTICO</t>
  </si>
  <si>
    <t>8.5</t>
  </si>
  <si>
    <t>SUMINISTRO E INSTALACIÓN DE ESQUINEROS EN ESPUMAS H = 1,5 M</t>
  </si>
  <si>
    <t>8.6</t>
  </si>
  <si>
    <t>SUMINISTRO E INSTALACIÓN DE MUROS EN SUPER BOARD 8 MM A DOS CARAS EN ALTURA SUPERIOR A 3 M (INCLUYE ANDAMIO CERTIFICADO)</t>
  </si>
  <si>
    <t>8.7</t>
  </si>
  <si>
    <t>ZÓCALO EN DUROPISO 33,8 X 33,8</t>
  </si>
  <si>
    <t>9</t>
  </si>
  <si>
    <t>CARPINTERIA METALICA (TODAS LAS ACTIVIDADES INCLUYEN EL SUMINISTRO E INSTALACIÓN)</t>
  </si>
  <si>
    <t>9.1</t>
  </si>
  <si>
    <t>CARPINTERIA METALICA EN COLL ROLLED (TODAS LAS ACTIVIDADES INCLUYEN EL SUMINISTRO E INSTALACIÓN)</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</si>
  <si>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</si>
  <si>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</si>
  <si>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</si>
  <si>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</si>
  <si>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</si>
  <si>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</si>
  <si>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9.1.4</t>
  </si>
  <si>
    <t>SUMINISTRO E INSTALACIÓN DE PUERTA METÁLICA CON MARCO EN LÁMINA COLDROLLED LISA CALIBRE 18, ENTAMBORADA CON REFUERZO INTERNO, BISAGRAS, INCLUYE CERRADURA DE SEGURIDAD TIPO CERROJO DOBLE, MANIJA INTERIOR - EXTERIOR Y VENTANILLA DE 0,20 X 0,40 M CON VIDRIO Y PELÍCULA DE SEGURIDAD, TERMINADA CON ANTICORROSIVO, PINTADA E INSTALADA - VERIFICAR EN OBRA MEDIDAS, ANGULOS Y # DE HOJAS.</t>
  </si>
  <si>
    <t>9.1.5</t>
  </si>
  <si>
    <t>SUMINISTRO E INSTALACIÓN DE PUERTA METÁLICA CON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</si>
  <si>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9.1.6</t>
  </si>
  <si>
    <t>SUMINISTRO E INSTALACIÓN DE PUERTA PERSIANA CON MARCO EN LÁMINA COLDROLLED LISA CALIBRE 18, CON BISAGRAS Y PASADOR, TERMINADA CON ANTICORROSIVO, PINTADA E INSTALADA - VERIFICAR EN OBRA MEDIDAS, ANGULOS Y # DE HOJAS.</t>
  </si>
  <si>
    <t>9.1.7</t>
  </si>
  <si>
    <t>SUMINISTRO E INSTALACIÓN DE PUERTA METÁLICA CON MARCO EN LÁMINA COLDROLLED LISA CALIBRE 18, ENTAMBORADA CON REFUERZO INTERNO, BISAGRAS, INCLUYE CERRADURA DE SOBREPONER LLAVE MULTIPUNTO, MANIJA INTERIOR - EXTERIOR, TERMINADA CON ANTICORROSIVO, PINTADA E INSTALADA - VERIFICAR EN OBRA MEDIDAS, ANGULOS Y # DE HOJAS.</t>
  </si>
  <si>
    <t>9.1.8</t>
  </si>
  <si>
    <t>SUMINISTRO E INSTALACIÓN DE PUERTA METÁLICA CON MARCO EN LÁMINA COLDROLLED CALIBRE 18 SENCILLA, CON REFUERZO INTERNO, BISAGRAS, INCLUYE CERRADURA DE SOBREPONER LLAVE MULTIPUNTO, MANIJA INTERIOR - EXTERIOR, TERMINADA CON ANTICORROSIVO, PINTADA E INSTALADA - VERIFICAR EN OBRA MEDIDAS, ANGULOS Y # DE HOJAS.</t>
  </si>
  <si>
    <t>9.1.9</t>
  </si>
  <si>
    <t>SUMINISTRO E INSTALACIÓN DE PUERTA METÁLICA CON MARCO EN LÁMINA COLDROLLED LISA CALIBRE 18, A MEDIA ALTURA (1,20 M) CON ANTIMACHUCÓN ENTAMBORADA CON REFUERZO INTERNO, BISAGRAS Y PASADOR, TERMINADA CON ANTICORROSIVO, PINTADA E INSTALADA - VERIFICAR EN OBRA MEDIDAS, ANGULOS Y # DE HOJAS.</t>
  </si>
  <si>
    <t>9.1.10</t>
  </si>
  <si>
    <t>SUMINISTRO E INSTALACIÓN DE PUERTA METÁLICA CON MARCO EN LÁMINA COLDROLLED LISA CALIBRE 18, ENTAMBORADA CON REFUERZO INTERNO, BISAGRAS, INCLUYE CERRADURA DE POMO METÁLICA, TERMINADA CON ANTICORROSIVO, PINTADA E INSTALADA - VERIFICAR EN OBRA MEDIDAS, ANGULOS Y # DE HOJAS..</t>
  </si>
  <si>
    <t>9.1.11</t>
  </si>
  <si>
    <t>SUMINISTRO E INSTALACIÓN DE REJA METÁLICA SIN MARCO EN TUBO CUADRADO DE 3/4", TIPO BANCO, INCLUYE BISAGRAS, MARCO, PASADOR, CANDADO Y PROTECTOR DE CANDADO, TERMINADA CON ANTICORROSIVO, PINTADA E INSTALADA - VERIFICAR EN OBRA MEDIDAS, ANGULOS Y # DE HOJAS.</t>
  </si>
  <si>
    <t>9.1.12</t>
  </si>
  <si>
    <t>SUMINISTRO E INSTALACIÓN DE HOJA PARA PUERTA METÁLICA SIN MARCO EN LAMINA COLDROLLED LISA CALIBRE 18 ENTAMBORADA CON REFUERZO INTERNO, BISAGRAS, PASADOR, TERMINADA CON ANTICORROSIVO, PINTADA E INSTALADA - VERIFICAR EN OBRA MEDIDAS, ANGULOS Y # DE HOJAS.</t>
  </si>
  <si>
    <t>9.1.13</t>
  </si>
  <si>
    <t>SUMINISTRO E INSTALACIÓN DE HOJA PARA PUERTA METÁLICA SIN MARCO EN LÁMINA COLDROLLED LISA CALIBRE 18, ENTAMBORADA CON REFUERZO INTERNO, BISAGRAS, INCLUYE CERRADURA DE SEGURIDAD TIPO CERROJO DOBLE, MANIJA INTERIOR - EXTERIOR Y VENTANILLA DE 0,20 X 0,40 M CON VIDRIO Y PELÍCULA DE SEGURIDAD, TERMINADA CON ANTICORROSIVO, PINTADA E INSTALADA - VERIFICAR EN OBRA MEDIDAS, ANGULOS Y # DE HOJAS.</t>
  </si>
  <si>
    <t>9.1.14</t>
  </si>
  <si>
    <t>SUMINISTRO E INSTALACIÓN DE HOJA PARA PUERTA METÁLICA SIN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</si>
  <si>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9.1.15</t>
  </si>
  <si>
    <t>SUMINISTRO E INSTALACIÓN DE HOJA PARA PUERTA PERSIANA METÁLICA SIN MARCO EN LÁMINA COLDROLLED LISA CALIBRE 18, CON BISAGRAS Y PASADOR, TERMINADA CON ANTICORROSIVO, PINTADA E INSTALADA - VERIFICAR EN OBRA MEDIDAS, ANGULOS Y # DE HOJAS.</t>
  </si>
  <si>
    <t>9.1.16</t>
  </si>
  <si>
    <t>SUMINISTRO E INSTALACIÓN DE 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t>
  </si>
  <si>
    <t>9.1.17</t>
  </si>
  <si>
    <t>SUMINISTRO E INSTALACIÓN DE HOJA PARA PUERTA METÁLICA SIN MARCO EN LÁMINA COLDROLLED LISA CALIBRE 18, A MEDIA ALTURA (1,20 M) CON ANTIMACHUCÓN ENTAMBORADA  CON REFUERZO INTERNO, BISAGRAS Y PASADOR, TERMINADA CON ANTICORROSIVO, PINTADA E INSTALADA - VERIFICAR EN OBRA MEDIDAS, ANGULOS Y # DE HOJAS.</t>
  </si>
  <si>
    <t>9.1.18</t>
  </si>
  <si>
    <t>SUMINISTRO E INSTALACIÓN DE HOJA PARA PUERTA METÁLICA SIN MARCO EN LÁMINA COLDROLLED LISA CALIBRE 18, ENTAMBORADA CON REFUERZO INTERNO, BISAGRAS, INCLUYE CERRADURA DE POMO METÁLICA, TERMINADA CON ANTICORROSIVO, PINTADA E INSTALADA - VERIFICAR EN OBRA MEDIDAS, ANGULOS Y # DE HOJAS.</t>
  </si>
  <si>
    <t>9.1.19</t>
  </si>
  <si>
    <t>SUMINISTRO E INSTALACIÓN DE PUERTAS CORREDIZA EN ALUMINIO Y ACRÍLICO (INCLUYE MARCO, BISAGRAS Y PASADOR) VERIFICAR EN OBRA MEDIDAS, ANGULOS Y # DE HOJAS.</t>
  </si>
  <si>
    <t>9.1.20</t>
  </si>
  <si>
    <t>SUMINISTRO E INSTALACIÓN DE PASAMANOS EN TUBERÍA DE AGUA NEGRA DE 1 ¼” PROTEGIDO CON ANTICORROSIVO, PINTADO EN ESMALTE COLOR CON SOPORTES PLÁSTICO. INSTALADO. VERIFICAR EN OBRA MEDIDAS Y ANGULOS</t>
  </si>
  <si>
    <t>9.1.21</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</si>
  <si>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</si>
  <si>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9.1.22</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</si>
  <si>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</si>
  <si>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9.1.23</t>
  </si>
  <si>
    <t>SUMINISTRO E INSTALACIÓN DE VENTANA METÁLICA EN LÁMINA COLDROLLED CALIBRE 18 TERMINADA CON ANTICORROSIVO, PINTURA EN ESMALTE COLOR, INCLUYE VIDRIO DE 4 MM INCOLORO CON PELÍCULA DE SEGURIDAD Y HERRAJES. INSTALADA, VERIFICAR EN OBRA MEDIDAS, ANGULOS Y # DE BATIENTES.</t>
  </si>
  <si>
    <t>9.1.24</t>
  </si>
  <si>
    <t>SUMINISTRO E INSTALACIÓN DE MUEBLE EN TUBO METALICO CON MALLA, ESTRUCTURA EN TUBO CUADRADO DE 2" CALIBRE 18 COLD ROLLED, PINTURA ELECTROSTATICA. MEDIDAS 1,20 X 1,50 M</t>
  </si>
  <si>
    <t>9.1.25</t>
  </si>
  <si>
    <t>MANTENIMIENTO DE AVISOS ESTRUCTURA  METÁLICA EN TUBO 3/4 COLDS ROLL CALIBRE 18, PINTADA CON  PINTURA  ELECTROSTÁTICA. IMPRESIÓN A 1440 DPI SOBRE LONA TRANSLUCIDA(PANAFLEX 13 ONZAS) ILUMINADAS CON TUBOS T8. INSTALADO ANCALDO A MURO CON L METÁLICA. INSTALACIÓN EN LOS CENTROS DEFINIDOS POR LA SDIS</t>
  </si>
  <si>
    <t>9.2</t>
  </si>
  <si>
    <t>CARPINTERIA METALICA EN ALUMINIO (TODAS LAS ACTIVIDADES INCLUYEN EL SUMINISTRO E INSTALACIÓN)</t>
  </si>
  <si>
    <t>9.2.1</t>
  </si>
  <si>
    <t>SUMINISTRO E INSTALACIÓN DE VENTANA EN ALUMINIO SIN BATIENTES, TERMINADA, INCLUYE VIDRIO DE 4 MM INCOLORO  CON PELÍCULA DE SEGURIDAD Y HERRAJES. INSTALADA, VERIFICAR EN OBRA MEDIDAS Y ANGULOS. (APLICA COLOR CRUDO O BLANCO)</t>
  </si>
  <si>
    <t>9.2.2</t>
  </si>
  <si>
    <t>SUMINISTRO E INSTALACIÓN DE VENTANA EN ALUMINIO CON REJILLA SUPERIOR, TERMINADA, INCLUYE VIDRIO DE 4 MM INCOLORO CON PELÍCULA DE SEGURIDAD Y HERRAJES. INSTALADA, VERIFICAR EN OBRA MEDIDAS Y ANGULOS. (APLICA COLOR CRUDO O BLANCO)</t>
  </si>
  <si>
    <t>9.2.3</t>
  </si>
  <si>
    <t>SUMINISTRO E INSTALACIÓN DE VENTANA EN ALUMINIO, TERMINADA, INCLUYE VIDRIO DE 4 MM INCOLORO  CON PELÍCULA DE SEGURIDAD Y HERRAJES. INSTALADA, VERIFICAR EN OBRA MEDIDAS, ANGULOS Y # DE BATIENTES. (APLICA COLOR CRUDO O BLANCO)</t>
  </si>
  <si>
    <t>9.2.4</t>
  </si>
  <si>
    <t>SUMINISTRO E INSTALACIÓN DE VENTANA CORREDIZA EN ALUMINIO TERMINADA, INCLUYE VIDRIO DE 4 MM INCOLORO  CON PELÍCULA DE SEGURIDAD Y HERRAJES. INSTALADA, VERIFICAR EN OBRA MEDIDAS, ANGULOS Y # DE CORREDIZAS. (APLICA COLOR CRUDO O BLANCO)</t>
  </si>
  <si>
    <t>9.2.5</t>
  </si>
  <si>
    <t>SUMINISTRO E INSTALACIÓN DE PUERTA - VENTANA EN ALUMINIO, TERMINADA, INCLUYE VIDRIO DE 4 MM INCOLORO CON PELÍCULA DE SEGURIDAD, HERRAJES Y CERRADURA. INSTALADA, VERIFICAR EN OBRA MEDIDAS, ANGULOS Y # DE BATIENTES. (APLICA COLOR CRUDO O BLANCO)</t>
  </si>
  <si>
    <t>9.2.6</t>
  </si>
  <si>
    <t>SUMINISTRO E INSTALACIÓN  DE PUERTA - VENTANA CORREDIZA EN ALUMINIO TERMINADA, INCLUYE VIDRIO DE 4 MM INCOLORO CON PELÍCULA DE SEGURIDAD, HERRAJES Y CERRADURA.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</si>
  <si>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</si>
  <si>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</si>
  <si>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</si>
  <si>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20 X 30 CM</t>
  </si>
  <si>
    <t>9.3</t>
  </si>
  <si>
    <t>OTRAS ACTIVIDADES (TODAS LAS ACTIVIDADES INCLUYEN EL SUMINISTRO E INSTALACIÓN)</t>
  </si>
  <si>
    <t>9.3.1</t>
  </si>
  <si>
    <t>SUMINISTRO E INSTALACIÓN DE   MALLA (ANGEO), INCLUYE ÁNGULO DE ALUMINIO Y TORNILLERÍA</t>
  </si>
  <si>
    <t>9.3.2</t>
  </si>
  <si>
    <t>SUMINISTRO E INSTALACIÓN DE DIVISIONES DE BAÑO EN ACRILICO RECUPERADO DE 10 MM DISEÑO DE ANIMALES, MODULOS DE 60 X 90 X 1 CM, INCLUYE SOPORTES EN ACERO INOXIDABLE DE 1-1/2" ANCLADO AL PISO</t>
  </si>
  <si>
    <t>9.3.3</t>
  </si>
  <si>
    <t>REINSTALACION DE TODO TIPO DE VENTANAS O REJAS EXISTENTES</t>
  </si>
  <si>
    <t>9.3.4</t>
  </si>
  <si>
    <t>SUMINISTRO E INSTALACIÓN DE ELEMENTOS TAMAÑO MAXIMO 80 X 80 EN LAMINA DE ALFAJOR ANTIDESLIZANTE CAL 12 PARA PISOS, TAPAS, ESCLUSAS. INCLUYE ESTRUCTURA DE REFUERZO</t>
  </si>
  <si>
    <t>9.3.5</t>
  </si>
  <si>
    <t>SUMINISTRO E INSTALACION POSTE ORNAMENTAL 2" X 3 M FLANCHE 25 X 25 CM + FAROL BOMBLILLA LED 10V</t>
  </si>
  <si>
    <t>9.3.6</t>
  </si>
  <si>
    <t>SUMINISTRO E INSTALACION DE REJILLAS PARA CARCAMO EN ACERO INOX DE 0.28 X 0.80 X 0.15 EN LAMINA MICRO PERFORADA CALIBRE 18</t>
  </si>
  <si>
    <t>10</t>
  </si>
  <si>
    <t>CARPINTERIA MADERA (TODAS LAS ACTIVIDADES INCLUYEN EL SUMINISTRO E INSTALACIÓN)</t>
  </si>
  <si>
    <t>10.1</t>
  </si>
  <si>
    <t>SUMINISTRO E INSTALACIÓN DE PUERTA EN MADERA CON MARCO EN LÁMINA COLDROLLED CALIBRE 18 CON HOJA DE TRIPLEX ENTAMBORADA Y REFUERZO INTERNO CON ANTI MACHUCÓN, INCLUYE HERRAJES, CERRADURA TIPO BOLA EN MADERA Y VENTANILLA DE 0,20 X 0,40 M CON VIDRIO Y PELÍCULA DE SEGURIDAD, TERMINADA, PINTADA E INSTALADA - VERIFICAR EN OBRA MEDIDAS, ANGULOS Y # DE HOJAS.</t>
  </si>
  <si>
    <t>10.2</t>
  </si>
  <si>
    <t>PUERTA EN MADERA A MEDIA ALTURA (1,20 M) MARCO EN LÁMINA COLDROLLED CALIBRE 18 CON HOJA DE  TRIPLEX ENTAMBORADA Y REFUERZO INTERNO CON ANTIMACHUCÓN, INCLUYE HERRAJES, CERRADURA TIPO BOLA EN MADERA, TERMINADA, PINTADA E INSTALADA - VERIFICAR EN OBRA MEDIDAS, ANGULOS Y # DE HOJAS.</t>
  </si>
  <si>
    <t>10.3</t>
  </si>
  <si>
    <t>SUMINISTRO E INSTALACIÓN DE  PUERTA EN MADERA CON MARCO EN LÁMINA COLDROLLED CALIBRE 18 CON HOJA DETRIPLEX ENTAMBORADA Y REFUERZO INTERNO, INCLUYE HERRAJES, CERRADURA TIPO BOLA METÁLICA, TERMINADA, PINTADA E INSTALADA - VERIFICAR EN OBRA MEDIDAS, ANGULOS Y # DE HOJAS.</t>
  </si>
  <si>
    <t>10.4</t>
  </si>
  <si>
    <t>SUMINISTRO E INSTALACIÓN DE  PUERTA CORREDIZA EN MADERA CON RIELES, HOJA DE TRIPLEX ENTAMBORADA, INCLUYE HERRAJES, TERMINADA, PINTADA E INSTALADA - VERIFICAR EN OBRA MEDIDAS, ANGULOS Y # DE HOJAS.</t>
  </si>
  <si>
    <t>10.5</t>
  </si>
  <si>
    <t>SUMINISTRO E INSTALACIÓN DE  PUERTA EN MADERA, HOJA DE TRIPLEX ENTAMBORADA, INCLUYE HERRAJES, TERMINADA, PINTADA E INSTALADA - VERIFICAR EN OBRA MEDIDAS, ANGULOS Y # DE HOJAS.</t>
  </si>
  <si>
    <t>10.6</t>
  </si>
  <si>
    <t>SUMINISTRO E INSTALACIÓN DE  HOJA PARA PUERTA EN MADERA DE TRIPLEX ENTAMBORADA SIN MARCO CON REFUERZO INTERNO, ANTIMACHUCÓN, INCLUYE HERRAJES, CERRADURA TIPO BOLA EN MADERA Y VENTANILLA DE 0,20 X 0,40 M CON VIDRIO Y PELÍCULA DE SEGURIDAD, TERMINADA, PINTADA E INSTALADA - VERIFICAR EN OBRA MEDIDAS, ANGULOS Y # DE HOJAS.</t>
  </si>
  <si>
    <t>10.7</t>
  </si>
  <si>
    <t>SUMINISTRO E INSTALACIÓN DE  HOJA PARA PUERTA EN MADERA A MEDIA ALTURA (1,20 M) DE TRIPLEX ENTAMBORADA SIN MARCO CON REFUERZO INTERNO CON ANTIMACHUCÓN, INCLUYE HERRAJES, CERRADURA TIPO BOLA EN MADERA, TERMINADA, PINTADA E INSTALADA - VERIFICAR EN OBRA MEDIDAS, ANGULOS Y # DE HOJAS.</t>
  </si>
  <si>
    <t>10.8</t>
  </si>
  <si>
    <t>SUMINISTRO E INSTALACIÓN DE  HOJA PARA PUERTA EN MADERA DE TRIPLEX ENTAMBORADA SIN MARCO CON REFUERZO INTERNO, INCLUYE HERRAJES, CERRADURA TIPO BOLA METÁLICA, TERMINADA, PINTADA E INSTALADA - VERIFICAR EN OBRA MEDIDAS, ANGULOS Y # DE HOJAS.</t>
  </si>
  <si>
    <t>10.9</t>
  </si>
  <si>
    <t>SUMINISTRO E INSTALACIÓN DE HOJA PARA PUERTA CORREDIZA EN MADERA DE TRIPLEX SIN RIELES,  ENTAMBORADA, INCLUYE HERRAJES, TERMINADA, PINTADA E INSTALADA - VERIFICAR EN OBRA MEDIDAS, ANGULOS Y # DE HOJAS.</t>
  </si>
  <si>
    <t>10.10</t>
  </si>
  <si>
    <t>SUMINISTRO E INSTALACIÓN DE HOJA PARA PUERTA CORREDIZA EN MADERA DE TRIPLEX SIN MARCO, ENTAMBORADA, INCLUYE HERRAJES, TERMINADA, PINTADA E INSTALADA - VERIFICAR EN OBRA MEDIDAS, ANGULOS Y # DE HOJAS.</t>
  </si>
  <si>
    <t>11</t>
  </si>
  <si>
    <t>APARATOS SANITARIOS Y ACCESORIOS  (TODAS LAS ACTIVIDADES INCLUYEN EL SUMINISTRO E INSTALACIÓN)</t>
  </si>
  <si>
    <t>11.1</t>
  </si>
  <si>
    <t>INSTALACION DE SANITARIO, INCLUYE LOS ACCESORIOS</t>
  </si>
  <si>
    <t>11.2</t>
  </si>
  <si>
    <t>SUMINISTRO E INSTALACIÓN DE SANITARIO DESCARGA A PISO GRIFERÍA PARA SANITARIOS ANTIVANDÁLICO INCLUYE VÁLVULA DE DESCARGA</t>
  </si>
  <si>
    <t>11.3</t>
  </si>
  <si>
    <t>SUMINISTRO E INSTALACIÓN DE SANITARIOS PENITENCIARIO TIPO A INCLUYE GRIFERÍA PARA SANITARIOS ANTIVANDÁLICO Y VÁLVULA DE DESCARGA</t>
  </si>
  <si>
    <t>11.4</t>
  </si>
  <si>
    <t xml:space="preserve">SUMINISTRO E INSTALACIÓN SANITARIO LÍNEA INFANTIL COLOR BLANCO, (INCLUYE VÁLVULA DE CONTROL Y DESCARGA TIPO PUSH, BRIDA DE 4" Y SELLANTE) </t>
  </si>
  <si>
    <t xml:space="preserve">UN </t>
  </si>
  <si>
    <t>11.5</t>
  </si>
  <si>
    <t xml:space="preserve">SUMINISTRO E INSTALACIÓN SANITARIO LÍNEA ADULTO COLOR BLANCO, (INCLUYE VÁLVULA DE CONTROL Y DESCARGA TIPO PUSH, BRIDA DE 4" Y SELLANTE) </t>
  </si>
  <si>
    <t>11.6</t>
  </si>
  <si>
    <t>SUMINISTRO E INSTALACIÓN DE SANITARIO MOVILIDAD REDUCIDA ((INCLUYE SENSOR, SISTEMA DE INSTALACIÓN EP/ES, ASIENTO SANITARIO)</t>
  </si>
  <si>
    <t>11.7</t>
  </si>
  <si>
    <t xml:space="preserve">SUMINISTRO E INSTALACIÓN DE ORINAL LÍNEA INFANTL COLOR BLANCO, (INCLUYE GRIFERÍA TIPO PUSH) </t>
  </si>
  <si>
    <t>11.8</t>
  </si>
  <si>
    <t xml:space="preserve">ORINAL LÍNEA ADULTO COLOR BLANCO, (INCLUYE GRIFERÍA TIPO PUSH) </t>
  </si>
  <si>
    <t>11.9</t>
  </si>
  <si>
    <t>SUMINISTRO E INSTALACIÓN DE ORINAL ANTIVANDALICO INCLUYE GRIFERIA ANTIVANDALICA Y VALVULA DE DESCARGA</t>
  </si>
  <si>
    <t>11.10</t>
  </si>
  <si>
    <t>INSTALACION DE LAVAMANOS, INCLUYE LOS ACCESORIOS</t>
  </si>
  <si>
    <t>11.11</t>
  </si>
  <si>
    <t>SUMINISTRO E INSTALACIÓN DE LAVAMANOS CORRIDO DE SEGURIDAD 0.348 X 3 X 0.65</t>
  </si>
  <si>
    <t>11.12</t>
  </si>
  <si>
    <t>SUMINISTRO E INSTALACIÓN DE LAVAMANOS CORRIDO DE SEGURIDAD 0.348 X 2,5 X 0.65</t>
  </si>
  <si>
    <t>11.13</t>
  </si>
  <si>
    <t>SUMINISTRO E INSTALACIÓN DE LAVAMANOS CORRIDO DE SEGURIDAD 0.34 X 2 X 0,65</t>
  </si>
  <si>
    <t>11.14</t>
  </si>
  <si>
    <t>SUMINISTRO E INSTALACIÓN LAVAMANOS DE INCRUSTAR COLOR BLANCO, (INCLUYE VÁLVULA DE CONTROL, SIFÓN COMPLETO TIPO BOTELLA Y GRIFERÍA TIPO PUSH)</t>
  </si>
  <si>
    <t>11.15</t>
  </si>
  <si>
    <t>SUMINISTRO E INSTALACIÓN LAVAMANOS DE PEDESTAL COLOR BLANCO, (INCLUYE VÁLVULA DE CONTROL, SIFÓN COMPLETO TIPO BOTELLA, GRIFERÍA TIPO PUSH Y SELLANTE)</t>
  </si>
  <si>
    <t>11.16</t>
  </si>
  <si>
    <t>SUMINISTRO E INSTALACIÓN DE LAVAMANOS DE SOBREPONER COLOR BLANCO, (INCLUYE GRIFERÍA TIPO PUSH)</t>
  </si>
  <si>
    <t>11.17</t>
  </si>
  <si>
    <t>SUMINISTRO E INSTALACIÓN DE LAVAMANOS TIPO QUIRÚRGICO EN ACERO INOXIDABLE CALIBRE 20 REF.304 0,50X 0,50X0,90M</t>
  </si>
  <si>
    <t>11.18</t>
  </si>
  <si>
    <t>SUMINISTRO E INSTALACIÓN DE LAVAMANOS MOVILIDAD REDUCIDA (INCLUYE ACOPLE, GRIFERÍA ELECTRÓNICA, SIFÓN EN P, DESAGÜE Y ACCESORIOS DE INSTALACIÓN)</t>
  </si>
  <si>
    <t>11.19</t>
  </si>
  <si>
    <t>LAVAMANOS CORRIDO EN POLICUARZO, FALDON FRONTAL DE 30 CM, SALPICADERO DE 6 CM, REENGRUESE DE 3 CM TERMINADO ANCHO 50 CM</t>
  </si>
  <si>
    <t>11.20</t>
  </si>
  <si>
    <t>SUMINISTRO E INSTALACIÓN DE TELEDUCHA (INCLUYE ELEMENTOS DE INSTALACIÓN, MANGUERA Y SOPORTES)</t>
  </si>
  <si>
    <t>11.21</t>
  </si>
  <si>
    <t xml:space="preserve">SUMINISTRO E INSTALACIÓN JUEGOS INCRUSTACIONES ACCESORIOS EN PORCELANA (CINCO PIEZAS) </t>
  </si>
  <si>
    <t>11.22</t>
  </si>
  <si>
    <t>SUMINISTRO E INSTALACIÓN DUCHAS 8" COMPLETA CON GRIFERÍA</t>
  </si>
  <si>
    <t>11.23</t>
  </si>
  <si>
    <t>SUMINISTRO E INSTALACIÓN DE GRIFERÍA DE LAVAMANOS (INCLUYE GRIFERÍA TIPO PUSH, ACOPLE Y SIFÓN)</t>
  </si>
  <si>
    <t>11.24</t>
  </si>
  <si>
    <t>SUMINISTRO E INSTALACIÓN DE DUCHA ELÉCTRICA CON MANGUERA (INCLUYE GRIFERÍA)</t>
  </si>
  <si>
    <t>11.25</t>
  </si>
  <si>
    <t>SUMINISTRO E INSTALACIÓN DE GRIFERÍA AHORRADORA COMPLETA PARA SANITARIO ADULTO</t>
  </si>
  <si>
    <t>11.26</t>
  </si>
  <si>
    <t xml:space="preserve">SUMINISTRO E INSTALACIÓN DE GRIFERÍA TIPO PUSH PARA ORINAL LÍNEA INFANTIL </t>
  </si>
  <si>
    <t>11.27</t>
  </si>
  <si>
    <t>SUMINISTRO E INSTALACIÓN DE POCETA LAVAPLATOS EN ACRO CALIBRE 18 60X40X30 CM CON GRIFERIA TIPO CUELLO DE GANSO Y SIFON PARA LAVAPLATOS. INCLUYE ACCESORIOS</t>
  </si>
  <si>
    <t>11.28</t>
  </si>
  <si>
    <t>SUMINISTRO E INSTALACIÓN DE TAPA REGISTRO DE 20 X 20</t>
  </si>
  <si>
    <t>11.29</t>
  </si>
  <si>
    <t>SUMINISTRO E INSTALACIÓN DE REJILLA CON SOSCO DE 5" A 4"</t>
  </si>
  <si>
    <t>11.30</t>
  </si>
  <si>
    <t>SUMINISTRO E INSTALACIÓN DE REJILLA CON SOSCO DE 4" A 3"</t>
  </si>
  <si>
    <t>11.31</t>
  </si>
  <si>
    <t>SUMINISTRO E INSTALACIÓN DE REJILLA TIPO CUPULA  DE 5" A 3"</t>
  </si>
  <si>
    <t>11.32</t>
  </si>
  <si>
    <t>SUMINISTRO E INSTALACIÓN DE GRIFERÍA COMPLETA PARA TANQUE DE RESERVA INCLUYE CONEXIONES Y ACCESORIOS</t>
  </si>
  <si>
    <t>11.33</t>
  </si>
  <si>
    <t>SUMINISTRO E INSTALACIÓN DE GRIFERÍA CON SENSOR CLASSIC COLOR CROMO</t>
  </si>
  <si>
    <t>11.34</t>
  </si>
  <si>
    <t>SUMINISTRO E INSTALACIÓN DE LLAVE DE PEDAL PARA LAVAMANOS O LAVAPLATOS</t>
  </si>
  <si>
    <t>11.35</t>
  </si>
  <si>
    <t>SUMINISTRO E INSTALACIÓN DE CALENTADOR DE PASO ELÉCTRICO 110V - 6 LITROS</t>
  </si>
  <si>
    <t>11.36</t>
  </si>
  <si>
    <t>SUMINISTRO E INSTALACIÓN DE CALENTADOR ELÉCTRICO, CAPACIDAD MAYOR O IGUAL A 5 LT, 220 V, 9.5 KW O SUPERIOR</t>
  </si>
  <si>
    <t>11.37</t>
  </si>
  <si>
    <t>SUMINISTRO E INSTALACIÓN DE MEZCLADOR PARA DUCHAS (INCLUYE PERILLAS)</t>
  </si>
  <si>
    <t>11.38</t>
  </si>
  <si>
    <t>SUMINISTRO E INSTALACIÓN DE ASIENTO PARA SANITARIO CON TAPA COLOR BLANCO</t>
  </si>
  <si>
    <t>11.39</t>
  </si>
  <si>
    <t>CALENTADOR ELÉCTRICO A PASO, MANO DE OBRA INCLUYE TODAS LAS CONEXIONES ELÉCTRICAS E HIDRÁULICAS PARA SU FUNCIONAMIENTO)</t>
  </si>
  <si>
    <t>11.40</t>
  </si>
  <si>
    <t xml:space="preserve">SUMINISTRO E INSTALACIÓN DE CALENTADOR DE PASO ELECTRICO - TELEDUCHA. 5.5 LT </t>
  </si>
  <si>
    <t>11.41</t>
  </si>
  <si>
    <t>SUMINISTRO E INSTALACIÓN DE BARRA DE SEGURIDAD ABATIBLE EN ACERO INOXIDABLE</t>
  </si>
  <si>
    <t>11.42</t>
  </si>
  <si>
    <t>SUMINISTRO E INSTALACIÓN DE BARRA DE SEGURIDAD FIJA 18"</t>
  </si>
  <si>
    <t>11.43</t>
  </si>
  <si>
    <t>SUMINISTRO E INSTALACION DE TANQUE ALAMCENAMIENTO DE 5000 LTS</t>
  </si>
  <si>
    <t>11.44</t>
  </si>
  <si>
    <t>SUMINISTRO E INSTALACION DE TANQUE ALMACENAMIENTO DE 2000 LTS</t>
  </si>
  <si>
    <t>11.45</t>
  </si>
  <si>
    <t>SUMINISTRO E INSTALACION DE TANQUE ALAMCENAMIENTO DE 1000 LTS</t>
  </si>
  <si>
    <t>11.46</t>
  </si>
  <si>
    <t xml:space="preserve">SUMINISTRO E INSTALACIÓN DE SIFON PLASTICO FLEXIBLE </t>
  </si>
  <si>
    <t>11.47</t>
  </si>
  <si>
    <t>SONDEO DE UNIDADES SANITARIAS INCLUYE DESMONTE Y MONTAJE DE APARATOS</t>
  </si>
  <si>
    <t>11.48</t>
  </si>
  <si>
    <t>INSTALACIÓN DE TUBERIA DE DRENAJE 4"</t>
  </si>
  <si>
    <t>11.49</t>
  </si>
  <si>
    <t>SUMINISTRO E INSTALACIÓN DE GRIFERÍA ANTIVANDÁLICA PARA LAVAMANOS INCLUYE VÁLVULA DE DESCARGA</t>
  </si>
  <si>
    <t>11.50</t>
  </si>
  <si>
    <t>SUMINISTRO E INSTALACIÓN DE DUCHA ANTIVANDÁLICA DE PARED INCLUYE GRIFERÍA ANTIVANDÁLICA Y VÁLVULA DE DESCARGA</t>
  </si>
  <si>
    <t>12</t>
  </si>
  <si>
    <t>APARATOS Y EQUIPOS ESPECIALES (TODAS LAS ACTIVIDADES INCLUYEN EL SUMINISTRO E INSTALACIÓN)</t>
  </si>
  <si>
    <t>12.1</t>
  </si>
  <si>
    <t>SUMINISTRO E INSTALACIÓN DE  TUBO CUADRADO DE 30 MM, EN ACERO CALI 18 REF. 307 ANTIÁCIDOS, DIMENSIONES HA: 80 CM FONDO 60 CM ESTRUCTURAS EN TUBO DE ACERO PARA LAVA COLAS 0.60 ANCHO. INCLUYE INSTALACIÓN.</t>
  </si>
  <si>
    <t>12.2</t>
  </si>
  <si>
    <t>SUMINISTRO E INSTALACIÓN DE  POCETA LAVAPLATOS EN ACERO CAL. 18 R304 60 X 40 X 30 CM CON GRIFERÍA CUELLO DE GANSO Y SIFÓN PARA LAVAPLATOS (ACCESORIOS INCLUIDOS) INCLUYE INSTALACIÓN.</t>
  </si>
  <si>
    <t>12.3</t>
  </si>
  <si>
    <t>SUMINISTRO E INSTALACIÓN DIVISIÓN PUERTAS Y PANELES EN ACERO CALIBRE 20, DIVISIONES PARA BAÑO INSTITUCIONAL, REF. 304 ANTIÁCIDO, ENTAMBORADAS</t>
  </si>
  <si>
    <t>12.5</t>
  </si>
  <si>
    <t>SUMINISTRO E INSTALACIÓN DE  REPISA EN ACERO INOXIDABLE. DIMENSIONES DE 2,10 X 0,30 M. CALIBRE 18, REF. 304, ANTIÁCIDO. INCLUYE INSTALACIÓN</t>
  </si>
  <si>
    <t>12.6</t>
  </si>
  <si>
    <t>INSTALACIÓN DE APARATOS EXISTENTES PREVIAMENTE DESMONTADOS</t>
  </si>
  <si>
    <t>12.7</t>
  </si>
  <si>
    <t>SUMINISTRO E INSTALACION BARRA DISCAPACITADOS FIJA A MURO L= 60CMS</t>
  </si>
  <si>
    <t>12.8</t>
  </si>
  <si>
    <t>SUMINISTRO E INSTALACIÓN BARRA ABATIBLE A MURO EN ACERO INOXIDABLE-DISCAPACITADOS</t>
  </si>
  <si>
    <t>12.9</t>
  </si>
  <si>
    <t>SUMINISTRO E INSTALACIÓN DE LAVACOLAS EN FIBRA DE VIDRIO COLOR BLANCO DIMENSIONES A = 55 CM L = 80 CM H = 40 CM</t>
  </si>
  <si>
    <t>12.13</t>
  </si>
  <si>
    <t>CONSTRUCCIÓN E INSTALACIÓN DE BARANDA DE PROTECCIÓN DE ALTURA DE 1,20MTS CON DOBLE PASAMANOS DE 2" Y TUBERÍA VERTICAL CADA 40CM DE 1/2". INCLUYE 2 CAPAS DE ANTICORROSIVO Y ESMALTE EXTERIOR</t>
  </si>
  <si>
    <t>12.14</t>
  </si>
  <si>
    <t>SUMINISTRO E INSTALACIÓN DE PÉRGOLA OCTOGONAL. PERFIL RECTANGULAR PPAL DE 80X40MM Y PERFILES INTERMEDIOS DE  25X25MM CADA 10CM. AREA 40MT2</t>
  </si>
  <si>
    <t>12.15</t>
  </si>
  <si>
    <t xml:space="preserve">SUMINISTRO E INSTALACIÓN DE ASIENTO PLEGABLE PARA DUCHAS EN ACERO INOXIDABLE </t>
  </si>
  <si>
    <t>12.17</t>
  </si>
  <si>
    <t>SUMINISTRO E INSTALACIÓN DE DUCHA ANTIVANDÁLICA CORTA CON VÁLVULA TIPO PUSH</t>
  </si>
  <si>
    <t>12.20</t>
  </si>
  <si>
    <t>SUMINISTRO E INSTALACIÓN DE GRIFERÍA LAVAMANOS DE EMPOTRAR PUSH PISO SEGURIDAD</t>
  </si>
  <si>
    <t>14</t>
  </si>
  <si>
    <t>CONSTRUCCIÓN LIVIANA EN SECO (Cielos rasos, divisiones, otros).</t>
  </si>
  <si>
    <t>14.1</t>
  </si>
  <si>
    <t>CIELOS RASOS.</t>
  </si>
  <si>
    <t>14.1.1</t>
  </si>
  <si>
    <t>CIELO RASO EN LÁMINAS DE PVC E=10MM CON ACABADO LISO, CON ESTRUCTURA EN ÁNGULOS, OMEGAS Y VIGUETAS GALVANIZADAS EN CAL.26, ESTRUCTURA ANCLADA MUROS Y ESTRUCTURA CON CHAZO DE EXPANSIÓN O CON TIROS. INCLUYE SUMINISTRO, INSTALACIÓN E IMPLEMENTOS PARA TRABAJOS EN ALTURA.</t>
  </si>
  <si>
    <t>14.1.2</t>
  </si>
  <si>
    <t>CIELO RASO EN SISTEMA DRYWALL CON LÁMINAS EN FIBROCEMENTO E.=6 MM,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</si>
  <si>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14.1.4</t>
  </si>
  <si>
    <t>CIELO RASO EN SISTEMA DRYWALL CON LÁMINAS DE YESO RESISTENTE A LA HUMEDAD E.=1/2",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</si>
  <si>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14.1.6</t>
  </si>
  <si>
    <t>TAPALUCES DE CUBIERTA EN LÁMINA DE SUPERBOARD 6 MM UNA CARA. INCLUYE ESTRUCTURA METÁLICA DE SOPORTE Y ANDAMIO CERTIFICADO</t>
  </si>
  <si>
    <t>14.2</t>
  </si>
  <si>
    <t>DIVISIONES.</t>
  </si>
  <si>
    <t>14.2.1</t>
  </si>
  <si>
    <t>SUMINISTRO Y EJECUCIÓN DE DIVISIONES EN PANELERÍA LIVIANA ACABADO DOS (2) CARAS FABRICADAS EN SISTEMA DRYWALL CON LÁMINAS DE FIBROCEMENTO E.=6 MM, SIN FRESCASA, PERFILERÍA GALVANIZADA CR. BASE 9 CAL.26, ESTRUCTURA ANCLADA MUROS Y ESTRUCTURA CON CHAZO DE EXPANSIÓN O CON TIROS. INCLUYE TAPAS LATERALES DE TERMINACIÓN CUANDO SE REQUIERA, PERFILERÍA, LÁMINAS, TORNILLERÍA, TRATAMIENTO DE JUNTAS CON CINTA DE MALLA, ESQUINEROS CON CINTA FILO METÁLICO, MASILLADO LIJADO Y PINTADO UNA (1) CAPA CON VINILO TIPO 2.</t>
  </si>
  <si>
    <t>14.2.6</t>
  </si>
  <si>
    <t>MURO EN  DRYWALL DOBLE CARA E = 10CM,  INCLUYE ESTRUCTURA, ACCESORIOS, SUMINISTRO E INSTALACIÓN.</t>
  </si>
  <si>
    <t>14.2.7</t>
  </si>
  <si>
    <t>SUMINISTRO E INSTALACIÓN DE LAMINA FIBROCEMENTO TIPO SUPERBOARD 6MM PARA RECUBRIMIENTO DE COLUMNAS ANCHO HASTA 0.35 M POR UNA SOLA CARA INCLUYE ESTRUCTURA METÁLICA Y MASILLA</t>
  </si>
  <si>
    <t>14.3</t>
  </si>
  <si>
    <t>ENTREPISOS.</t>
  </si>
  <si>
    <t>14.3.1</t>
  </si>
  <si>
    <t>SUMINISTRO Y EJECUCIÓN DE SOBREPISO EN PANELERÍA LIVIANA ACABADO UNA (1) CARA FABRICADO CON LÁMINAS DE FIBROCEMENTO E.=17 MM, CON PERFILERÍA TUBULAR CUADRADA 1"X1" CAL.19 (E.=1,1 MM) ACERO NEGRO CR. ASTM A-1008 FY=33417 PSI FORMANDO UNA RETÍCULA DE 41X41 CM (ENTRE EJES), ESTRUCTURA ANCLADA MUROS Y ESTRUCTURA CON CHAZO DE EXPANSIÓN O CON TIROS. INCLUYE PERFILERÍA Y ANTICORROSIVO APLICADO EN DOS (2) CAPAS, LÁMINAS, TAPAS LATERALES DE TERMINACIÓN CUANDO SE REQUIERA, FIBRA AISLANTE, TORNILLERÍA, TRATAMIENTO DE JUNTAS CON CINTA DE MALLA, ESQUINEROS CON CINTA FILO METÁLICO, MASILLADO. NO INCLUYE LIJADO, NI PINTADO DE LA SUPERFICIE.</t>
  </si>
  <si>
    <t>15</t>
  </si>
  <si>
    <t>CERRADURAS, VIDRIOS Y ESPEJOS (TODAS LAS ACTIVIDADES INCLUYEN EL SUMINISTRO E INSTALACIÓN)</t>
  </si>
  <si>
    <t>15.1</t>
  </si>
  <si>
    <t>CERRADURAS (TODAS LAS ACTIVIDADES INCLUYEN EL SUMINISTRO E INSTALACIÓN)</t>
  </si>
  <si>
    <t>15.1.1</t>
  </si>
  <si>
    <t xml:space="preserve">CERROJO DE SEGURIDAD, DOBLE CILINDRO DE LLAVE MULTIPUNTO, PESTILLO FIJO, RESISTENTE A VANDALISMO Y GOLPES. INCLUYE SUMINISTRO, INSTALACIÓN, ACCESORIOS. </t>
  </si>
  <si>
    <t>15.1.2</t>
  </si>
  <si>
    <t xml:space="preserve">CERRADURA  DE  SOBREPONER  LLAVE  MULTIPUNTO  SENCILLA. INCLUYE SUMINISTRO, INSTALACIÓN, ACCESORIOS. </t>
  </si>
  <si>
    <t>15.1.3</t>
  </si>
  <si>
    <t xml:space="preserve">CERROJO DE SEGURIDAD TIPO TEJO. INCLUYE SUMINISTRO, INSTALACIÓN, ACCESORIOS. </t>
  </si>
  <si>
    <t>15.2</t>
  </si>
  <si>
    <t>VIDRIOS Y ESPEJOS  (TODAS LAS ACTIVIDADES INCLUYEN EL SUMINISTRO E INSTALACIÓN)</t>
  </si>
  <si>
    <t>15.2.1</t>
  </si>
  <si>
    <t>SUMINISTRO E INSTALACIÓN DE ESPEJO BISELADOS 1.5 DE E=4MM. INCLUYE INSUMOS NECESARIOS PARA SU INSTALACIÓN.</t>
  </si>
  <si>
    <t>15.2.2</t>
  </si>
  <si>
    <t>SUMINISTRO E INSTALACIÓN DE VIDRIO CRUDO / FLOTADO INCOLORO E.=4,0 MM CON PELÍCULA DE SEGURIDAD EN AMBAS CARAS. INCLUYE INSTALACIÓN CON EMPAQUE SILICONADO Y SILICONA ESTRUCTURAL. NO INCLUYE CARPINTERÍA DE NINGÚN TIPO.</t>
  </si>
  <si>
    <t>15.2.3</t>
  </si>
  <si>
    <t>SUMINISTRO E INSTALACIÓN DE VIDRIO CRUDO / FLOTADO INCOLORO E.=5,0 MM CON PELÍCULA DE SEGURIDAD. INCLUYE INSTALACIÓN CON EMPAQUE SILICONADO Y SILICONA ESTRUCTURAL. NO INCLUYE CARPINTERÍA DE NINGÚN TIPO.</t>
  </si>
  <si>
    <t>15.2.4</t>
  </si>
  <si>
    <t>SUMINISTRO E INSTALACIÓN DE VIDRIO LAMINADO DE SEGURIDAD E.=10 MM CON SANBLASTING TIPO PERSIANA. INCLUYE INSTALACIÓN CON EMPAQUE SILICONADO Y SILICONA ESTRUCTURAL. NO INCLUYE CARPINTERÍA DE NINGÚN TIPO.</t>
  </si>
  <si>
    <t>15.2.5</t>
  </si>
  <si>
    <t>SUMINISTRO E INSTALACIÓN DE VIDRIO LAMINADO INCOLORO E.=6 MM CON PELÍCULA DE SEGURIDAD EN AMBAS CARAS. INCLUYE INSTALACIÓN CON EMPAQUE SILICONADO Y SILICONA ESTRUCTURAL. NO INCLUYE CARPINTERÍA DE NINGÚN TIPO.</t>
  </si>
  <si>
    <t>15.2.6</t>
  </si>
  <si>
    <t>SUMINISTRO E INSTALACIÓN PELÍCULA DE SEGURIDAD 4 MICRAS (AMBAS CARAS)</t>
  </si>
  <si>
    <t>15.2.7</t>
  </si>
  <si>
    <t>SUMINISTRO E INSTALACIÓN SANDBLASTING COLOR OPAL SÓLIDO O TIPO PERSIANA (AMBAS CARAS)</t>
  </si>
  <si>
    <t>15.2.8</t>
  </si>
  <si>
    <t xml:space="preserve">SUMINISTRO E INSTALACIÓN VINILO ADHESIVO TIPO SANBLASTING CORTADO EN PLOTTER  INSTALADO </t>
  </si>
  <si>
    <t>15.2.9</t>
  </si>
  <si>
    <t>SUMINISTRO E INSTALACION DE DIVISION FIJA O MOVIL EN VIDRIO TEMPLADO DE 10MM CON HERRAJES EN ACERO INOXIDABLE. INC PELICULA DE SEGURIDAD DE 4 MICRAS POR UNA CARA, ELEMENTOS DE FIJACION Y ACCESORIOS COMPLEMENTARIOS COMO BARRAS DE GIRO, MANIJAS, CHAPAS</t>
  </si>
  <si>
    <t>16</t>
  </si>
  <si>
    <t>OBRAS EXTERIORES  Y VARIOS (TODAS LAS ACTIVIDADES INCLUYEN EL SUMINISTRO E INSTALACIÓN)</t>
  </si>
  <si>
    <t>16.1</t>
  </si>
  <si>
    <t>ANDEN EN CONCRETO 2500 PSI H = 0.08 M. FUNDIDO EN SITIO. INCLUYE BORDILLO</t>
  </si>
  <si>
    <t>16.2</t>
  </si>
  <si>
    <t>ANDEN EN CONCRETO 2500 PSI, H=0,10 M, FUNDIDO EN SITIO, INCLUYE BORDILLO.</t>
  </si>
  <si>
    <t>16.3</t>
  </si>
  <si>
    <t>CERRAMIENTO METÁLICO CON MALLA ESLABONADA; ESTRUCTURA PRINCIPAL DE PARALES VERTICALES EN TUBO GALVANIZADO AGUAS NEGRAS Ø.=2" E.=1,2 MM, DISTANCIADOS ENTRE EJES CADA 3,00 M; ÁNGULO PARA MARCOS DE MÓDULOS; PAÑOS CON MALLA ESLABONADA EN ACERO GALVANIZADO CAL./BWG.10 HUECO 2,1/4"X2,1/4", ASEGURANDO LA MALLA CON PUNTOS DE SOLDADURA A MARCOS EN ÁNGULOS DE ACERO. INCLUYE ADEMÁS DE LOS MENCIONADOS, SOLDADURAS, PERNOS DE ANCLAJES Y COMPLEMENTARIOS, SUMINISTRO, FABRICACIÓN, MONTAJE, ANTICORROSIVO APLICADO EN DOS (2) CAPAS. NO INCLUYE ELEMENTOS DE CIMENTACIÓN NI PINTURA DE ACABADO. EL PAGO POR M2 SERÁ MEDIDO EN EL ALZADO ÚTIL DEL CERRAMIENTO.</t>
  </si>
  <si>
    <t>16.4</t>
  </si>
  <si>
    <t>MANTENIMIENTO GENERAL CORRECTIVO DE CERRAMIENTO EXTERIOR METÁLICO. CONTEMPLANDO EL TRATAMIENTO A LA TOTALIDAD DE LOS ELEMENTOS INCLUYENDO LOS PERFILES TUBULARES PRINCIPALES, LOS ÁNGULOS DE MARCOS DE MÓDULOS, LOS SOPORTES DE LA CONCERTINA, LA MALLA DEL CERRAMIENTO, Y CUALQUIER OTRO ELEMENTO METÁLICO RELACIONADO. INCLUYE LIMPIEZA Y PREPARACIÓN DE LA SUPERFICIE, LIJADO, MASILLADO, ANTICORROSIVO APLICADO EN DOS (2) CAPAS Y ACABADO FINAL EN ESMALTE SINTÉTICO ALQUÍDICO A BASE DE ACEITE APLICADO EN TRES (3) CAPAS. EL PAGO POR M2 SERÁ MEDIDO EN EL ALZADO DEL CERRAMIENTO MEDIDO SOLAMENTE POR UNA CARA Y CONTEMPLA LA PINTURA DE TODAS LAS CARAS VISTAS.</t>
  </si>
  <si>
    <t>16.5</t>
  </si>
  <si>
    <t>CERRAMIENTO METÁLICO CON MALLA PREONDULADA; POSTES PRINCIPALES EN TUBULAR REDONDO DE ACERO AGUA NEGRA GALVANIZADO Ø.=2" E.=2,49 MM, DISTANCIADOS ENTRE EJES CADA 3,00 M; MARCO EN ÁNGULO DE ACERO DE 1,1/4"X3/16" CONFORMANDO MÓDULOS DE TAMAÑO MÁXIMO 2,00X2,00 M C/U (SE PUEDEN PACHAR MÓDULOS ENTRE SI); PISAMALLA EN ÁNGULO DE ACERO DE 3/4"X3/16"; PLATINAS DE AMARRE DEL MARCO AL TUBULAR DE 1"X2" (A X H) E.=3/16" SOLDADAS CON CORDONES CORRIDOS; PAÑO CON MALLA PREONDULADA EN ALAMBRE GALVANIZADO CAL./BWG.12 FORMANDO HUECOS DE 1"X1". INCLUYE ADEMÁS DE LOS MENCIONADOS, SOLDADURAS, PERNOS DE ANCLAJES Y COMPLEMENTARIOS, SUMINISTRO, FABRICACIÓN, MONTAJE, ANTICORROSIVO APLICADO EN DOS (2) CAPAS, IMPLEMENTOS PARA TRABAJOS EN ALTURAS. NO INCLUYE PINTURA DE ACABADO. EL PAGO POR M2 SERÁ MEDIDO EN EL ALZADO ÚTIL DEL CERRAMIENTO.</t>
  </si>
  <si>
    <t>16.6</t>
  </si>
  <si>
    <t>PUERTA DE CERRAMIENTO EN TUBO GALVANIZADO DE 2” Y MALLA ONDULADA CALIBRE 10, HUECO DE 2”X 2”</t>
  </si>
  <si>
    <t>16.7</t>
  </si>
  <si>
    <t>MINI CANCHA MÚLTIPLE DE 15 X 9 M PAVIMENTO ASFALTICO MD 10 60-70 EN OBRA</t>
  </si>
  <si>
    <t>16.8</t>
  </si>
  <si>
    <t>PORTICO MULTIFUNCIONAL (F) INCLUYE PORTERIA MULTIPLE, Y JUEGO DE MALLAS DE BALONCESTO Y MICROFUTBOL</t>
  </si>
  <si>
    <t>16.9</t>
  </si>
  <si>
    <t>TRAMO DE ANDÉN B-30 /ANCHO 1,50</t>
  </si>
  <si>
    <t xml:space="preserve">M </t>
  </si>
  <si>
    <t>16.10</t>
  </si>
  <si>
    <t>CONCERTINA DOBLE VUELTA CRUZADA Ø=24" SIN PARALES DE FIJACIÓN; ALAMBRE CENTRAL EN ACERO GALVANIZADO SAE 1070 Ø=2,5MM, CON CUCHILLAS TIPO ARPÓN L=60MM  A =25,4MM EN PLATINA DE ACERO INOXIDABLE AISI 430 CAL 24,  CON GRAPAS EN ACERO GALVANIZADO EN TRES PUNTOS CADA VUELTA. INCLUYE SUMINISTRO E INSTALACIÓN, ACCESORIOS DE INSTALACIÓN, GUÍA CON GUAYA DE ACERO DE 1/4" SUPERIOR E INFERIOR, TENSORES Y PERROS, RELACIONADOS Y COMPLEMENTARIOS PARA SU CORRECTA PUESTA EN FUNCIONAMIENTO. EL PAGO POR METRO LINEAL SERÁ MEDIDO EN LA LONGITUD EN PLANTA, NO POR LA LONGITUD DEL DESARROLLO DE LA CONCERTINA.</t>
  </si>
  <si>
    <t>16.11</t>
  </si>
  <si>
    <t>REPARACIÓN Y ADECUACIÓN DE CUNETAS EXISTENTES (INCLUYE RESANES, ESMALTADA Y CORRECCIÓN DE PENDIENTES) ANCHO &lt; 60 CM</t>
  </si>
  <si>
    <t>16.12</t>
  </si>
  <si>
    <t xml:space="preserve">RELLENO CON RECEBO COMPACTADO B600 (SUMINISTRO, EXTENDIDO, HUMEDECIMIENTO Y COMPACTACIÓN)  </t>
  </si>
  <si>
    <t>16.13</t>
  </si>
  <si>
    <t>OBRAS EXTERIORES DE JARDINERIA Y URBANISMO</t>
  </si>
  <si>
    <t>16.14</t>
  </si>
  <si>
    <t>SUMNINISTRO E INSTALACIÓN DE EMPRADIZACIÓN EN PASTO KIKUYO</t>
  </si>
  <si>
    <t>16.15</t>
  </si>
  <si>
    <t xml:space="preserve">SUMINISTRO E INSTALACIÓN DE PAÑETE IMPERMEABILIZADO SOBRE FACHADA EN ALTURAS SUPERIORES A 6 MTS. INCLUYE ANDAMIO TIPO CANASTA, ELEMENTOS DE PROTECCION Y RESCATE </t>
  </si>
  <si>
    <t>17</t>
  </si>
  <si>
    <t>EQUIPOS  (TODAS LAS ACTIVIDADES INCLUYEN EL SUMINISTRO E INSTALACIÓN)</t>
  </si>
  <si>
    <t>17.1</t>
  </si>
  <si>
    <t>SUMINISTRO, INSTALACIÓN Y PUESTA EN SERVICIO DE PLANTA ELÉCTRICA (12Kva ) INCLUYE: CABINA INSONORA, CARGADOR DE BATERÍA, BREAKER GRADUABLE PARA PROTECCION Y TUBERÍA DE ESCAPE AISLADA TERMICAMENTE.</t>
  </si>
  <si>
    <t>17.2</t>
  </si>
  <si>
    <t>SUMINISTRO, INSTALACIÓN Y PUESTA EN SERVICIO DE GRUPO ELECTRÓGENO (PLANTA ELÉCTRICA) CON CABINA DE INSONORIZACIÓN, DE CAPACIDAD 92 KVA - 208 Y /120 V, STANDBY, (36 KVA EFECTIVOS A 2600 M.S.N.M.).</t>
  </si>
  <si>
    <t>17.3</t>
  </si>
  <si>
    <t>SUMINISTRO, INSTALACIÓN Y PUESTA EN SERVICIO DE PLANTA ELÉCTRICA LEGA 500KVA</t>
  </si>
  <si>
    <t>17.4</t>
  </si>
  <si>
    <t>SUMINISTRO, INSTALACIÓN Y PUESTA EN SERVICIO DE PLANTA ELÉCTRICA LEGA 330KVA</t>
  </si>
  <si>
    <t>18</t>
  </si>
  <si>
    <t>ACTIVIDADES COMPLEMENTARIAS.</t>
  </si>
  <si>
    <t>18.1</t>
  </si>
  <si>
    <t>PRUEBA DE PRESION Y ESTANQUEIDAD</t>
  </si>
  <si>
    <t>19</t>
  </si>
  <si>
    <t xml:space="preserve">ASEO Y DISPOSICIÓN FINAL </t>
  </si>
  <si>
    <t>19.1</t>
  </si>
  <si>
    <t>ASEO GENERAL FINAL Y LIMPIEZA</t>
  </si>
  <si>
    <t>20</t>
  </si>
  <si>
    <t>AMBIENTALES</t>
  </si>
  <si>
    <t>20.1</t>
  </si>
  <si>
    <t>TALA DE ARBOLES MENORES A 5M DE ALTURA. (INCLUYE DESENRAÍCE, RETIRO Y DISPOSICIÓN FINAL)</t>
  </si>
  <si>
    <t>20.2</t>
  </si>
  <si>
    <t>TALA DE ARBOLES ENTRE 5M Y 10M DE ALTURA. (INCLUYE DESENRAÍCE, RETIRO Y DISPOSICIÓN FINAL)</t>
  </si>
  <si>
    <t>20.3</t>
  </si>
  <si>
    <t>TALA DE ARBOLES ENTRE 10M A 20 M DE ALTURA. (INCLUYE DESENRAÍCE, RETIRO Y DISPOSICIÓN FINAL)</t>
  </si>
  <si>
    <t>20.4</t>
  </si>
  <si>
    <t>TALA DE ARBOLES ENTRE 20M A 30 M DE ALTURA. (INCLUYE DESENRAÍCE, RETIRO Y DISPOSICIÓN FINAL)</t>
  </si>
  <si>
    <t>20.5</t>
  </si>
  <si>
    <t>TALA DE ARBOLES MAYORES A 30M. (INCLUYE DESENRAÍCE, CARGUE, TRANSPORTE Y DISPOSICIÓN FINAL)</t>
  </si>
  <si>
    <t>20.6</t>
  </si>
  <si>
    <t>EVALUACION PARA TRATAMIENTOS A LA VEGETACION DE LA SDA. CANTIDAD &lt; 25 ARBOLES (SEGUN RESOLUCION SDA NO. 5589 DEL 30/09/2011.</t>
  </si>
  <si>
    <t>20.7</t>
  </si>
  <si>
    <t>SEGUIMIENTO PARA TRATAMIENTOS A LA VEGETACION DE LA SDA. CANTIDAD &lt; 25 ARBOLES (SEGUN RESOLUCION SDA NO. 5589 DEL 30/09/2011.</t>
  </si>
  <si>
    <t>20.8</t>
  </si>
  <si>
    <t>EVALUACION PARA TRATAMIENTOS A LA VEGETACION DE LA SDA. CANTIDAD 25 - 49 ARBOLES (SEGUN RESOLUCION SDA NO. 5589 DEL 30/09/2011.</t>
  </si>
  <si>
    <t>20.9</t>
  </si>
  <si>
    <t>SEGUIMIENTO PARA TRATAMIENTOS A LA VEGETACION DE LA SDA. CANTIDAD 25 - 49 ARBOLES (SEGUN RESOLUCION SDA NO. 5589 DEL 30/09/2011.</t>
  </si>
  <si>
    <t>20.10</t>
  </si>
  <si>
    <t>EVALUACION PARA TRATAMIENTOS A LA VEGETACION DE LA SDA. CANTIDAD 50 - 99 ARBOLES (SEGUN RESOLUCION SDA NO. 5589 DEL 30/09/2011.</t>
  </si>
  <si>
    <t>20.11</t>
  </si>
  <si>
    <t>SEGUIMIENTO PARA TRATAMIENTOS A LA VEGETACION DE LA SDA. CANTIDAD 50 - 99 ARBOLES (SEGUN RESOLUCION SDA NO. 5589 DEL 30/09/2011.</t>
  </si>
  <si>
    <t>20.12</t>
  </si>
  <si>
    <t>PASTO KYKUYO CORTADO A MÁQUINA (INCLUYE SUMINISTRO Y RIEGO DE TIERRA FÉRTIL DE 10CM DE ESPESOR E INSTALACIÓN Y SIEMBRA DE PASTO Y SALADO Y NIVELACIÓN. SUMINISTRO Y PLANTACION.</t>
  </si>
  <si>
    <t>20.13</t>
  </si>
  <si>
    <t>SIEMBRA DE GRAMA (INCLUYE SUMINISTRO E INSTALACIÓN. NO INCLUYE TIERRA NEGRA)</t>
  </si>
  <si>
    <t>20.14</t>
  </si>
  <si>
    <t>SIEMBRA DE GRAMA (INCLUYE SUMINISTRO E INSTALACIÓN. INCLUYE 10CM DE TIERRA NEGRA)</t>
  </si>
  <si>
    <t>20.15</t>
  </si>
  <si>
    <t xml:space="preserve">REPARACION DE CONTENEDOR METALICO DE RAICES. INCLUYE LIMPIEZA DE LA SUPERFICIE, RETIRO, REPARACION Y REINSTALACION DE CANASTA,  </t>
  </si>
  <si>
    <t>21</t>
  </si>
  <si>
    <t>PAÑETES, REVOQUES Y REPELLOS.</t>
  </si>
  <si>
    <t>21.1</t>
  </si>
  <si>
    <t>SOBRE MUROS Y OTROS ELEMENTOS VERTICALES.</t>
  </si>
  <si>
    <t>21.1.1</t>
  </si>
  <si>
    <t>RESANES GENERALES MENORES SOBRE SUPERFICIE CON MORTERO COMÚN 1:4 E.=2 CM DANDO ACABADO LISO. INCLUYE PREPARACIÓN DE SUPERFICIE. LA APLICABILIDAD DE ESTE ÍTEM PARA PAGO DEPENDE DE QUE EL DAÑO SOBRE LA SUPERFICIE NO SUPERE EL 20% DE LA MISMA.</t>
  </si>
  <si>
    <t>21.1.2</t>
  </si>
  <si>
    <t>RESANES GENERALES MENORES SOBRE SUPERFICIE CON MORTERO IMPERMEABILIZADO INTEGRALMENTE 1:4 E.=2 CM DANDO ACABADO LISO. INCLUYE PREPARACIÓN DE SUPERFICIE. LA APLICABILIDAD DE ESTE ÍTEM PARA PAGO DEPENDE DE QUE EL DAÑO SOBRE LA SUPERFICIE NO SUPERE EL 20% DE LA MISMA.</t>
  </si>
  <si>
    <t>21.1.3</t>
  </si>
  <si>
    <t>RESANES EN MURO DE CONCRETO A LA VISTA F'C=3000 PSI, FORMALETA TABLERO LISO AGLOMERADO E.=19 MM TIPO FORMALETA T. APLICA CUANDO LA SUPERFICIE PRESENTA RESANES DEL 60% O MÁS EN SU ÁREA VISTA / EFECTIVA.</t>
  </si>
  <si>
    <t>21.1.4</t>
  </si>
  <si>
    <t>RESTAURACIÓN DE PAÑETE EXISTENTE SOBRE MURO DE ADOBE, REALIZANDO LA DEMOLICIÓN DE LAS CAPAS DE PAÑETES EXISTENTES, INSTALACIÓN Y ANCLAJE DE MALLA VENA SOBRE LA TOTALIDAD DE LA SUPERFICIE, Y PAÑETADO FINAL CON MORTERO LISO COMÚN 1:3. INCLUYE CARGUE, RETIRO, DISPOSICIÓN DE ESCOMBROS A SITIO APROBADO POR LA AUTORIDAD AMBIENTAL. NO INCLUYE REPARACIONES DEL MURO BASE.</t>
  </si>
  <si>
    <t>21.1.5</t>
  </si>
  <si>
    <t>PAÑETE LISO COMÚN 1:3. INCLUYE FILOS Y DILATACIONES SEGÚN DISEÑO.</t>
  </si>
  <si>
    <t>21.1.6</t>
  </si>
  <si>
    <t>PAÑETE LISO COMÚN 1:3, LINEAL MENOR A 0,50 M. INCLUYE FILOS Y DILATACIONES SEGÚN DISEÑO.</t>
  </si>
  <si>
    <t>21.1.7</t>
  </si>
  <si>
    <t>PAÑETE LISO COMÚN 1:4. INCLUYE FILOS Y DILATACIONES SEGÚN DISEÑO.</t>
  </si>
  <si>
    <t>21.1.8</t>
  </si>
  <si>
    <t>PAÑETE LISO COMÚN 1:4, LINEAL MENOR A 0,50 M. INCLUYE FILOS Y DILATACIONES SEGÚN DISEÑO.</t>
  </si>
  <si>
    <t>21.1.9</t>
  </si>
  <si>
    <t>PAÑETE LISO IMPERMEABILIZADO INTEGRALMENTE 1:3. INCLUYE FILOS Y DILATACIONES SEGÚN DISEÑO.</t>
  </si>
  <si>
    <t>21.1.10</t>
  </si>
  <si>
    <t>PAÑETE LISO IMPERMEABILIZADO INTEGRALMENTE 1:3, LINEAL MENOR A 0,50 M. INCLUYE FILOS Y DILATACIONES SEGÚN DISEÑO.</t>
  </si>
  <si>
    <t>21.1.11</t>
  </si>
  <si>
    <t>PAÑETE LISO IMPERMEABILIZADO INTEGRALMENTE 1:4 E.=2 CM. INCLUYE FILOS Y DILATACIONES SEGÚN DISEÑO.</t>
  </si>
  <si>
    <t>21.1.12</t>
  </si>
  <si>
    <t>PAÑETE LISO IMPERMEABILIZADO INTEGRALMENTE 1:4, LINEAL MENOR A 0,50 M. INCLUYE FILOS Y DILATACIONES SEGÚN DISEÑO.</t>
  </si>
  <si>
    <t>21.1.13</t>
  </si>
  <si>
    <t>FILOS Y DILATACIONES CON MORTERO 1:4, UBICACIONES EN CAMBIOS DE DIRECCIÓN, EN EMPATES DE MAMPOSTERÍAS CONTRA ELEMENTOS ESTRUCTURALES Y EN CUALQUIER ADICIONAL SEGÚN DISEÑO. APLICA SOLO CUANDO NO SE EJECUTA ÍTEM DE PAÑETE (PUES EL PAÑETE POR M2 INCLUYE EN SU PRECIO LA INCIDENCIA DE FILOS Y DILATACIONES).</t>
  </si>
  <si>
    <t>21.2</t>
  </si>
  <si>
    <t>BAJO PLACAS Y OTROS ELEMENTOS HORIZONTALES.</t>
  </si>
  <si>
    <t>21.2.1</t>
  </si>
  <si>
    <t>RESANE DE FISURAS EN TECHOS. INCLUYE ACABADO SIMILAR AL EXISTENTE Y ANDAMIO CERTIFICADO</t>
  </si>
  <si>
    <t>21.2.3</t>
  </si>
  <si>
    <t>PAÑETE LISO COMÚN BAJO PLACA 1:4. INCLUYE FILOS Y DILATACIONES SEGÚN DISEÑO.</t>
  </si>
  <si>
    <t>21.2.4</t>
  </si>
  <si>
    <t>PAÑETE LISO IMPERMEABILIZADO INTEGRALMENTE BAJO PLACA 1:4. INCLUYE FILOS Y DILATACIONES SEGÚN DISEÑO.</t>
  </si>
  <si>
    <t>22</t>
  </si>
  <si>
    <t>PINTURAS Y RECUBRIMIENTOS.</t>
  </si>
  <si>
    <t>22.1</t>
  </si>
  <si>
    <t>SOBRE MUROS Y PANELERÍA LIVIANA.</t>
  </si>
  <si>
    <t>22.1.4</t>
  </si>
  <si>
    <t>ESTUCO IMPERMEABILIZADO SOBRE PAÑETE (INCLUYE ANDAMIOS CERTIFICADOS)</t>
  </si>
  <si>
    <t>22.1.7</t>
  </si>
  <si>
    <t>PINTURA VINILO ACRÍLICA PLÁSTICA LAVABLE TIPO 1, APLICADO EN TRES (3) CAPAS. INCLUYE PREPARACIÓN DE SUPERFICIE.</t>
  </si>
  <si>
    <t>22.1.9</t>
  </si>
  <si>
    <t>PINTURA DE ACEITE SOBRE PAÑETE, APLICADO EN DOS (2) CAPAS. INCLUYE PREPARACIÓN DE SUPERFICIE.</t>
  </si>
  <si>
    <t>22.1.10</t>
  </si>
  <si>
    <t>PINTURA EN ESMALTE, APLICADO EN DOS (2) CAPAS. INCLUYE PREPARACIÓN DE SUPERFICIE.</t>
  </si>
  <si>
    <t>22.1.11</t>
  </si>
  <si>
    <t>PINTURA EN ESMALTE, APLICADO EN DOS (2) CAPAS, LINEAL A. &lt;= 50CM.    INCLUYE PREPARACIÓN DE SUPERFICIE.</t>
  </si>
  <si>
    <t>22.1.12</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</si>
  <si>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INCLUYE PREPARACIÓN DE SUPERFICIE.</t>
  </si>
  <si>
    <t>22.1.13</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</si>
  <si>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INCLUYE PREPARACIÓN DE SUPERFICIE.</t>
  </si>
  <si>
    <t>22.1.15</t>
  </si>
  <si>
    <t>PINTURA EPÓXICA ASÉPTICA PARA ACABADO APLICADO SOBRE PAÑETE TOTALMENTE SECO Y/O SUPERFICIES SECAS (POR EJEMPLO SISTEMA DRYWALL DE YESO Y/O FIBROCEMENTO), VERSIÓN BRILLANTE, FORMULADA EN DOS COMPONENTES, IMPERMEABLE AL PASO DE AGUA Y VAPORES, TIPO SIKAGUARD-68 O EQUIVALENTE DE IGUAL CALIDAD O SUPERIOR, APLICADA EN TRES (3) CAPAS GARANTIZANDO UN ESPESOR FINAL DE 12 MILS (305 MICRONES). INCLUYE DILUCIÓN CON PRODUCTO TIPO COLMASOLVENTE EPÓXICO, LIMPIEZA Y PREPARACIÓN DE SUPERFICIE, FILOS Y DILATACIONES.</t>
  </si>
  <si>
    <t>22.1.16</t>
  </si>
  <si>
    <t>PINTURA IMPERMEABILIZANTE PARA INTERIORES Y EXTERIORES, USADA COMO SELLADOR, IMPERMEABILIZANTE Y PINTURA, CON ALTA RESISTENCIA A LA FORMACIÓN DE HONGOS Y ALGAS, DE USO SOBRE SUPERFICIES COMO BASE CEMENTO (CURADAS MÍNIMO 28 DÍAS) O MAMPOSTERÍAS O ESTUCOS PLÁSTICOS O PASTAS TEXTURIZABLES O SUPERFICIES DE MADERA EN AMBIENTES INTERIORES, APLICADO A DOS (2) CAPAS. INCLUYE LIMPIEZA Y PREPARACIÓN DE SUPERFICIE.</t>
  </si>
  <si>
    <t>22.1.17</t>
  </si>
  <si>
    <t>RECUBRIMIENTO ANTIGRAFFITI DE USO PERTINENTE PARA RECUBRIMIENTO, PROTECCIÓN Y DECORACIÓN PARA SUSTRATOS AL EXTERIOR, APLICADO A UNA (1) CAPA, DILUIDO CON VARSOL HASTA UN 5% EN VOLUMEN. INCLUYE LIMPIEZA Y PREPARACIÓN DE SUPERFICIE.</t>
  </si>
  <si>
    <t>22.3</t>
  </si>
  <si>
    <t>SOBRE CARPINTERÍA METÁLICA.</t>
  </si>
  <si>
    <t>22.3.4</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</si>
  <si>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</si>
  <si>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22.3.5</t>
  </si>
  <si>
    <t>ESMALTE SOBRE CERCHAS, PUENTE Y ESTRUCTURA METÁLICA DE CUBIERTA (INCLUYE ANDAMIOS CERTIFICADOS)</t>
  </si>
  <si>
    <t>22.3.6</t>
  </si>
  <si>
    <t>ESMALTE SINTÉTICO ALQUÍDICO A BASE DE ACEITE SOBRE CANAL Y/O BAJANTE METÁLICA DS.&gt;25&lt;=50 CM, CUBRIENDO UNA SOLA CARA, TRES (3) CAPAS APLICADAS CON PISTOLA, INCLUYE PREPARACIÓN DE SUPERFICIE Y DILUYENTE, IMPLEMENTOS PARA TRABAJOS EN ALTURA.</t>
  </si>
  <si>
    <t>22.4</t>
  </si>
  <si>
    <t>SOBRE CARPINTERÍA DE MADERA.</t>
  </si>
  <si>
    <t>22.4.1</t>
  </si>
  <si>
    <t>PINTURA Y/O LACA COLOR, APLICADA A DOS (2) CAPAS, SOBRE LAMINA LLENA MADERA. INCLUYE TINTILLA Y LIJADA DE LAS SUPERFICIES.</t>
  </si>
  <si>
    <t>22.4.2</t>
  </si>
  <si>
    <t>SUMINISTRO Y APLICACIÓN DE SELLADOR DE POROS, APLICADO A UNA (1) CAPA Y BARNIZ PARA INTEMPERIE TRES (3) MANOS, SOBRE LÁMINA LLENA MADERA SOBRE FACHADAS. INCLUYE LIJADA DE LAS SUPERFICIES Y ANDAMIO CERTIFICADO.</t>
  </si>
  <si>
    <t>22.6</t>
  </si>
  <si>
    <t>OTROS EN OBRAS INTERIORES.</t>
  </si>
  <si>
    <t>22.6.1</t>
  </si>
  <si>
    <t>SUMINISTRO Y APLICACIÓN DE PINTURA PARA PISO TRÁFICO PESADO</t>
  </si>
  <si>
    <t>22.6.2</t>
  </si>
  <si>
    <t>PINTURA EN ESMALTE PARA GUARDAESCOBA EN CUALQUIER MATERIAL, H= 0.10 M. INCLUYE PREVIA LIJADA DE LA SUPERFICIE.</t>
  </si>
  <si>
    <t>23</t>
  </si>
  <si>
    <t>CUBIERTAS E IMPERMEABILIZACIONES. (TODAS LAS ACTIVIDADES INCLUYEN EL SUMINISTRO E INSTALACIÓN)</t>
  </si>
  <si>
    <t>23.1</t>
  </si>
  <si>
    <t>ELEMENTOS DE CUBIERTA ESTRUCTURALES METÁLICOS.</t>
  </si>
  <si>
    <t>23.1.4</t>
  </si>
  <si>
    <t>SUMINISTRO Y MONTAJE DE ESTRUCTURA METÁLICA EN CERCHA PARA CUBIERTA, INCLUYE ANDAMIO CERTIFICADO</t>
  </si>
  <si>
    <t>23.1.5</t>
  </si>
  <si>
    <t>SUMINISTRO Y MONTAJE DE ESTRUCTURA METÁLICA EN PERFIL ESTRUCTURAL EN C PARA CUBIERTA, INCLUYE ANDAMIO CERTIFICADO</t>
  </si>
  <si>
    <t>23.1.6</t>
  </si>
  <si>
    <t>MANTENIMIENTO DE CUBIERTA TERMO ACÚSTICA O TIPO SÁNDWICH, INCLUYE CAMBIO DE TORNILLOS EN MAL ESTADO, LIMPIEZA Y SELLO DE GOTERAS.</t>
  </si>
  <si>
    <t>23.3</t>
  </si>
  <si>
    <t>TRATAMIENTO PARA CUBIERTAS/TERRAZAS.</t>
  </si>
  <si>
    <t>23.3.2</t>
  </si>
  <si>
    <t>ALISTADO DE SUPERFICIE CON MORTERO IMPERMEABILIZADO INTEGRALMENTE PARA CUBIERTAS Y TERRAZAS 1:3 H.=8 CM PROMEDIO ALISTADO + PENDIENTADO.</t>
  </si>
  <si>
    <t>23.3.3</t>
  </si>
  <si>
    <t>ALISTADO DE SUPERFICIE CON MORTERO IMPERMEABILIZADO INTEGRALMENTE PARA CUBIERTAS Y TERRAZAS 1:4 H.=4 CM PROMEDIO ALISTADO + PENDIENTADO.</t>
  </si>
  <si>
    <t>23.3.4</t>
  </si>
  <si>
    <t>MANTO MORTER PLAS AL - 300 3.00 MM ANCHO 1.10 M ROLLO 11 M2</t>
  </si>
  <si>
    <t>23.3.5</t>
  </si>
  <si>
    <t>MEDIA CAÑA EN MORTERO IMPERMEABILIZADO INTEGRALMENTE PARA CUBIERTAS 1:4 A.=10 H.=10 CM.</t>
  </si>
  <si>
    <t>23.4</t>
  </si>
  <si>
    <t>CUBIERTAS TRASLÚCIDAS</t>
  </si>
  <si>
    <t>23.4.1</t>
  </si>
  <si>
    <t>DOMO EN POLICARBONATO CON PROTECCIÓN UV, CALIBRE 5 MM, TRASLÚCIDO BLANCO INCLUYE SUMINISTRO E INSTALACIÓN, ASÍ COMO LOS ACCESORIOS NECESARIOS PARA SU CORRECTA INSTALACIÓN  Y ANDAMIO CERTIFICADO</t>
  </si>
  <si>
    <t>23.4.2</t>
  </si>
  <si>
    <t>SUMINISTRO E INSTALACIÓN DE TEJA PLÁSTICA ONDULADA NO 6, (INCLUIDO ACCESORIOS DE INSTALACIÓN, ANDAMIO CERTIFICADO, HERRAMIENTAS Y EQUIPOS)</t>
  </si>
  <si>
    <t>23.4.3</t>
  </si>
  <si>
    <t>SUMINISTRO E INSTALACIÓN DE TEJA PLÁSTICA ONDULADA NO 8, (INCLUIDO ACCESORIOS DE INSTALACIÓN, ANDAMIO CERTIFICADO, HERRAMIENTAS Y EQUIPOS)</t>
  </si>
  <si>
    <t>23.4.4</t>
  </si>
  <si>
    <t>SUMINISTRO E INSTALACIÓN DE TEJA PLÁSTICA ONDULADA NO 10, (INCLUIDO ACCESORIOS DE INSTALACIÓN, ANDAMIO CERTIFICADO, HERRAMIENTAS Y EQUIPOS)</t>
  </si>
  <si>
    <t>23.4.5</t>
  </si>
  <si>
    <t>SUMINISTRO E INSTALACIÓN DE CUBIERTA ECOROOF (INCLUIDO ESTRUCTURA DE REFUERZOS  SI REQUIERE, BAJANTES Y CANALES SEGÚN DISEÑO, ACCESORIOS DE INSTALACIÓN, ANDAMIO CERTIFICADO , HERRAMIENTAS Y EQUIPOS)</t>
  </si>
  <si>
    <t>23.4.6</t>
  </si>
  <si>
    <t xml:space="preserve">SUMINISTRO E INSTALACIÓN DE TEJA ECOROOF TRASLUCIDA OPAL PC 37 </t>
  </si>
  <si>
    <t>23.4.7</t>
  </si>
  <si>
    <t>SUMINISTRO E INSTALACIÒN DE CABALLETE PARA TEJA ECOROOF DIMENSIÒN: LONGITUD ENTRE 1,07 Y 1,13</t>
  </si>
  <si>
    <t>23.4.8</t>
  </si>
  <si>
    <t xml:space="preserve">SUMINISTRO E INSTALACIÓN DE TEJAS TRASLUCIDAS EN FIBRA ACOPLADA A CUBIERTA TIPO SANDWICH </t>
  </si>
  <si>
    <t>23.4.9</t>
  </si>
  <si>
    <t>SUMINISTRO E INSTALACIÓN DE LAMINA EN POLICARBONATO ALVEOLAR 6MM (INCLUYE ANDAMIO CERTIFICADO)</t>
  </si>
  <si>
    <t>23.4.10</t>
  </si>
  <si>
    <t>SUMINISTRO E INSTALACIÓN DE LAMINA EN POLICARBONATO ALVEOLAR 8MM (INCLUYE ANDAMIO CERTIFICADO)</t>
  </si>
  <si>
    <t>23.5</t>
  </si>
  <si>
    <t>CUBIERTAS EN FIBROCEMENTO.</t>
  </si>
  <si>
    <t>23.5.1</t>
  </si>
  <si>
    <t>SUMINISTRO E INSTALACIÓN DE TEJA  EN FIBROCEMENTO NO 6, (INCLUIDO ACCESORIOS DE INSTALACIÓN, ANDAMIO CERTIFICADO, HERRAMIENTAS Y EQUIPOS)</t>
  </si>
  <si>
    <t>23.5.2</t>
  </si>
  <si>
    <t>SUMINISTRO E INSTALACIÓN DE TEJA  EN FIBROCEMENTO NO 8, (INCLUIDO ACCESORIOS DE INSTALACIÓN, ANDAMIO CERTIFICADO, HERRAMIENTAS Y EQUIPOS)</t>
  </si>
  <si>
    <t>23.5.3</t>
  </si>
  <si>
    <t>SUMINISTRO E INSTALACIÓN DE TEJA   EN FIBROCEMENTO NO 10, (INCLUIDO ACCESORIOS DE INSTALACIÓN, ANDAMIO CERTIFICADO, HERRAMIENTAS Y EQUIPOS)</t>
  </si>
  <si>
    <t>23.5.4</t>
  </si>
  <si>
    <t>SUMINISTRO E INSTALACIÓN DE TEJA  EN FIBROCEMENTO No. 6 DE VENTILACIÓN CON TAPA, (INCLUIDO ACCESORIOS DE INSTALACIÓN, ANDAMIO CERTIFICADO, HERRAMIENTAS Y EQUIPOS)</t>
  </si>
  <si>
    <t>23.8</t>
  </si>
  <si>
    <t>OTROS COMPLEMENTARIOS CUBIERTA.</t>
  </si>
  <si>
    <t>23.8.1</t>
  </si>
  <si>
    <t>SUMINISTRO E INSTALACIÓN DE FLASHING / FLANCHE / SOLAPA EN LÁMINA GALVANIZADA CAL. 26 DS.&lt;=25,0 CM, GRAPADA A LA ESTRUCTURA Y DOBLADA SEGÚN DISEÑO. INCLUYE IMPLEMENTOS PARA TRABAJOS EN ALTURA, SOPORTES Y/O ANCLAJES, ANTICORROSIVO DONDE REQUIERA, ACABADO CON PINTURA ESMALTE SINTÉTICO ALQUÍDICO A BASE DE ACEITE APLICADO EN TRES (3) CAPAS SOBRE LAS DOS CARAS DEL ELEMENTO. EL PAGO POR METRO LINEAL SERÁ MEDIDO EN LA LONGITUD DEL FLANCHE.</t>
  </si>
  <si>
    <t>23.8.5</t>
  </si>
  <si>
    <t>CANAL DE ALTA CAPACIDAD, INCLUYE ACCESORIOS (INCLUYE ANDAMIOS CERTIFICADOS)</t>
  </si>
  <si>
    <t>23.8.10</t>
  </si>
  <si>
    <t>SUMINISTRO E INSTALACIÓN DE BAJANTE EN TUBERÍA PVCS 3", INSTALADA EN ALTURAS HASTA 10,00 M. INCLUYE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</si>
  <si>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23.8.12</t>
  </si>
  <si>
    <t>SUMINISTRO E INSTALACIÓN DE BAJANTE PVC EXTREMOS LISOS SECCIÓN 61X65 MM. INCLUYE IMPLEMENTOS PARA TRABAJOS EN ALTURA, CODOS ADAPTADORES Y DEMÁS ACCESORIOS, SOPORTES Y DEMÁS ELEMENTOS PARA SU CORRECTO FUNCIONAMIENTO.</t>
  </si>
  <si>
    <t>23.8.14</t>
  </si>
  <si>
    <t>ADECUACIÓN ENTRAMADO METÁLICO EXISTENTE (INCLUYE ANDAMIOS CERTIFICADOS)</t>
  </si>
  <si>
    <t>23.8.17</t>
  </si>
  <si>
    <t>TRATAMIENTO DE FISURAS MEDIANTE UN SELLADOR ELASTOMERICO MONOCOMPONENTE A BASE DE POLIURETANO (INCLUYE IMPRIMANTE DE ALTA ADHERENCIA CON EL CONCRETO EXISTENTE)</t>
  </si>
  <si>
    <t>23.8.18</t>
  </si>
  <si>
    <t>SUMINISTRO Y APLICACIÓN DE SELLANTE ELASTOMERICO MONOCOMPONENTE A BASE DE POLIURETANO PARA VENTANAS O MARQUESINAS EXISTENTES CON FILTRACIONES DE AGUA</t>
  </si>
  <si>
    <t>23.8.19</t>
  </si>
  <si>
    <t>SUMINISTRO E INSTALACION DE ESCALERA MANTENIMIENTO PARA CUBIERTA DE 12 PELDAÑOS, 2M A 4M</t>
  </si>
  <si>
    <t>25</t>
  </si>
  <si>
    <t>OTRAS ACTIVIDADES</t>
  </si>
  <si>
    <t>25.1</t>
  </si>
  <si>
    <t>PULIDA DE MESONES EN GRANITO EXISTENTES, INCLUYE FRONTAL, (ANCHO &lt; 0.75 M)</t>
  </si>
  <si>
    <t>25.2</t>
  </si>
  <si>
    <t>MESÓN EN GRANITO NATURAL ANCHO MENOR O IGUAL A 80CM - INCLUYE ESTRUCTURA DE SOPORTE</t>
  </si>
  <si>
    <t>25.3</t>
  </si>
  <si>
    <t>DESMONTE, INTALACION Y CERTIFICACION DE PUNTOS DE ANCLAJE PARA TRABAJO EN ALTURAS</t>
  </si>
  <si>
    <t>VALOR TOTAL DE LA BOLSA DE ACTIVIDADES DE LA SECRETARIA DISTRITAL DE INTEGRACIÓN SOCIAL</t>
  </si>
  <si>
    <r>
      <rPr>
        <b/>
        <sz val="12"/>
        <color theme="1"/>
        <rFont val="Aptos Narrow"/>
        <family val="2"/>
        <scheme val="minor"/>
      </rPr>
      <t>Nota:</t>
    </r>
    <r>
      <rPr>
        <sz val="12"/>
        <color theme="1"/>
        <rFont val="Aptos Narrow"/>
        <family val="2"/>
        <scheme val="minor"/>
      </rPr>
      <t xml:space="preserve"> Se aclara que la presente bolsa de actividades incluye únicamente el valor unitario de cada actividad, con base en los análisis de precios unitarios desarrollados por la entidad. Este documento hará parte integral del contrato y será utilizado durante su ejecución, aplicándose en las cantidades que se requieran, de acuerdo con los diagnósticos que se adelanten en las unidades operativas o sedes.
Los precios ofertados por el proponente serán aplicables para la ejecución de actividades de obra, tanto en la modalidad de obras programadas como no programadas.
Los costos indirectos correspondientes al A.I.U. se calcularán con base en los porcentajes propuestos por el proponente, una vez se establezcan los costos directos derivados de los diagnósticos técnicos.</t>
    </r>
  </si>
  <si>
    <t>%</t>
  </si>
  <si>
    <t>ADMINISTRACIÓN</t>
  </si>
  <si>
    <t>IMPREVISTO</t>
  </si>
  <si>
    <t>UTILIDAD</t>
  </si>
  <si>
    <t>TOTAL AIU</t>
  </si>
  <si>
    <t>VALOR TOTAL DE LA BOLSA SOBRE EL CUAL SE REALIZARA PONDERACIÓN Y PUNTUACIÓN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</si>
</sst>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 #,##0.00_);_(* \(#,##0.00\);_(* &quot;-&quot;??_);_(@_)"/>
    <numFmt numFmtId="166" formatCode="_(&quot;$&quot;\ * #,##0.00_);_(&quot;$&quot;\ * \(#,##0.00\);_(&quot;$&quot;\ * &quot;-&quot;??_);_(@_)"/>
  </numFmts>
  <fonts count="24">
    <font>
      <sz val="11"/>
      <color theme="1"/>
      <name val="Aptos Narrow"/>
      <family val="2"/>
      <scheme val="minor"/>
    </font>
    <font>
      <sz val="11"/>
      <color theme="1"/>
      <name val="Aptos Narrow"/>
      <family val="2"/>
      <scheme val="minor"/>
    </font>
    <font>
      <sz val="10"/>
      <name val="Arial"/>
      <family val="2"/>
    </font>
    <font>
      <b/>
      <sz val="11"/>
      <name val="Aptos Narrow"/>
      <family val="2"/>
      <scheme val="minor"/>
    </font>
    <font>
      <b/>
      <sz val="12"/>
      <name val="Aptos Narrow"/>
      <family val="2"/>
      <scheme val="minor"/>
    </font>
    <font>
      <sz val="11"/>
      <name val="Aptos Narrow"/>
      <family val="2"/>
      <scheme val="minor"/>
    </font>
    <font>
      <sz val="11"/>
      <color theme="1"/>
      <name val="Arial Narrow"/>
      <family val="2"/>
    </font>
    <font>
      <b/>
      <sz val="11"/>
      <name val="Arial Narrow"/>
      <family val="2"/>
    </font>
    <font>
      <b/>
      <sz val="11"/>
      <color rgb="FFFF0000"/>
      <name val="Aptos Narrow"/>
      <family val="2"/>
      <scheme val="minor"/>
    </font>
    <font>
      <sz val="14"/>
      <color theme="1"/>
      <name val="Arial Narrow"/>
      <family val="2"/>
    </font>
    <font>
      <b/>
      <sz val="10"/>
      <color theme="1"/>
      <name val="Aptos Narrow"/>
      <family val="2"/>
      <scheme val="minor"/>
    </font>
    <font>
      <b/>
      <sz val="16"/>
      <name val="Arial Narrow"/>
      <family val="2"/>
    </font>
    <font>
      <sz val="9"/>
      <color theme="0"/>
      <name val="Arial"/>
      <family val="2"/>
    </font>
    <font>
      <sz val="10"/>
      <name val="Phinster"/>
    </font>
    <font>
      <b/>
      <sz val="10"/>
      <color theme="0"/>
      <name val="Aptos Narrow"/>
      <family val="2"/>
      <scheme val="minor"/>
    </font>
    <font>
      <sz val="10"/>
      <color theme="0"/>
      <name val="Aptos Narrow"/>
      <family val="2"/>
      <scheme val="minor"/>
    </font>
    <font>
      <b/>
      <sz val="10"/>
      <color rgb="FFA50021"/>
      <name val="Aptos Narrow"/>
      <family val="2"/>
      <scheme val="minor"/>
    </font>
    <font>
      <sz val="10"/>
      <name val="Aptos Narrow"/>
      <family val="2"/>
      <scheme val="minor"/>
    </font>
    <font>
      <sz val="9"/>
      <color rgb="FFFF0000"/>
      <name val="Aptos Narrow"/>
      <family val="2"/>
      <scheme val="minor"/>
    </font>
    <font>
      <b/>
      <sz val="10"/>
      <name val="Aptos Narrow"/>
      <family val="2"/>
      <scheme val="minor"/>
    </font>
    <font>
      <sz val="12"/>
      <color theme="1"/>
      <name val="Aptos Narrow"/>
      <family val="2"/>
      <scheme val="minor"/>
    </font>
    <font>
      <b/>
      <sz val="12"/>
      <color theme="1"/>
      <name val="Aptos Narrow"/>
      <family val="2"/>
      <scheme val="minor"/>
    </font>
    <font>
      <sz val="10"/>
      <color theme="1"/>
      <name val="Aptos Narrow"/>
      <family val="2"/>
      <scheme val="minor"/>
    </font>
    <font>
      <sz val="10"/>
      <color rgb="FFEE0000"/>
      <name val="Aptos Narrow"/>
      <family val="2"/>
      <scheme val="minor"/>
    </font>
  </fonts>
  <fills count="10">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C000"/>
        <bgColor indexed="64"/>
      </patternFill>
    </fill>
    <fill>
      <patternFill patternType="solid">
        <fgColor rgb="FFCC3300"/>
        <bgColor indexed="64"/>
      </patternFill>
    </fill>
    <fill>
      <patternFill patternType="solid">
        <fgColor theme="2" tint="-9.9978637043366805E-2"/>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rgb="FFC00000"/>
        <bgColor indexed="64"/>
      </patternFill>
    </fill>
  </fills>
  <borders count="51">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34998626667073579"/>
      </bottom>
      <diagonal/>
    </border>
    <border>
      <left/>
      <right style="thin">
        <color theme="0" tint="-0.24994659260841701"/>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165"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2" fillId="0" borderId="0"/>
    <xf numFmtId="0" fontId="13" fillId="0" borderId="0"/>
  </cellStyleXfs>
  <cellXfs count="96">
    <xf numFmtId="0" fontId="0" fillId="0" borderId="0" xfId="0"/>
    <xf numFmtId="0" fontId="5" fillId="2" borderId="1" xfId="0" applyFont="1" applyFill="1" applyBorder="1" applyAlignment="1">
      <alignment horizontal="left" vertical="center" wrapText="1"/>
    </xf>
    <xf numFmtId="0" fontId="6" fillId="3" borderId="0" xfId="0" applyFont="1" applyFill="1" applyProtection="1">
      <protection locked="0"/>
    </xf>
    <xf numFmtId="0" fontId="6" fillId="0" borderId="0" xfId="0" applyFont="1" applyProtection="1">
      <protection locked="0"/>
    </xf>
    <xf numFmtId="0" fontId="8" fillId="2" borderId="1" xfId="0" applyFont="1" applyFill="1" applyBorder="1" applyAlignment="1">
      <alignment horizontal="left" vertical="center" wrapText="1"/>
    </xf>
    <xf numFmtId="0" fontId="9" fillId="3" borderId="0" xfId="0" applyFont="1" applyFill="1" applyProtection="1">
      <protection locked="0"/>
    </xf>
    <xf numFmtId="0" fontId="9" fillId="0" borderId="0" xfId="0" applyFont="1" applyProtection="1">
      <protection locked="0"/>
    </xf>
    <xf numFmtId="165" fontId="3" fillId="2" borderId="0" xfId="1" applyFont="1" applyFill="1" applyBorder="1" applyAlignment="1" applyProtection="1">
      <alignment vertical="center"/>
    </xf>
    <xf numFmtId="0" fontId="6" fillId="2" borderId="0" xfId="0" applyFont="1" applyFill="1" applyProtection="1">
      <protection locked="0"/>
    </xf>
    <xf numFmtId="0" fontId="5" fillId="2" borderId="11" xfId="4" applyFont="1" applyFill="1" applyBorder="1" applyAlignment="1">
      <alignment horizontal="left" vertical="center" wrapText="1"/>
    </xf>
    <xf numFmtId="0" fontId="6" fillId="4" borderId="18" xfId="0" applyFont="1" applyFill="1" applyBorder="1"/>
    <xf numFmtId="0" fontId="6" fillId="4" borderId="0" xfId="0" applyFont="1" applyFill="1"/>
    <xf numFmtId="165" fontId="11" fillId="2" borderId="8" xfId="1" applyFont="1" applyFill="1" applyBorder="1" applyAlignment="1" applyProtection="1">
      <alignment vertical="center"/>
      <protection locked="0"/>
    </xf>
    <xf numFmtId="0" fontId="12" fillId="3" borderId="1" xfId="0" applyFont="1" applyFill="1" applyBorder="1" applyAlignment="1">
      <alignment horizontal="center" vertical="center" wrapText="1"/>
    </xf>
    <xf numFmtId="0" fontId="6" fillId="3" borderId="0" xfId="0" applyFont="1" applyFill="1" applyAlignment="1" applyProtection="1">
      <alignment vertical="center"/>
      <protection locked="0"/>
    </xf>
    <xf numFmtId="0" fontId="12" fillId="3" borderId="19" xfId="0" applyFont="1" applyFill="1" applyBorder="1" applyAlignment="1">
      <alignment horizontal="center" vertical="center" wrapText="1"/>
    </xf>
    <xf numFmtId="0" fontId="6" fillId="0" borderId="0" xfId="0" applyFont="1" applyAlignment="1" applyProtection="1">
      <alignment vertical="center"/>
      <protection locked="0"/>
    </xf>
    <xf numFmtId="49" fontId="14" fillId="5" borderId="22" xfId="5" applyNumberFormat="1" applyFont="1" applyFill="1" applyBorder="1" applyAlignment="1">
      <alignment horizontal="center" vertical="center"/>
    </xf>
    <xf numFmtId="49" fontId="14" fillId="5" borderId="22" xfId="5" applyNumberFormat="1" applyFont="1" applyFill="1" applyBorder="1" applyAlignment="1">
      <alignment horizontal="left" vertical="center" wrapText="1"/>
    </xf>
    <xf numFmtId="49" fontId="15" fillId="5" borderId="22" xfId="5" applyNumberFormat="1" applyFont="1" applyFill="1" applyBorder="1" applyAlignment="1">
      <alignment horizontal="center" vertical="center"/>
    </xf>
    <xf numFmtId="0" fontId="1" fillId="3" borderId="0" xfId="0" applyFont="1" applyFill="1" applyProtection="1">
      <protection locked="0"/>
    </xf>
    <xf numFmtId="49" fontId="15" fillId="5" borderId="23" xfId="5" applyNumberFormat="1" applyFont="1" applyFill="1" applyBorder="1" applyAlignment="1" applyProtection="1">
      <alignment vertical="center"/>
      <protection locked="0"/>
    </xf>
    <xf numFmtId="49" fontId="15" fillId="5" borderId="24" xfId="5" applyNumberFormat="1" applyFont="1" applyFill="1" applyBorder="1" applyAlignment="1">
      <alignment vertical="center"/>
    </xf>
    <xf numFmtId="49" fontId="15" fillId="5" borderId="25" xfId="5" applyNumberFormat="1" applyFont="1" applyFill="1" applyBorder="1" applyAlignment="1">
      <alignment vertical="center"/>
    </xf>
    <xf numFmtId="0" fontId="16" fillId="6" borderId="0" xfId="0" applyFont="1" applyFill="1" applyAlignment="1">
      <alignment horizontal="center" vertical="center"/>
    </xf>
    <xf numFmtId="0" fontId="16" fillId="6" borderId="0" xfId="0" applyFont="1" applyFill="1" applyAlignment="1">
      <alignment horizontal="left" vertical="center" wrapText="1"/>
    </xf>
    <xf numFmtId="0" fontId="16" fillId="6" borderId="0" xfId="0" applyFont="1" applyFill="1" applyAlignment="1" applyProtection="1">
      <alignment horizontal="center" vertical="center"/>
      <protection locked="0"/>
    </xf>
    <xf numFmtId="49" fontId="17" fillId="0" borderId="1" xfId="0" applyNumberFormat="1" applyFont="1" applyBorder="1" applyAlignment="1">
      <alignment horizontal="center" vertical="center" wrapText="1"/>
    </xf>
    <xf numFmtId="0" fontId="17" fillId="0" borderId="1" xfId="4" applyFont="1" applyBorder="1" applyAlignment="1">
      <alignment horizontal="justify" vertical="center" wrapText="1"/>
    </xf>
    <xf numFmtId="0" fontId="17" fillId="0" borderId="1" xfId="4" applyFont="1" applyBorder="1" applyAlignment="1">
      <alignment horizontal="center" vertical="center"/>
    </xf>
    <xf numFmtId="166" fontId="17" fillId="0" borderId="26" xfId="2" applyFont="1" applyBorder="1" applyAlignment="1" applyProtection="1">
      <alignment horizontal="justify" vertical="center"/>
    </xf>
    <xf numFmtId="166" fontId="17" fillId="7" borderId="26" xfId="2" applyFont="1" applyFill="1" applyBorder="1" applyAlignment="1" applyProtection="1">
      <alignment horizontal="justify" vertical="center"/>
      <protection locked="0"/>
    </xf>
    <xf numFmtId="166" fontId="10" fillId="8" borderId="32" xfId="0" applyNumberFormat="1" applyFont="1" applyFill="1" applyBorder="1" applyAlignment="1">
      <alignment vertical="center"/>
    </xf>
    <xf numFmtId="2" fontId="19" fillId="8" borderId="29" xfId="1" applyNumberFormat="1" applyFont="1" applyFill="1" applyBorder="1" applyAlignment="1" applyProtection="1">
      <alignment vertical="center" wrapText="1"/>
    </xf>
    <xf numFmtId="2" fontId="19" fillId="8" borderId="31" xfId="1" applyNumberFormat="1" applyFont="1" applyFill="1" applyBorder="1" applyAlignment="1" applyProtection="1">
      <alignment vertical="center" wrapText="1"/>
    </xf>
    <xf numFmtId="0" fontId="10" fillId="2" borderId="36" xfId="0" applyFont="1" applyFill="1" applyBorder="1" applyProtection="1">
      <protection locked="0"/>
    </xf>
    <xf numFmtId="0" fontId="10" fillId="2" borderId="15" xfId="0" applyFont="1" applyFill="1" applyBorder="1" applyAlignment="1" applyProtection="1">
      <alignment horizontal="center" vertical="center"/>
      <protection locked="0"/>
    </xf>
    <xf numFmtId="0" fontId="22" fillId="2" borderId="37" xfId="0" applyFont="1" applyFill="1" applyBorder="1" applyProtection="1">
      <protection locked="0"/>
    </xf>
    <xf numFmtId="0" fontId="10" fillId="2" borderId="40" xfId="0" applyFont="1" applyFill="1" applyBorder="1" applyProtection="1">
      <protection locked="0"/>
    </xf>
    <xf numFmtId="9" fontId="10" fillId="7" borderId="11" xfId="3" applyFont="1" applyFill="1" applyBorder="1" applyAlignment="1" applyProtection="1">
      <alignment horizontal="center" vertical="center"/>
      <protection locked="0"/>
    </xf>
    <xf numFmtId="164" fontId="22" fillId="2" borderId="41" xfId="0" applyNumberFormat="1" applyFont="1" applyFill="1" applyBorder="1" applyProtection="1">
      <protection locked="0"/>
    </xf>
    <xf numFmtId="0" fontId="10" fillId="2" borderId="42" xfId="0" applyFont="1" applyFill="1" applyBorder="1" applyProtection="1">
      <protection locked="0"/>
    </xf>
    <xf numFmtId="9" fontId="10" fillId="2" borderId="12" xfId="3" applyFont="1" applyFill="1" applyBorder="1" applyAlignment="1" applyProtection="1">
      <alignment horizontal="center" vertical="center"/>
      <protection locked="0"/>
    </xf>
    <xf numFmtId="0" fontId="10" fillId="2" borderId="12" xfId="0" applyFont="1" applyFill="1" applyBorder="1" applyProtection="1">
      <protection locked="0"/>
    </xf>
    <xf numFmtId="164" fontId="14" fillId="9" borderId="50" xfId="0" applyNumberFormat="1" applyFont="1" applyFill="1" applyBorder="1" applyAlignment="1" applyProtection="1">
      <alignment horizontal="center" vertical="center"/>
      <protection locked="0"/>
    </xf>
    <xf numFmtId="0" fontId="0" fillId="0" borderId="0" xfId="0" applyAlignment="1">
      <alignment horizontal="justify" wrapText="1"/>
    </xf>
    <xf numFmtId="0" fontId="22" fillId="2" borderId="0" xfId="0" applyFont="1" applyFill="1" applyAlignment="1" applyProtection="1">
      <alignment horizontal="center"/>
      <protection locked="0"/>
    </xf>
    <xf numFmtId="0" fontId="22" fillId="2" borderId="0" xfId="0" applyFont="1" applyFill="1" applyProtection="1">
      <protection locked="0"/>
    </xf>
    <xf numFmtId="0" fontId="0" fillId="2" borderId="0" xfId="0" applyFill="1" applyProtection="1">
      <protection locked="0"/>
    </xf>
    <xf numFmtId="0" fontId="22" fillId="2" borderId="10" xfId="0" applyFont="1" applyFill="1" applyBorder="1" applyAlignment="1" applyProtection="1">
      <alignment horizontal="left"/>
      <protection locked="0"/>
    </xf>
    <xf numFmtId="0" fontId="22" fillId="2" borderId="10" xfId="0" applyFont="1" applyFill="1" applyBorder="1" applyProtection="1">
      <protection locked="0"/>
    </xf>
    <xf numFmtId="0" fontId="10" fillId="2" borderId="0" xfId="0" applyFont="1" applyFill="1" applyProtection="1">
      <protection locked="0"/>
    </xf>
    <xf numFmtId="166" fontId="0" fillId="0" borderId="0" xfId="2" applyFont="1"/>
    <xf numFmtId="166" fontId="10" fillId="8" borderId="32" xfId="0" applyNumberFormat="1" applyFont="1" applyFill="1" applyBorder="1" applyAlignment="1" applyProtection="1">
      <alignment vertical="center"/>
      <protection locked="0"/>
    </xf>
    <xf numFmtId="0" fontId="5" fillId="0" borderId="11" xfId="4" applyFont="1" applyBorder="1" applyAlignment="1">
      <alignment horizontal="center" vertical="center" wrapText="1"/>
    </xf>
    <xf numFmtId="0" fontId="10" fillId="2" borderId="12"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6" fillId="2" borderId="13" xfId="0" applyFont="1" applyFill="1" applyBorder="1" applyAlignment="1" applyProtection="1">
      <alignment horizontal="center" vertical="center" wrapText="1"/>
      <protection locked="0"/>
    </xf>
    <xf numFmtId="0" fontId="6" fillId="2" borderId="14" xfId="0" applyFont="1" applyFill="1" applyBorder="1" applyAlignment="1" applyProtection="1">
      <alignment horizontal="center" vertical="center" wrapText="1"/>
      <protection locked="0"/>
    </xf>
    <xf numFmtId="0" fontId="6" fillId="2" borderId="16" xfId="0" applyFont="1" applyFill="1" applyBorder="1" applyAlignment="1" applyProtection="1">
      <alignment horizontal="center" vertical="center" wrapText="1"/>
      <protection locked="0"/>
    </xf>
    <xf numFmtId="0" fontId="6" fillId="2" borderId="17" xfId="0" applyFont="1" applyFill="1" applyBorder="1" applyAlignment="1" applyProtection="1">
      <alignment horizontal="center" vertical="center" wrapText="1"/>
      <protection locked="0"/>
    </xf>
    <xf numFmtId="0" fontId="3" fillId="0" borderId="11" xfId="4" applyFont="1" applyBorder="1" applyAlignment="1">
      <alignment horizontal="center" vertical="center"/>
    </xf>
    <xf numFmtId="165" fontId="11" fillId="2" borderId="18" xfId="1" applyFont="1" applyFill="1" applyBorder="1" applyAlignment="1" applyProtection="1">
      <alignment horizontal="center" vertical="center"/>
    </xf>
    <xf numFmtId="165" fontId="11" fillId="2" borderId="8" xfId="1" applyFont="1" applyFill="1" applyBorder="1" applyAlignment="1" applyProtection="1">
      <alignment horizontal="center" vertical="center"/>
    </xf>
    <xf numFmtId="0" fontId="12" fillId="3" borderId="20"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3" fillId="2" borderId="1" xfId="4" applyFont="1" applyFill="1" applyBorder="1" applyAlignment="1">
      <alignment horizontal="center" vertical="center"/>
    </xf>
    <xf numFmtId="0" fontId="4" fillId="2" borderId="2" xfId="4" applyFont="1" applyFill="1" applyBorder="1" applyAlignment="1">
      <alignment horizontal="center" vertical="center" wrapText="1"/>
    </xf>
    <xf numFmtId="0" fontId="4" fillId="2" borderId="3" xfId="4" applyFont="1" applyFill="1" applyBorder="1" applyAlignment="1">
      <alignment horizontal="center" vertical="center" wrapText="1"/>
    </xf>
    <xf numFmtId="0" fontId="4" fillId="2" borderId="4"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4" fillId="2" borderId="0" xfId="4" applyFont="1" applyFill="1" applyAlignment="1">
      <alignment horizontal="center" vertical="center" wrapText="1"/>
    </xf>
    <xf numFmtId="0" fontId="4" fillId="2" borderId="6" xfId="4" applyFont="1" applyFill="1" applyBorder="1" applyAlignment="1">
      <alignment horizontal="center" vertical="center" wrapText="1"/>
    </xf>
    <xf numFmtId="0" fontId="4" fillId="2" borderId="7" xfId="4" applyFont="1" applyFill="1" applyBorder="1" applyAlignment="1">
      <alignment horizontal="center" vertical="center" wrapText="1"/>
    </xf>
    <xf numFmtId="0" fontId="4" fillId="2" borderId="8" xfId="4" applyFont="1" applyFill="1" applyBorder="1" applyAlignment="1">
      <alignment horizontal="center" vertical="center" wrapText="1"/>
    </xf>
    <xf numFmtId="0" fontId="4" fillId="2" borderId="9" xfId="4" applyFont="1" applyFill="1" applyBorder="1" applyAlignment="1">
      <alignment horizontal="center" vertical="center" wrapText="1"/>
    </xf>
    <xf numFmtId="165" fontId="7" fillId="4" borderId="0" xfId="1" applyFont="1" applyFill="1" applyBorder="1" applyAlignment="1" applyProtection="1">
      <alignment horizontal="center" vertical="center"/>
    </xf>
    <xf numFmtId="165" fontId="7" fillId="4" borderId="10" xfId="1" applyFont="1" applyFill="1" applyBorder="1" applyAlignment="1" applyProtection="1">
      <alignment horizontal="center" vertical="center"/>
    </xf>
    <xf numFmtId="166" fontId="18" fillId="0" borderId="27" xfId="2" applyFont="1" applyBorder="1" applyAlignment="1" applyProtection="1">
      <alignment horizontal="center" vertical="center" wrapText="1"/>
    </xf>
    <xf numFmtId="166" fontId="18" fillId="0" borderId="28" xfId="2" applyFont="1" applyBorder="1" applyAlignment="1" applyProtection="1">
      <alignment horizontal="center" vertical="center" wrapText="1"/>
    </xf>
    <xf numFmtId="2" fontId="19" fillId="8" borderId="29" xfId="1" applyNumberFormat="1" applyFont="1" applyFill="1" applyBorder="1" applyAlignment="1" applyProtection="1">
      <alignment horizontal="right" vertical="center" wrapText="1"/>
    </xf>
    <xf numFmtId="2" fontId="19" fillId="8" borderId="30" xfId="1" applyNumberFormat="1" applyFont="1" applyFill="1" applyBorder="1" applyAlignment="1" applyProtection="1">
      <alignment horizontal="right" vertical="center" wrapText="1"/>
    </xf>
    <xf numFmtId="2" fontId="19" fillId="8" borderId="31" xfId="1" applyNumberFormat="1" applyFont="1" applyFill="1" applyBorder="1" applyAlignment="1" applyProtection="1">
      <alignment horizontal="right" vertical="center" wrapText="1"/>
    </xf>
    <xf numFmtId="0" fontId="20" fillId="0" borderId="33" xfId="0" applyFont="1" applyBorder="1" applyAlignment="1">
      <alignment horizontal="justify" vertical="center" wrapText="1"/>
    </xf>
    <xf numFmtId="0" fontId="20" fillId="0" borderId="34" xfId="0" applyFont="1" applyBorder="1" applyAlignment="1">
      <alignment horizontal="justify" vertical="center" wrapText="1"/>
    </xf>
    <xf numFmtId="0" fontId="20" fillId="0" borderId="35" xfId="0" applyFont="1" applyBorder="1" applyAlignment="1">
      <alignment horizontal="justify" vertical="center" wrapText="1"/>
    </xf>
    <xf numFmtId="0" fontId="20" fillId="0" borderId="38" xfId="0" applyFont="1" applyBorder="1" applyAlignment="1">
      <alignment horizontal="justify" vertical="center" wrapText="1"/>
    </xf>
    <xf numFmtId="0" fontId="20" fillId="0" borderId="0" xfId="0" applyFont="1" applyAlignment="1">
      <alignment horizontal="justify" vertical="center" wrapText="1"/>
    </xf>
    <xf numFmtId="0" fontId="20" fillId="0" borderId="39" xfId="0" applyFont="1" applyBorder="1" applyAlignment="1">
      <alignment horizontal="justify" vertical="center" wrapText="1"/>
    </xf>
    <xf numFmtId="0" fontId="20" fillId="0" borderId="45" xfId="0" applyFont="1" applyBorder="1" applyAlignment="1">
      <alignment horizontal="justify" vertical="center" wrapText="1"/>
    </xf>
    <xf numFmtId="0" fontId="20" fillId="0" borderId="46" xfId="0" applyFont="1" applyBorder="1" applyAlignment="1">
      <alignment horizontal="justify" vertical="center" wrapText="1"/>
    </xf>
    <xf numFmtId="0" fontId="20" fillId="0" borderId="47" xfId="0" applyFont="1" applyBorder="1" applyAlignment="1">
      <alignment horizontal="justify" vertical="center" wrapText="1"/>
    </xf>
    <xf numFmtId="0" fontId="23" fillId="2" borderId="43" xfId="0" applyFont="1" applyFill="1" applyBorder="1" applyAlignment="1">
      <alignment horizontal="center" vertical="center" wrapText="1"/>
    </xf>
    <xf numFmtId="0" fontId="23" fillId="2" borderId="44" xfId="0" applyFont="1" applyFill="1" applyBorder="1" applyAlignment="1">
      <alignment horizontal="center" vertical="center" wrapText="1"/>
    </xf>
    <xf numFmtId="2" fontId="19" fillId="8" borderId="48" xfId="1" applyNumberFormat="1" applyFont="1" applyFill="1" applyBorder="1" applyAlignment="1" applyProtection="1">
      <alignment horizontal="center" vertical="center" wrapText="1"/>
      <protection locked="0"/>
    </xf>
    <xf numFmtId="2" fontId="19" fillId="8" borderId="49" xfId="1" applyNumberFormat="1" applyFont="1" applyFill="1" applyBorder="1" applyAlignment="1" applyProtection="1">
      <alignment horizontal="center" vertical="center" wrapText="1"/>
      <protection locked="0"/>
    </xf>
  </cellXfs>
  <cellStyles count="6">
    <cellStyle name="Millares" xfId="1" builtinId="3"/>
    <cellStyle name="Moneda" xfId="2" builtinId="4"/>
    <cellStyle name="Normal" xfId="0" builtinId="0"/>
    <cellStyle name="Normal 2 2" xfId="4" xr:uid="{AB29D89E-7DFE-46FD-87B3-22CABD650E3D}"/>
    <cellStyle name="Normal 2 2 3" xfId="5" xr:uid="{56BFEBBC-25F4-494A-B7D2-79EF7D81FB2E}"/>
    <cellStyle name="Porcentaje" xfId="3"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13" Type="http://schemas.microsoft.com/office/2022/10/relationships/richValueRel" Target="richData/richValueRel.xml"/><Relationship Id="rId3" Type="http://schemas.openxmlformats.org/officeDocument/2006/relationships/styles" Target="styles.xml"/><Relationship Id="rId7" Type="http://schemas.microsoft.com/office/2017/06/relationships/rdRichValueStructure" Target="richData/rdrichvaluestructur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escudo-alc</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1DC73-2846-42B1-B8DD-51634E9093F0}">
  <dimension ref="A1:P884"/>
  <sheetViews>
    <sheetView tabSelected="1" view="pageBreakPreview" topLeftCell="A850" zoomScale="57" zoomScaleNormal="70" zoomScaleSheetLayoutView="57" workbookViewId="0">
      <selection activeCell="J878" sqref="J878"/>
    </sheetView>
  </sheetViews>
  <sheetFormatPr baseColWidth="10" defaultColWidth="11.4140625" defaultRowHeight="14"/>
  <cols>
    <col min="1" max="1" width="14.4140625" customWidth="1"/>
    <col min="2" max="2" width="83.4140625" customWidth="1"/>
    <col min="3" max="4" width="10.4140625" customWidth="1"/>
    <col min="5" max="6" width="18.4140625" customWidth="1"/>
    <col min="7" max="7" width="2.25" customWidth="1"/>
    <col min="8" max="8" width="21.4140625" customWidth="1"/>
    <col min="9" max="10" width="27.4140625" customWidth="1"/>
    <col min="11" max="11" width="0" hidden="1" customWidth="1"/>
    <col min="12" max="15" width="11.4140625" hidden="1" customWidth="1"/>
    <col min="16" max="16" width="12.58203125" hidden="1" customWidth="1"/>
    <col min="17" max="17" width="0" hidden="1" customWidth="1"/>
  </cols>
  <sheetData>
    <row r="1" spans="1:14" s="3" customFormat="1" ht="15" customHeight="1">
      <c r="A1" s="66" t="e" vm="1">
        <v>#VALUE!</v>
      </c>
      <c r="B1" s="67" t="s">
        <v>0</v>
      </c>
      <c r="C1" s="68"/>
      <c r="D1" s="68"/>
      <c r="E1" s="69"/>
      <c r="F1" s="1" t="s">
        <v>1</v>
      </c>
      <c r="G1" s="2"/>
      <c r="H1" s="76" t="s">
        <v>2</v>
      </c>
      <c r="I1" s="76"/>
      <c r="J1" s="76"/>
    </row>
    <row r="2" spans="1:14" s="3" customFormat="1" ht="15" customHeight="1">
      <c r="A2" s="66"/>
      <c r="B2" s="70"/>
      <c r="C2" s="71"/>
      <c r="D2" s="71"/>
      <c r="E2" s="72"/>
      <c r="F2" s="1" t="s">
        <v>3</v>
      </c>
      <c r="G2" s="2"/>
      <c r="H2" s="76"/>
      <c r="I2" s="76"/>
      <c r="J2" s="76"/>
    </row>
    <row r="3" spans="1:14" s="3" customFormat="1" ht="15" customHeight="1">
      <c r="A3" s="66"/>
      <c r="B3" s="70"/>
      <c r="C3" s="71"/>
      <c r="D3" s="71"/>
      <c r="E3" s="72"/>
      <c r="F3" s="1" t="s">
        <v>4</v>
      </c>
      <c r="G3" s="2"/>
      <c r="H3" s="76"/>
      <c r="I3" s="76"/>
      <c r="J3" s="76"/>
      <c r="N3" s="3">
        <v>1</v>
      </c>
    </row>
    <row r="4" spans="1:14" s="6" customFormat="1" ht="18">
      <c r="A4" s="66"/>
      <c r="B4" s="73"/>
      <c r="C4" s="74"/>
      <c r="D4" s="74"/>
      <c r="E4" s="75"/>
      <c r="F4" s="4" t="s">
        <v>5</v>
      </c>
      <c r="G4" s="5"/>
      <c r="H4" s="76"/>
      <c r="I4" s="76"/>
      <c r="J4" s="76"/>
      <c r="N4" s="6">
        <v>2</v>
      </c>
    </row>
    <row r="5" spans="1:14" s="8" customFormat="1" ht="8.25" customHeight="1">
      <c r="A5" s="7"/>
      <c r="B5" s="7"/>
      <c r="C5" s="7"/>
      <c r="D5" s="7"/>
      <c r="E5" s="7"/>
      <c r="F5" s="7"/>
      <c r="G5" s="2"/>
      <c r="H5" s="77"/>
      <c r="I5" s="77"/>
      <c r="J5" s="77"/>
      <c r="N5" s="8">
        <v>3</v>
      </c>
    </row>
    <row r="6" spans="1:14" s="8" customFormat="1" ht="37.5" customHeight="1">
      <c r="A6" s="9" t="s">
        <v>6</v>
      </c>
      <c r="B6" s="54" t="s">
        <v>7</v>
      </c>
      <c r="C6" s="54"/>
      <c r="D6" s="54"/>
      <c r="E6" s="54"/>
      <c r="F6" s="54"/>
      <c r="G6" s="2"/>
      <c r="H6" s="55" t="s">
        <v>8</v>
      </c>
      <c r="I6" s="57"/>
      <c r="J6" s="58"/>
      <c r="N6" s="8">
        <v>4</v>
      </c>
    </row>
    <row r="7" spans="1:14" s="8" customFormat="1">
      <c r="A7" s="9" t="s">
        <v>9</v>
      </c>
      <c r="B7" s="54">
        <f>3+12+11</f>
        <v>26</v>
      </c>
      <c r="C7" s="54"/>
      <c r="D7" s="54"/>
      <c r="E7" s="54"/>
      <c r="F7" s="54"/>
      <c r="G7" s="2"/>
      <c r="H7" s="56"/>
      <c r="I7" s="59"/>
      <c r="J7" s="60"/>
    </row>
    <row r="8" spans="1:14" s="8" customFormat="1" ht="28.5" customHeight="1">
      <c r="A8" s="9" t="s">
        <v>10</v>
      </c>
      <c r="B8" s="54"/>
      <c r="C8" s="54"/>
      <c r="D8" s="54"/>
      <c r="E8" s="54"/>
      <c r="F8" s="54"/>
      <c r="G8" s="2"/>
      <c r="H8" s="55" t="s">
        <v>11</v>
      </c>
      <c r="I8" s="57"/>
      <c r="J8" s="58"/>
    </row>
    <row r="9" spans="1:14" s="8" customFormat="1">
      <c r="A9" s="9" t="s">
        <v>12</v>
      </c>
      <c r="B9" s="61"/>
      <c r="C9" s="61"/>
      <c r="D9" s="61"/>
      <c r="E9" s="61"/>
      <c r="F9" s="61"/>
      <c r="G9" s="2"/>
      <c r="H9" s="56"/>
      <c r="I9" s="59"/>
      <c r="J9" s="60"/>
    </row>
    <row r="10" spans="1:14" s="8" customFormat="1" ht="12" customHeight="1">
      <c r="A10" s="62" t="s">
        <v>13</v>
      </c>
      <c r="B10" s="62"/>
      <c r="C10" s="62"/>
      <c r="D10" s="62"/>
      <c r="E10" s="62"/>
      <c r="F10" s="62"/>
      <c r="G10" s="2"/>
      <c r="H10" s="10"/>
      <c r="I10" s="10"/>
      <c r="J10" s="10"/>
    </row>
    <row r="11" spans="1:14" s="8" customFormat="1" ht="24" customHeight="1">
      <c r="A11" s="63"/>
      <c r="B11" s="63"/>
      <c r="C11" s="63"/>
      <c r="D11" s="63"/>
      <c r="E11" s="63"/>
      <c r="F11" s="63"/>
      <c r="G11" s="2"/>
      <c r="H11" s="11"/>
      <c r="I11" s="11"/>
      <c r="J11" s="11"/>
      <c r="K11" s="12"/>
      <c r="L11" s="12"/>
    </row>
    <row r="12" spans="1:14" s="16" customFormat="1" ht="30.75" customHeight="1">
      <c r="A12" s="13" t="s">
        <v>14</v>
      </c>
      <c r="B12" s="13" t="s">
        <v>15</v>
      </c>
      <c r="C12" s="13" t="s">
        <v>16</v>
      </c>
      <c r="D12" s="13" t="s">
        <v>17</v>
      </c>
      <c r="E12" s="13" t="s">
        <v>18</v>
      </c>
      <c r="F12" s="13" t="s">
        <v>19</v>
      </c>
      <c r="G12" s="14"/>
      <c r="H12" s="15" t="s">
        <v>20</v>
      </c>
      <c r="I12" s="64" t="s">
        <v>21</v>
      </c>
      <c r="J12" s="65"/>
    </row>
    <row r="13" spans="1:14">
      <c r="A13" s="17">
        <v>1</v>
      </c>
      <c r="B13" s="18" t="s">
        <v>22</v>
      </c>
      <c r="C13" s="19"/>
      <c r="D13" s="19"/>
      <c r="E13" s="19"/>
      <c r="F13" s="19"/>
      <c r="G13" s="20"/>
      <c r="H13" s="21"/>
      <c r="I13" s="22"/>
      <c r="J13" s="23"/>
    </row>
    <row r="14" spans="1:14">
      <c r="A14" s="24" t="s">
        <v>23</v>
      </c>
      <c r="B14" s="25" t="s">
        <v>24</v>
      </c>
      <c r="C14" s="24"/>
      <c r="D14" s="24"/>
      <c r="E14" s="24"/>
      <c r="F14" s="24"/>
      <c r="G14" s="20"/>
      <c r="H14" s="26"/>
      <c r="I14" s="24"/>
      <c r="J14" s="24"/>
    </row>
    <row r="15" spans="1:14" ht="25">
      <c r="A15" s="27" t="s">
        <v>25</v>
      </c>
      <c r="B15" s="28" t="s">
        <v>26</v>
      </c>
      <c r="C15" s="29" t="s">
        <v>27</v>
      </c>
      <c r="D15" s="29">
        <v>1</v>
      </c>
      <c r="E15" s="30">
        <v>5866</v>
      </c>
      <c r="F15" s="30">
        <f>D15*E15</f>
        <v>5866</v>
      </c>
      <c r="G15" s="20"/>
      <c r="H15" s="31"/>
      <c r="I15" s="78" t="str">
        <f>IF(H15&gt;E15,"El precio unitario ofertado sobrepasa el precio techo establecido por la entidad",
 IF(H15="","No se oferta precio unitario",
 IF(H15&lt;=(E15*0.2),"El precio unitario ofertado se considera que puede llegar a ser artificialmente bajo por ser menor o igual al 20% del costo unitario estimado por la Entidad",
 IF(H15=ROUND(H15,0),"","Ajustar al peso el precios unitario ofertado, bien sea por exceso o por defecto"))))</f>
        <v>No se oferta precio unitario</v>
      </c>
      <c r="J15" s="79"/>
    </row>
    <row r="16" spans="1:14" ht="62.5">
      <c r="A16" s="27" t="s">
        <v>28</v>
      </c>
      <c r="B16" s="28" t="s">
        <v>29</v>
      </c>
      <c r="C16" s="29" t="s">
        <v>30</v>
      </c>
      <c r="D16" s="29">
        <v>1</v>
      </c>
      <c r="E16" s="30">
        <v>57054</v>
      </c>
      <c r="F16" s="30">
        <f t="shared" ref="F16:F79" si="0">D16*E16</f>
        <v>57054</v>
      </c>
      <c r="G16" s="20"/>
      <c r="H16" s="31"/>
      <c r="I16" s="78" t="str">
        <f t="shared" ref="I16:I18" si="1">IF(H16&gt;E16,"El precio unitario ofertado sobrepasa el precio techo establecido por la entidad",
 IF(H16="","No se oferta precio unitario",
 IF(H16&lt;=(E16*0.2),"El precio unitario ofertado se considera que puede llegar a ser artificialmente bajo por ser menor o igual al 20% del costo unitario estimado por la Entidad",
 IF(H16=ROUND(H16,0),"","Ajustar al peso el precios unitario ofertado, bien sea por exceso o por defecto"))))</f>
        <v>No se oferta precio unitario</v>
      </c>
      <c r="J16" s="79"/>
    </row>
    <row r="17" spans="1:10" ht="37.5">
      <c r="A17" s="27" t="s">
        <v>31</v>
      </c>
      <c r="B17" s="28" t="s">
        <v>32</v>
      </c>
      <c r="C17" s="29" t="s">
        <v>30</v>
      </c>
      <c r="D17" s="29">
        <v>1</v>
      </c>
      <c r="E17" s="30">
        <v>39739</v>
      </c>
      <c r="F17" s="30">
        <f t="shared" si="0"/>
        <v>39739</v>
      </c>
      <c r="G17" s="20"/>
      <c r="H17" s="31"/>
      <c r="I17" s="78" t="str">
        <f t="shared" si="1"/>
        <v>No se oferta precio unitario</v>
      </c>
      <c r="J17" s="79"/>
    </row>
    <row r="18" spans="1:10" ht="25">
      <c r="A18" s="27" t="s">
        <v>33</v>
      </c>
      <c r="B18" s="28" t="s">
        <v>34</v>
      </c>
      <c r="C18" s="29" t="s">
        <v>30</v>
      </c>
      <c r="D18" s="29">
        <v>1</v>
      </c>
      <c r="E18" s="30">
        <v>102301</v>
      </c>
      <c r="F18" s="30">
        <f t="shared" si="0"/>
        <v>102301</v>
      </c>
      <c r="G18" s="20"/>
      <c r="H18" s="31"/>
      <c r="I18" s="78" t="str">
        <f t="shared" si="1"/>
        <v>No se oferta precio unitario</v>
      </c>
      <c r="J18" s="79"/>
    </row>
    <row r="19" spans="1:10" ht="26">
      <c r="A19" s="24" t="s">
        <v>35</v>
      </c>
      <c r="B19" s="25" t="s">
        <v>36</v>
      </c>
      <c r="C19" s="24"/>
      <c r="D19" s="24"/>
      <c r="E19" s="24"/>
      <c r="F19" s="24"/>
      <c r="G19" s="20"/>
      <c r="H19" s="26"/>
      <c r="I19" s="24"/>
      <c r="J19" s="24"/>
    </row>
    <row r="20" spans="1:10" ht="37.5">
      <c r="A20" s="27" t="s">
        <v>37</v>
      </c>
      <c r="B20" s="28" t="s">
        <v>38</v>
      </c>
      <c r="C20" s="29" t="s">
        <v>27</v>
      </c>
      <c r="D20" s="29">
        <v>1</v>
      </c>
      <c r="E20" s="30">
        <v>37874</v>
      </c>
      <c r="F20" s="30">
        <f t="shared" si="0"/>
        <v>37874</v>
      </c>
      <c r="G20" s="20"/>
      <c r="H20" s="31"/>
      <c r="I20" s="78" t="str">
        <f t="shared" ref="I20:I24" si="2">IF(H20&gt;E20,"El precio unitario ofertado sobrepasa el precio techo establecido por la entidad",
 IF(H20="","No se oferta precio unitario",
 IF(H20&lt;=(E20*0.2),"El precio unitario ofertado se considera que puede llegar a ser artificialmente bajo por ser menor o igual al 20% del costo unitario estimado por la Entidad",
 IF(H20=ROUND(H20,0),"","Ajustar al peso el precios unitario ofertado, bien sea por exceso o por defecto"))))</f>
        <v>No se oferta precio unitario</v>
      </c>
      <c r="J20" s="79"/>
    </row>
    <row r="21" spans="1:10" ht="62.5">
      <c r="A21" s="27" t="s">
        <v>39</v>
      </c>
      <c r="B21" s="28" t="s">
        <v>40</v>
      </c>
      <c r="C21" s="29" t="s">
        <v>30</v>
      </c>
      <c r="D21" s="29">
        <v>1</v>
      </c>
      <c r="E21" s="30">
        <v>24249</v>
      </c>
      <c r="F21" s="30">
        <f t="shared" si="0"/>
        <v>24249</v>
      </c>
      <c r="G21" s="20"/>
      <c r="H21" s="31"/>
      <c r="I21" s="78" t="str">
        <f t="shared" si="2"/>
        <v>No se oferta precio unitario</v>
      </c>
      <c r="J21" s="79"/>
    </row>
    <row r="22" spans="1:10" ht="62.5">
      <c r="A22" s="27" t="s">
        <v>41</v>
      </c>
      <c r="B22" s="28" t="s">
        <v>42</v>
      </c>
      <c r="C22" s="29" t="s">
        <v>30</v>
      </c>
      <c r="D22" s="29">
        <v>1</v>
      </c>
      <c r="E22" s="30">
        <v>24249</v>
      </c>
      <c r="F22" s="30">
        <f t="shared" si="0"/>
        <v>24249</v>
      </c>
      <c r="G22" s="20"/>
      <c r="H22" s="31"/>
      <c r="I22" s="78" t="str">
        <f t="shared" si="2"/>
        <v>No se oferta precio unitario</v>
      </c>
      <c r="J22" s="79"/>
    </row>
    <row r="23" spans="1:10" ht="37.5">
      <c r="A23" s="27" t="s">
        <v>43</v>
      </c>
      <c r="B23" s="28" t="s">
        <v>44</v>
      </c>
      <c r="C23" s="29" t="s">
        <v>27</v>
      </c>
      <c r="D23" s="29">
        <v>1</v>
      </c>
      <c r="E23" s="30">
        <v>22387</v>
      </c>
      <c r="F23" s="30">
        <f t="shared" si="0"/>
        <v>22387</v>
      </c>
      <c r="G23" s="20"/>
      <c r="H23" s="31"/>
      <c r="I23" s="78" t="str">
        <f t="shared" si="2"/>
        <v>No se oferta precio unitario</v>
      </c>
      <c r="J23" s="79"/>
    </row>
    <row r="24" spans="1:10" ht="62.5">
      <c r="A24" s="27" t="s">
        <v>45</v>
      </c>
      <c r="B24" s="28" t="s">
        <v>46</v>
      </c>
      <c r="C24" s="29" t="s">
        <v>30</v>
      </c>
      <c r="D24" s="29">
        <v>1</v>
      </c>
      <c r="E24" s="30">
        <v>33285</v>
      </c>
      <c r="F24" s="30">
        <f t="shared" si="0"/>
        <v>33285</v>
      </c>
      <c r="G24" s="20"/>
      <c r="H24" s="31"/>
      <c r="I24" s="78" t="str">
        <f t="shared" si="2"/>
        <v>No se oferta precio unitario</v>
      </c>
      <c r="J24" s="79"/>
    </row>
    <row r="25" spans="1:10">
      <c r="A25" s="24" t="s">
        <v>47</v>
      </c>
      <c r="B25" s="25" t="s">
        <v>48</v>
      </c>
      <c r="C25" s="24"/>
      <c r="D25" s="24"/>
      <c r="E25" s="24"/>
      <c r="F25" s="24"/>
      <c r="G25" s="20"/>
      <c r="H25" s="26"/>
      <c r="I25" s="24"/>
      <c r="J25" s="24"/>
    </row>
    <row r="26" spans="1:10" ht="50">
      <c r="A26" s="27" t="s">
        <v>49</v>
      </c>
      <c r="B26" s="28" t="s">
        <v>50</v>
      </c>
      <c r="C26" s="29" t="s">
        <v>27</v>
      </c>
      <c r="D26" s="29">
        <v>1</v>
      </c>
      <c r="E26" s="30">
        <v>19962</v>
      </c>
      <c r="F26" s="30">
        <f t="shared" si="0"/>
        <v>19962</v>
      </c>
      <c r="G26" s="20"/>
      <c r="H26" s="31"/>
      <c r="I26" s="78" t="str">
        <f t="shared" ref="I26:I41" si="3">IF(H26&gt;E26,"El precio unitario ofertado sobrepasa el precio techo establecido por la entidad",
 IF(H26="","No se oferta precio unitario",
 IF(H26&lt;=(E26*0.2),"El precio unitario ofertado se considera que puede llegar a ser artificialmente bajo por ser menor o igual al 20% del costo unitario estimado por la Entidad",
 IF(H26=ROUND(H26,0),"","Ajustar al peso el precios unitario ofertado, bien sea por exceso o por defecto"))))</f>
        <v>No se oferta precio unitario</v>
      </c>
      <c r="J26" s="79"/>
    </row>
    <row r="27" spans="1:10" ht="37.5">
      <c r="A27" s="27" t="s">
        <v>51</v>
      </c>
      <c r="B27" s="28" t="s">
        <v>52</v>
      </c>
      <c r="C27" s="29" t="s">
        <v>27</v>
      </c>
      <c r="D27" s="29">
        <v>1</v>
      </c>
      <c r="E27" s="30">
        <v>19262</v>
      </c>
      <c r="F27" s="30">
        <f t="shared" si="0"/>
        <v>19262</v>
      </c>
      <c r="G27" s="20"/>
      <c r="H27" s="31"/>
      <c r="I27" s="78" t="str">
        <f t="shared" si="3"/>
        <v>No se oferta precio unitario</v>
      </c>
      <c r="J27" s="79"/>
    </row>
    <row r="28" spans="1:10" ht="37.5">
      <c r="A28" s="27" t="s">
        <v>53</v>
      </c>
      <c r="B28" s="28" t="s">
        <v>54</v>
      </c>
      <c r="C28" s="29" t="s">
        <v>55</v>
      </c>
      <c r="D28" s="29">
        <v>1</v>
      </c>
      <c r="E28" s="30">
        <v>28868</v>
      </c>
      <c r="F28" s="30">
        <f t="shared" si="0"/>
        <v>28868</v>
      </c>
      <c r="G28" s="20"/>
      <c r="H28" s="31"/>
      <c r="I28" s="78" t="str">
        <f t="shared" si="3"/>
        <v>No se oferta precio unitario</v>
      </c>
      <c r="J28" s="79"/>
    </row>
    <row r="29" spans="1:10" ht="37.5">
      <c r="A29" s="27" t="s">
        <v>56</v>
      </c>
      <c r="B29" s="28" t="s">
        <v>57</v>
      </c>
      <c r="C29" s="29" t="s">
        <v>55</v>
      </c>
      <c r="D29" s="29">
        <v>1</v>
      </c>
      <c r="E29" s="30">
        <v>22568</v>
      </c>
      <c r="F29" s="30">
        <f t="shared" si="0"/>
        <v>22568</v>
      </c>
      <c r="G29" s="20"/>
      <c r="H29" s="31"/>
      <c r="I29" s="78" t="str">
        <f t="shared" si="3"/>
        <v>No se oferta precio unitario</v>
      </c>
      <c r="J29" s="79"/>
    </row>
    <row r="30" spans="1:10" ht="50">
      <c r="A30" s="27" t="s">
        <v>58</v>
      </c>
      <c r="B30" s="28" t="s">
        <v>59</v>
      </c>
      <c r="C30" s="29" t="s">
        <v>55</v>
      </c>
      <c r="D30" s="29">
        <v>1</v>
      </c>
      <c r="E30" s="30">
        <v>25368</v>
      </c>
      <c r="F30" s="30">
        <f t="shared" si="0"/>
        <v>25368</v>
      </c>
      <c r="G30" s="20"/>
      <c r="H30" s="31"/>
      <c r="I30" s="78" t="str">
        <f t="shared" si="3"/>
        <v>No se oferta precio unitario</v>
      </c>
      <c r="J30" s="79"/>
    </row>
    <row r="31" spans="1:10" ht="50">
      <c r="A31" s="27" t="s">
        <v>60</v>
      </c>
      <c r="B31" s="28" t="s">
        <v>61</v>
      </c>
      <c r="C31" s="29" t="s">
        <v>27</v>
      </c>
      <c r="D31" s="29">
        <v>1</v>
      </c>
      <c r="E31" s="30">
        <v>25368</v>
      </c>
      <c r="F31" s="30">
        <f t="shared" si="0"/>
        <v>25368</v>
      </c>
      <c r="G31" s="20"/>
      <c r="H31" s="31"/>
      <c r="I31" s="78" t="str">
        <f t="shared" si="3"/>
        <v>No se oferta precio unitario</v>
      </c>
      <c r="J31" s="79"/>
    </row>
    <row r="32" spans="1:10" ht="37.5">
      <c r="A32" s="27" t="s">
        <v>62</v>
      </c>
      <c r="B32" s="28" t="s">
        <v>63</v>
      </c>
      <c r="C32" s="29" t="s">
        <v>27</v>
      </c>
      <c r="D32" s="29">
        <v>1</v>
      </c>
      <c r="E32" s="30">
        <v>18058</v>
      </c>
      <c r="F32" s="30">
        <f t="shared" si="0"/>
        <v>18058</v>
      </c>
      <c r="G32" s="20"/>
      <c r="H32" s="31"/>
      <c r="I32" s="78" t="str">
        <f t="shared" si="3"/>
        <v>No se oferta precio unitario</v>
      </c>
      <c r="J32" s="79"/>
    </row>
    <row r="33" spans="1:10" ht="62.5">
      <c r="A33" s="27" t="s">
        <v>64</v>
      </c>
      <c r="B33" s="28" t="s">
        <v>65</v>
      </c>
      <c r="C33" s="29" t="s">
        <v>30</v>
      </c>
      <c r="D33" s="29">
        <v>1</v>
      </c>
      <c r="E33" s="30">
        <v>12094</v>
      </c>
      <c r="F33" s="30">
        <f t="shared" si="0"/>
        <v>12094</v>
      </c>
      <c r="G33" s="20"/>
      <c r="H33" s="31"/>
      <c r="I33" s="78" t="str">
        <f t="shared" si="3"/>
        <v>No se oferta precio unitario</v>
      </c>
      <c r="J33" s="79"/>
    </row>
    <row r="34" spans="1:10" ht="62.5">
      <c r="A34" s="27" t="s">
        <v>66</v>
      </c>
      <c r="B34" s="28" t="s">
        <v>67</v>
      </c>
      <c r="C34" s="29" t="s">
        <v>30</v>
      </c>
      <c r="D34" s="29">
        <v>1</v>
      </c>
      <c r="E34" s="30">
        <v>48845</v>
      </c>
      <c r="F34" s="30">
        <f t="shared" si="0"/>
        <v>48845</v>
      </c>
      <c r="G34" s="20"/>
      <c r="H34" s="31"/>
      <c r="I34" s="78" t="str">
        <f t="shared" si="3"/>
        <v>No se oferta precio unitario</v>
      </c>
      <c r="J34" s="79"/>
    </row>
    <row r="35" spans="1:10" ht="87.5">
      <c r="A35" s="27" t="s">
        <v>68</v>
      </c>
      <c r="B35" s="28" t="s">
        <v>69</v>
      </c>
      <c r="C35" s="29" t="s">
        <v>30</v>
      </c>
      <c r="D35" s="29">
        <v>1</v>
      </c>
      <c r="E35" s="30">
        <v>25368</v>
      </c>
      <c r="F35" s="30">
        <f t="shared" si="0"/>
        <v>25368</v>
      </c>
      <c r="G35" s="20"/>
      <c r="H35" s="31"/>
      <c r="I35" s="78" t="str">
        <f t="shared" si="3"/>
        <v>No se oferta precio unitario</v>
      </c>
      <c r="J35" s="79"/>
    </row>
    <row r="36" spans="1:10" ht="100">
      <c r="A36" s="27" t="s">
        <v>70</v>
      </c>
      <c r="B36" s="28" t="s">
        <v>71</v>
      </c>
      <c r="C36" s="29" t="s">
        <v>27</v>
      </c>
      <c r="D36" s="29">
        <v>1</v>
      </c>
      <c r="E36" s="30">
        <v>17582</v>
      </c>
      <c r="F36" s="30">
        <f t="shared" si="0"/>
        <v>17582</v>
      </c>
      <c r="G36" s="20"/>
      <c r="H36" s="31"/>
      <c r="I36" s="78" t="str">
        <f t="shared" si="3"/>
        <v>No se oferta precio unitario</v>
      </c>
      <c r="J36" s="79"/>
    </row>
    <row r="37" spans="1:10" ht="100">
      <c r="A37" s="27" t="s">
        <v>72</v>
      </c>
      <c r="B37" s="28" t="s">
        <v>73</v>
      </c>
      <c r="C37" s="29" t="s">
        <v>27</v>
      </c>
      <c r="D37" s="29">
        <v>1</v>
      </c>
      <c r="E37" s="30">
        <v>25368</v>
      </c>
      <c r="F37" s="30">
        <f t="shared" si="0"/>
        <v>25368</v>
      </c>
      <c r="G37" s="20"/>
      <c r="H37" s="31"/>
      <c r="I37" s="78" t="str">
        <f t="shared" si="3"/>
        <v>No se oferta precio unitario</v>
      </c>
      <c r="J37" s="79"/>
    </row>
    <row r="38" spans="1:10" ht="75">
      <c r="A38" s="27" t="s">
        <v>74</v>
      </c>
      <c r="B38" s="28" t="s">
        <v>75</v>
      </c>
      <c r="C38" s="29" t="s">
        <v>30</v>
      </c>
      <c r="D38" s="29">
        <v>1</v>
      </c>
      <c r="E38" s="30">
        <v>25368</v>
      </c>
      <c r="F38" s="30">
        <f t="shared" si="0"/>
        <v>25368</v>
      </c>
      <c r="G38" s="20"/>
      <c r="H38" s="31"/>
      <c r="I38" s="78" t="str">
        <f t="shared" si="3"/>
        <v>No se oferta precio unitario</v>
      </c>
      <c r="J38" s="79"/>
    </row>
    <row r="39" spans="1:10" ht="50">
      <c r="A39" s="27" t="s">
        <v>76</v>
      </c>
      <c r="B39" s="28" t="s">
        <v>77</v>
      </c>
      <c r="C39" s="29" t="s">
        <v>55</v>
      </c>
      <c r="D39" s="29">
        <v>1</v>
      </c>
      <c r="E39" s="30">
        <v>25368</v>
      </c>
      <c r="F39" s="30">
        <f t="shared" si="0"/>
        <v>25368</v>
      </c>
      <c r="G39" s="20"/>
      <c r="H39" s="31"/>
      <c r="I39" s="78" t="str">
        <f t="shared" si="3"/>
        <v>No se oferta precio unitario</v>
      </c>
      <c r="J39" s="79"/>
    </row>
    <row r="40" spans="1:10" ht="75">
      <c r="A40" s="27" t="s">
        <v>78</v>
      </c>
      <c r="B40" s="28" t="s">
        <v>79</v>
      </c>
      <c r="C40" s="29" t="s">
        <v>27</v>
      </c>
      <c r="D40" s="29">
        <v>1</v>
      </c>
      <c r="E40" s="30">
        <v>25368</v>
      </c>
      <c r="F40" s="30">
        <f t="shared" si="0"/>
        <v>25368</v>
      </c>
      <c r="G40" s="20"/>
      <c r="H40" s="31"/>
      <c r="I40" s="78" t="str">
        <f t="shared" si="3"/>
        <v>No se oferta precio unitario</v>
      </c>
      <c r="J40" s="79"/>
    </row>
    <row r="41" spans="1:10" ht="37.5">
      <c r="A41" s="27" t="s">
        <v>80</v>
      </c>
      <c r="B41" s="28" t="s">
        <v>81</v>
      </c>
      <c r="C41" s="29" t="s">
        <v>55</v>
      </c>
      <c r="D41" s="29">
        <v>1</v>
      </c>
      <c r="E41" s="30">
        <v>25368</v>
      </c>
      <c r="F41" s="30">
        <f t="shared" si="0"/>
        <v>25368</v>
      </c>
      <c r="G41" s="20"/>
      <c r="H41" s="31"/>
      <c r="I41" s="78" t="str">
        <f t="shared" si="3"/>
        <v>No se oferta precio unitario</v>
      </c>
      <c r="J41" s="79"/>
    </row>
    <row r="42" spans="1:10">
      <c r="A42" s="24" t="s">
        <v>82</v>
      </c>
      <c r="B42" s="25" t="s">
        <v>83</v>
      </c>
      <c r="C42" s="24"/>
      <c r="D42" s="24"/>
      <c r="E42" s="24"/>
      <c r="F42" s="24"/>
      <c r="G42" s="20"/>
      <c r="H42" s="26"/>
      <c r="I42" s="24"/>
      <c r="J42" s="24"/>
    </row>
    <row r="43" spans="1:10" ht="50">
      <c r="A43" s="27" t="s">
        <v>84</v>
      </c>
      <c r="B43" s="28" t="s">
        <v>85</v>
      </c>
      <c r="C43" s="29" t="s">
        <v>27</v>
      </c>
      <c r="D43" s="29">
        <v>1</v>
      </c>
      <c r="E43" s="30">
        <v>6676</v>
      </c>
      <c r="F43" s="30">
        <f t="shared" si="0"/>
        <v>6676</v>
      </c>
      <c r="G43" s="20"/>
      <c r="H43" s="31"/>
      <c r="I43" s="78" t="str">
        <f t="shared" ref="I43:I51" si="4">IF(H43&gt;E43,"El precio unitario ofertado sobrepasa el precio techo establecido por la entidad",
 IF(H43="","No se oferta precio unitario",
 IF(H43&lt;=(E43*0.2),"El precio unitario ofertado se considera que puede llegar a ser artificialmente bajo por ser menor o igual al 20% del costo unitario estimado por la Entidad",
 IF(H43=ROUND(H43,0),"","Ajustar al peso el precios unitario ofertado, bien sea por exceso o por defecto"))))</f>
        <v>No se oferta precio unitario</v>
      </c>
      <c r="J43" s="79"/>
    </row>
    <row r="44" spans="1:10" ht="50">
      <c r="A44" s="27" t="s">
        <v>86</v>
      </c>
      <c r="B44" s="28" t="s">
        <v>87</v>
      </c>
      <c r="C44" s="29" t="s">
        <v>30</v>
      </c>
      <c r="D44" s="29">
        <v>1</v>
      </c>
      <c r="E44" s="30">
        <v>13286</v>
      </c>
      <c r="F44" s="30">
        <f t="shared" si="0"/>
        <v>13286</v>
      </c>
      <c r="G44" s="20"/>
      <c r="H44" s="31"/>
      <c r="I44" s="78" t="str">
        <f t="shared" si="4"/>
        <v>No se oferta precio unitario</v>
      </c>
      <c r="J44" s="79"/>
    </row>
    <row r="45" spans="1:10" ht="50">
      <c r="A45" s="27" t="s">
        <v>88</v>
      </c>
      <c r="B45" s="28" t="s">
        <v>89</v>
      </c>
      <c r="C45" s="29" t="s">
        <v>30</v>
      </c>
      <c r="D45" s="29">
        <v>1</v>
      </c>
      <c r="E45" s="30">
        <v>13286</v>
      </c>
      <c r="F45" s="30">
        <f t="shared" si="0"/>
        <v>13286</v>
      </c>
      <c r="G45" s="20"/>
      <c r="H45" s="31"/>
      <c r="I45" s="78" t="str">
        <f t="shared" si="4"/>
        <v>No se oferta precio unitario</v>
      </c>
      <c r="J45" s="79"/>
    </row>
    <row r="46" spans="1:10" ht="37.5">
      <c r="A46" s="27" t="s">
        <v>90</v>
      </c>
      <c r="B46" s="28" t="s">
        <v>91</v>
      </c>
      <c r="C46" s="29" t="s">
        <v>27</v>
      </c>
      <c r="D46" s="29">
        <v>1</v>
      </c>
      <c r="E46" s="30">
        <v>20616</v>
      </c>
      <c r="F46" s="30">
        <f t="shared" si="0"/>
        <v>20616</v>
      </c>
      <c r="G46" s="20"/>
      <c r="H46" s="31"/>
      <c r="I46" s="78" t="str">
        <f t="shared" si="4"/>
        <v>No se oferta precio unitario</v>
      </c>
      <c r="J46" s="79"/>
    </row>
    <row r="47" spans="1:10" ht="37.5">
      <c r="A47" s="27" t="s">
        <v>92</v>
      </c>
      <c r="B47" s="28" t="s">
        <v>93</v>
      </c>
      <c r="C47" s="29" t="s">
        <v>27</v>
      </c>
      <c r="D47" s="29">
        <v>1</v>
      </c>
      <c r="E47" s="30">
        <v>23268</v>
      </c>
      <c r="F47" s="30">
        <f t="shared" si="0"/>
        <v>23268</v>
      </c>
      <c r="G47" s="20"/>
      <c r="H47" s="31"/>
      <c r="I47" s="78" t="str">
        <f t="shared" si="4"/>
        <v>No se oferta precio unitario</v>
      </c>
      <c r="J47" s="79"/>
    </row>
    <row r="48" spans="1:10" ht="87.5">
      <c r="A48" s="27" t="s">
        <v>94</v>
      </c>
      <c r="B48" s="28" t="s">
        <v>95</v>
      </c>
      <c r="C48" s="29" t="s">
        <v>27</v>
      </c>
      <c r="D48" s="29">
        <v>1</v>
      </c>
      <c r="E48" s="30">
        <v>19962</v>
      </c>
      <c r="F48" s="30">
        <f t="shared" si="0"/>
        <v>19962</v>
      </c>
      <c r="G48" s="20"/>
      <c r="H48" s="31"/>
      <c r="I48" s="78" t="str">
        <f t="shared" si="4"/>
        <v>No se oferta precio unitario</v>
      </c>
      <c r="J48" s="79"/>
    </row>
    <row r="49" spans="1:10" ht="87.5">
      <c r="A49" s="27" t="s">
        <v>96</v>
      </c>
      <c r="B49" s="28" t="s">
        <v>97</v>
      </c>
      <c r="C49" s="29" t="s">
        <v>27</v>
      </c>
      <c r="D49" s="29">
        <v>1</v>
      </c>
      <c r="E49" s="30">
        <v>74310</v>
      </c>
      <c r="F49" s="30">
        <f t="shared" si="0"/>
        <v>74310</v>
      </c>
      <c r="G49" s="20"/>
      <c r="H49" s="31"/>
      <c r="I49" s="78" t="str">
        <f t="shared" si="4"/>
        <v>No se oferta precio unitario</v>
      </c>
      <c r="J49" s="79"/>
    </row>
    <row r="50" spans="1:10" ht="75">
      <c r="A50" s="27" t="s">
        <v>98</v>
      </c>
      <c r="B50" s="28" t="s">
        <v>99</v>
      </c>
      <c r="C50" s="29" t="s">
        <v>27</v>
      </c>
      <c r="D50" s="29">
        <v>1</v>
      </c>
      <c r="E50" s="30">
        <v>36990</v>
      </c>
      <c r="F50" s="30">
        <f t="shared" si="0"/>
        <v>36990</v>
      </c>
      <c r="G50" s="20"/>
      <c r="H50" s="31"/>
      <c r="I50" s="78" t="str">
        <f t="shared" si="4"/>
        <v>No se oferta precio unitario</v>
      </c>
      <c r="J50" s="79"/>
    </row>
    <row r="51" spans="1:10" ht="75">
      <c r="A51" s="27" t="s">
        <v>100</v>
      </c>
      <c r="B51" s="28" t="s">
        <v>101</v>
      </c>
      <c r="C51" s="29" t="s">
        <v>27</v>
      </c>
      <c r="D51" s="29">
        <v>1</v>
      </c>
      <c r="E51" s="30">
        <v>19962</v>
      </c>
      <c r="F51" s="30">
        <f t="shared" si="0"/>
        <v>19962</v>
      </c>
      <c r="G51" s="20"/>
      <c r="H51" s="31"/>
      <c r="I51" s="78" t="str">
        <f t="shared" si="4"/>
        <v>No se oferta precio unitario</v>
      </c>
      <c r="J51" s="79"/>
    </row>
    <row r="52" spans="1:10">
      <c r="A52" s="24" t="s">
        <v>102</v>
      </c>
      <c r="B52" s="25" t="s">
        <v>103</v>
      </c>
      <c r="C52" s="24"/>
      <c r="D52" s="24"/>
      <c r="E52" s="24"/>
      <c r="F52" s="24"/>
      <c r="G52" s="20"/>
      <c r="H52" s="26"/>
      <c r="I52" s="24"/>
      <c r="J52" s="24"/>
    </row>
    <row r="53" spans="1:10" ht="50">
      <c r="A53" s="27" t="s">
        <v>104</v>
      </c>
      <c r="B53" s="28" t="s">
        <v>105</v>
      </c>
      <c r="C53" s="29" t="s">
        <v>27</v>
      </c>
      <c r="D53" s="29">
        <v>1</v>
      </c>
      <c r="E53" s="30">
        <v>11236</v>
      </c>
      <c r="F53" s="30">
        <f t="shared" si="0"/>
        <v>11236</v>
      </c>
      <c r="G53" s="20"/>
      <c r="H53" s="31"/>
      <c r="I53" s="78" t="str">
        <f t="shared" ref="I53:I62" si="5">IF(H53&gt;E53,"El precio unitario ofertado sobrepasa el precio techo establecido por la entidad",
 IF(H53="","No se oferta precio unitario",
 IF(H53&lt;=(E53*0.2),"El precio unitario ofertado se considera que puede llegar a ser artificialmente bajo por ser menor o igual al 20% del costo unitario estimado por la Entidad",
 IF(H53=ROUND(H53,0),"","Ajustar al peso el precios unitario ofertado, bien sea por exceso o por defecto"))))</f>
        <v>No se oferta precio unitario</v>
      </c>
      <c r="J53" s="79"/>
    </row>
    <row r="54" spans="1:10" ht="50">
      <c r="A54" s="27" t="s">
        <v>106</v>
      </c>
      <c r="B54" s="28" t="s">
        <v>107</v>
      </c>
      <c r="C54" s="29" t="s">
        <v>27</v>
      </c>
      <c r="D54" s="29">
        <v>1</v>
      </c>
      <c r="E54" s="30">
        <v>6610</v>
      </c>
      <c r="F54" s="30">
        <f t="shared" si="0"/>
        <v>6610</v>
      </c>
      <c r="G54" s="20"/>
      <c r="H54" s="31"/>
      <c r="I54" s="78" t="str">
        <f t="shared" si="5"/>
        <v>No se oferta precio unitario</v>
      </c>
      <c r="J54" s="79"/>
    </row>
    <row r="55" spans="1:10" ht="37.5">
      <c r="A55" s="27" t="s">
        <v>108</v>
      </c>
      <c r="B55" s="28" t="s">
        <v>109</v>
      </c>
      <c r="C55" s="29" t="s">
        <v>30</v>
      </c>
      <c r="D55" s="29">
        <v>1</v>
      </c>
      <c r="E55" s="30">
        <v>11236</v>
      </c>
      <c r="F55" s="30">
        <f t="shared" si="0"/>
        <v>11236</v>
      </c>
      <c r="G55" s="20"/>
      <c r="H55" s="31"/>
      <c r="I55" s="78" t="str">
        <f t="shared" si="5"/>
        <v>No se oferta precio unitario</v>
      </c>
      <c r="J55" s="79"/>
    </row>
    <row r="56" spans="1:10" ht="50">
      <c r="A56" s="27" t="s">
        <v>110</v>
      </c>
      <c r="B56" s="28" t="s">
        <v>111</v>
      </c>
      <c r="C56" s="29" t="s">
        <v>27</v>
      </c>
      <c r="D56" s="29">
        <v>1</v>
      </c>
      <c r="E56" s="30">
        <v>28684</v>
      </c>
      <c r="F56" s="30">
        <f t="shared" si="0"/>
        <v>28684</v>
      </c>
      <c r="G56" s="20"/>
      <c r="H56" s="31"/>
      <c r="I56" s="78" t="str">
        <f t="shared" si="5"/>
        <v>No se oferta precio unitario</v>
      </c>
      <c r="J56" s="79"/>
    </row>
    <row r="57" spans="1:10" ht="50">
      <c r="A57" s="27" t="s">
        <v>112</v>
      </c>
      <c r="B57" s="28" t="s">
        <v>113</v>
      </c>
      <c r="C57" s="29" t="s">
        <v>27</v>
      </c>
      <c r="D57" s="29">
        <v>1</v>
      </c>
      <c r="E57" s="30">
        <v>28684</v>
      </c>
      <c r="F57" s="30">
        <f t="shared" si="0"/>
        <v>28684</v>
      </c>
      <c r="G57" s="20"/>
      <c r="H57" s="31"/>
      <c r="I57" s="78" t="str">
        <f t="shared" si="5"/>
        <v>No se oferta precio unitario</v>
      </c>
      <c r="J57" s="79"/>
    </row>
    <row r="58" spans="1:10" ht="50">
      <c r="A58" s="27" t="s">
        <v>114</v>
      </c>
      <c r="B58" s="28" t="s">
        <v>115</v>
      </c>
      <c r="C58" s="29" t="s">
        <v>27</v>
      </c>
      <c r="D58" s="29">
        <v>1</v>
      </c>
      <c r="E58" s="30">
        <v>19052</v>
      </c>
      <c r="F58" s="30">
        <f t="shared" si="0"/>
        <v>19052</v>
      </c>
      <c r="G58" s="20"/>
      <c r="H58" s="31"/>
      <c r="I58" s="78" t="str">
        <f t="shared" si="5"/>
        <v>No se oferta precio unitario</v>
      </c>
      <c r="J58" s="79"/>
    </row>
    <row r="59" spans="1:10" ht="50">
      <c r="A59" s="27" t="s">
        <v>116</v>
      </c>
      <c r="B59" s="28" t="s">
        <v>117</v>
      </c>
      <c r="C59" s="29" t="s">
        <v>27</v>
      </c>
      <c r="D59" s="29">
        <v>1</v>
      </c>
      <c r="E59" s="30">
        <v>25030</v>
      </c>
      <c r="F59" s="30">
        <f t="shared" si="0"/>
        <v>25030</v>
      </c>
      <c r="G59" s="20"/>
      <c r="H59" s="31"/>
      <c r="I59" s="78" t="str">
        <f t="shared" si="5"/>
        <v>No se oferta precio unitario</v>
      </c>
      <c r="J59" s="79"/>
    </row>
    <row r="60" spans="1:10" ht="50">
      <c r="A60" s="27" t="s">
        <v>118</v>
      </c>
      <c r="B60" s="28" t="s">
        <v>119</v>
      </c>
      <c r="C60" s="29" t="s">
        <v>27</v>
      </c>
      <c r="D60" s="29">
        <v>1</v>
      </c>
      <c r="E60" s="30">
        <v>18982</v>
      </c>
      <c r="F60" s="30">
        <f t="shared" si="0"/>
        <v>18982</v>
      </c>
      <c r="G60" s="20"/>
      <c r="H60" s="31"/>
      <c r="I60" s="78" t="str">
        <f t="shared" si="5"/>
        <v>No se oferta precio unitario</v>
      </c>
      <c r="J60" s="79"/>
    </row>
    <row r="61" spans="1:10" ht="25">
      <c r="A61" s="27" t="s">
        <v>120</v>
      </c>
      <c r="B61" s="28" t="s">
        <v>121</v>
      </c>
      <c r="C61" s="29" t="s">
        <v>27</v>
      </c>
      <c r="D61" s="29">
        <v>1</v>
      </c>
      <c r="E61" s="30">
        <v>13743</v>
      </c>
      <c r="F61" s="30">
        <f t="shared" si="0"/>
        <v>13743</v>
      </c>
      <c r="G61" s="20"/>
      <c r="H61" s="31"/>
      <c r="I61" s="78" t="str">
        <f t="shared" si="5"/>
        <v>No se oferta precio unitario</v>
      </c>
      <c r="J61" s="79"/>
    </row>
    <row r="62" spans="1:10" ht="50">
      <c r="A62" s="27" t="s">
        <v>122</v>
      </c>
      <c r="B62" s="28" t="s">
        <v>123</v>
      </c>
      <c r="C62" s="29" t="s">
        <v>27</v>
      </c>
      <c r="D62" s="29">
        <v>1</v>
      </c>
      <c r="E62" s="30">
        <v>34499</v>
      </c>
      <c r="F62" s="30">
        <f t="shared" si="0"/>
        <v>34499</v>
      </c>
      <c r="G62" s="20"/>
      <c r="H62" s="31"/>
      <c r="I62" s="78" t="str">
        <f t="shared" si="5"/>
        <v>No se oferta precio unitario</v>
      </c>
      <c r="J62" s="79"/>
    </row>
    <row r="63" spans="1:10">
      <c r="A63" s="24" t="s">
        <v>124</v>
      </c>
      <c r="B63" s="25" t="s">
        <v>125</v>
      </c>
      <c r="C63" s="24"/>
      <c r="D63" s="24"/>
      <c r="E63" s="24"/>
      <c r="F63" s="24"/>
      <c r="G63" s="20"/>
      <c r="H63" s="26"/>
      <c r="I63" s="24"/>
      <c r="J63" s="24"/>
    </row>
    <row r="64" spans="1:10" ht="50">
      <c r="A64" s="27" t="s">
        <v>126</v>
      </c>
      <c r="B64" s="28" t="s">
        <v>127</v>
      </c>
      <c r="C64" s="29" t="s">
        <v>55</v>
      </c>
      <c r="D64" s="29">
        <v>1</v>
      </c>
      <c r="E64" s="30">
        <v>127482</v>
      </c>
      <c r="F64" s="30">
        <f t="shared" si="0"/>
        <v>127482</v>
      </c>
      <c r="G64" s="20"/>
      <c r="H64" s="31"/>
      <c r="I64" s="78" t="str">
        <f t="shared" ref="I64:I94" si="6">IF(H64&gt;E64,"El precio unitario ofertado sobrepasa el precio techo establecido por la entidad",
 IF(H64="","No se oferta precio unitario",
 IF(H64&lt;=(E64*0.2),"El precio unitario ofertado se considera que puede llegar a ser artificialmente bajo por ser menor o igual al 20% del costo unitario estimado por la Entidad",
 IF(H64=ROUND(H64,0),"","Ajustar al peso el precios unitario ofertado, bien sea por exceso o por defecto"))))</f>
        <v>No se oferta precio unitario</v>
      </c>
      <c r="J64" s="79"/>
    </row>
    <row r="65" spans="1:10" ht="75">
      <c r="A65" s="27" t="s">
        <v>128</v>
      </c>
      <c r="B65" s="28" t="s">
        <v>129</v>
      </c>
      <c r="C65" s="29" t="s">
        <v>55</v>
      </c>
      <c r="D65" s="29">
        <v>1</v>
      </c>
      <c r="E65" s="30">
        <v>30840</v>
      </c>
      <c r="F65" s="30">
        <f t="shared" si="0"/>
        <v>30840</v>
      </c>
      <c r="G65" s="20"/>
      <c r="H65" s="31"/>
      <c r="I65" s="78" t="str">
        <f t="shared" si="6"/>
        <v>No se oferta precio unitario</v>
      </c>
      <c r="J65" s="79"/>
    </row>
    <row r="66" spans="1:10" ht="62.5">
      <c r="A66" s="27" t="s">
        <v>130</v>
      </c>
      <c r="B66" s="28" t="s">
        <v>131</v>
      </c>
      <c r="C66" s="29" t="s">
        <v>55</v>
      </c>
      <c r="D66" s="29">
        <v>1</v>
      </c>
      <c r="E66" s="30">
        <v>20236</v>
      </c>
      <c r="F66" s="30">
        <f t="shared" si="0"/>
        <v>20236</v>
      </c>
      <c r="G66" s="20"/>
      <c r="H66" s="31"/>
      <c r="I66" s="78" t="str">
        <f t="shared" si="6"/>
        <v>No se oferta precio unitario</v>
      </c>
      <c r="J66" s="79"/>
    </row>
    <row r="67" spans="1:10" ht="62.5">
      <c r="A67" s="27" t="s">
        <v>132</v>
      </c>
      <c r="B67" s="28" t="s">
        <v>133</v>
      </c>
      <c r="C67" s="29" t="s">
        <v>55</v>
      </c>
      <c r="D67" s="29">
        <v>1</v>
      </c>
      <c r="E67" s="30">
        <v>25258</v>
      </c>
      <c r="F67" s="30">
        <f t="shared" si="0"/>
        <v>25258</v>
      </c>
      <c r="G67" s="20"/>
      <c r="H67" s="31"/>
      <c r="I67" s="78" t="str">
        <f t="shared" si="6"/>
        <v>No se oferta precio unitario</v>
      </c>
      <c r="J67" s="79"/>
    </row>
    <row r="68" spans="1:10" ht="62.5">
      <c r="A68" s="27" t="s">
        <v>134</v>
      </c>
      <c r="B68" s="28" t="s">
        <v>135</v>
      </c>
      <c r="C68" s="29" t="s">
        <v>30</v>
      </c>
      <c r="D68" s="29">
        <v>1</v>
      </c>
      <c r="E68" s="30">
        <v>32336</v>
      </c>
      <c r="F68" s="30">
        <f t="shared" si="0"/>
        <v>32336</v>
      </c>
      <c r="G68" s="20"/>
      <c r="H68" s="31"/>
      <c r="I68" s="78" t="str">
        <f t="shared" si="6"/>
        <v>No se oferta precio unitario</v>
      </c>
      <c r="J68" s="79"/>
    </row>
    <row r="69" spans="1:10" ht="62.5">
      <c r="A69" s="27" t="s">
        <v>136</v>
      </c>
      <c r="B69" s="28" t="s">
        <v>137</v>
      </c>
      <c r="C69" s="29" t="s">
        <v>55</v>
      </c>
      <c r="D69" s="29">
        <v>1</v>
      </c>
      <c r="E69" s="30">
        <v>32313</v>
      </c>
      <c r="F69" s="30">
        <f t="shared" si="0"/>
        <v>32313</v>
      </c>
      <c r="G69" s="20"/>
      <c r="H69" s="31"/>
      <c r="I69" s="78" t="str">
        <f t="shared" si="6"/>
        <v>No se oferta precio unitario</v>
      </c>
      <c r="J69" s="79"/>
    </row>
    <row r="70" spans="1:10" ht="62.5">
      <c r="A70" s="27" t="s">
        <v>138</v>
      </c>
      <c r="B70" s="28" t="s">
        <v>139</v>
      </c>
      <c r="C70" s="29" t="s">
        <v>55</v>
      </c>
      <c r="D70" s="29">
        <v>1</v>
      </c>
      <c r="E70" s="30">
        <v>65666</v>
      </c>
      <c r="F70" s="30">
        <f t="shared" si="0"/>
        <v>65666</v>
      </c>
      <c r="G70" s="20"/>
      <c r="H70" s="31"/>
      <c r="I70" s="78" t="str">
        <f t="shared" si="6"/>
        <v>No se oferta precio unitario</v>
      </c>
      <c r="J70" s="79"/>
    </row>
    <row r="71" spans="1:10" ht="62.5">
      <c r="A71" s="27" t="s">
        <v>140</v>
      </c>
      <c r="B71" s="28" t="s">
        <v>141</v>
      </c>
      <c r="C71" s="29" t="s">
        <v>30</v>
      </c>
      <c r="D71" s="29">
        <v>1</v>
      </c>
      <c r="E71" s="30">
        <v>13766</v>
      </c>
      <c r="F71" s="30">
        <f t="shared" si="0"/>
        <v>13766</v>
      </c>
      <c r="G71" s="20"/>
      <c r="H71" s="31"/>
      <c r="I71" s="78" t="str">
        <f t="shared" si="6"/>
        <v>No se oferta precio unitario</v>
      </c>
      <c r="J71" s="79"/>
    </row>
    <row r="72" spans="1:10" ht="62.5">
      <c r="A72" s="27" t="s">
        <v>142</v>
      </c>
      <c r="B72" s="28" t="s">
        <v>143</v>
      </c>
      <c r="C72" s="29" t="s">
        <v>30</v>
      </c>
      <c r="D72" s="29">
        <v>1</v>
      </c>
      <c r="E72" s="30">
        <v>17072</v>
      </c>
      <c r="F72" s="30">
        <f t="shared" si="0"/>
        <v>17072</v>
      </c>
      <c r="G72" s="20"/>
      <c r="H72" s="31"/>
      <c r="I72" s="78" t="str">
        <f t="shared" si="6"/>
        <v>No se oferta precio unitario</v>
      </c>
      <c r="J72" s="79"/>
    </row>
    <row r="73" spans="1:10" ht="62.5">
      <c r="A73" s="27" t="s">
        <v>144</v>
      </c>
      <c r="B73" s="28" t="s">
        <v>145</v>
      </c>
      <c r="C73" s="29" t="s">
        <v>30</v>
      </c>
      <c r="D73" s="29">
        <v>1</v>
      </c>
      <c r="E73" s="30">
        <v>30797</v>
      </c>
      <c r="F73" s="30">
        <f t="shared" si="0"/>
        <v>30797</v>
      </c>
      <c r="G73" s="20"/>
      <c r="H73" s="31"/>
      <c r="I73" s="78" t="str">
        <f t="shared" si="6"/>
        <v>No se oferta precio unitario</v>
      </c>
      <c r="J73" s="79"/>
    </row>
    <row r="74" spans="1:10" ht="62.5">
      <c r="A74" s="27" t="s">
        <v>146</v>
      </c>
      <c r="B74" s="28" t="s">
        <v>147</v>
      </c>
      <c r="C74" s="29" t="s">
        <v>30</v>
      </c>
      <c r="D74" s="29">
        <v>1</v>
      </c>
      <c r="E74" s="30">
        <v>10600</v>
      </c>
      <c r="F74" s="30">
        <f t="shared" si="0"/>
        <v>10600</v>
      </c>
      <c r="G74" s="20"/>
      <c r="H74" s="31"/>
      <c r="I74" s="78" t="str">
        <f t="shared" si="6"/>
        <v>No se oferta precio unitario</v>
      </c>
      <c r="J74" s="79"/>
    </row>
    <row r="75" spans="1:10" ht="62.5">
      <c r="A75" s="27" t="s">
        <v>148</v>
      </c>
      <c r="B75" s="28" t="s">
        <v>149</v>
      </c>
      <c r="C75" s="29" t="s">
        <v>30</v>
      </c>
      <c r="D75" s="29">
        <v>1</v>
      </c>
      <c r="E75" s="30">
        <v>14178</v>
      </c>
      <c r="F75" s="30">
        <f t="shared" si="0"/>
        <v>14178</v>
      </c>
      <c r="G75" s="20"/>
      <c r="H75" s="31"/>
      <c r="I75" s="78" t="str">
        <f t="shared" si="6"/>
        <v>No se oferta precio unitario</v>
      </c>
      <c r="J75" s="79"/>
    </row>
    <row r="76" spans="1:10" ht="62.5">
      <c r="A76" s="27" t="s">
        <v>150</v>
      </c>
      <c r="B76" s="28" t="s">
        <v>151</v>
      </c>
      <c r="C76" s="29" t="s">
        <v>30</v>
      </c>
      <c r="D76" s="29">
        <v>1</v>
      </c>
      <c r="E76" s="30">
        <v>17484</v>
      </c>
      <c r="F76" s="30">
        <f t="shared" si="0"/>
        <v>17484</v>
      </c>
      <c r="G76" s="20"/>
      <c r="H76" s="31"/>
      <c r="I76" s="78" t="str">
        <f t="shared" si="6"/>
        <v>No se oferta precio unitario</v>
      </c>
      <c r="J76" s="79"/>
    </row>
    <row r="77" spans="1:10" ht="62.5">
      <c r="A77" s="27" t="s">
        <v>152</v>
      </c>
      <c r="B77" s="28" t="s">
        <v>153</v>
      </c>
      <c r="C77" s="29" t="s">
        <v>30</v>
      </c>
      <c r="D77" s="29">
        <v>1</v>
      </c>
      <c r="E77" s="30">
        <v>31209</v>
      </c>
      <c r="F77" s="30">
        <f t="shared" si="0"/>
        <v>31209</v>
      </c>
      <c r="G77" s="20"/>
      <c r="H77" s="31"/>
      <c r="I77" s="78" t="str">
        <f t="shared" si="6"/>
        <v>No se oferta precio unitario</v>
      </c>
      <c r="J77" s="79"/>
    </row>
    <row r="78" spans="1:10" ht="62.5">
      <c r="A78" s="27" t="s">
        <v>154</v>
      </c>
      <c r="B78" s="28" t="s">
        <v>155</v>
      </c>
      <c r="C78" s="29" t="s">
        <v>30</v>
      </c>
      <c r="D78" s="29">
        <v>1</v>
      </c>
      <c r="E78" s="30">
        <v>202244</v>
      </c>
      <c r="F78" s="30">
        <f t="shared" si="0"/>
        <v>202244</v>
      </c>
      <c r="G78" s="20"/>
      <c r="H78" s="31"/>
      <c r="I78" s="78" t="str">
        <f t="shared" si="6"/>
        <v>No se oferta precio unitario</v>
      </c>
      <c r="J78" s="79"/>
    </row>
    <row r="79" spans="1:10" ht="62.5">
      <c r="A79" s="27" t="s">
        <v>156</v>
      </c>
      <c r="B79" s="28" t="s">
        <v>157</v>
      </c>
      <c r="C79" s="29" t="s">
        <v>30</v>
      </c>
      <c r="D79" s="29">
        <v>1</v>
      </c>
      <c r="E79" s="30">
        <v>31999</v>
      </c>
      <c r="F79" s="30">
        <f t="shared" si="0"/>
        <v>31999</v>
      </c>
      <c r="G79" s="20"/>
      <c r="H79" s="31"/>
      <c r="I79" s="78" t="str">
        <f t="shared" si="6"/>
        <v>No se oferta precio unitario</v>
      </c>
      <c r="J79" s="79"/>
    </row>
    <row r="80" spans="1:10" ht="50">
      <c r="A80" s="27" t="s">
        <v>158</v>
      </c>
      <c r="B80" s="28" t="s">
        <v>159</v>
      </c>
      <c r="C80" s="29" t="s">
        <v>30</v>
      </c>
      <c r="D80" s="29">
        <v>1</v>
      </c>
      <c r="E80" s="30">
        <v>10558</v>
      </c>
      <c r="F80" s="30">
        <f t="shared" ref="F80:F94" si="7">D80*E80</f>
        <v>10558</v>
      </c>
      <c r="G80" s="20"/>
      <c r="H80" s="31"/>
      <c r="I80" s="78" t="str">
        <f t="shared" si="6"/>
        <v>No se oferta precio unitario</v>
      </c>
      <c r="J80" s="79"/>
    </row>
    <row r="81" spans="1:10" ht="50">
      <c r="A81" s="27" t="s">
        <v>160</v>
      </c>
      <c r="B81" s="28" t="s">
        <v>161</v>
      </c>
      <c r="C81" s="29" t="s">
        <v>30</v>
      </c>
      <c r="D81" s="29">
        <v>1</v>
      </c>
      <c r="E81" s="30">
        <v>14136</v>
      </c>
      <c r="F81" s="30">
        <f t="shared" si="7"/>
        <v>14136</v>
      </c>
      <c r="G81" s="20"/>
      <c r="H81" s="31"/>
      <c r="I81" s="78" t="str">
        <f t="shared" si="6"/>
        <v>No se oferta precio unitario</v>
      </c>
      <c r="J81" s="79"/>
    </row>
    <row r="82" spans="1:10" ht="62.5">
      <c r="A82" s="27" t="s">
        <v>162</v>
      </c>
      <c r="B82" s="28" t="s">
        <v>163</v>
      </c>
      <c r="C82" s="29" t="s">
        <v>16</v>
      </c>
      <c r="D82" s="29">
        <v>1</v>
      </c>
      <c r="E82" s="30">
        <v>125290</v>
      </c>
      <c r="F82" s="30">
        <f t="shared" si="7"/>
        <v>125290</v>
      </c>
      <c r="G82" s="20"/>
      <c r="H82" s="31"/>
      <c r="I82" s="78" t="str">
        <f t="shared" si="6"/>
        <v>No se oferta precio unitario</v>
      </c>
      <c r="J82" s="79"/>
    </row>
    <row r="83" spans="1:10" ht="62.5">
      <c r="A83" s="27" t="s">
        <v>164</v>
      </c>
      <c r="B83" s="28" t="s">
        <v>165</v>
      </c>
      <c r="C83" s="29" t="s">
        <v>16</v>
      </c>
      <c r="D83" s="29">
        <v>1</v>
      </c>
      <c r="E83" s="30">
        <v>28868</v>
      </c>
      <c r="F83" s="30">
        <f t="shared" si="7"/>
        <v>28868</v>
      </c>
      <c r="G83" s="20"/>
      <c r="H83" s="31"/>
      <c r="I83" s="78" t="str">
        <f t="shared" si="6"/>
        <v>No se oferta precio unitario</v>
      </c>
      <c r="J83" s="79"/>
    </row>
    <row r="84" spans="1:10" ht="75">
      <c r="A84" s="27" t="s">
        <v>166</v>
      </c>
      <c r="B84" s="28" t="s">
        <v>167</v>
      </c>
      <c r="C84" s="29" t="s">
        <v>16</v>
      </c>
      <c r="D84" s="29">
        <v>1</v>
      </c>
      <c r="E84" s="30">
        <v>28868</v>
      </c>
      <c r="F84" s="30">
        <f t="shared" si="7"/>
        <v>28868</v>
      </c>
      <c r="G84" s="20"/>
      <c r="H84" s="31"/>
      <c r="I84" s="78" t="str">
        <f t="shared" si="6"/>
        <v>No se oferta precio unitario</v>
      </c>
      <c r="J84" s="79"/>
    </row>
    <row r="85" spans="1:10" ht="37.5">
      <c r="A85" s="27" t="s">
        <v>168</v>
      </c>
      <c r="B85" s="28" t="s">
        <v>169</v>
      </c>
      <c r="C85" s="29" t="s">
        <v>16</v>
      </c>
      <c r="D85" s="29">
        <v>1</v>
      </c>
      <c r="E85" s="30">
        <v>15328</v>
      </c>
      <c r="F85" s="30">
        <f t="shared" si="7"/>
        <v>15328</v>
      </c>
      <c r="G85" s="20"/>
      <c r="H85" s="31"/>
      <c r="I85" s="78" t="str">
        <f t="shared" si="6"/>
        <v>No se oferta precio unitario</v>
      </c>
      <c r="J85" s="79"/>
    </row>
    <row r="86" spans="1:10" ht="50">
      <c r="A86" s="27" t="s">
        <v>170</v>
      </c>
      <c r="B86" s="28" t="s">
        <v>171</v>
      </c>
      <c r="C86" s="29" t="s">
        <v>16</v>
      </c>
      <c r="D86" s="29">
        <v>1</v>
      </c>
      <c r="E86" s="30">
        <v>45307</v>
      </c>
      <c r="F86" s="30">
        <f t="shared" si="7"/>
        <v>45307</v>
      </c>
      <c r="G86" s="20"/>
      <c r="H86" s="31"/>
      <c r="I86" s="78" t="str">
        <f t="shared" si="6"/>
        <v>No se oferta precio unitario</v>
      </c>
      <c r="J86" s="79"/>
    </row>
    <row r="87" spans="1:10" ht="50">
      <c r="A87" s="27" t="s">
        <v>172</v>
      </c>
      <c r="B87" s="28" t="s">
        <v>173</v>
      </c>
      <c r="C87" s="29" t="s">
        <v>16</v>
      </c>
      <c r="D87" s="29">
        <v>1</v>
      </c>
      <c r="E87" s="30">
        <v>33962</v>
      </c>
      <c r="F87" s="30">
        <f t="shared" si="7"/>
        <v>33962</v>
      </c>
      <c r="G87" s="20"/>
      <c r="H87" s="31"/>
      <c r="I87" s="78" t="str">
        <f t="shared" si="6"/>
        <v>No se oferta precio unitario</v>
      </c>
      <c r="J87" s="79"/>
    </row>
    <row r="88" spans="1:10" ht="37.5">
      <c r="A88" s="27" t="s">
        <v>174</v>
      </c>
      <c r="B88" s="28" t="s">
        <v>175</v>
      </c>
      <c r="C88" s="29" t="s">
        <v>16</v>
      </c>
      <c r="D88" s="29">
        <v>1</v>
      </c>
      <c r="E88" s="30">
        <v>14605</v>
      </c>
      <c r="F88" s="30">
        <f t="shared" si="7"/>
        <v>14605</v>
      </c>
      <c r="G88" s="20"/>
      <c r="H88" s="31"/>
      <c r="I88" s="78" t="str">
        <f t="shared" si="6"/>
        <v>No se oferta precio unitario</v>
      </c>
      <c r="J88" s="79"/>
    </row>
    <row r="89" spans="1:10" ht="37.5">
      <c r="A89" s="27" t="s">
        <v>176</v>
      </c>
      <c r="B89" s="28" t="s">
        <v>177</v>
      </c>
      <c r="C89" s="29" t="s">
        <v>16</v>
      </c>
      <c r="D89" s="29">
        <v>1</v>
      </c>
      <c r="E89" s="30">
        <v>21894</v>
      </c>
      <c r="F89" s="30">
        <f t="shared" si="7"/>
        <v>21894</v>
      </c>
      <c r="G89" s="20"/>
      <c r="H89" s="31"/>
      <c r="I89" s="78" t="str">
        <f t="shared" si="6"/>
        <v>No se oferta precio unitario</v>
      </c>
      <c r="J89" s="79"/>
    </row>
    <row r="90" spans="1:10" ht="37.5">
      <c r="A90" s="27" t="s">
        <v>178</v>
      </c>
      <c r="B90" s="28" t="s">
        <v>179</v>
      </c>
      <c r="C90" s="29" t="s">
        <v>16</v>
      </c>
      <c r="D90" s="29">
        <v>1</v>
      </c>
      <c r="E90" s="30">
        <v>19745</v>
      </c>
      <c r="F90" s="30">
        <f t="shared" si="7"/>
        <v>19745</v>
      </c>
      <c r="G90" s="20"/>
      <c r="H90" s="31"/>
      <c r="I90" s="78" t="str">
        <f t="shared" si="6"/>
        <v>No se oferta precio unitario</v>
      </c>
      <c r="J90" s="79"/>
    </row>
    <row r="91" spans="1:10" ht="50">
      <c r="A91" s="27" t="s">
        <v>180</v>
      </c>
      <c r="B91" s="28" t="s">
        <v>181</v>
      </c>
      <c r="C91" s="29" t="s">
        <v>16</v>
      </c>
      <c r="D91" s="29">
        <v>1</v>
      </c>
      <c r="E91" s="30">
        <v>12035</v>
      </c>
      <c r="F91" s="30">
        <f t="shared" si="7"/>
        <v>12035</v>
      </c>
      <c r="G91" s="20"/>
      <c r="H91" s="31"/>
      <c r="I91" s="78" t="str">
        <f t="shared" si="6"/>
        <v>No se oferta precio unitario</v>
      </c>
      <c r="J91" s="79"/>
    </row>
    <row r="92" spans="1:10" ht="50">
      <c r="A92" s="27" t="s">
        <v>182</v>
      </c>
      <c r="B92" s="28" t="s">
        <v>183</v>
      </c>
      <c r="C92" s="29" t="s">
        <v>16</v>
      </c>
      <c r="D92" s="29">
        <v>1</v>
      </c>
      <c r="E92" s="30">
        <v>104554</v>
      </c>
      <c r="F92" s="30">
        <f t="shared" si="7"/>
        <v>104554</v>
      </c>
      <c r="G92" s="20"/>
      <c r="H92" s="31"/>
      <c r="I92" s="78" t="str">
        <f t="shared" si="6"/>
        <v>No se oferta precio unitario</v>
      </c>
      <c r="J92" s="79"/>
    </row>
    <row r="93" spans="1:10" ht="37.5">
      <c r="A93" s="27" t="s">
        <v>184</v>
      </c>
      <c r="B93" s="28" t="s">
        <v>185</v>
      </c>
      <c r="C93" s="29" t="s">
        <v>30</v>
      </c>
      <c r="D93" s="29">
        <v>1</v>
      </c>
      <c r="E93" s="30">
        <v>9914</v>
      </c>
      <c r="F93" s="30">
        <f t="shared" si="7"/>
        <v>9914</v>
      </c>
      <c r="G93" s="20"/>
      <c r="H93" s="31"/>
      <c r="I93" s="78" t="str">
        <f t="shared" si="6"/>
        <v>No se oferta precio unitario</v>
      </c>
      <c r="J93" s="79"/>
    </row>
    <row r="94" spans="1:10" ht="37.5">
      <c r="A94" s="27" t="s">
        <v>186</v>
      </c>
      <c r="B94" s="28" t="s">
        <v>187</v>
      </c>
      <c r="C94" s="29" t="s">
        <v>16</v>
      </c>
      <c r="D94" s="29">
        <v>1</v>
      </c>
      <c r="E94" s="30">
        <v>549793</v>
      </c>
      <c r="F94" s="30">
        <f t="shared" si="7"/>
        <v>549793</v>
      </c>
      <c r="G94" s="20"/>
      <c r="H94" s="31"/>
      <c r="I94" s="78" t="str">
        <f t="shared" si="6"/>
        <v>No se oferta precio unitario</v>
      </c>
      <c r="J94" s="79"/>
    </row>
    <row r="95" spans="1:10">
      <c r="A95" s="24" t="s">
        <v>188</v>
      </c>
      <c r="B95" s="25" t="s">
        <v>189</v>
      </c>
      <c r="C95" s="24"/>
      <c r="D95" s="24"/>
      <c r="E95" s="24"/>
      <c r="F95" s="24"/>
      <c r="G95" s="20"/>
      <c r="H95" s="26"/>
      <c r="I95" s="24"/>
      <c r="J95" s="24"/>
    </row>
    <row r="96" spans="1:10" ht="37.5">
      <c r="A96" s="27" t="s">
        <v>190</v>
      </c>
      <c r="B96" s="28" t="s">
        <v>191</v>
      </c>
      <c r="C96" s="29" t="s">
        <v>27</v>
      </c>
      <c r="D96" s="29">
        <v>1</v>
      </c>
      <c r="E96" s="30">
        <v>10030</v>
      </c>
      <c r="F96" s="30">
        <f t="shared" ref="F96:F101" si="8">D96*E96</f>
        <v>10030</v>
      </c>
      <c r="G96" s="20"/>
      <c r="H96" s="31"/>
      <c r="I96" s="78" t="str">
        <f t="shared" ref="I96:I101" si="9">IF(H96&gt;E96,"El precio unitario ofertado sobrepasa el precio techo establecido por la entidad",
 IF(H96="","No se oferta precio unitario",
 IF(H96&lt;=(E96*0.2),"El precio unitario ofertado se considera que puede llegar a ser artificialmente bajo por ser menor o igual al 20% del costo unitario estimado por la Entidad",
 IF(H96=ROUND(H96,0),"","Ajustar al peso el precios unitario ofertado, bien sea por exceso o por defecto"))))</f>
        <v>No se oferta precio unitario</v>
      </c>
      <c r="J96" s="79"/>
    </row>
    <row r="97" spans="1:10" ht="50">
      <c r="A97" s="27" t="s">
        <v>192</v>
      </c>
      <c r="B97" s="28" t="s">
        <v>193</v>
      </c>
      <c r="C97" s="29" t="s">
        <v>27</v>
      </c>
      <c r="D97" s="29">
        <v>1</v>
      </c>
      <c r="E97" s="30">
        <v>13833</v>
      </c>
      <c r="F97" s="30">
        <f t="shared" si="8"/>
        <v>13833</v>
      </c>
      <c r="G97" s="20"/>
      <c r="H97" s="31"/>
      <c r="I97" s="78" t="str">
        <f t="shared" si="9"/>
        <v>No se oferta precio unitario</v>
      </c>
      <c r="J97" s="79"/>
    </row>
    <row r="98" spans="1:10" ht="50">
      <c r="A98" s="27" t="s">
        <v>194</v>
      </c>
      <c r="B98" s="28" t="s">
        <v>195</v>
      </c>
      <c r="C98" s="29" t="s">
        <v>27</v>
      </c>
      <c r="D98" s="29">
        <v>1</v>
      </c>
      <c r="E98" s="30">
        <v>17137</v>
      </c>
      <c r="F98" s="30">
        <f t="shared" si="8"/>
        <v>17137</v>
      </c>
      <c r="G98" s="20"/>
      <c r="H98" s="31"/>
      <c r="I98" s="78" t="str">
        <f t="shared" si="9"/>
        <v>No se oferta precio unitario</v>
      </c>
      <c r="J98" s="79"/>
    </row>
    <row r="99" spans="1:10" ht="37.5">
      <c r="A99" s="27" t="s">
        <v>196</v>
      </c>
      <c r="B99" s="28" t="s">
        <v>197</v>
      </c>
      <c r="C99" s="29" t="s">
        <v>27</v>
      </c>
      <c r="D99" s="29">
        <v>1</v>
      </c>
      <c r="E99" s="30">
        <v>19859</v>
      </c>
      <c r="F99" s="30">
        <f t="shared" si="8"/>
        <v>19859</v>
      </c>
      <c r="G99" s="20"/>
      <c r="H99" s="31"/>
      <c r="I99" s="78" t="str">
        <f t="shared" si="9"/>
        <v>No se oferta precio unitario</v>
      </c>
      <c r="J99" s="79"/>
    </row>
    <row r="100" spans="1:10" ht="50">
      <c r="A100" s="27" t="s">
        <v>198</v>
      </c>
      <c r="B100" s="28" t="s">
        <v>199</v>
      </c>
      <c r="C100" s="29" t="s">
        <v>27</v>
      </c>
      <c r="D100" s="29">
        <v>1</v>
      </c>
      <c r="E100" s="30">
        <v>21239</v>
      </c>
      <c r="F100" s="30">
        <f t="shared" si="8"/>
        <v>21239</v>
      </c>
      <c r="G100" s="20"/>
      <c r="H100" s="31"/>
      <c r="I100" s="78" t="str">
        <f t="shared" si="9"/>
        <v>No se oferta precio unitario</v>
      </c>
      <c r="J100" s="79"/>
    </row>
    <row r="101" spans="1:10" ht="37.5">
      <c r="A101" s="27" t="s">
        <v>200</v>
      </c>
      <c r="B101" s="28" t="s">
        <v>201</v>
      </c>
      <c r="C101" s="29" t="s">
        <v>27</v>
      </c>
      <c r="D101" s="29">
        <v>1</v>
      </c>
      <c r="E101" s="30">
        <v>23066</v>
      </c>
      <c r="F101" s="30">
        <f t="shared" si="8"/>
        <v>23066</v>
      </c>
      <c r="G101" s="20"/>
      <c r="H101" s="31"/>
      <c r="I101" s="78" t="str">
        <f t="shared" si="9"/>
        <v>No se oferta precio unitario</v>
      </c>
      <c r="J101" s="79"/>
    </row>
    <row r="102" spans="1:10">
      <c r="A102" s="24" t="s">
        <v>202</v>
      </c>
      <c r="B102" s="25" t="s">
        <v>203</v>
      </c>
      <c r="C102" s="24"/>
      <c r="D102" s="24"/>
      <c r="E102" s="24"/>
      <c r="F102" s="24"/>
      <c r="G102" s="20"/>
      <c r="H102" s="26"/>
      <c r="I102" s="24"/>
      <c r="J102" s="24"/>
    </row>
    <row r="103" spans="1:10" ht="25">
      <c r="A103" s="27" t="s">
        <v>204</v>
      </c>
      <c r="B103" s="28" t="s">
        <v>205</v>
      </c>
      <c r="C103" s="29" t="s">
        <v>30</v>
      </c>
      <c r="D103" s="29">
        <v>1</v>
      </c>
      <c r="E103" s="30">
        <v>7059</v>
      </c>
      <c r="F103" s="30">
        <f t="shared" ref="F103:F120" si="10">D103*E103</f>
        <v>7059</v>
      </c>
      <c r="G103" s="20"/>
      <c r="H103" s="31"/>
      <c r="I103" s="78" t="str">
        <f t="shared" ref="I103:I120" si="11">IF(H103&gt;E103,"El precio unitario ofertado sobrepasa el precio techo establecido por la entidad",
 IF(H103="","No se oferta precio unitario",
 IF(H103&lt;=(E103*0.2),"El precio unitario ofertado se considera que puede llegar a ser artificialmente bajo por ser menor o igual al 20% del costo unitario estimado por la Entidad",
 IF(H103=ROUND(H103,0),"","Ajustar al peso el precios unitario ofertado, bien sea por exceso o por defecto"))))</f>
        <v>No se oferta precio unitario</v>
      </c>
      <c r="J103" s="79"/>
    </row>
    <row r="104" spans="1:10" ht="37.5">
      <c r="A104" s="27" t="s">
        <v>206</v>
      </c>
      <c r="B104" s="28" t="s">
        <v>207</v>
      </c>
      <c r="C104" s="29" t="s">
        <v>27</v>
      </c>
      <c r="D104" s="29">
        <v>1</v>
      </c>
      <c r="E104" s="30">
        <v>7280</v>
      </c>
      <c r="F104" s="30">
        <f t="shared" si="10"/>
        <v>7280</v>
      </c>
      <c r="G104" s="20"/>
      <c r="H104" s="31"/>
      <c r="I104" s="78" t="str">
        <f t="shared" si="11"/>
        <v>No se oferta precio unitario</v>
      </c>
      <c r="J104" s="79"/>
    </row>
    <row r="105" spans="1:10" ht="37.5">
      <c r="A105" s="27" t="s">
        <v>208</v>
      </c>
      <c r="B105" s="28" t="s">
        <v>209</v>
      </c>
      <c r="C105" s="29" t="s">
        <v>27</v>
      </c>
      <c r="D105" s="29">
        <v>1</v>
      </c>
      <c r="E105" s="30">
        <v>9282</v>
      </c>
      <c r="F105" s="30">
        <f t="shared" si="10"/>
        <v>9282</v>
      </c>
      <c r="G105" s="20"/>
      <c r="H105" s="31"/>
      <c r="I105" s="78" t="str">
        <f t="shared" si="11"/>
        <v>No se oferta precio unitario</v>
      </c>
      <c r="J105" s="79"/>
    </row>
    <row r="106" spans="1:10" ht="50">
      <c r="A106" s="27" t="s">
        <v>210</v>
      </c>
      <c r="B106" s="28" t="s">
        <v>211</v>
      </c>
      <c r="C106" s="29" t="s">
        <v>27</v>
      </c>
      <c r="D106" s="29">
        <v>1</v>
      </c>
      <c r="E106" s="30">
        <v>11954</v>
      </c>
      <c r="F106" s="30">
        <f t="shared" si="10"/>
        <v>11954</v>
      </c>
      <c r="G106" s="20"/>
      <c r="H106" s="31"/>
      <c r="I106" s="78" t="str">
        <f t="shared" si="11"/>
        <v>No se oferta precio unitario</v>
      </c>
      <c r="J106" s="79"/>
    </row>
    <row r="107" spans="1:10" ht="50">
      <c r="A107" s="27" t="s">
        <v>212</v>
      </c>
      <c r="B107" s="28" t="s">
        <v>213</v>
      </c>
      <c r="C107" s="29" t="s">
        <v>27</v>
      </c>
      <c r="D107" s="29">
        <v>1</v>
      </c>
      <c r="E107" s="30">
        <v>11003</v>
      </c>
      <c r="F107" s="30">
        <f t="shared" si="10"/>
        <v>11003</v>
      </c>
      <c r="G107" s="20"/>
      <c r="H107" s="31"/>
      <c r="I107" s="78" t="str">
        <f t="shared" si="11"/>
        <v>No se oferta precio unitario</v>
      </c>
      <c r="J107" s="79"/>
    </row>
    <row r="108" spans="1:10" ht="62.5">
      <c r="A108" s="27" t="s">
        <v>214</v>
      </c>
      <c r="B108" s="28" t="s">
        <v>215</v>
      </c>
      <c r="C108" s="29" t="s">
        <v>27</v>
      </c>
      <c r="D108" s="29">
        <v>1</v>
      </c>
      <c r="E108" s="30">
        <v>11292</v>
      </c>
      <c r="F108" s="30">
        <f t="shared" si="10"/>
        <v>11292</v>
      </c>
      <c r="G108" s="20"/>
      <c r="H108" s="31"/>
      <c r="I108" s="78" t="str">
        <f t="shared" si="11"/>
        <v>No se oferta precio unitario</v>
      </c>
      <c r="J108" s="79"/>
    </row>
    <row r="109" spans="1:10" ht="62.5">
      <c r="A109" s="27" t="s">
        <v>216</v>
      </c>
      <c r="B109" s="28" t="s">
        <v>217</v>
      </c>
      <c r="C109" s="29" t="s">
        <v>30</v>
      </c>
      <c r="D109" s="29">
        <v>1</v>
      </c>
      <c r="E109" s="30">
        <v>28675</v>
      </c>
      <c r="F109" s="30">
        <f t="shared" si="10"/>
        <v>28675</v>
      </c>
      <c r="G109" s="20"/>
      <c r="H109" s="31"/>
      <c r="I109" s="78" t="str">
        <f t="shared" si="11"/>
        <v>No se oferta precio unitario</v>
      </c>
      <c r="J109" s="79"/>
    </row>
    <row r="110" spans="1:10" ht="75">
      <c r="A110" s="27" t="s">
        <v>218</v>
      </c>
      <c r="B110" s="28" t="s">
        <v>219</v>
      </c>
      <c r="C110" s="29" t="s">
        <v>30</v>
      </c>
      <c r="D110" s="29">
        <v>1</v>
      </c>
      <c r="E110" s="30">
        <v>20603</v>
      </c>
      <c r="F110" s="30">
        <f t="shared" si="10"/>
        <v>20603</v>
      </c>
      <c r="G110" s="20"/>
      <c r="H110" s="31"/>
      <c r="I110" s="78" t="str">
        <f t="shared" si="11"/>
        <v>No se oferta precio unitario</v>
      </c>
      <c r="J110" s="79"/>
    </row>
    <row r="111" spans="1:10" ht="87.5">
      <c r="A111" s="27" t="s">
        <v>220</v>
      </c>
      <c r="B111" s="28" t="s">
        <v>221</v>
      </c>
      <c r="C111" s="29" t="s">
        <v>30</v>
      </c>
      <c r="D111" s="29">
        <v>1</v>
      </c>
      <c r="E111" s="30">
        <v>27213</v>
      </c>
      <c r="F111" s="30">
        <f t="shared" si="10"/>
        <v>27213</v>
      </c>
      <c r="G111" s="20"/>
      <c r="H111" s="31"/>
      <c r="I111" s="78" t="str">
        <f t="shared" si="11"/>
        <v>No se oferta precio unitario</v>
      </c>
      <c r="J111" s="79"/>
    </row>
    <row r="112" spans="1:10" ht="50">
      <c r="A112" s="27" t="s">
        <v>222</v>
      </c>
      <c r="B112" s="28" t="s">
        <v>223</v>
      </c>
      <c r="C112" s="29" t="s">
        <v>27</v>
      </c>
      <c r="D112" s="29">
        <v>1</v>
      </c>
      <c r="E112" s="30">
        <v>20603</v>
      </c>
      <c r="F112" s="30">
        <f t="shared" si="10"/>
        <v>20603</v>
      </c>
      <c r="G112" s="20"/>
      <c r="H112" s="31"/>
      <c r="I112" s="78" t="str">
        <f t="shared" si="11"/>
        <v>No se oferta precio unitario</v>
      </c>
      <c r="J112" s="79"/>
    </row>
    <row r="113" spans="1:10" ht="50">
      <c r="A113" s="27" t="s">
        <v>224</v>
      </c>
      <c r="B113" s="28" t="s">
        <v>225</v>
      </c>
      <c r="C113" s="29" t="s">
        <v>27</v>
      </c>
      <c r="D113" s="29">
        <v>1</v>
      </c>
      <c r="E113" s="30">
        <v>23907</v>
      </c>
      <c r="F113" s="30">
        <f t="shared" si="10"/>
        <v>23907</v>
      </c>
      <c r="G113" s="20"/>
      <c r="H113" s="31"/>
      <c r="I113" s="78" t="str">
        <f t="shared" si="11"/>
        <v>No se oferta precio unitario</v>
      </c>
      <c r="J113" s="79"/>
    </row>
    <row r="114" spans="1:10" ht="62.5">
      <c r="A114" s="27" t="s">
        <v>226</v>
      </c>
      <c r="B114" s="28" t="s">
        <v>227</v>
      </c>
      <c r="C114" s="29" t="s">
        <v>27</v>
      </c>
      <c r="D114" s="29">
        <v>1</v>
      </c>
      <c r="E114" s="30">
        <v>25590</v>
      </c>
      <c r="F114" s="30">
        <f t="shared" si="10"/>
        <v>25590</v>
      </c>
      <c r="G114" s="20"/>
      <c r="H114" s="31"/>
      <c r="I114" s="78" t="str">
        <f t="shared" si="11"/>
        <v>No se oferta precio unitario</v>
      </c>
      <c r="J114" s="79"/>
    </row>
    <row r="115" spans="1:10" ht="62.5">
      <c r="A115" s="27" t="s">
        <v>228</v>
      </c>
      <c r="B115" s="28" t="s">
        <v>229</v>
      </c>
      <c r="C115" s="29" t="s">
        <v>27</v>
      </c>
      <c r="D115" s="29">
        <v>1</v>
      </c>
      <c r="E115" s="30">
        <v>27213</v>
      </c>
      <c r="F115" s="30">
        <f t="shared" si="10"/>
        <v>27213</v>
      </c>
      <c r="G115" s="20"/>
      <c r="H115" s="31"/>
      <c r="I115" s="78" t="str">
        <f t="shared" si="11"/>
        <v>No se oferta precio unitario</v>
      </c>
      <c r="J115" s="79"/>
    </row>
    <row r="116" spans="1:10" ht="62.5">
      <c r="A116" s="27" t="s">
        <v>230</v>
      </c>
      <c r="B116" s="28" t="s">
        <v>231</v>
      </c>
      <c r="C116" s="29" t="s">
        <v>27</v>
      </c>
      <c r="D116" s="29">
        <v>1</v>
      </c>
      <c r="E116" s="30">
        <v>24540</v>
      </c>
      <c r="F116" s="30">
        <f t="shared" si="10"/>
        <v>24540</v>
      </c>
      <c r="G116" s="20"/>
      <c r="H116" s="31"/>
      <c r="I116" s="78" t="str">
        <f t="shared" si="11"/>
        <v>No se oferta precio unitario</v>
      </c>
      <c r="J116" s="79"/>
    </row>
    <row r="117" spans="1:10" ht="62.5">
      <c r="A117" s="27" t="s">
        <v>232</v>
      </c>
      <c r="B117" s="28" t="s">
        <v>233</v>
      </c>
      <c r="C117" s="29" t="s">
        <v>27</v>
      </c>
      <c r="D117" s="29">
        <v>1</v>
      </c>
      <c r="E117" s="30">
        <v>30517</v>
      </c>
      <c r="F117" s="30">
        <f t="shared" si="10"/>
        <v>30517</v>
      </c>
      <c r="G117" s="20"/>
      <c r="H117" s="31"/>
      <c r="I117" s="78" t="str">
        <f t="shared" si="11"/>
        <v>No se oferta precio unitario</v>
      </c>
      <c r="J117" s="79"/>
    </row>
    <row r="118" spans="1:10" ht="25">
      <c r="A118" s="27" t="s">
        <v>234</v>
      </c>
      <c r="B118" s="28" t="s">
        <v>235</v>
      </c>
      <c r="C118" s="29" t="s">
        <v>27</v>
      </c>
      <c r="D118" s="29">
        <v>1</v>
      </c>
      <c r="E118" s="30">
        <v>31102</v>
      </c>
      <c r="F118" s="30">
        <f t="shared" si="10"/>
        <v>31102</v>
      </c>
      <c r="G118" s="20"/>
      <c r="H118" s="31"/>
      <c r="I118" s="78" t="str">
        <f t="shared" si="11"/>
        <v>No se oferta precio unitario</v>
      </c>
      <c r="J118" s="79"/>
    </row>
    <row r="119" spans="1:10" ht="50">
      <c r="A119" s="27" t="s">
        <v>236</v>
      </c>
      <c r="B119" s="28" t="s">
        <v>237</v>
      </c>
      <c r="C119" s="29" t="s">
        <v>30</v>
      </c>
      <c r="D119" s="29">
        <v>1</v>
      </c>
      <c r="E119" s="30">
        <v>25407</v>
      </c>
      <c r="F119" s="30">
        <f t="shared" si="10"/>
        <v>25407</v>
      </c>
      <c r="G119" s="20"/>
      <c r="H119" s="31"/>
      <c r="I119" s="78" t="str">
        <f t="shared" si="11"/>
        <v>No se oferta precio unitario</v>
      </c>
      <c r="J119" s="79"/>
    </row>
    <row r="120" spans="1:10">
      <c r="A120" s="27" t="s">
        <v>238</v>
      </c>
      <c r="B120" s="28" t="s">
        <v>239</v>
      </c>
      <c r="C120" s="29" t="s">
        <v>27</v>
      </c>
      <c r="D120" s="29">
        <v>1</v>
      </c>
      <c r="E120" s="30">
        <v>9691</v>
      </c>
      <c r="F120" s="30">
        <f t="shared" si="10"/>
        <v>9691</v>
      </c>
      <c r="G120" s="20"/>
      <c r="H120" s="31"/>
      <c r="I120" s="78" t="str">
        <f t="shared" si="11"/>
        <v>No se oferta precio unitario</v>
      </c>
      <c r="J120" s="79"/>
    </row>
    <row r="121" spans="1:10">
      <c r="A121" s="24" t="s">
        <v>240</v>
      </c>
      <c r="B121" s="25" t="s">
        <v>241</v>
      </c>
      <c r="C121" s="24"/>
      <c r="D121" s="24"/>
      <c r="E121" s="24"/>
      <c r="F121" s="24"/>
      <c r="G121" s="20"/>
      <c r="H121" s="26"/>
      <c r="I121" s="24"/>
      <c r="J121" s="24"/>
    </row>
    <row r="122" spans="1:10" ht="100">
      <c r="A122" s="27" t="s">
        <v>242</v>
      </c>
      <c r="B122" s="28" t="s">
        <v>243</v>
      </c>
      <c r="C122" s="29" t="s">
        <v>27</v>
      </c>
      <c r="D122" s="29">
        <v>1</v>
      </c>
      <c r="E122" s="30">
        <v>22256</v>
      </c>
      <c r="F122" s="30">
        <f t="shared" ref="F122:F138" si="12">D122*E122</f>
        <v>22256</v>
      </c>
      <c r="G122" s="20"/>
      <c r="H122" s="31"/>
      <c r="I122" s="78" t="str">
        <f t="shared" ref="I122:I138" si="13">IF(H122&gt;E122,"El precio unitario ofertado sobrepasa el precio techo establecido por la entidad",
 IF(H122="","No se oferta precio unitario",
 IF(H122&lt;=(E122*0.2),"El precio unitario ofertado se considera que puede llegar a ser artificialmente bajo por ser menor o igual al 20% del costo unitario estimado por la Entidad",
 IF(H122=ROUND(H122,0),"","Ajustar al peso el precios unitario ofertado, bien sea por exceso o por defecto"))))</f>
        <v>No se oferta precio unitario</v>
      </c>
      <c r="J122" s="79"/>
    </row>
    <row r="123" spans="1:10" ht="87.5">
      <c r="A123" s="27" t="s">
        <v>244</v>
      </c>
      <c r="B123" s="28" t="s">
        <v>245</v>
      </c>
      <c r="C123" s="29" t="s">
        <v>30</v>
      </c>
      <c r="D123" s="29">
        <v>1</v>
      </c>
      <c r="E123" s="30">
        <v>23907</v>
      </c>
      <c r="F123" s="30">
        <f t="shared" si="12"/>
        <v>23907</v>
      </c>
      <c r="G123" s="20"/>
      <c r="H123" s="31"/>
      <c r="I123" s="78" t="str">
        <f t="shared" si="13"/>
        <v>No se oferta precio unitario</v>
      </c>
      <c r="J123" s="79"/>
    </row>
    <row r="124" spans="1:10" ht="75">
      <c r="A124" s="27" t="s">
        <v>246</v>
      </c>
      <c r="B124" s="28" t="s">
        <v>247</v>
      </c>
      <c r="C124" s="29" t="s">
        <v>30</v>
      </c>
      <c r="D124" s="29">
        <v>1</v>
      </c>
      <c r="E124" s="30">
        <v>30517</v>
      </c>
      <c r="F124" s="30">
        <f t="shared" si="12"/>
        <v>30517</v>
      </c>
      <c r="G124" s="20"/>
      <c r="H124" s="31"/>
      <c r="I124" s="78" t="str">
        <f t="shared" si="13"/>
        <v>No se oferta precio unitario</v>
      </c>
      <c r="J124" s="79"/>
    </row>
    <row r="125" spans="1:10" ht="87.5">
      <c r="A125" s="27" t="s">
        <v>248</v>
      </c>
      <c r="B125" s="28" t="s">
        <v>249</v>
      </c>
      <c r="C125" s="29" t="s">
        <v>30</v>
      </c>
      <c r="D125" s="29">
        <v>1</v>
      </c>
      <c r="E125" s="30">
        <v>33822</v>
      </c>
      <c r="F125" s="30">
        <f t="shared" si="12"/>
        <v>33822</v>
      </c>
      <c r="G125" s="20"/>
      <c r="H125" s="31"/>
      <c r="I125" s="78" t="str">
        <f t="shared" si="13"/>
        <v>No se oferta precio unitario</v>
      </c>
      <c r="J125" s="79"/>
    </row>
    <row r="126" spans="1:10" ht="75">
      <c r="A126" s="27" t="s">
        <v>250</v>
      </c>
      <c r="B126" s="28" t="s">
        <v>251</v>
      </c>
      <c r="C126" s="29" t="s">
        <v>30</v>
      </c>
      <c r="D126" s="29">
        <v>1</v>
      </c>
      <c r="E126" s="30">
        <v>27213</v>
      </c>
      <c r="F126" s="30">
        <f t="shared" si="12"/>
        <v>27213</v>
      </c>
      <c r="G126" s="20"/>
      <c r="H126" s="31"/>
      <c r="I126" s="78" t="str">
        <f t="shared" si="13"/>
        <v>No se oferta precio unitario</v>
      </c>
      <c r="J126" s="79"/>
    </row>
    <row r="127" spans="1:10" ht="37.5">
      <c r="A127" s="27" t="s">
        <v>252</v>
      </c>
      <c r="B127" s="28" t="s">
        <v>253</v>
      </c>
      <c r="C127" s="29" t="s">
        <v>27</v>
      </c>
      <c r="D127" s="29">
        <v>1</v>
      </c>
      <c r="E127" s="30">
        <v>23022</v>
      </c>
      <c r="F127" s="30">
        <f t="shared" si="12"/>
        <v>23022</v>
      </c>
      <c r="G127" s="20"/>
      <c r="H127" s="31"/>
      <c r="I127" s="78" t="str">
        <f t="shared" si="13"/>
        <v>No se oferta precio unitario</v>
      </c>
      <c r="J127" s="79"/>
    </row>
    <row r="128" spans="1:10" ht="37.5">
      <c r="A128" s="27" t="s">
        <v>254</v>
      </c>
      <c r="B128" s="28" t="s">
        <v>255</v>
      </c>
      <c r="C128" s="29" t="s">
        <v>27</v>
      </c>
      <c r="D128" s="29">
        <v>1</v>
      </c>
      <c r="E128" s="30">
        <v>67593</v>
      </c>
      <c r="F128" s="30">
        <f t="shared" si="12"/>
        <v>67593</v>
      </c>
      <c r="G128" s="20"/>
      <c r="H128" s="31"/>
      <c r="I128" s="78" t="str">
        <f t="shared" si="13"/>
        <v>No se oferta precio unitario</v>
      </c>
      <c r="J128" s="79"/>
    </row>
    <row r="129" spans="1:10" ht="25">
      <c r="A129" s="27" t="s">
        <v>256</v>
      </c>
      <c r="B129" s="28" t="s">
        <v>257</v>
      </c>
      <c r="C129" s="29" t="s">
        <v>258</v>
      </c>
      <c r="D129" s="29">
        <v>1</v>
      </c>
      <c r="E129" s="30">
        <v>216664</v>
      </c>
      <c r="F129" s="30">
        <f t="shared" si="12"/>
        <v>216664</v>
      </c>
      <c r="G129" s="20"/>
      <c r="H129" s="31"/>
      <c r="I129" s="78" t="str">
        <f t="shared" si="13"/>
        <v>No se oferta precio unitario</v>
      </c>
      <c r="J129" s="79"/>
    </row>
    <row r="130" spans="1:10" ht="50">
      <c r="A130" s="27" t="s">
        <v>259</v>
      </c>
      <c r="B130" s="28" t="s">
        <v>260</v>
      </c>
      <c r="C130" s="29" t="s">
        <v>27</v>
      </c>
      <c r="D130" s="29">
        <v>1</v>
      </c>
      <c r="E130" s="30">
        <v>20517</v>
      </c>
      <c r="F130" s="30">
        <f t="shared" si="12"/>
        <v>20517</v>
      </c>
      <c r="G130" s="20"/>
      <c r="H130" s="31"/>
      <c r="I130" s="78" t="str">
        <f t="shared" si="13"/>
        <v>No se oferta precio unitario</v>
      </c>
      <c r="J130" s="79"/>
    </row>
    <row r="131" spans="1:10" ht="37.5">
      <c r="A131" s="27" t="s">
        <v>261</v>
      </c>
      <c r="B131" s="28" t="s">
        <v>262</v>
      </c>
      <c r="C131" s="29" t="s">
        <v>27</v>
      </c>
      <c r="D131" s="29">
        <v>1</v>
      </c>
      <c r="E131" s="30">
        <v>55183</v>
      </c>
      <c r="F131" s="30">
        <f t="shared" si="12"/>
        <v>55183</v>
      </c>
      <c r="G131" s="20"/>
      <c r="H131" s="31"/>
      <c r="I131" s="78" t="str">
        <f t="shared" si="13"/>
        <v>No se oferta precio unitario</v>
      </c>
      <c r="J131" s="79"/>
    </row>
    <row r="132" spans="1:10" ht="37.5">
      <c r="A132" s="27" t="s">
        <v>263</v>
      </c>
      <c r="B132" s="28" t="s">
        <v>264</v>
      </c>
      <c r="C132" s="29" t="s">
        <v>27</v>
      </c>
      <c r="D132" s="29">
        <v>1</v>
      </c>
      <c r="E132" s="30">
        <v>45483</v>
      </c>
      <c r="F132" s="30">
        <f t="shared" si="12"/>
        <v>45483</v>
      </c>
      <c r="G132" s="20"/>
      <c r="H132" s="31"/>
      <c r="I132" s="78" t="str">
        <f t="shared" si="13"/>
        <v>No se oferta precio unitario</v>
      </c>
      <c r="J132" s="79"/>
    </row>
    <row r="133" spans="1:10" ht="87.5">
      <c r="A133" s="27" t="s">
        <v>265</v>
      </c>
      <c r="B133" s="28" t="s">
        <v>266</v>
      </c>
      <c r="C133" s="29" t="s">
        <v>30</v>
      </c>
      <c r="D133" s="29">
        <v>1</v>
      </c>
      <c r="E133" s="30">
        <v>23907</v>
      </c>
      <c r="F133" s="30">
        <f t="shared" si="12"/>
        <v>23907</v>
      </c>
      <c r="G133" s="20"/>
      <c r="H133" s="31"/>
      <c r="I133" s="78" t="str">
        <f t="shared" si="13"/>
        <v>No se oferta precio unitario</v>
      </c>
      <c r="J133" s="79"/>
    </row>
    <row r="134" spans="1:10" ht="87.5">
      <c r="A134" s="27" t="s">
        <v>267</v>
      </c>
      <c r="B134" s="28" t="s">
        <v>268</v>
      </c>
      <c r="C134" s="29" t="s">
        <v>258</v>
      </c>
      <c r="D134" s="29">
        <v>1</v>
      </c>
      <c r="E134" s="30">
        <v>37758</v>
      </c>
      <c r="F134" s="30">
        <f t="shared" si="12"/>
        <v>37758</v>
      </c>
      <c r="G134" s="20"/>
      <c r="H134" s="31"/>
      <c r="I134" s="78" t="str">
        <f t="shared" si="13"/>
        <v>No se oferta precio unitario</v>
      </c>
      <c r="J134" s="79"/>
    </row>
    <row r="135" spans="1:10" ht="25">
      <c r="A135" s="27" t="s">
        <v>269</v>
      </c>
      <c r="B135" s="28" t="s">
        <v>270</v>
      </c>
      <c r="C135" s="29" t="s">
        <v>16</v>
      </c>
      <c r="D135" s="29">
        <v>1</v>
      </c>
      <c r="E135" s="30">
        <v>18994</v>
      </c>
      <c r="F135" s="30">
        <f t="shared" si="12"/>
        <v>18994</v>
      </c>
      <c r="G135" s="20"/>
      <c r="H135" s="31"/>
      <c r="I135" s="78" t="str">
        <f t="shared" si="13"/>
        <v>No se oferta precio unitario</v>
      </c>
      <c r="J135" s="79"/>
    </row>
    <row r="136" spans="1:10" ht="25">
      <c r="A136" s="27" t="s">
        <v>271</v>
      </c>
      <c r="B136" s="28" t="s">
        <v>272</v>
      </c>
      <c r="C136" s="29" t="s">
        <v>30</v>
      </c>
      <c r="D136" s="29">
        <v>1</v>
      </c>
      <c r="E136" s="30">
        <v>16106</v>
      </c>
      <c r="F136" s="30">
        <f t="shared" si="12"/>
        <v>16106</v>
      </c>
      <c r="G136" s="20"/>
      <c r="H136" s="31"/>
      <c r="I136" s="78" t="str">
        <f t="shared" si="13"/>
        <v>No se oferta precio unitario</v>
      </c>
      <c r="J136" s="79"/>
    </row>
    <row r="137" spans="1:10" ht="25">
      <c r="A137" s="27" t="s">
        <v>273</v>
      </c>
      <c r="B137" s="28" t="s">
        <v>274</v>
      </c>
      <c r="C137" s="29" t="s">
        <v>258</v>
      </c>
      <c r="D137" s="29">
        <v>1</v>
      </c>
      <c r="E137" s="30">
        <v>305621</v>
      </c>
      <c r="F137" s="30">
        <f t="shared" si="12"/>
        <v>305621</v>
      </c>
      <c r="G137" s="20"/>
      <c r="H137" s="31"/>
      <c r="I137" s="78" t="str">
        <f t="shared" si="13"/>
        <v>No se oferta precio unitario</v>
      </c>
      <c r="J137" s="79"/>
    </row>
    <row r="138" spans="1:10" ht="37.5">
      <c r="A138" s="27" t="s">
        <v>275</v>
      </c>
      <c r="B138" s="28" t="s">
        <v>276</v>
      </c>
      <c r="C138" s="29" t="s">
        <v>30</v>
      </c>
      <c r="D138" s="29">
        <v>1</v>
      </c>
      <c r="E138" s="30">
        <v>83696</v>
      </c>
      <c r="F138" s="30">
        <f t="shared" si="12"/>
        <v>83696</v>
      </c>
      <c r="G138" s="20"/>
      <c r="H138" s="31"/>
      <c r="I138" s="78" t="str">
        <f t="shared" si="13"/>
        <v>No se oferta precio unitario</v>
      </c>
      <c r="J138" s="79"/>
    </row>
    <row r="139" spans="1:10">
      <c r="A139" s="24" t="s">
        <v>277</v>
      </c>
      <c r="B139" s="25" t="s">
        <v>278</v>
      </c>
      <c r="C139" s="24"/>
      <c r="D139" s="24"/>
      <c r="E139" s="24"/>
      <c r="F139" s="24"/>
      <c r="G139" s="20"/>
      <c r="H139" s="26"/>
      <c r="I139" s="24"/>
      <c r="J139" s="24"/>
    </row>
    <row r="140" spans="1:10" ht="75">
      <c r="A140" s="27" t="s">
        <v>279</v>
      </c>
      <c r="B140" s="28" t="s">
        <v>280</v>
      </c>
      <c r="C140" s="29" t="s">
        <v>27</v>
      </c>
      <c r="D140" s="29">
        <v>1</v>
      </c>
      <c r="E140" s="30">
        <v>6666</v>
      </c>
      <c r="F140" s="30">
        <f t="shared" ref="F140:F149" si="14">D140*E140</f>
        <v>6666</v>
      </c>
      <c r="G140" s="20"/>
      <c r="H140" s="31"/>
      <c r="I140" s="78" t="str">
        <f t="shared" ref="I140:I149" si="15">IF(H140&gt;E140,"El precio unitario ofertado sobrepasa el precio techo establecido por la entidad",
 IF(H140="","No se oferta precio unitario",
 IF(H140&lt;=(E140*0.2),"El precio unitario ofertado se considera que puede llegar a ser artificialmente bajo por ser menor o igual al 20% del costo unitario estimado por la Entidad",
 IF(H140=ROUND(H140,0),"","Ajustar al peso el precios unitario ofertado, bien sea por exceso o por defecto"))))</f>
        <v>No se oferta precio unitario</v>
      </c>
      <c r="J140" s="79"/>
    </row>
    <row r="141" spans="1:10" ht="37.5">
      <c r="A141" s="27" t="s">
        <v>281</v>
      </c>
      <c r="B141" s="28" t="s">
        <v>282</v>
      </c>
      <c r="C141" s="29" t="s">
        <v>30</v>
      </c>
      <c r="D141" s="29">
        <v>1</v>
      </c>
      <c r="E141" s="30">
        <v>23907</v>
      </c>
      <c r="F141" s="30">
        <f t="shared" si="14"/>
        <v>23907</v>
      </c>
      <c r="G141" s="20"/>
      <c r="H141" s="31"/>
      <c r="I141" s="78" t="str">
        <f t="shared" si="15"/>
        <v>No se oferta precio unitario</v>
      </c>
      <c r="J141" s="79"/>
    </row>
    <row r="142" spans="1:10" ht="37.5">
      <c r="A142" s="27" t="s">
        <v>283</v>
      </c>
      <c r="B142" s="28" t="s">
        <v>284</v>
      </c>
      <c r="C142" s="29" t="s">
        <v>30</v>
      </c>
      <c r="D142" s="29">
        <v>1</v>
      </c>
      <c r="E142" s="30">
        <v>22326</v>
      </c>
      <c r="F142" s="30">
        <f t="shared" si="14"/>
        <v>22326</v>
      </c>
      <c r="G142" s="20"/>
      <c r="H142" s="31"/>
      <c r="I142" s="78" t="str">
        <f t="shared" si="15"/>
        <v>No se oferta precio unitario</v>
      </c>
      <c r="J142" s="79"/>
    </row>
    <row r="143" spans="1:10" ht="37.5">
      <c r="A143" s="27" t="s">
        <v>285</v>
      </c>
      <c r="B143" s="28" t="s">
        <v>286</v>
      </c>
      <c r="C143" s="29" t="s">
        <v>30</v>
      </c>
      <c r="D143" s="29">
        <v>1</v>
      </c>
      <c r="E143" s="30">
        <v>11954</v>
      </c>
      <c r="F143" s="30">
        <f t="shared" si="14"/>
        <v>11954</v>
      </c>
      <c r="G143" s="20"/>
      <c r="H143" s="31"/>
      <c r="I143" s="78" t="str">
        <f t="shared" si="15"/>
        <v>No se oferta precio unitario</v>
      </c>
      <c r="J143" s="79"/>
    </row>
    <row r="144" spans="1:10" ht="50">
      <c r="A144" s="27" t="s">
        <v>287</v>
      </c>
      <c r="B144" s="28" t="s">
        <v>288</v>
      </c>
      <c r="C144" s="29" t="s">
        <v>30</v>
      </c>
      <c r="D144" s="29">
        <v>1</v>
      </c>
      <c r="E144" s="30">
        <v>39169</v>
      </c>
      <c r="F144" s="30">
        <f t="shared" si="14"/>
        <v>39169</v>
      </c>
      <c r="G144" s="20"/>
      <c r="H144" s="31"/>
      <c r="I144" s="78" t="str">
        <f t="shared" si="15"/>
        <v>No se oferta precio unitario</v>
      </c>
      <c r="J144" s="79"/>
    </row>
    <row r="145" spans="1:10" ht="37.5">
      <c r="A145" s="27" t="s">
        <v>289</v>
      </c>
      <c r="B145" s="28" t="s">
        <v>290</v>
      </c>
      <c r="C145" s="29" t="s">
        <v>16</v>
      </c>
      <c r="D145" s="29">
        <v>1</v>
      </c>
      <c r="E145" s="30">
        <v>31149</v>
      </c>
      <c r="F145" s="30">
        <f t="shared" si="14"/>
        <v>31149</v>
      </c>
      <c r="G145" s="20"/>
      <c r="H145" s="31"/>
      <c r="I145" s="78" t="str">
        <f t="shared" si="15"/>
        <v>No se oferta precio unitario</v>
      </c>
      <c r="J145" s="79"/>
    </row>
    <row r="146" spans="1:10" ht="37.5">
      <c r="A146" s="27" t="s">
        <v>291</v>
      </c>
      <c r="B146" s="28" t="s">
        <v>292</v>
      </c>
      <c r="C146" s="29" t="s">
        <v>16</v>
      </c>
      <c r="D146" s="29">
        <v>1</v>
      </c>
      <c r="E146" s="30">
        <v>33822</v>
      </c>
      <c r="F146" s="30">
        <f t="shared" si="14"/>
        <v>33822</v>
      </c>
      <c r="G146" s="20"/>
      <c r="H146" s="31"/>
      <c r="I146" s="78" t="str">
        <f t="shared" si="15"/>
        <v>No se oferta precio unitario</v>
      </c>
      <c r="J146" s="79"/>
    </row>
    <row r="147" spans="1:10" ht="50">
      <c r="A147" s="27" t="s">
        <v>293</v>
      </c>
      <c r="B147" s="28" t="s">
        <v>294</v>
      </c>
      <c r="C147" s="29" t="s">
        <v>16</v>
      </c>
      <c r="D147" s="29">
        <v>1</v>
      </c>
      <c r="E147" s="30">
        <v>33822</v>
      </c>
      <c r="F147" s="30">
        <f t="shared" si="14"/>
        <v>33822</v>
      </c>
      <c r="G147" s="20"/>
      <c r="H147" s="31"/>
      <c r="I147" s="78" t="str">
        <f t="shared" si="15"/>
        <v>No se oferta precio unitario</v>
      </c>
      <c r="J147" s="79"/>
    </row>
    <row r="148" spans="1:10" ht="50">
      <c r="A148" s="27" t="s">
        <v>295</v>
      </c>
      <c r="B148" s="28" t="s">
        <v>296</v>
      </c>
      <c r="C148" s="29" t="s">
        <v>16</v>
      </c>
      <c r="D148" s="29">
        <v>1</v>
      </c>
      <c r="E148" s="30">
        <v>37126</v>
      </c>
      <c r="F148" s="30">
        <f t="shared" si="14"/>
        <v>37126</v>
      </c>
      <c r="G148" s="20"/>
      <c r="H148" s="31"/>
      <c r="I148" s="78" t="str">
        <f t="shared" si="15"/>
        <v>No se oferta precio unitario</v>
      </c>
      <c r="J148" s="79"/>
    </row>
    <row r="149" spans="1:10" ht="25">
      <c r="A149" s="27" t="s">
        <v>297</v>
      </c>
      <c r="B149" s="28" t="s">
        <v>298</v>
      </c>
      <c r="C149" s="29" t="s">
        <v>27</v>
      </c>
      <c r="D149" s="29">
        <v>1</v>
      </c>
      <c r="E149" s="30">
        <v>23275</v>
      </c>
      <c r="F149" s="30">
        <f t="shared" si="14"/>
        <v>23275</v>
      </c>
      <c r="G149" s="20"/>
      <c r="H149" s="31"/>
      <c r="I149" s="78" t="str">
        <f t="shared" si="15"/>
        <v>No se oferta precio unitario</v>
      </c>
      <c r="J149" s="79"/>
    </row>
    <row r="150" spans="1:10">
      <c r="A150" s="24" t="s">
        <v>299</v>
      </c>
      <c r="B150" s="25" t="s">
        <v>300</v>
      </c>
      <c r="C150" s="24"/>
      <c r="D150" s="24"/>
      <c r="E150" s="24"/>
      <c r="F150" s="24"/>
      <c r="G150" s="20"/>
      <c r="H150" s="26"/>
      <c r="I150" s="24"/>
      <c r="J150" s="24"/>
    </row>
    <row r="151" spans="1:10" ht="62.5">
      <c r="A151" s="27" t="s">
        <v>301</v>
      </c>
      <c r="B151" s="28" t="s">
        <v>302</v>
      </c>
      <c r="C151" s="29" t="s">
        <v>258</v>
      </c>
      <c r="D151" s="29">
        <v>1</v>
      </c>
      <c r="E151" s="30">
        <v>37901</v>
      </c>
      <c r="F151" s="30">
        <f t="shared" ref="F151:F160" si="16">D151*E151</f>
        <v>37901</v>
      </c>
      <c r="G151" s="20"/>
      <c r="H151" s="31"/>
      <c r="I151" s="78" t="str">
        <f t="shared" ref="I151:I160" si="17">IF(H151&gt;E151,"El precio unitario ofertado sobrepasa el precio techo establecido por la entidad",
 IF(H151="","No se oferta precio unitario",
 IF(H151&lt;=(E151*0.2),"El precio unitario ofertado se considera que puede llegar a ser artificialmente bajo por ser menor o igual al 20% del costo unitario estimado por la Entidad",
 IF(H151=ROUND(H151,0),"","Ajustar al peso el precios unitario ofertado, bien sea por exceso o por defecto"))))</f>
        <v>No se oferta precio unitario</v>
      </c>
      <c r="J151" s="79"/>
    </row>
    <row r="152" spans="1:10" ht="62.5">
      <c r="A152" s="27" t="s">
        <v>303</v>
      </c>
      <c r="B152" s="28" t="s">
        <v>304</v>
      </c>
      <c r="C152" s="29" t="s">
        <v>258</v>
      </c>
      <c r="D152" s="29">
        <v>1</v>
      </c>
      <c r="E152" s="30">
        <v>34595</v>
      </c>
      <c r="F152" s="30">
        <f t="shared" si="16"/>
        <v>34595</v>
      </c>
      <c r="G152" s="20"/>
      <c r="H152" s="31"/>
      <c r="I152" s="78" t="str">
        <f t="shared" si="17"/>
        <v>No se oferta precio unitario</v>
      </c>
      <c r="J152" s="79"/>
    </row>
    <row r="153" spans="1:10" ht="37.5">
      <c r="A153" s="27" t="s">
        <v>305</v>
      </c>
      <c r="B153" s="28" t="s">
        <v>306</v>
      </c>
      <c r="C153" s="29" t="s">
        <v>27</v>
      </c>
      <c r="D153" s="29">
        <v>1</v>
      </c>
      <c r="E153" s="30">
        <v>34262</v>
      </c>
      <c r="F153" s="30">
        <f t="shared" si="16"/>
        <v>34262</v>
      </c>
      <c r="G153" s="20"/>
      <c r="H153" s="31"/>
      <c r="I153" s="78" t="str">
        <f t="shared" si="17"/>
        <v>No se oferta precio unitario</v>
      </c>
      <c r="J153" s="79"/>
    </row>
    <row r="154" spans="1:10" ht="25">
      <c r="A154" s="27" t="s">
        <v>307</v>
      </c>
      <c r="B154" s="28" t="s">
        <v>308</v>
      </c>
      <c r="C154" s="29" t="s">
        <v>27</v>
      </c>
      <c r="D154" s="29">
        <v>1</v>
      </c>
      <c r="E154" s="30">
        <v>6610</v>
      </c>
      <c r="F154" s="30">
        <f t="shared" si="16"/>
        <v>6610</v>
      </c>
      <c r="G154" s="20"/>
      <c r="H154" s="31"/>
      <c r="I154" s="78" t="str">
        <f t="shared" si="17"/>
        <v>No se oferta precio unitario</v>
      </c>
      <c r="J154" s="79"/>
    </row>
    <row r="155" spans="1:10" ht="37.5">
      <c r="A155" s="27" t="s">
        <v>309</v>
      </c>
      <c r="B155" s="28" t="s">
        <v>310</v>
      </c>
      <c r="C155" s="29" t="s">
        <v>27</v>
      </c>
      <c r="D155" s="29">
        <v>1</v>
      </c>
      <c r="E155" s="30">
        <v>38992</v>
      </c>
      <c r="F155" s="30">
        <f t="shared" si="16"/>
        <v>38992</v>
      </c>
      <c r="G155" s="20"/>
      <c r="H155" s="31"/>
      <c r="I155" s="78" t="str">
        <f t="shared" si="17"/>
        <v>No se oferta precio unitario</v>
      </c>
      <c r="J155" s="79"/>
    </row>
    <row r="156" spans="1:10" ht="25">
      <c r="A156" s="27" t="s">
        <v>311</v>
      </c>
      <c r="B156" s="28" t="s">
        <v>312</v>
      </c>
      <c r="C156" s="29" t="s">
        <v>16</v>
      </c>
      <c r="D156" s="29">
        <v>1</v>
      </c>
      <c r="E156" s="30">
        <v>499070</v>
      </c>
      <c r="F156" s="30">
        <f t="shared" si="16"/>
        <v>499070</v>
      </c>
      <c r="G156" s="20"/>
      <c r="H156" s="31"/>
      <c r="I156" s="78" t="str">
        <f t="shared" si="17"/>
        <v>No se oferta precio unitario</v>
      </c>
      <c r="J156" s="79"/>
    </row>
    <row r="157" spans="1:10" ht="25">
      <c r="A157" s="27" t="s">
        <v>313</v>
      </c>
      <c r="B157" s="28" t="s">
        <v>314</v>
      </c>
      <c r="C157" s="29" t="s">
        <v>16</v>
      </c>
      <c r="D157" s="29">
        <v>1</v>
      </c>
      <c r="E157" s="30">
        <v>23050</v>
      </c>
      <c r="F157" s="30">
        <f t="shared" si="16"/>
        <v>23050</v>
      </c>
      <c r="G157" s="20"/>
      <c r="H157" s="31"/>
      <c r="I157" s="78" t="str">
        <f t="shared" si="17"/>
        <v>No se oferta precio unitario</v>
      </c>
      <c r="J157" s="79"/>
    </row>
    <row r="158" spans="1:10" ht="25">
      <c r="A158" s="27" t="s">
        <v>315</v>
      </c>
      <c r="B158" s="28" t="s">
        <v>316</v>
      </c>
      <c r="C158" s="29" t="s">
        <v>317</v>
      </c>
      <c r="D158" s="29">
        <v>1</v>
      </c>
      <c r="E158" s="30">
        <v>252324</v>
      </c>
      <c r="F158" s="30">
        <f t="shared" si="16"/>
        <v>252324</v>
      </c>
      <c r="G158" s="20"/>
      <c r="H158" s="31"/>
      <c r="I158" s="78" t="str">
        <f t="shared" si="17"/>
        <v>No se oferta precio unitario</v>
      </c>
      <c r="J158" s="79"/>
    </row>
    <row r="159" spans="1:10" ht="25">
      <c r="A159" s="27" t="s">
        <v>318</v>
      </c>
      <c r="B159" s="28" t="s">
        <v>319</v>
      </c>
      <c r="C159" s="29" t="s">
        <v>16</v>
      </c>
      <c r="D159" s="29">
        <v>1</v>
      </c>
      <c r="E159" s="30">
        <v>54258</v>
      </c>
      <c r="F159" s="30">
        <f t="shared" si="16"/>
        <v>54258</v>
      </c>
      <c r="G159" s="20"/>
      <c r="H159" s="31"/>
      <c r="I159" s="78" t="str">
        <f t="shared" si="17"/>
        <v>No se oferta precio unitario</v>
      </c>
      <c r="J159" s="79"/>
    </row>
    <row r="160" spans="1:10">
      <c r="A160" s="27" t="s">
        <v>320</v>
      </c>
      <c r="B160" s="28" t="s">
        <v>321</v>
      </c>
      <c r="C160" s="29" t="s">
        <v>30</v>
      </c>
      <c r="D160" s="29">
        <v>1</v>
      </c>
      <c r="E160" s="30">
        <v>6801</v>
      </c>
      <c r="F160" s="30">
        <f t="shared" si="16"/>
        <v>6801</v>
      </c>
      <c r="G160" s="20"/>
      <c r="H160" s="31"/>
      <c r="I160" s="78" t="str">
        <f t="shared" si="17"/>
        <v>No se oferta precio unitario</v>
      </c>
      <c r="J160" s="79"/>
    </row>
    <row r="161" spans="1:10" ht="26">
      <c r="A161" s="17" t="s">
        <v>322</v>
      </c>
      <c r="B161" s="18" t="s">
        <v>323</v>
      </c>
      <c r="C161" s="19"/>
      <c r="D161" s="19"/>
      <c r="E161" s="19"/>
      <c r="F161" s="19"/>
      <c r="G161" s="20"/>
      <c r="H161" s="21"/>
      <c r="I161" s="22"/>
      <c r="J161" s="23"/>
    </row>
    <row r="162" spans="1:10">
      <c r="A162" s="24" t="s">
        <v>324</v>
      </c>
      <c r="B162" s="25" t="s">
        <v>325</v>
      </c>
      <c r="C162" s="24"/>
      <c r="D162" s="24"/>
      <c r="E162" s="24"/>
      <c r="F162" s="24"/>
      <c r="G162" s="20"/>
      <c r="H162" s="26"/>
      <c r="I162" s="24"/>
      <c r="J162" s="24"/>
    </row>
    <row r="163" spans="1:10" ht="25">
      <c r="A163" s="27" t="s">
        <v>326</v>
      </c>
      <c r="B163" s="28" t="s">
        <v>327</v>
      </c>
      <c r="C163" s="29" t="s">
        <v>27</v>
      </c>
      <c r="D163" s="29">
        <v>1</v>
      </c>
      <c r="E163" s="30">
        <v>17299</v>
      </c>
      <c r="F163" s="30">
        <f t="shared" ref="F163:F178" si="18">D163*E163</f>
        <v>17299</v>
      </c>
      <c r="G163" s="20"/>
      <c r="H163" s="31"/>
      <c r="I163" s="78" t="str">
        <f t="shared" ref="I163:I178" si="19">IF(H163&gt;E163,"El precio unitario ofertado sobrepasa el precio techo establecido por la entidad",
 IF(H163="","No se oferta precio unitario",
 IF(H163&lt;=(E163*0.2),"El precio unitario ofertado se considera que puede llegar a ser artificialmente bajo por ser menor o igual al 20% del costo unitario estimado por la Entidad",
 IF(H163=ROUND(H163,0),"","Ajustar al peso el precios unitario ofertado, bien sea por exceso o por defecto"))))</f>
        <v>No se oferta precio unitario</v>
      </c>
      <c r="J163" s="79"/>
    </row>
    <row r="164" spans="1:10" ht="25">
      <c r="A164" s="27" t="s">
        <v>328</v>
      </c>
      <c r="B164" s="28" t="s">
        <v>329</v>
      </c>
      <c r="C164" s="29" t="s">
        <v>27</v>
      </c>
      <c r="D164" s="29">
        <v>1</v>
      </c>
      <c r="E164" s="30">
        <v>9282</v>
      </c>
      <c r="F164" s="30">
        <f t="shared" si="18"/>
        <v>9282</v>
      </c>
      <c r="G164" s="20"/>
      <c r="H164" s="31"/>
      <c r="I164" s="78" t="str">
        <f t="shared" si="19"/>
        <v>No se oferta precio unitario</v>
      </c>
      <c r="J164" s="79"/>
    </row>
    <row r="165" spans="1:10" ht="37.5">
      <c r="A165" s="27" t="s">
        <v>330</v>
      </c>
      <c r="B165" s="28" t="s">
        <v>331</v>
      </c>
      <c r="C165" s="29" t="s">
        <v>258</v>
      </c>
      <c r="D165" s="29">
        <v>1</v>
      </c>
      <c r="E165" s="30">
        <v>66207</v>
      </c>
      <c r="F165" s="30">
        <f t="shared" si="18"/>
        <v>66207</v>
      </c>
      <c r="G165" s="20"/>
      <c r="H165" s="31"/>
      <c r="I165" s="78" t="str">
        <f t="shared" si="19"/>
        <v>No se oferta precio unitario</v>
      </c>
      <c r="J165" s="79"/>
    </row>
    <row r="166" spans="1:10" ht="37.5">
      <c r="A166" s="27" t="s">
        <v>332</v>
      </c>
      <c r="B166" s="28" t="s">
        <v>333</v>
      </c>
      <c r="C166" s="29" t="s">
        <v>258</v>
      </c>
      <c r="D166" s="29">
        <v>1</v>
      </c>
      <c r="E166" s="30">
        <v>66144</v>
      </c>
      <c r="F166" s="30">
        <f t="shared" si="18"/>
        <v>66144</v>
      </c>
      <c r="G166" s="20"/>
      <c r="H166" s="31"/>
      <c r="I166" s="78" t="str">
        <f t="shared" si="19"/>
        <v>No se oferta precio unitario</v>
      </c>
      <c r="J166" s="79"/>
    </row>
    <row r="167" spans="1:10" ht="25">
      <c r="A167" s="27" t="s">
        <v>334</v>
      </c>
      <c r="B167" s="28" t="s">
        <v>335</v>
      </c>
      <c r="C167" s="29" t="s">
        <v>30</v>
      </c>
      <c r="D167" s="29">
        <v>1</v>
      </c>
      <c r="E167" s="30">
        <v>43736</v>
      </c>
      <c r="F167" s="30">
        <f t="shared" si="18"/>
        <v>43736</v>
      </c>
      <c r="G167" s="20"/>
      <c r="H167" s="31"/>
      <c r="I167" s="78" t="str">
        <f t="shared" si="19"/>
        <v>No se oferta precio unitario</v>
      </c>
      <c r="J167" s="79"/>
    </row>
    <row r="168" spans="1:10" ht="25">
      <c r="A168" s="27" t="s">
        <v>336</v>
      </c>
      <c r="B168" s="28" t="s">
        <v>337</v>
      </c>
      <c r="C168" s="29" t="s">
        <v>258</v>
      </c>
      <c r="D168" s="29">
        <v>1</v>
      </c>
      <c r="E168" s="30">
        <v>78191</v>
      </c>
      <c r="F168" s="30">
        <f t="shared" si="18"/>
        <v>78191</v>
      </c>
      <c r="G168" s="20"/>
      <c r="H168" s="31"/>
      <c r="I168" s="78" t="str">
        <f t="shared" si="19"/>
        <v>No se oferta precio unitario</v>
      </c>
      <c r="J168" s="79"/>
    </row>
    <row r="169" spans="1:10" ht="25">
      <c r="A169" s="27" t="s">
        <v>338</v>
      </c>
      <c r="B169" s="28" t="s">
        <v>339</v>
      </c>
      <c r="C169" s="29" t="s">
        <v>258</v>
      </c>
      <c r="D169" s="29">
        <v>1</v>
      </c>
      <c r="E169" s="30">
        <v>37126</v>
      </c>
      <c r="F169" s="30">
        <f t="shared" si="18"/>
        <v>37126</v>
      </c>
      <c r="G169" s="20"/>
      <c r="H169" s="31"/>
      <c r="I169" s="78" t="str">
        <f t="shared" si="19"/>
        <v>No se oferta precio unitario</v>
      </c>
      <c r="J169" s="79"/>
    </row>
    <row r="170" spans="1:10" ht="25">
      <c r="A170" s="27" t="s">
        <v>340</v>
      </c>
      <c r="B170" s="28" t="s">
        <v>341</v>
      </c>
      <c r="C170" s="29" t="s">
        <v>258</v>
      </c>
      <c r="D170" s="29">
        <v>1</v>
      </c>
      <c r="E170" s="30">
        <v>19828</v>
      </c>
      <c r="F170" s="30">
        <f t="shared" si="18"/>
        <v>19828</v>
      </c>
      <c r="G170" s="20"/>
      <c r="H170" s="31"/>
      <c r="I170" s="78" t="str">
        <f t="shared" si="19"/>
        <v>No se oferta precio unitario</v>
      </c>
      <c r="J170" s="79"/>
    </row>
    <row r="171" spans="1:10" ht="25">
      <c r="A171" s="27" t="s">
        <v>342</v>
      </c>
      <c r="B171" s="28" t="s">
        <v>343</v>
      </c>
      <c r="C171" s="29" t="s">
        <v>258</v>
      </c>
      <c r="D171" s="29">
        <v>1</v>
      </c>
      <c r="E171" s="30">
        <v>100457</v>
      </c>
      <c r="F171" s="30">
        <f t="shared" si="18"/>
        <v>100457</v>
      </c>
      <c r="G171" s="20"/>
      <c r="H171" s="31"/>
      <c r="I171" s="78" t="str">
        <f t="shared" si="19"/>
        <v>No se oferta precio unitario</v>
      </c>
      <c r="J171" s="79"/>
    </row>
    <row r="172" spans="1:10">
      <c r="A172" s="27" t="s">
        <v>344</v>
      </c>
      <c r="B172" s="28" t="s">
        <v>345</v>
      </c>
      <c r="C172" s="29" t="s">
        <v>27</v>
      </c>
      <c r="D172" s="29">
        <v>1</v>
      </c>
      <c r="E172" s="30">
        <v>74437</v>
      </c>
      <c r="F172" s="30">
        <f t="shared" si="18"/>
        <v>74437</v>
      </c>
      <c r="G172" s="20"/>
      <c r="H172" s="31"/>
      <c r="I172" s="78" t="str">
        <f t="shared" si="19"/>
        <v>No se oferta precio unitario</v>
      </c>
      <c r="J172" s="79"/>
    </row>
    <row r="173" spans="1:10">
      <c r="A173" s="27" t="s">
        <v>346</v>
      </c>
      <c r="B173" s="28" t="s">
        <v>347</v>
      </c>
      <c r="C173" s="29" t="s">
        <v>27</v>
      </c>
      <c r="D173" s="29">
        <v>1</v>
      </c>
      <c r="E173" s="30">
        <v>2600</v>
      </c>
      <c r="F173" s="30">
        <f t="shared" si="18"/>
        <v>2600</v>
      </c>
      <c r="G173" s="20"/>
      <c r="H173" s="31"/>
      <c r="I173" s="78" t="str">
        <f t="shared" si="19"/>
        <v>No se oferta precio unitario</v>
      </c>
      <c r="J173" s="79"/>
    </row>
    <row r="174" spans="1:10">
      <c r="A174" s="27" t="s">
        <v>348</v>
      </c>
      <c r="B174" s="28" t="s">
        <v>349</v>
      </c>
      <c r="C174" s="29" t="s">
        <v>258</v>
      </c>
      <c r="D174" s="29">
        <v>1</v>
      </c>
      <c r="E174" s="30">
        <v>56962</v>
      </c>
      <c r="F174" s="30">
        <f t="shared" si="18"/>
        <v>56962</v>
      </c>
      <c r="G174" s="20"/>
      <c r="H174" s="31"/>
      <c r="I174" s="78" t="str">
        <f t="shared" si="19"/>
        <v>No se oferta precio unitario</v>
      </c>
      <c r="J174" s="79"/>
    </row>
    <row r="175" spans="1:10" ht="37.5">
      <c r="A175" s="27" t="s">
        <v>350</v>
      </c>
      <c r="B175" s="28" t="s">
        <v>351</v>
      </c>
      <c r="C175" s="29" t="s">
        <v>258</v>
      </c>
      <c r="D175" s="29">
        <v>1</v>
      </c>
      <c r="E175" s="30">
        <v>27213</v>
      </c>
      <c r="F175" s="30">
        <f t="shared" si="18"/>
        <v>27213</v>
      </c>
      <c r="G175" s="20"/>
      <c r="H175" s="31"/>
      <c r="I175" s="78" t="str">
        <f t="shared" si="19"/>
        <v>No se oferta precio unitario</v>
      </c>
      <c r="J175" s="79"/>
    </row>
    <row r="176" spans="1:10" ht="50">
      <c r="A176" s="27" t="s">
        <v>352</v>
      </c>
      <c r="B176" s="28" t="s">
        <v>353</v>
      </c>
      <c r="C176" s="29" t="s">
        <v>258</v>
      </c>
      <c r="D176" s="29">
        <v>1</v>
      </c>
      <c r="E176" s="30">
        <v>34453</v>
      </c>
      <c r="F176" s="30">
        <f t="shared" si="18"/>
        <v>34453</v>
      </c>
      <c r="G176" s="20"/>
      <c r="H176" s="31"/>
      <c r="I176" s="78" t="str">
        <f t="shared" si="19"/>
        <v>No se oferta precio unitario</v>
      </c>
      <c r="J176" s="79"/>
    </row>
    <row r="177" spans="1:10" ht="37.5">
      <c r="A177" s="27" t="s">
        <v>354</v>
      </c>
      <c r="B177" s="28" t="s">
        <v>355</v>
      </c>
      <c r="C177" s="29" t="s">
        <v>30</v>
      </c>
      <c r="D177" s="29">
        <v>1</v>
      </c>
      <c r="E177" s="30">
        <v>124820</v>
      </c>
      <c r="F177" s="30">
        <f t="shared" si="18"/>
        <v>124820</v>
      </c>
      <c r="G177" s="20"/>
      <c r="H177" s="31"/>
      <c r="I177" s="78" t="str">
        <f t="shared" si="19"/>
        <v>No se oferta precio unitario</v>
      </c>
      <c r="J177" s="79"/>
    </row>
    <row r="178" spans="1:10">
      <c r="A178" s="27" t="s">
        <v>356</v>
      </c>
      <c r="B178" s="28" t="s">
        <v>357</v>
      </c>
      <c r="C178" s="29" t="s">
        <v>27</v>
      </c>
      <c r="D178" s="29">
        <v>1</v>
      </c>
      <c r="E178" s="30">
        <v>10211</v>
      </c>
      <c r="F178" s="30">
        <f t="shared" si="18"/>
        <v>10211</v>
      </c>
      <c r="G178" s="20"/>
      <c r="H178" s="31"/>
      <c r="I178" s="78" t="str">
        <f t="shared" si="19"/>
        <v>No se oferta precio unitario</v>
      </c>
      <c r="J178" s="79"/>
    </row>
    <row r="179" spans="1:10">
      <c r="A179" s="24" t="s">
        <v>358</v>
      </c>
      <c r="B179" s="25" t="s">
        <v>359</v>
      </c>
      <c r="C179" s="24"/>
      <c r="D179" s="24"/>
      <c r="E179" s="24"/>
      <c r="F179" s="24"/>
      <c r="G179" s="20"/>
      <c r="H179" s="26"/>
      <c r="I179" s="24"/>
      <c r="J179" s="24"/>
    </row>
    <row r="180" spans="1:10">
      <c r="A180" s="27" t="s">
        <v>360</v>
      </c>
      <c r="B180" s="28" t="s">
        <v>361</v>
      </c>
      <c r="C180" s="29" t="s">
        <v>27</v>
      </c>
      <c r="D180" s="29">
        <v>1</v>
      </c>
      <c r="E180" s="30">
        <v>24042</v>
      </c>
      <c r="F180" s="30">
        <f t="shared" ref="F180:F202" si="20">D180*E180</f>
        <v>24042</v>
      </c>
      <c r="G180" s="20"/>
      <c r="H180" s="31"/>
      <c r="I180" s="78" t="str">
        <f t="shared" ref="I180:I202" si="21">IF(H180&gt;E180,"El precio unitario ofertado sobrepasa el precio techo establecido por la entidad",
 IF(H180="","No se oferta precio unitario",
 IF(H180&lt;=(E180*0.2),"El precio unitario ofertado se considera que puede llegar a ser artificialmente bajo por ser menor o igual al 20% del costo unitario estimado por la Entidad",
 IF(H180=ROUND(H180,0),"","Ajustar al peso el precios unitario ofertado, bien sea por exceso o por defecto"))))</f>
        <v>No se oferta precio unitario</v>
      </c>
      <c r="J180" s="79"/>
    </row>
    <row r="181" spans="1:10">
      <c r="A181" s="27" t="s">
        <v>362</v>
      </c>
      <c r="B181" s="28" t="s">
        <v>363</v>
      </c>
      <c r="C181" s="29" t="s">
        <v>27</v>
      </c>
      <c r="D181" s="29">
        <v>1</v>
      </c>
      <c r="E181" s="30">
        <v>27183</v>
      </c>
      <c r="F181" s="30">
        <f t="shared" si="20"/>
        <v>27183</v>
      </c>
      <c r="G181" s="20"/>
      <c r="H181" s="31"/>
      <c r="I181" s="78" t="str">
        <f t="shared" si="21"/>
        <v>No se oferta precio unitario</v>
      </c>
      <c r="J181" s="79"/>
    </row>
    <row r="182" spans="1:10" ht="25">
      <c r="A182" s="27" t="s">
        <v>364</v>
      </c>
      <c r="B182" s="28" t="s">
        <v>365</v>
      </c>
      <c r="C182" s="29" t="s">
        <v>258</v>
      </c>
      <c r="D182" s="29">
        <v>1</v>
      </c>
      <c r="E182" s="30">
        <v>43617</v>
      </c>
      <c r="F182" s="30">
        <f t="shared" si="20"/>
        <v>43617</v>
      </c>
      <c r="G182" s="20"/>
      <c r="H182" s="31"/>
      <c r="I182" s="78" t="str">
        <f t="shared" si="21"/>
        <v>No se oferta precio unitario</v>
      </c>
      <c r="J182" s="79"/>
    </row>
    <row r="183" spans="1:10">
      <c r="A183" s="27" t="s">
        <v>366</v>
      </c>
      <c r="B183" s="28" t="s">
        <v>367</v>
      </c>
      <c r="C183" s="29" t="s">
        <v>258</v>
      </c>
      <c r="D183" s="29">
        <v>1</v>
      </c>
      <c r="E183" s="30">
        <v>565269</v>
      </c>
      <c r="F183" s="30">
        <f t="shared" si="20"/>
        <v>565269</v>
      </c>
      <c r="G183" s="20"/>
      <c r="H183" s="31"/>
      <c r="I183" s="78" t="str">
        <f t="shared" si="21"/>
        <v>No se oferta precio unitario</v>
      </c>
      <c r="J183" s="79"/>
    </row>
    <row r="184" spans="1:10" ht="25">
      <c r="A184" s="27" t="s">
        <v>368</v>
      </c>
      <c r="B184" s="28" t="s">
        <v>369</v>
      </c>
      <c r="C184" s="29" t="s">
        <v>258</v>
      </c>
      <c r="D184" s="29">
        <v>1</v>
      </c>
      <c r="E184" s="30">
        <v>677230</v>
      </c>
      <c r="F184" s="30">
        <f t="shared" si="20"/>
        <v>677230</v>
      </c>
      <c r="G184" s="20"/>
      <c r="H184" s="31"/>
      <c r="I184" s="78" t="str">
        <f t="shared" si="21"/>
        <v>No se oferta precio unitario</v>
      </c>
      <c r="J184" s="79"/>
    </row>
    <row r="185" spans="1:10" ht="25">
      <c r="A185" s="27" t="s">
        <v>370</v>
      </c>
      <c r="B185" s="28" t="s">
        <v>371</v>
      </c>
      <c r="C185" s="29" t="s">
        <v>258</v>
      </c>
      <c r="D185" s="29">
        <v>1</v>
      </c>
      <c r="E185" s="30">
        <v>719733</v>
      </c>
      <c r="F185" s="30">
        <f t="shared" si="20"/>
        <v>719733</v>
      </c>
      <c r="G185" s="20"/>
      <c r="H185" s="31"/>
      <c r="I185" s="78" t="str">
        <f t="shared" si="21"/>
        <v>No se oferta precio unitario</v>
      </c>
      <c r="J185" s="79"/>
    </row>
    <row r="186" spans="1:10" ht="50">
      <c r="A186" s="27" t="s">
        <v>372</v>
      </c>
      <c r="B186" s="28" t="s">
        <v>373</v>
      </c>
      <c r="C186" s="29" t="s">
        <v>27</v>
      </c>
      <c r="D186" s="29">
        <v>1</v>
      </c>
      <c r="E186" s="30">
        <v>245669</v>
      </c>
      <c r="F186" s="30">
        <f t="shared" si="20"/>
        <v>245669</v>
      </c>
      <c r="G186" s="20"/>
      <c r="H186" s="31"/>
      <c r="I186" s="78" t="str">
        <f t="shared" si="21"/>
        <v>No se oferta precio unitario</v>
      </c>
      <c r="J186" s="79"/>
    </row>
    <row r="187" spans="1:10" ht="50">
      <c r="A187" s="27" t="s">
        <v>374</v>
      </c>
      <c r="B187" s="28" t="s">
        <v>375</v>
      </c>
      <c r="C187" s="29" t="s">
        <v>27</v>
      </c>
      <c r="D187" s="29">
        <v>1</v>
      </c>
      <c r="E187" s="30">
        <v>287821</v>
      </c>
      <c r="F187" s="30">
        <f t="shared" si="20"/>
        <v>287821</v>
      </c>
      <c r="G187" s="20"/>
      <c r="H187" s="31"/>
      <c r="I187" s="78" t="str">
        <f t="shared" si="21"/>
        <v>No se oferta precio unitario</v>
      </c>
      <c r="J187" s="79"/>
    </row>
    <row r="188" spans="1:10" ht="50">
      <c r="A188" s="27" t="s">
        <v>376</v>
      </c>
      <c r="B188" s="28" t="s">
        <v>377</v>
      </c>
      <c r="C188" s="29" t="s">
        <v>27</v>
      </c>
      <c r="D188" s="29">
        <v>1</v>
      </c>
      <c r="E188" s="30">
        <v>278100</v>
      </c>
      <c r="F188" s="30">
        <f t="shared" si="20"/>
        <v>278100</v>
      </c>
      <c r="G188" s="20"/>
      <c r="H188" s="31"/>
      <c r="I188" s="78" t="str">
        <f t="shared" si="21"/>
        <v>No se oferta precio unitario</v>
      </c>
      <c r="J188" s="79"/>
    </row>
    <row r="189" spans="1:10" ht="37.5">
      <c r="A189" s="27" t="s">
        <v>378</v>
      </c>
      <c r="B189" s="28" t="s">
        <v>379</v>
      </c>
      <c r="C189" s="29" t="s">
        <v>258</v>
      </c>
      <c r="D189" s="29">
        <v>1</v>
      </c>
      <c r="E189" s="30">
        <v>1016429</v>
      </c>
      <c r="F189" s="30">
        <f t="shared" si="20"/>
        <v>1016429</v>
      </c>
      <c r="G189" s="20"/>
      <c r="H189" s="31"/>
      <c r="I189" s="78" t="str">
        <f t="shared" si="21"/>
        <v>No se oferta precio unitario</v>
      </c>
      <c r="J189" s="79"/>
    </row>
    <row r="190" spans="1:10" ht="25">
      <c r="A190" s="27" t="s">
        <v>380</v>
      </c>
      <c r="B190" s="28" t="s">
        <v>381</v>
      </c>
      <c r="C190" s="29" t="s">
        <v>258</v>
      </c>
      <c r="D190" s="29">
        <v>1</v>
      </c>
      <c r="E190" s="30">
        <v>484949</v>
      </c>
      <c r="F190" s="30">
        <f t="shared" si="20"/>
        <v>484949</v>
      </c>
      <c r="G190" s="20"/>
      <c r="H190" s="31"/>
      <c r="I190" s="78" t="str">
        <f t="shared" si="21"/>
        <v>No se oferta precio unitario</v>
      </c>
      <c r="J190" s="79"/>
    </row>
    <row r="191" spans="1:10">
      <c r="A191" s="27" t="s">
        <v>382</v>
      </c>
      <c r="B191" s="28" t="s">
        <v>383</v>
      </c>
      <c r="C191" s="29" t="s">
        <v>258</v>
      </c>
      <c r="D191" s="29">
        <v>1</v>
      </c>
      <c r="E191" s="30">
        <v>565052</v>
      </c>
      <c r="F191" s="30">
        <f t="shared" si="20"/>
        <v>565052</v>
      </c>
      <c r="G191" s="20"/>
      <c r="H191" s="31"/>
      <c r="I191" s="78" t="str">
        <f t="shared" si="21"/>
        <v>No se oferta precio unitario</v>
      </c>
      <c r="J191" s="79"/>
    </row>
    <row r="192" spans="1:10">
      <c r="A192" s="27" t="s">
        <v>384</v>
      </c>
      <c r="B192" s="28" t="s">
        <v>385</v>
      </c>
      <c r="C192" s="29" t="s">
        <v>258</v>
      </c>
      <c r="D192" s="29">
        <v>1</v>
      </c>
      <c r="E192" s="30">
        <v>2161232</v>
      </c>
      <c r="F192" s="30">
        <f t="shared" si="20"/>
        <v>2161232</v>
      </c>
      <c r="G192" s="20"/>
      <c r="H192" s="31"/>
      <c r="I192" s="78" t="str">
        <f t="shared" si="21"/>
        <v>No se oferta precio unitario</v>
      </c>
      <c r="J192" s="79"/>
    </row>
    <row r="193" spans="1:10" ht="25">
      <c r="A193" s="27" t="s">
        <v>386</v>
      </c>
      <c r="B193" s="28" t="s">
        <v>387</v>
      </c>
      <c r="C193" s="29" t="s">
        <v>27</v>
      </c>
      <c r="D193" s="29">
        <v>1</v>
      </c>
      <c r="E193" s="30">
        <v>152121</v>
      </c>
      <c r="F193" s="30">
        <f t="shared" si="20"/>
        <v>152121</v>
      </c>
      <c r="G193" s="20"/>
      <c r="H193" s="31"/>
      <c r="I193" s="78" t="str">
        <f t="shared" si="21"/>
        <v>No se oferta precio unitario</v>
      </c>
      <c r="J193" s="79"/>
    </row>
    <row r="194" spans="1:10" ht="25">
      <c r="A194" s="27" t="s">
        <v>388</v>
      </c>
      <c r="B194" s="28" t="s">
        <v>389</v>
      </c>
      <c r="C194" s="29" t="s">
        <v>30</v>
      </c>
      <c r="D194" s="29">
        <v>1</v>
      </c>
      <c r="E194" s="30">
        <v>106997</v>
      </c>
      <c r="F194" s="30">
        <f t="shared" si="20"/>
        <v>106997</v>
      </c>
      <c r="G194" s="20"/>
      <c r="H194" s="31"/>
      <c r="I194" s="78" t="str">
        <f t="shared" si="21"/>
        <v>No se oferta precio unitario</v>
      </c>
      <c r="J194" s="79"/>
    </row>
    <row r="195" spans="1:10">
      <c r="A195" s="27" t="s">
        <v>390</v>
      </c>
      <c r="B195" s="28" t="s">
        <v>391</v>
      </c>
      <c r="C195" s="29" t="s">
        <v>258</v>
      </c>
      <c r="D195" s="29">
        <v>1</v>
      </c>
      <c r="E195" s="30">
        <v>291724</v>
      </c>
      <c r="F195" s="30">
        <f t="shared" si="20"/>
        <v>291724</v>
      </c>
      <c r="G195" s="20"/>
      <c r="H195" s="31"/>
      <c r="I195" s="78" t="str">
        <f t="shared" si="21"/>
        <v>No se oferta precio unitario</v>
      </c>
      <c r="J195" s="79"/>
    </row>
    <row r="196" spans="1:10">
      <c r="A196" s="27" t="s">
        <v>392</v>
      </c>
      <c r="B196" s="28" t="s">
        <v>393</v>
      </c>
      <c r="C196" s="29" t="s">
        <v>30</v>
      </c>
      <c r="D196" s="29">
        <v>1</v>
      </c>
      <c r="E196" s="30">
        <v>301433</v>
      </c>
      <c r="F196" s="30">
        <f t="shared" si="20"/>
        <v>301433</v>
      </c>
      <c r="G196" s="20"/>
      <c r="H196" s="31"/>
      <c r="I196" s="78" t="str">
        <f t="shared" si="21"/>
        <v>No se oferta precio unitario</v>
      </c>
      <c r="J196" s="79"/>
    </row>
    <row r="197" spans="1:10" ht="25">
      <c r="A197" s="27" t="s">
        <v>394</v>
      </c>
      <c r="B197" s="28" t="s">
        <v>395</v>
      </c>
      <c r="C197" s="29" t="s">
        <v>27</v>
      </c>
      <c r="D197" s="29">
        <v>1</v>
      </c>
      <c r="E197" s="30">
        <v>366043</v>
      </c>
      <c r="F197" s="30">
        <f t="shared" si="20"/>
        <v>366043</v>
      </c>
      <c r="G197" s="20"/>
      <c r="H197" s="31"/>
      <c r="I197" s="78" t="str">
        <f t="shared" si="21"/>
        <v>No se oferta precio unitario</v>
      </c>
      <c r="J197" s="79"/>
    </row>
    <row r="198" spans="1:10" ht="37.5">
      <c r="A198" s="27" t="s">
        <v>396</v>
      </c>
      <c r="B198" s="28" t="s">
        <v>397</v>
      </c>
      <c r="C198" s="29" t="s">
        <v>16</v>
      </c>
      <c r="D198" s="29">
        <v>1</v>
      </c>
      <c r="E198" s="30">
        <v>282197</v>
      </c>
      <c r="F198" s="30">
        <f t="shared" si="20"/>
        <v>282197</v>
      </c>
      <c r="G198" s="20"/>
      <c r="H198" s="31"/>
      <c r="I198" s="78" t="str">
        <f t="shared" si="21"/>
        <v>No se oferta precio unitario</v>
      </c>
      <c r="J198" s="79"/>
    </row>
    <row r="199" spans="1:10">
      <c r="A199" s="27" t="s">
        <v>398</v>
      </c>
      <c r="B199" s="28" t="s">
        <v>399</v>
      </c>
      <c r="C199" s="29" t="s">
        <v>27</v>
      </c>
      <c r="D199" s="29">
        <v>1</v>
      </c>
      <c r="E199" s="30">
        <v>298305</v>
      </c>
      <c r="F199" s="30">
        <f t="shared" si="20"/>
        <v>298305</v>
      </c>
      <c r="G199" s="20"/>
      <c r="H199" s="31"/>
      <c r="I199" s="78" t="str">
        <f t="shared" si="21"/>
        <v>No se oferta precio unitario</v>
      </c>
      <c r="J199" s="79"/>
    </row>
    <row r="200" spans="1:10" ht="25">
      <c r="A200" s="27" t="s">
        <v>400</v>
      </c>
      <c r="B200" s="28" t="s">
        <v>401</v>
      </c>
      <c r="C200" s="29" t="s">
        <v>30</v>
      </c>
      <c r="D200" s="29">
        <v>1</v>
      </c>
      <c r="E200" s="30">
        <v>116960</v>
      </c>
      <c r="F200" s="30">
        <f t="shared" si="20"/>
        <v>116960</v>
      </c>
      <c r="G200" s="20"/>
      <c r="H200" s="31"/>
      <c r="I200" s="78" t="str">
        <f t="shared" si="21"/>
        <v>No se oferta precio unitario</v>
      </c>
      <c r="J200" s="79"/>
    </row>
    <row r="201" spans="1:10">
      <c r="A201" s="27" t="s">
        <v>402</v>
      </c>
      <c r="B201" s="28" t="s">
        <v>403</v>
      </c>
      <c r="C201" s="29" t="s">
        <v>16</v>
      </c>
      <c r="D201" s="29">
        <v>1</v>
      </c>
      <c r="E201" s="30">
        <v>22869</v>
      </c>
      <c r="F201" s="30">
        <f t="shared" si="20"/>
        <v>22869</v>
      </c>
      <c r="G201" s="20"/>
      <c r="H201" s="31"/>
      <c r="I201" s="78" t="str">
        <f t="shared" si="21"/>
        <v>No se oferta precio unitario</v>
      </c>
      <c r="J201" s="79"/>
    </row>
    <row r="202" spans="1:10" ht="25">
      <c r="A202" s="27" t="s">
        <v>404</v>
      </c>
      <c r="B202" s="28" t="s">
        <v>405</v>
      </c>
      <c r="C202" s="29" t="s">
        <v>30</v>
      </c>
      <c r="D202" s="29">
        <v>1</v>
      </c>
      <c r="E202" s="30">
        <v>115108</v>
      </c>
      <c r="F202" s="30">
        <f t="shared" si="20"/>
        <v>115108</v>
      </c>
      <c r="G202" s="20"/>
      <c r="H202" s="31"/>
      <c r="I202" s="78" t="str">
        <f t="shared" si="21"/>
        <v>No se oferta precio unitario</v>
      </c>
      <c r="J202" s="79"/>
    </row>
    <row r="203" spans="1:10">
      <c r="A203" s="24" t="s">
        <v>406</v>
      </c>
      <c r="B203" s="25" t="s">
        <v>407</v>
      </c>
      <c r="C203" s="24"/>
      <c r="D203" s="24"/>
      <c r="E203" s="24"/>
      <c r="F203" s="24"/>
      <c r="G203" s="20"/>
      <c r="H203" s="26"/>
      <c r="I203" s="24"/>
      <c r="J203" s="24"/>
    </row>
    <row r="204" spans="1:10" ht="37.5">
      <c r="A204" s="27" t="s">
        <v>408</v>
      </c>
      <c r="B204" s="28" t="s">
        <v>409</v>
      </c>
      <c r="C204" s="29" t="s">
        <v>27</v>
      </c>
      <c r="D204" s="29">
        <v>1</v>
      </c>
      <c r="E204" s="30">
        <v>54817</v>
      </c>
      <c r="F204" s="30">
        <f t="shared" ref="F204:F209" si="22">D204*E204</f>
        <v>54817</v>
      </c>
      <c r="G204" s="20"/>
      <c r="H204" s="31"/>
      <c r="I204" s="78" t="str">
        <f t="shared" ref="I204:I209" si="23">IF(H204&gt;E204,"El precio unitario ofertado sobrepasa el precio techo establecido por la entidad",
 IF(H204="","No se oferta precio unitario",
 IF(H204&lt;=(E204*0.2),"El precio unitario ofertado se considera que puede llegar a ser artificialmente bajo por ser menor o igual al 20% del costo unitario estimado por la Entidad",
 IF(H204=ROUND(H204,0),"","Ajustar al peso el precios unitario ofertado, bien sea por exceso o por defecto"))))</f>
        <v>No se oferta precio unitario</v>
      </c>
      <c r="J204" s="79"/>
    </row>
    <row r="205" spans="1:10" ht="25">
      <c r="A205" s="27" t="s">
        <v>410</v>
      </c>
      <c r="B205" s="28" t="s">
        <v>411</v>
      </c>
      <c r="C205" s="29" t="s">
        <v>30</v>
      </c>
      <c r="D205" s="29">
        <v>1</v>
      </c>
      <c r="E205" s="30">
        <v>26106</v>
      </c>
      <c r="F205" s="30">
        <f t="shared" si="22"/>
        <v>26106</v>
      </c>
      <c r="G205" s="20"/>
      <c r="H205" s="31"/>
      <c r="I205" s="78" t="str">
        <f t="shared" si="23"/>
        <v>No se oferta precio unitario</v>
      </c>
      <c r="J205" s="79"/>
    </row>
    <row r="206" spans="1:10" ht="25">
      <c r="A206" s="27" t="s">
        <v>412</v>
      </c>
      <c r="B206" s="28" t="s">
        <v>413</v>
      </c>
      <c r="C206" s="29" t="s">
        <v>16</v>
      </c>
      <c r="D206" s="29">
        <v>1</v>
      </c>
      <c r="E206" s="30">
        <v>778797</v>
      </c>
      <c r="F206" s="30">
        <f t="shared" si="22"/>
        <v>778797</v>
      </c>
      <c r="G206" s="20"/>
      <c r="H206" s="31"/>
      <c r="I206" s="78" t="str">
        <f t="shared" si="23"/>
        <v>No se oferta precio unitario</v>
      </c>
      <c r="J206" s="79"/>
    </row>
    <row r="207" spans="1:10">
      <c r="A207" s="27" t="s">
        <v>414</v>
      </c>
      <c r="B207" s="28" t="s">
        <v>415</v>
      </c>
      <c r="C207" s="29" t="s">
        <v>30</v>
      </c>
      <c r="D207" s="29">
        <v>1</v>
      </c>
      <c r="E207" s="30">
        <v>4648</v>
      </c>
      <c r="F207" s="30">
        <f t="shared" si="22"/>
        <v>4648</v>
      </c>
      <c r="G207" s="20"/>
      <c r="H207" s="31"/>
      <c r="I207" s="78" t="str">
        <f t="shared" si="23"/>
        <v>No se oferta precio unitario</v>
      </c>
      <c r="J207" s="79"/>
    </row>
    <row r="208" spans="1:10">
      <c r="A208" s="27" t="s">
        <v>416</v>
      </c>
      <c r="B208" s="28" t="s">
        <v>417</v>
      </c>
      <c r="C208" s="29" t="s">
        <v>16</v>
      </c>
      <c r="D208" s="29">
        <v>1</v>
      </c>
      <c r="E208" s="30">
        <v>30515</v>
      </c>
      <c r="F208" s="30">
        <f t="shared" si="22"/>
        <v>30515</v>
      </c>
      <c r="G208" s="20"/>
      <c r="H208" s="31"/>
      <c r="I208" s="78" t="str">
        <f t="shared" si="23"/>
        <v>No se oferta precio unitario</v>
      </c>
      <c r="J208" s="79"/>
    </row>
    <row r="209" spans="1:10" ht="25">
      <c r="A209" s="27" t="s">
        <v>418</v>
      </c>
      <c r="B209" s="28" t="s">
        <v>419</v>
      </c>
      <c r="C209" s="29" t="s">
        <v>27</v>
      </c>
      <c r="D209" s="29">
        <v>1</v>
      </c>
      <c r="E209" s="30">
        <v>15597</v>
      </c>
      <c r="F209" s="30">
        <f t="shared" si="22"/>
        <v>15597</v>
      </c>
      <c r="G209" s="20"/>
      <c r="H209" s="31"/>
      <c r="I209" s="78" t="str">
        <f t="shared" si="23"/>
        <v>No se oferta precio unitario</v>
      </c>
      <c r="J209" s="79"/>
    </row>
    <row r="210" spans="1:10">
      <c r="A210" s="24" t="s">
        <v>420</v>
      </c>
      <c r="B210" s="25" t="s">
        <v>421</v>
      </c>
      <c r="C210" s="24"/>
      <c r="D210" s="24"/>
      <c r="E210" s="24"/>
      <c r="F210" s="24"/>
      <c r="G210" s="20"/>
      <c r="H210" s="26"/>
      <c r="I210" s="24"/>
      <c r="J210" s="24"/>
    </row>
    <row r="211" spans="1:10" ht="25">
      <c r="A211" s="27" t="s">
        <v>422</v>
      </c>
      <c r="B211" s="28" t="s">
        <v>423</v>
      </c>
      <c r="C211" s="29" t="s">
        <v>258</v>
      </c>
      <c r="D211" s="29">
        <v>1</v>
      </c>
      <c r="E211" s="30">
        <v>882971</v>
      </c>
      <c r="F211" s="30">
        <f t="shared" ref="F211:F226" si="24">D211*E211</f>
        <v>882971</v>
      </c>
      <c r="G211" s="20"/>
      <c r="H211" s="31"/>
      <c r="I211" s="78" t="str">
        <f t="shared" ref="I211:I226" si="25">IF(H211&gt;E211,"El precio unitario ofertado sobrepasa el precio techo establecido por la entidad",
 IF(H211="","No se oferta precio unitario",
 IF(H211&lt;=(E211*0.2),"El precio unitario ofertado se considera que puede llegar a ser artificialmente bajo por ser menor o igual al 20% del costo unitario estimado por la Entidad",
 IF(H211=ROUND(H211,0),"","Ajustar al peso el precios unitario ofertado, bien sea por exceso o por defecto"))))</f>
        <v>No se oferta precio unitario</v>
      </c>
      <c r="J211" s="79"/>
    </row>
    <row r="212" spans="1:10" ht="25">
      <c r="A212" s="27" t="s">
        <v>424</v>
      </c>
      <c r="B212" s="28" t="s">
        <v>425</v>
      </c>
      <c r="C212" s="29" t="s">
        <v>30</v>
      </c>
      <c r="D212" s="29">
        <v>1</v>
      </c>
      <c r="E212" s="30">
        <v>339611</v>
      </c>
      <c r="F212" s="30">
        <f t="shared" si="24"/>
        <v>339611</v>
      </c>
      <c r="G212" s="20"/>
      <c r="H212" s="31"/>
      <c r="I212" s="78" t="str">
        <f t="shared" si="25"/>
        <v>No se oferta precio unitario</v>
      </c>
      <c r="J212" s="79"/>
    </row>
    <row r="213" spans="1:10" ht="25">
      <c r="A213" s="27" t="s">
        <v>426</v>
      </c>
      <c r="B213" s="28" t="s">
        <v>427</v>
      </c>
      <c r="C213" s="29" t="s">
        <v>27</v>
      </c>
      <c r="D213" s="29">
        <v>1</v>
      </c>
      <c r="E213" s="30">
        <v>125220</v>
      </c>
      <c r="F213" s="30">
        <f t="shared" si="24"/>
        <v>125220</v>
      </c>
      <c r="G213" s="20"/>
      <c r="H213" s="31"/>
      <c r="I213" s="78" t="str">
        <f t="shared" si="25"/>
        <v>No se oferta precio unitario</v>
      </c>
      <c r="J213" s="79"/>
    </row>
    <row r="214" spans="1:10">
      <c r="A214" s="27" t="s">
        <v>428</v>
      </c>
      <c r="B214" s="28" t="s">
        <v>429</v>
      </c>
      <c r="C214" s="29" t="s">
        <v>16</v>
      </c>
      <c r="D214" s="29">
        <v>1</v>
      </c>
      <c r="E214" s="30">
        <v>308593</v>
      </c>
      <c r="F214" s="30">
        <f t="shared" si="24"/>
        <v>308593</v>
      </c>
      <c r="G214" s="20"/>
      <c r="H214" s="31"/>
      <c r="I214" s="78" t="str">
        <f t="shared" si="25"/>
        <v>No se oferta precio unitario</v>
      </c>
      <c r="J214" s="79"/>
    </row>
    <row r="215" spans="1:10">
      <c r="A215" s="27" t="s">
        <v>430</v>
      </c>
      <c r="B215" s="28" t="s">
        <v>431</v>
      </c>
      <c r="C215" s="29" t="s">
        <v>432</v>
      </c>
      <c r="D215" s="29">
        <v>1</v>
      </c>
      <c r="E215" s="30">
        <v>562009</v>
      </c>
      <c r="F215" s="30">
        <f t="shared" si="24"/>
        <v>562009</v>
      </c>
      <c r="G215" s="20"/>
      <c r="H215" s="31"/>
      <c r="I215" s="78" t="str">
        <f t="shared" si="25"/>
        <v>No se oferta precio unitario</v>
      </c>
      <c r="J215" s="79"/>
    </row>
    <row r="216" spans="1:10">
      <c r="A216" s="27" t="s">
        <v>433</v>
      </c>
      <c r="B216" s="28" t="s">
        <v>434</v>
      </c>
      <c r="C216" s="29" t="s">
        <v>30</v>
      </c>
      <c r="D216" s="29">
        <v>1</v>
      </c>
      <c r="E216" s="30">
        <v>34575</v>
      </c>
      <c r="F216" s="30">
        <f t="shared" si="24"/>
        <v>34575</v>
      </c>
      <c r="G216" s="20"/>
      <c r="H216" s="31"/>
      <c r="I216" s="78" t="str">
        <f t="shared" si="25"/>
        <v>No se oferta precio unitario</v>
      </c>
      <c r="J216" s="79"/>
    </row>
    <row r="217" spans="1:10">
      <c r="A217" s="27" t="s">
        <v>435</v>
      </c>
      <c r="B217" s="28" t="s">
        <v>436</v>
      </c>
      <c r="C217" s="29" t="s">
        <v>30</v>
      </c>
      <c r="D217" s="29">
        <v>1</v>
      </c>
      <c r="E217" s="30">
        <v>80683</v>
      </c>
      <c r="F217" s="30">
        <f t="shared" si="24"/>
        <v>80683</v>
      </c>
      <c r="G217" s="20"/>
      <c r="H217" s="31"/>
      <c r="I217" s="78" t="str">
        <f t="shared" si="25"/>
        <v>No se oferta precio unitario</v>
      </c>
      <c r="J217" s="79"/>
    </row>
    <row r="218" spans="1:10" ht="25">
      <c r="A218" s="27" t="s">
        <v>437</v>
      </c>
      <c r="B218" s="28" t="s">
        <v>438</v>
      </c>
      <c r="C218" s="29" t="s">
        <v>30</v>
      </c>
      <c r="D218" s="29">
        <v>1</v>
      </c>
      <c r="E218" s="30">
        <v>52521</v>
      </c>
      <c r="F218" s="30">
        <f t="shared" si="24"/>
        <v>52521</v>
      </c>
      <c r="G218" s="20"/>
      <c r="H218" s="31"/>
      <c r="I218" s="78" t="str">
        <f t="shared" si="25"/>
        <v>No se oferta precio unitario</v>
      </c>
      <c r="J218" s="79"/>
    </row>
    <row r="219" spans="1:10" ht="25">
      <c r="A219" s="27" t="s">
        <v>439</v>
      </c>
      <c r="B219" s="28" t="s">
        <v>440</v>
      </c>
      <c r="C219" s="29" t="s">
        <v>258</v>
      </c>
      <c r="D219" s="29">
        <v>1</v>
      </c>
      <c r="E219" s="30">
        <v>641655</v>
      </c>
      <c r="F219" s="30">
        <f t="shared" si="24"/>
        <v>641655</v>
      </c>
      <c r="G219" s="20"/>
      <c r="H219" s="31"/>
      <c r="I219" s="78" t="str">
        <f t="shared" si="25"/>
        <v>No se oferta precio unitario</v>
      </c>
      <c r="J219" s="79"/>
    </row>
    <row r="220" spans="1:10" ht="25">
      <c r="A220" s="27" t="s">
        <v>441</v>
      </c>
      <c r="B220" s="28" t="s">
        <v>442</v>
      </c>
      <c r="C220" s="29" t="s">
        <v>258</v>
      </c>
      <c r="D220" s="29">
        <v>1</v>
      </c>
      <c r="E220" s="30">
        <v>677346</v>
      </c>
      <c r="F220" s="30">
        <f t="shared" si="24"/>
        <v>677346</v>
      </c>
      <c r="G220" s="20"/>
      <c r="H220" s="31"/>
      <c r="I220" s="78" t="str">
        <f t="shared" si="25"/>
        <v>No se oferta precio unitario</v>
      </c>
      <c r="J220" s="79"/>
    </row>
    <row r="221" spans="1:10" ht="25">
      <c r="A221" s="27" t="s">
        <v>443</v>
      </c>
      <c r="B221" s="28" t="s">
        <v>444</v>
      </c>
      <c r="C221" s="29" t="s">
        <v>16</v>
      </c>
      <c r="D221" s="29">
        <v>1</v>
      </c>
      <c r="E221" s="30">
        <v>200989</v>
      </c>
      <c r="F221" s="30">
        <f t="shared" si="24"/>
        <v>200989</v>
      </c>
      <c r="G221" s="20"/>
      <c r="H221" s="31"/>
      <c r="I221" s="78" t="str">
        <f t="shared" si="25"/>
        <v>No se oferta precio unitario</v>
      </c>
      <c r="J221" s="79"/>
    </row>
    <row r="222" spans="1:10">
      <c r="A222" s="27" t="s">
        <v>445</v>
      </c>
      <c r="B222" s="28" t="s">
        <v>446</v>
      </c>
      <c r="C222" s="29" t="s">
        <v>16</v>
      </c>
      <c r="D222" s="29">
        <v>1</v>
      </c>
      <c r="E222" s="30">
        <v>9951</v>
      </c>
      <c r="F222" s="30">
        <f t="shared" si="24"/>
        <v>9951</v>
      </c>
      <c r="G222" s="20"/>
      <c r="H222" s="31"/>
      <c r="I222" s="78" t="str">
        <f t="shared" si="25"/>
        <v>No se oferta precio unitario</v>
      </c>
      <c r="J222" s="79"/>
    </row>
    <row r="223" spans="1:10" ht="25">
      <c r="A223" s="27" t="s">
        <v>447</v>
      </c>
      <c r="B223" s="28" t="s">
        <v>448</v>
      </c>
      <c r="C223" s="29" t="s">
        <v>258</v>
      </c>
      <c r="D223" s="29">
        <v>1</v>
      </c>
      <c r="E223" s="30">
        <v>1119257</v>
      </c>
      <c r="F223" s="30">
        <f t="shared" si="24"/>
        <v>1119257</v>
      </c>
      <c r="G223" s="20"/>
      <c r="H223" s="31"/>
      <c r="I223" s="78" t="str">
        <f t="shared" si="25"/>
        <v>No se oferta precio unitario</v>
      </c>
      <c r="J223" s="79"/>
    </row>
    <row r="224" spans="1:10">
      <c r="A224" s="27" t="s">
        <v>449</v>
      </c>
      <c r="B224" s="28" t="s">
        <v>450</v>
      </c>
      <c r="C224" s="29" t="s">
        <v>27</v>
      </c>
      <c r="D224" s="29">
        <v>1</v>
      </c>
      <c r="E224" s="30">
        <v>105280</v>
      </c>
      <c r="F224" s="30">
        <f t="shared" si="24"/>
        <v>105280</v>
      </c>
      <c r="G224" s="20"/>
      <c r="H224" s="31"/>
      <c r="I224" s="78" t="str">
        <f t="shared" si="25"/>
        <v>No se oferta precio unitario</v>
      </c>
      <c r="J224" s="79"/>
    </row>
    <row r="225" spans="1:10" ht="25">
      <c r="A225" s="27" t="s">
        <v>451</v>
      </c>
      <c r="B225" s="28" t="s">
        <v>452</v>
      </c>
      <c r="C225" s="29" t="s">
        <v>16</v>
      </c>
      <c r="D225" s="29">
        <v>1</v>
      </c>
      <c r="E225" s="30">
        <v>317876</v>
      </c>
      <c r="F225" s="30">
        <f t="shared" si="24"/>
        <v>317876</v>
      </c>
      <c r="G225" s="20"/>
      <c r="H225" s="31"/>
      <c r="I225" s="78" t="str">
        <f t="shared" si="25"/>
        <v>No se oferta precio unitario</v>
      </c>
      <c r="J225" s="79"/>
    </row>
    <row r="226" spans="1:10" ht="25">
      <c r="A226" s="27" t="s">
        <v>453</v>
      </c>
      <c r="B226" s="28" t="s">
        <v>454</v>
      </c>
      <c r="C226" s="29" t="s">
        <v>30</v>
      </c>
      <c r="D226" s="29">
        <v>1</v>
      </c>
      <c r="E226" s="30">
        <v>37716</v>
      </c>
      <c r="F226" s="30">
        <f t="shared" si="24"/>
        <v>37716</v>
      </c>
      <c r="G226" s="20"/>
      <c r="H226" s="31"/>
      <c r="I226" s="78" t="str">
        <f t="shared" si="25"/>
        <v>No se oferta precio unitario</v>
      </c>
      <c r="J226" s="79"/>
    </row>
    <row r="227" spans="1:10">
      <c r="A227" s="24" t="s">
        <v>455</v>
      </c>
      <c r="B227" s="25" t="s">
        <v>456</v>
      </c>
      <c r="C227" s="24"/>
      <c r="D227" s="24"/>
      <c r="E227" s="24"/>
      <c r="F227" s="24"/>
      <c r="G227" s="20"/>
      <c r="H227" s="26"/>
      <c r="I227" s="24"/>
      <c r="J227" s="24"/>
    </row>
    <row r="228" spans="1:10">
      <c r="A228" s="27" t="s">
        <v>457</v>
      </c>
      <c r="B228" s="28" t="s">
        <v>458</v>
      </c>
      <c r="C228" s="29" t="s">
        <v>459</v>
      </c>
      <c r="D228" s="29">
        <v>1</v>
      </c>
      <c r="E228" s="30">
        <v>71100</v>
      </c>
      <c r="F228" s="30">
        <f t="shared" ref="F228:F229" si="26">D228*E228</f>
        <v>71100</v>
      </c>
      <c r="G228" s="20"/>
      <c r="H228" s="31"/>
      <c r="I228" s="78" t="str">
        <f t="shared" ref="I228:I229" si="27">IF(H228&gt;E228,"El precio unitario ofertado sobrepasa el precio techo establecido por la entidad",
 IF(H228="","No se oferta precio unitario",
 IF(H228&lt;=(E228*0.2),"El precio unitario ofertado se considera que puede llegar a ser artificialmente bajo por ser menor o igual al 20% del costo unitario estimado por la Entidad",
 IF(H228=ROUND(H228,0),"","Ajustar al peso el precios unitario ofertado, bien sea por exceso o por defecto"))))</f>
        <v>No se oferta precio unitario</v>
      </c>
      <c r="J228" s="79"/>
    </row>
    <row r="229" spans="1:10">
      <c r="A229" s="27" t="s">
        <v>460</v>
      </c>
      <c r="B229" s="28" t="s">
        <v>461</v>
      </c>
      <c r="C229" s="29" t="s">
        <v>459</v>
      </c>
      <c r="D229" s="29">
        <v>1</v>
      </c>
      <c r="E229" s="30">
        <v>4557</v>
      </c>
      <c r="F229" s="30">
        <f t="shared" si="26"/>
        <v>4557</v>
      </c>
      <c r="G229" s="20"/>
      <c r="H229" s="31"/>
      <c r="I229" s="78" t="str">
        <f t="shared" si="27"/>
        <v>No se oferta precio unitario</v>
      </c>
      <c r="J229" s="79"/>
    </row>
    <row r="230" spans="1:10">
      <c r="A230" s="24" t="s">
        <v>462</v>
      </c>
      <c r="B230" s="25" t="s">
        <v>463</v>
      </c>
      <c r="C230" s="24"/>
      <c r="D230" s="24"/>
      <c r="E230" s="24"/>
      <c r="F230" s="24"/>
      <c r="G230" s="20"/>
      <c r="H230" s="26"/>
      <c r="I230" s="24"/>
      <c r="J230" s="24"/>
    </row>
    <row r="231" spans="1:10" ht="25">
      <c r="A231" s="27" t="s">
        <v>464</v>
      </c>
      <c r="B231" s="28" t="s">
        <v>465</v>
      </c>
      <c r="C231" s="29" t="s">
        <v>16</v>
      </c>
      <c r="D231" s="29">
        <v>1</v>
      </c>
      <c r="E231" s="30">
        <v>510155</v>
      </c>
      <c r="F231" s="30">
        <f t="shared" ref="F231:F236" si="28">D231*E231</f>
        <v>510155</v>
      </c>
      <c r="G231" s="20"/>
      <c r="H231" s="31"/>
      <c r="I231" s="78" t="str">
        <f t="shared" ref="I231:I236" si="29">IF(H231&gt;E231,"El precio unitario ofertado sobrepasa el precio techo establecido por la entidad",
 IF(H231="","No se oferta precio unitario",
 IF(H231&lt;=(E231*0.2),"El precio unitario ofertado se considera que puede llegar a ser artificialmente bajo por ser menor o igual al 20% del costo unitario estimado por la Entidad",
 IF(H231=ROUND(H231,0),"","Ajustar al peso el precios unitario ofertado, bien sea por exceso o por defecto"))))</f>
        <v>No se oferta precio unitario</v>
      </c>
      <c r="J231" s="79"/>
    </row>
    <row r="232" spans="1:10" ht="25">
      <c r="A232" s="27" t="s">
        <v>466</v>
      </c>
      <c r="B232" s="28" t="s">
        <v>467</v>
      </c>
      <c r="C232" s="29" t="s">
        <v>459</v>
      </c>
      <c r="D232" s="29">
        <v>1</v>
      </c>
      <c r="E232" s="30">
        <v>13472</v>
      </c>
      <c r="F232" s="30">
        <f t="shared" si="28"/>
        <v>13472</v>
      </c>
      <c r="G232" s="20"/>
      <c r="H232" s="31"/>
      <c r="I232" s="78" t="str">
        <f t="shared" si="29"/>
        <v>No se oferta precio unitario</v>
      </c>
      <c r="J232" s="79"/>
    </row>
    <row r="233" spans="1:10">
      <c r="A233" s="27" t="s">
        <v>468</v>
      </c>
      <c r="B233" s="28" t="s">
        <v>469</v>
      </c>
      <c r="C233" s="29" t="s">
        <v>16</v>
      </c>
      <c r="D233" s="29">
        <v>1</v>
      </c>
      <c r="E233" s="30">
        <v>127428</v>
      </c>
      <c r="F233" s="30">
        <f t="shared" si="28"/>
        <v>127428</v>
      </c>
      <c r="G233" s="20"/>
      <c r="H233" s="31"/>
      <c r="I233" s="78" t="str">
        <f t="shared" si="29"/>
        <v>No se oferta precio unitario</v>
      </c>
      <c r="J233" s="79"/>
    </row>
    <row r="234" spans="1:10" ht="62.5">
      <c r="A234" s="27" t="s">
        <v>470</v>
      </c>
      <c r="B234" s="28" t="s">
        <v>471</v>
      </c>
      <c r="C234" s="29" t="s">
        <v>459</v>
      </c>
      <c r="D234" s="29">
        <v>1</v>
      </c>
      <c r="E234" s="30">
        <v>71694</v>
      </c>
      <c r="F234" s="30">
        <f t="shared" si="28"/>
        <v>71694</v>
      </c>
      <c r="G234" s="20"/>
      <c r="H234" s="31"/>
      <c r="I234" s="78" t="str">
        <f t="shared" si="29"/>
        <v>No se oferta precio unitario</v>
      </c>
      <c r="J234" s="79"/>
    </row>
    <row r="235" spans="1:10">
      <c r="A235" s="27" t="s">
        <v>472</v>
      </c>
      <c r="B235" s="28" t="s">
        <v>473</v>
      </c>
      <c r="C235" s="29" t="s">
        <v>459</v>
      </c>
      <c r="D235" s="29">
        <v>1</v>
      </c>
      <c r="E235" s="30">
        <v>127428</v>
      </c>
      <c r="F235" s="30">
        <f t="shared" si="28"/>
        <v>127428</v>
      </c>
      <c r="G235" s="20"/>
      <c r="H235" s="31"/>
      <c r="I235" s="78" t="str">
        <f t="shared" si="29"/>
        <v>No se oferta precio unitario</v>
      </c>
      <c r="J235" s="79"/>
    </row>
    <row r="236" spans="1:10" ht="25">
      <c r="A236" s="27" t="s">
        <v>474</v>
      </c>
      <c r="B236" s="28" t="s">
        <v>475</v>
      </c>
      <c r="C236" s="29" t="s">
        <v>16</v>
      </c>
      <c r="D236" s="29">
        <v>1</v>
      </c>
      <c r="E236" s="30">
        <v>113105</v>
      </c>
      <c r="F236" s="30">
        <f t="shared" si="28"/>
        <v>113105</v>
      </c>
      <c r="G236" s="20"/>
      <c r="H236" s="31"/>
      <c r="I236" s="78" t="str">
        <f t="shared" si="29"/>
        <v>No se oferta precio unitario</v>
      </c>
      <c r="J236" s="79"/>
    </row>
    <row r="237" spans="1:10">
      <c r="A237" s="17" t="s">
        <v>476</v>
      </c>
      <c r="B237" s="18" t="s">
        <v>477</v>
      </c>
      <c r="C237" s="19"/>
      <c r="D237" s="19"/>
      <c r="E237" s="19"/>
      <c r="F237" s="19"/>
      <c r="G237" s="20"/>
      <c r="H237" s="21"/>
      <c r="I237" s="22"/>
      <c r="J237" s="23"/>
    </row>
    <row r="238" spans="1:10">
      <c r="A238" s="24" t="s">
        <v>478</v>
      </c>
      <c r="B238" s="25" t="s">
        <v>479</v>
      </c>
      <c r="C238" s="24"/>
      <c r="D238" s="24"/>
      <c r="E238" s="24"/>
      <c r="F238" s="24"/>
      <c r="G238" s="20"/>
      <c r="H238" s="26"/>
      <c r="I238" s="24"/>
      <c r="J238" s="24"/>
    </row>
    <row r="239" spans="1:10" ht="37.5">
      <c r="A239" s="27" t="s">
        <v>480</v>
      </c>
      <c r="B239" s="28" t="s">
        <v>481</v>
      </c>
      <c r="C239" s="29" t="s">
        <v>27</v>
      </c>
      <c r="D239" s="29">
        <v>1</v>
      </c>
      <c r="E239" s="30">
        <v>49049</v>
      </c>
      <c r="F239" s="30">
        <f t="shared" ref="F239:F245" si="30">D239*E239</f>
        <v>49049</v>
      </c>
      <c r="G239" s="20"/>
      <c r="H239" s="31"/>
      <c r="I239" s="78" t="str">
        <f t="shared" ref="I239:I245" si="31">IF(H239&gt;E239,"El precio unitario ofertado sobrepasa el precio techo establecido por la entidad",
 IF(H239="","No se oferta precio unitario",
 IF(H239&lt;=(E239*0.2),"El precio unitario ofertado se considera que puede llegar a ser artificialmente bajo por ser menor o igual al 20% del costo unitario estimado por la Entidad",
 IF(H239=ROUND(H239,0),"","Ajustar al peso el precios unitario ofertado, bien sea por exceso o por defecto"))))</f>
        <v>No se oferta precio unitario</v>
      </c>
      <c r="J239" s="79"/>
    </row>
    <row r="240" spans="1:10" ht="37.5">
      <c r="A240" s="27" t="s">
        <v>482</v>
      </c>
      <c r="B240" s="28" t="s">
        <v>483</v>
      </c>
      <c r="C240" s="29" t="s">
        <v>27</v>
      </c>
      <c r="D240" s="29">
        <v>1</v>
      </c>
      <c r="E240" s="30">
        <v>47998</v>
      </c>
      <c r="F240" s="30">
        <f t="shared" si="30"/>
        <v>47998</v>
      </c>
      <c r="G240" s="20"/>
      <c r="H240" s="31"/>
      <c r="I240" s="78" t="str">
        <f t="shared" si="31"/>
        <v>No se oferta precio unitario</v>
      </c>
      <c r="J240" s="79"/>
    </row>
    <row r="241" spans="1:10" ht="37.5">
      <c r="A241" s="27" t="s">
        <v>484</v>
      </c>
      <c r="B241" s="28" t="s">
        <v>485</v>
      </c>
      <c r="C241" s="29" t="s">
        <v>27</v>
      </c>
      <c r="D241" s="29">
        <v>1</v>
      </c>
      <c r="E241" s="30">
        <v>198476</v>
      </c>
      <c r="F241" s="30">
        <f t="shared" si="30"/>
        <v>198476</v>
      </c>
      <c r="G241" s="20"/>
      <c r="H241" s="31"/>
      <c r="I241" s="78" t="str">
        <f t="shared" si="31"/>
        <v>No se oferta precio unitario</v>
      </c>
      <c r="J241" s="79"/>
    </row>
    <row r="242" spans="1:10" ht="37.5">
      <c r="A242" s="27" t="s">
        <v>486</v>
      </c>
      <c r="B242" s="28" t="s">
        <v>487</v>
      </c>
      <c r="C242" s="29" t="s">
        <v>27</v>
      </c>
      <c r="D242" s="29">
        <v>1</v>
      </c>
      <c r="E242" s="30">
        <v>91437</v>
      </c>
      <c r="F242" s="30">
        <f t="shared" si="30"/>
        <v>91437</v>
      </c>
      <c r="G242" s="20"/>
      <c r="H242" s="31"/>
      <c r="I242" s="78" t="str">
        <f t="shared" si="31"/>
        <v>No se oferta precio unitario</v>
      </c>
      <c r="J242" s="79"/>
    </row>
    <row r="243" spans="1:10" ht="37.5">
      <c r="A243" s="27" t="s">
        <v>488</v>
      </c>
      <c r="B243" s="28" t="s">
        <v>489</v>
      </c>
      <c r="C243" s="29" t="s">
        <v>27</v>
      </c>
      <c r="D243" s="29">
        <v>1</v>
      </c>
      <c r="E243" s="30">
        <v>98286</v>
      </c>
      <c r="F243" s="30">
        <f t="shared" si="30"/>
        <v>98286</v>
      </c>
      <c r="G243" s="20"/>
      <c r="H243" s="31"/>
      <c r="I243" s="78" t="str">
        <f t="shared" si="31"/>
        <v>No se oferta precio unitario</v>
      </c>
      <c r="J243" s="79"/>
    </row>
    <row r="244" spans="1:10">
      <c r="A244" s="27" t="s">
        <v>490</v>
      </c>
      <c r="B244" s="28" t="s">
        <v>491</v>
      </c>
      <c r="C244" s="29" t="s">
        <v>27</v>
      </c>
      <c r="D244" s="29">
        <v>1</v>
      </c>
      <c r="E244" s="30">
        <v>166905</v>
      </c>
      <c r="F244" s="30">
        <f t="shared" si="30"/>
        <v>166905</v>
      </c>
      <c r="G244" s="20"/>
      <c r="H244" s="31"/>
      <c r="I244" s="78" t="str">
        <f t="shared" si="31"/>
        <v>No se oferta precio unitario</v>
      </c>
      <c r="J244" s="79"/>
    </row>
    <row r="245" spans="1:10" ht="62.5">
      <c r="A245" s="27" t="s">
        <v>492</v>
      </c>
      <c r="B245" s="28" t="s">
        <v>493</v>
      </c>
      <c r="C245" s="29" t="s">
        <v>16</v>
      </c>
      <c r="D245" s="29">
        <v>1</v>
      </c>
      <c r="E245" s="30">
        <v>13788</v>
      </c>
      <c r="F245" s="30">
        <f t="shared" si="30"/>
        <v>13788</v>
      </c>
      <c r="G245" s="20"/>
      <c r="H245" s="31"/>
      <c r="I245" s="78" t="str">
        <f t="shared" si="31"/>
        <v>No se oferta precio unitario</v>
      </c>
      <c r="J245" s="79"/>
    </row>
    <row r="246" spans="1:10">
      <c r="A246" s="24" t="s">
        <v>494</v>
      </c>
      <c r="B246" s="25" t="s">
        <v>495</v>
      </c>
      <c r="C246" s="24"/>
      <c r="D246" s="24"/>
      <c r="E246" s="24"/>
      <c r="F246" s="24"/>
      <c r="G246" s="20"/>
      <c r="H246" s="26"/>
      <c r="I246" s="24"/>
      <c r="J246" s="24"/>
    </row>
    <row r="247" spans="1:10" ht="62.5">
      <c r="A247" s="27" t="s">
        <v>496</v>
      </c>
      <c r="B247" s="28" t="s">
        <v>497</v>
      </c>
      <c r="C247" s="29" t="s">
        <v>16</v>
      </c>
      <c r="D247" s="29">
        <v>1</v>
      </c>
      <c r="E247" s="30">
        <v>82982</v>
      </c>
      <c r="F247" s="30">
        <f t="shared" ref="F247:F253" si="32">D247*E247</f>
        <v>82982</v>
      </c>
      <c r="G247" s="20"/>
      <c r="H247" s="31"/>
      <c r="I247" s="78" t="str">
        <f t="shared" ref="I247:I253" si="33">IF(H247&gt;E247,"El precio unitario ofertado sobrepasa el precio techo establecido por la entidad",
 IF(H247="","No se oferta precio unitario",
 IF(H247&lt;=(E247*0.2),"El precio unitario ofertado se considera que puede llegar a ser artificialmente bajo por ser menor o igual al 20% del costo unitario estimado por la Entidad",
 IF(H247=ROUND(H247,0),"","Ajustar al peso el precios unitario ofertado, bien sea por exceso o por defecto"))))</f>
        <v>No se oferta precio unitario</v>
      </c>
      <c r="J247" s="79"/>
    </row>
    <row r="248" spans="1:10">
      <c r="A248" s="27" t="s">
        <v>498</v>
      </c>
      <c r="B248" s="28" t="s">
        <v>499</v>
      </c>
      <c r="C248" s="29" t="s">
        <v>30</v>
      </c>
      <c r="D248" s="29">
        <v>1</v>
      </c>
      <c r="E248" s="30">
        <v>50893</v>
      </c>
      <c r="F248" s="30">
        <f t="shared" si="32"/>
        <v>50893</v>
      </c>
      <c r="G248" s="20"/>
      <c r="H248" s="31"/>
      <c r="I248" s="78" t="str">
        <f t="shared" si="33"/>
        <v>No se oferta precio unitario</v>
      </c>
      <c r="J248" s="79"/>
    </row>
    <row r="249" spans="1:10" ht="25">
      <c r="A249" s="27" t="s">
        <v>500</v>
      </c>
      <c r="B249" s="28" t="s">
        <v>501</v>
      </c>
      <c r="C249" s="29" t="s">
        <v>30</v>
      </c>
      <c r="D249" s="29">
        <v>1</v>
      </c>
      <c r="E249" s="30">
        <v>119894</v>
      </c>
      <c r="F249" s="30">
        <f t="shared" si="32"/>
        <v>119894</v>
      </c>
      <c r="G249" s="20"/>
      <c r="H249" s="31"/>
      <c r="I249" s="78" t="str">
        <f t="shared" si="33"/>
        <v>No se oferta precio unitario</v>
      </c>
      <c r="J249" s="79"/>
    </row>
    <row r="250" spans="1:10">
      <c r="A250" s="27" t="s">
        <v>502</v>
      </c>
      <c r="B250" s="28" t="s">
        <v>503</v>
      </c>
      <c r="C250" s="29" t="s">
        <v>30</v>
      </c>
      <c r="D250" s="29">
        <v>1</v>
      </c>
      <c r="E250" s="30">
        <v>26508</v>
      </c>
      <c r="F250" s="30">
        <f t="shared" si="32"/>
        <v>26508</v>
      </c>
      <c r="G250" s="20"/>
      <c r="H250" s="31"/>
      <c r="I250" s="78" t="str">
        <f t="shared" si="33"/>
        <v>No se oferta precio unitario</v>
      </c>
      <c r="J250" s="79"/>
    </row>
    <row r="251" spans="1:10">
      <c r="A251" s="27" t="s">
        <v>504</v>
      </c>
      <c r="B251" s="28" t="s">
        <v>505</v>
      </c>
      <c r="C251" s="29" t="s">
        <v>30</v>
      </c>
      <c r="D251" s="29">
        <v>1</v>
      </c>
      <c r="E251" s="30">
        <v>59206</v>
      </c>
      <c r="F251" s="30">
        <f t="shared" si="32"/>
        <v>59206</v>
      </c>
      <c r="G251" s="20"/>
      <c r="H251" s="31"/>
      <c r="I251" s="78" t="str">
        <f t="shared" si="33"/>
        <v>No se oferta precio unitario</v>
      </c>
      <c r="J251" s="79"/>
    </row>
    <row r="252" spans="1:10">
      <c r="A252" s="27" t="s">
        <v>506</v>
      </c>
      <c r="B252" s="28" t="s">
        <v>507</v>
      </c>
      <c r="C252" s="29" t="s">
        <v>30</v>
      </c>
      <c r="D252" s="29">
        <v>1</v>
      </c>
      <c r="E252" s="30">
        <v>57553</v>
      </c>
      <c r="F252" s="30">
        <f t="shared" si="32"/>
        <v>57553</v>
      </c>
      <c r="G252" s="20"/>
      <c r="H252" s="31"/>
      <c r="I252" s="78" t="str">
        <f t="shared" si="33"/>
        <v>No se oferta precio unitario</v>
      </c>
      <c r="J252" s="79"/>
    </row>
    <row r="253" spans="1:10" ht="25">
      <c r="A253" s="27" t="s">
        <v>508</v>
      </c>
      <c r="B253" s="28" t="s">
        <v>509</v>
      </c>
      <c r="C253" s="29" t="s">
        <v>16</v>
      </c>
      <c r="D253" s="29">
        <v>1</v>
      </c>
      <c r="E253" s="30">
        <v>74283</v>
      </c>
      <c r="F253" s="30">
        <f t="shared" si="32"/>
        <v>74283</v>
      </c>
      <c r="G253" s="20"/>
      <c r="H253" s="31"/>
      <c r="I253" s="78" t="str">
        <f t="shared" si="33"/>
        <v>No se oferta precio unitario</v>
      </c>
      <c r="J253" s="79"/>
    </row>
    <row r="254" spans="1:10">
      <c r="A254" s="24" t="s">
        <v>510</v>
      </c>
      <c r="B254" s="25" t="s">
        <v>511</v>
      </c>
      <c r="C254" s="24"/>
      <c r="D254" s="24"/>
      <c r="E254" s="24"/>
      <c r="F254" s="24"/>
      <c r="G254" s="20"/>
      <c r="H254" s="26"/>
      <c r="I254" s="24"/>
      <c r="J254" s="24"/>
    </row>
    <row r="255" spans="1:10" ht="50">
      <c r="A255" s="27" t="s">
        <v>512</v>
      </c>
      <c r="B255" s="28" t="s">
        <v>513</v>
      </c>
      <c r="C255" s="29" t="s">
        <v>30</v>
      </c>
      <c r="D255" s="29">
        <v>1</v>
      </c>
      <c r="E255" s="30">
        <v>88729</v>
      </c>
      <c r="F255" s="30">
        <f t="shared" ref="F255:F257" si="34">D255*E255</f>
        <v>88729</v>
      </c>
      <c r="G255" s="20"/>
      <c r="H255" s="31"/>
      <c r="I255" s="78" t="str">
        <f t="shared" ref="I255:I257" si="35">IF(H255&gt;E255,"El precio unitario ofertado sobrepasa el precio techo establecido por la entidad",
 IF(H255="","No se oferta precio unitario",
 IF(H255&lt;=(E255*0.2),"El precio unitario ofertado se considera que puede llegar a ser artificialmente bajo por ser menor o igual al 20% del costo unitario estimado por la Entidad",
 IF(H255=ROUND(H255,0),"","Ajustar al peso el precios unitario ofertado, bien sea por exceso o por defecto"))))</f>
        <v>No se oferta precio unitario</v>
      </c>
      <c r="J255" s="79"/>
    </row>
    <row r="256" spans="1:10" ht="50">
      <c r="A256" s="27" t="s">
        <v>514</v>
      </c>
      <c r="B256" s="28" t="s">
        <v>515</v>
      </c>
      <c r="C256" s="29" t="s">
        <v>30</v>
      </c>
      <c r="D256" s="29">
        <v>1</v>
      </c>
      <c r="E256" s="30">
        <v>124270</v>
      </c>
      <c r="F256" s="30">
        <f t="shared" si="34"/>
        <v>124270</v>
      </c>
      <c r="G256" s="20"/>
      <c r="H256" s="31"/>
      <c r="I256" s="78" t="str">
        <f t="shared" si="35"/>
        <v>No se oferta precio unitario</v>
      </c>
      <c r="J256" s="79"/>
    </row>
    <row r="257" spans="1:10" ht="37.5">
      <c r="A257" s="27" t="s">
        <v>516</v>
      </c>
      <c r="B257" s="28" t="s">
        <v>517</v>
      </c>
      <c r="C257" s="29" t="s">
        <v>258</v>
      </c>
      <c r="D257" s="29">
        <v>1</v>
      </c>
      <c r="E257" s="30">
        <v>147846</v>
      </c>
      <c r="F257" s="30">
        <f t="shared" si="34"/>
        <v>147846</v>
      </c>
      <c r="G257" s="20"/>
      <c r="H257" s="31"/>
      <c r="I257" s="78" t="str">
        <f t="shared" si="35"/>
        <v>No se oferta precio unitario</v>
      </c>
      <c r="J257" s="79"/>
    </row>
    <row r="258" spans="1:10">
      <c r="A258" s="24" t="s">
        <v>518</v>
      </c>
      <c r="B258" s="25" t="s">
        <v>519</v>
      </c>
      <c r="C258" s="24"/>
      <c r="D258" s="24"/>
      <c r="E258" s="24"/>
      <c r="F258" s="24"/>
      <c r="G258" s="20"/>
      <c r="H258" s="26"/>
      <c r="I258" s="24"/>
      <c r="J258" s="24"/>
    </row>
    <row r="259" spans="1:10" ht="50">
      <c r="A259" s="27" t="s">
        <v>520</v>
      </c>
      <c r="B259" s="28" t="s">
        <v>521</v>
      </c>
      <c r="C259" s="29" t="s">
        <v>16</v>
      </c>
      <c r="D259" s="29">
        <v>1</v>
      </c>
      <c r="E259" s="30">
        <v>16338</v>
      </c>
      <c r="F259" s="30">
        <f t="shared" ref="F259:F261" si="36">D259*E259</f>
        <v>16338</v>
      </c>
      <c r="G259" s="20"/>
      <c r="H259" s="31"/>
      <c r="I259" s="78" t="str">
        <f t="shared" ref="I259:I261" si="37">IF(H259&gt;E259,"El precio unitario ofertado sobrepasa el precio techo establecido por la entidad",
 IF(H259="","No se oferta precio unitario",
 IF(H259&lt;=(E259*0.2),"El precio unitario ofertado se considera que puede llegar a ser artificialmente bajo por ser menor o igual al 20% del costo unitario estimado por la Entidad",
 IF(H259=ROUND(H259,0),"","Ajustar al peso el precios unitario ofertado, bien sea por exceso o por defecto"))))</f>
        <v>No se oferta precio unitario</v>
      </c>
      <c r="J259" s="79"/>
    </row>
    <row r="260" spans="1:10">
      <c r="A260" s="27" t="s">
        <v>522</v>
      </c>
      <c r="B260" s="28" t="s">
        <v>523</v>
      </c>
      <c r="C260" s="29" t="s">
        <v>258</v>
      </c>
      <c r="D260" s="29">
        <v>1</v>
      </c>
      <c r="E260" s="30">
        <v>454807</v>
      </c>
      <c r="F260" s="30">
        <f t="shared" si="36"/>
        <v>454807</v>
      </c>
      <c r="G260" s="20"/>
      <c r="H260" s="31"/>
      <c r="I260" s="78" t="str">
        <f t="shared" si="37"/>
        <v>No se oferta precio unitario</v>
      </c>
      <c r="J260" s="79"/>
    </row>
    <row r="261" spans="1:10">
      <c r="A261" s="27" t="s">
        <v>524</v>
      </c>
      <c r="B261" s="28" t="s">
        <v>525</v>
      </c>
      <c r="C261" s="29" t="s">
        <v>27</v>
      </c>
      <c r="D261" s="29">
        <v>1</v>
      </c>
      <c r="E261" s="30">
        <v>8267</v>
      </c>
      <c r="F261" s="30">
        <f t="shared" si="36"/>
        <v>8267</v>
      </c>
      <c r="G261" s="20"/>
      <c r="H261" s="31"/>
      <c r="I261" s="78" t="str">
        <f t="shared" si="37"/>
        <v>No se oferta precio unitario</v>
      </c>
      <c r="J261" s="79"/>
    </row>
    <row r="262" spans="1:10">
      <c r="A262" s="24" t="s">
        <v>526</v>
      </c>
      <c r="B262" s="25" t="s">
        <v>527</v>
      </c>
      <c r="C262" s="24"/>
      <c r="D262" s="24"/>
      <c r="E262" s="24"/>
      <c r="F262" s="24"/>
      <c r="G262" s="20"/>
      <c r="H262" s="26"/>
      <c r="I262" s="24"/>
      <c r="J262" s="24"/>
    </row>
    <row r="263" spans="1:10" ht="37.5">
      <c r="A263" s="27" t="s">
        <v>528</v>
      </c>
      <c r="B263" s="28" t="s">
        <v>529</v>
      </c>
      <c r="C263" s="29" t="s">
        <v>27</v>
      </c>
      <c r="D263" s="29">
        <v>1</v>
      </c>
      <c r="E263" s="30">
        <v>9914</v>
      </c>
      <c r="F263" s="30">
        <f t="shared" ref="F263:F267" si="38">D263*E263</f>
        <v>9914</v>
      </c>
      <c r="G263" s="20"/>
      <c r="H263" s="31"/>
      <c r="I263" s="78" t="str">
        <f t="shared" ref="I263:I267" si="39">IF(H263&gt;E263,"El precio unitario ofertado sobrepasa el precio techo establecido por la entidad",
 IF(H263="","No se oferta precio unitario",
 IF(H263&lt;=(E263*0.2),"El precio unitario ofertado se considera que puede llegar a ser artificialmente bajo por ser menor o igual al 20% del costo unitario estimado por la Entidad",
 IF(H263=ROUND(H263,0),"","Ajustar al peso el precios unitario ofertado, bien sea por exceso o por defecto"))))</f>
        <v>No se oferta precio unitario</v>
      </c>
      <c r="J263" s="79"/>
    </row>
    <row r="264" spans="1:10">
      <c r="A264" s="27" t="s">
        <v>530</v>
      </c>
      <c r="B264" s="28" t="s">
        <v>531</v>
      </c>
      <c r="C264" s="29" t="s">
        <v>27</v>
      </c>
      <c r="D264" s="29">
        <v>1</v>
      </c>
      <c r="E264" s="30">
        <v>21306</v>
      </c>
      <c r="F264" s="30">
        <f t="shared" si="38"/>
        <v>21306</v>
      </c>
      <c r="G264" s="20"/>
      <c r="H264" s="31"/>
      <c r="I264" s="78" t="str">
        <f t="shared" si="39"/>
        <v>No se oferta precio unitario</v>
      </c>
      <c r="J264" s="79"/>
    </row>
    <row r="265" spans="1:10" ht="25">
      <c r="A265" s="27" t="s">
        <v>532</v>
      </c>
      <c r="B265" s="28" t="s">
        <v>533</v>
      </c>
      <c r="C265" s="29" t="s">
        <v>27</v>
      </c>
      <c r="D265" s="29">
        <v>1</v>
      </c>
      <c r="E265" s="30">
        <v>68044</v>
      </c>
      <c r="F265" s="30">
        <f t="shared" si="38"/>
        <v>68044</v>
      </c>
      <c r="G265" s="20"/>
      <c r="H265" s="31"/>
      <c r="I265" s="78" t="str">
        <f t="shared" si="39"/>
        <v>No se oferta precio unitario</v>
      </c>
      <c r="J265" s="79"/>
    </row>
    <row r="266" spans="1:10" ht="25">
      <c r="A266" s="27" t="s">
        <v>534</v>
      </c>
      <c r="B266" s="28" t="s">
        <v>535</v>
      </c>
      <c r="C266" s="29" t="s">
        <v>536</v>
      </c>
      <c r="D266" s="29">
        <v>1</v>
      </c>
      <c r="E266" s="30">
        <v>28438</v>
      </c>
      <c r="F266" s="30">
        <f t="shared" si="38"/>
        <v>28438</v>
      </c>
      <c r="G266" s="20"/>
      <c r="H266" s="31"/>
      <c r="I266" s="78" t="str">
        <f t="shared" si="39"/>
        <v>No se oferta precio unitario</v>
      </c>
      <c r="J266" s="79"/>
    </row>
    <row r="267" spans="1:10">
      <c r="A267" s="27" t="s">
        <v>537</v>
      </c>
      <c r="B267" s="28" t="s">
        <v>538</v>
      </c>
      <c r="C267" s="29" t="s">
        <v>27</v>
      </c>
      <c r="D267" s="29">
        <v>1</v>
      </c>
      <c r="E267" s="30">
        <v>23702</v>
      </c>
      <c r="F267" s="30">
        <f t="shared" si="38"/>
        <v>23702</v>
      </c>
      <c r="G267" s="20"/>
      <c r="H267" s="31"/>
      <c r="I267" s="78" t="str">
        <f t="shared" si="39"/>
        <v>No se oferta precio unitario</v>
      </c>
      <c r="J267" s="79"/>
    </row>
    <row r="268" spans="1:10">
      <c r="A268" s="17" t="s">
        <v>539</v>
      </c>
      <c r="B268" s="18" t="s">
        <v>540</v>
      </c>
      <c r="C268" s="19"/>
      <c r="D268" s="19"/>
      <c r="E268" s="19"/>
      <c r="F268" s="19"/>
      <c r="G268" s="20"/>
      <c r="H268" s="21"/>
      <c r="I268" s="22"/>
      <c r="J268" s="23"/>
    </row>
    <row r="269" spans="1:10">
      <c r="A269" s="24" t="s">
        <v>541</v>
      </c>
      <c r="B269" s="25" t="s">
        <v>542</v>
      </c>
      <c r="C269" s="24"/>
      <c r="D269" s="24"/>
      <c r="E269" s="24"/>
      <c r="F269" s="24"/>
      <c r="G269" s="20"/>
      <c r="H269" s="26"/>
      <c r="I269" s="24"/>
      <c r="J269" s="24"/>
    </row>
    <row r="270" spans="1:10" ht="62.5">
      <c r="A270" s="27" t="s">
        <v>543</v>
      </c>
      <c r="B270" s="28" t="s">
        <v>544</v>
      </c>
      <c r="C270" s="29" t="s">
        <v>30</v>
      </c>
      <c r="D270" s="29">
        <v>1</v>
      </c>
      <c r="E270" s="30">
        <v>15512</v>
      </c>
      <c r="F270" s="30">
        <f t="shared" ref="F270:F306" si="40">D270*E270</f>
        <v>15512</v>
      </c>
      <c r="G270" s="20"/>
      <c r="H270" s="31"/>
      <c r="I270" s="78" t="str">
        <f t="shared" ref="I270:I306" si="41">IF(H270&gt;E270,"El precio unitario ofertado sobrepasa el precio techo establecido por la entidad",
 IF(H270="","No se oferta precio unitario",
 IF(H270&lt;=(E270*0.2),"El precio unitario ofertado se considera que puede llegar a ser artificialmente bajo por ser menor o igual al 20% del costo unitario estimado por la Entidad",
 IF(H270=ROUND(H270,0),"","Ajustar al peso el precios unitario ofertado, bien sea por exceso o por defecto"))))</f>
        <v>No se oferta precio unitario</v>
      </c>
      <c r="J270" s="79"/>
    </row>
    <row r="271" spans="1:10" ht="75">
      <c r="A271" s="27" t="s">
        <v>545</v>
      </c>
      <c r="B271" s="28" t="s">
        <v>546</v>
      </c>
      <c r="C271" s="29" t="s">
        <v>30</v>
      </c>
      <c r="D271" s="29">
        <v>1</v>
      </c>
      <c r="E271" s="30">
        <v>32082</v>
      </c>
      <c r="F271" s="30">
        <f t="shared" si="40"/>
        <v>32082</v>
      </c>
      <c r="G271" s="20"/>
      <c r="H271" s="31"/>
      <c r="I271" s="78" t="str">
        <f t="shared" si="41"/>
        <v>No se oferta precio unitario</v>
      </c>
      <c r="J271" s="79"/>
    </row>
    <row r="272" spans="1:10" ht="75">
      <c r="A272" s="27" t="s">
        <v>547</v>
      </c>
      <c r="B272" s="28" t="s">
        <v>548</v>
      </c>
      <c r="C272" s="29" t="s">
        <v>30</v>
      </c>
      <c r="D272" s="29">
        <v>1</v>
      </c>
      <c r="E272" s="30">
        <v>25776</v>
      </c>
      <c r="F272" s="30">
        <f t="shared" si="40"/>
        <v>25776</v>
      </c>
      <c r="G272" s="20"/>
      <c r="H272" s="31"/>
      <c r="I272" s="78" t="str">
        <f t="shared" si="41"/>
        <v>No se oferta precio unitario</v>
      </c>
      <c r="J272" s="79"/>
    </row>
    <row r="273" spans="1:10" ht="75">
      <c r="A273" s="27" t="s">
        <v>549</v>
      </c>
      <c r="B273" s="28" t="s">
        <v>550</v>
      </c>
      <c r="C273" s="29" t="s">
        <v>30</v>
      </c>
      <c r="D273" s="29">
        <v>1</v>
      </c>
      <c r="E273" s="30">
        <v>68962</v>
      </c>
      <c r="F273" s="30">
        <f t="shared" si="40"/>
        <v>68962</v>
      </c>
      <c r="G273" s="20"/>
      <c r="H273" s="31"/>
      <c r="I273" s="78" t="str">
        <f t="shared" si="41"/>
        <v>No se oferta precio unitario</v>
      </c>
      <c r="J273" s="79"/>
    </row>
    <row r="274" spans="1:10" ht="75">
      <c r="A274" s="27" t="s">
        <v>551</v>
      </c>
      <c r="B274" s="28" t="s">
        <v>552</v>
      </c>
      <c r="C274" s="29" t="s">
        <v>30</v>
      </c>
      <c r="D274" s="29">
        <v>1</v>
      </c>
      <c r="E274" s="30">
        <v>89108</v>
      </c>
      <c r="F274" s="30">
        <f t="shared" si="40"/>
        <v>89108</v>
      </c>
      <c r="G274" s="20"/>
      <c r="H274" s="31"/>
      <c r="I274" s="78" t="str">
        <f t="shared" si="41"/>
        <v>No se oferta precio unitario</v>
      </c>
      <c r="J274" s="79"/>
    </row>
    <row r="275" spans="1:10" ht="75">
      <c r="A275" s="27" t="s">
        <v>553</v>
      </c>
      <c r="B275" s="28" t="s">
        <v>554</v>
      </c>
      <c r="C275" s="29" t="s">
        <v>30</v>
      </c>
      <c r="D275" s="29">
        <v>1</v>
      </c>
      <c r="E275" s="30">
        <v>99331</v>
      </c>
      <c r="F275" s="30">
        <f t="shared" si="40"/>
        <v>99331</v>
      </c>
      <c r="G275" s="20"/>
      <c r="H275" s="31"/>
      <c r="I275" s="78" t="str">
        <f t="shared" si="41"/>
        <v>No se oferta precio unitario</v>
      </c>
      <c r="J275" s="79"/>
    </row>
    <row r="276" spans="1:10" ht="75">
      <c r="A276" s="27" t="s">
        <v>555</v>
      </c>
      <c r="B276" s="28" t="s">
        <v>556</v>
      </c>
      <c r="C276" s="29" t="s">
        <v>30</v>
      </c>
      <c r="D276" s="29">
        <v>1</v>
      </c>
      <c r="E276" s="30">
        <v>192117</v>
      </c>
      <c r="F276" s="30">
        <f t="shared" si="40"/>
        <v>192117</v>
      </c>
      <c r="G276" s="20"/>
      <c r="H276" s="31"/>
      <c r="I276" s="78" t="str">
        <f t="shared" si="41"/>
        <v>No se oferta precio unitario</v>
      </c>
      <c r="J276" s="79"/>
    </row>
    <row r="277" spans="1:10" ht="25">
      <c r="A277" s="27" t="s">
        <v>557</v>
      </c>
      <c r="B277" s="28" t="s">
        <v>558</v>
      </c>
      <c r="C277" s="29" t="s">
        <v>30</v>
      </c>
      <c r="D277" s="29">
        <v>1</v>
      </c>
      <c r="E277" s="30">
        <v>88221</v>
      </c>
      <c r="F277" s="30">
        <f t="shared" si="40"/>
        <v>88221</v>
      </c>
      <c r="G277" s="20"/>
      <c r="H277" s="31"/>
      <c r="I277" s="78" t="str">
        <f t="shared" si="41"/>
        <v>No se oferta precio unitario</v>
      </c>
      <c r="J277" s="79"/>
    </row>
    <row r="278" spans="1:10" ht="25">
      <c r="A278" s="27" t="s">
        <v>559</v>
      </c>
      <c r="B278" s="28" t="s">
        <v>560</v>
      </c>
      <c r="C278" s="29" t="s">
        <v>30</v>
      </c>
      <c r="D278" s="29">
        <v>1</v>
      </c>
      <c r="E278" s="30">
        <v>12589</v>
      </c>
      <c r="F278" s="30">
        <f t="shared" si="40"/>
        <v>12589</v>
      </c>
      <c r="G278" s="20"/>
      <c r="H278" s="31"/>
      <c r="I278" s="78" t="str">
        <f t="shared" si="41"/>
        <v>No se oferta precio unitario</v>
      </c>
      <c r="J278" s="79"/>
    </row>
    <row r="279" spans="1:10" ht="25">
      <c r="A279" s="27" t="s">
        <v>561</v>
      </c>
      <c r="B279" s="28" t="s">
        <v>562</v>
      </c>
      <c r="C279" s="29" t="s">
        <v>30</v>
      </c>
      <c r="D279" s="29">
        <v>1</v>
      </c>
      <c r="E279" s="30">
        <v>28363</v>
      </c>
      <c r="F279" s="30">
        <f t="shared" si="40"/>
        <v>28363</v>
      </c>
      <c r="G279" s="20"/>
      <c r="H279" s="31"/>
      <c r="I279" s="78" t="str">
        <f t="shared" si="41"/>
        <v>No se oferta precio unitario</v>
      </c>
      <c r="J279" s="79"/>
    </row>
    <row r="280" spans="1:10" ht="25">
      <c r="A280" s="27" t="s">
        <v>563</v>
      </c>
      <c r="B280" s="28" t="s">
        <v>564</v>
      </c>
      <c r="C280" s="29" t="s">
        <v>30</v>
      </c>
      <c r="D280" s="29">
        <v>1</v>
      </c>
      <c r="E280" s="30">
        <v>28854</v>
      </c>
      <c r="F280" s="30">
        <f t="shared" si="40"/>
        <v>28854</v>
      </c>
      <c r="G280" s="20"/>
      <c r="H280" s="31"/>
      <c r="I280" s="78" t="str">
        <f t="shared" si="41"/>
        <v>No se oferta precio unitario</v>
      </c>
      <c r="J280" s="79"/>
    </row>
    <row r="281" spans="1:10">
      <c r="A281" s="27" t="s">
        <v>565</v>
      </c>
      <c r="B281" s="28" t="s">
        <v>566</v>
      </c>
      <c r="C281" s="29" t="s">
        <v>16</v>
      </c>
      <c r="D281" s="29">
        <v>1</v>
      </c>
      <c r="E281" s="30">
        <v>43404</v>
      </c>
      <c r="F281" s="30">
        <f t="shared" si="40"/>
        <v>43404</v>
      </c>
      <c r="G281" s="20"/>
      <c r="H281" s="31"/>
      <c r="I281" s="78" t="str">
        <f t="shared" si="41"/>
        <v>No se oferta precio unitario</v>
      </c>
      <c r="J281" s="79"/>
    </row>
    <row r="282" spans="1:10">
      <c r="A282" s="27" t="s">
        <v>567</v>
      </c>
      <c r="B282" s="28" t="s">
        <v>568</v>
      </c>
      <c r="C282" s="29" t="s">
        <v>16</v>
      </c>
      <c r="D282" s="29">
        <v>1</v>
      </c>
      <c r="E282" s="30">
        <v>45965</v>
      </c>
      <c r="F282" s="30">
        <f t="shared" si="40"/>
        <v>45965</v>
      </c>
      <c r="G282" s="20"/>
      <c r="H282" s="31"/>
      <c r="I282" s="78" t="str">
        <f t="shared" si="41"/>
        <v>No se oferta precio unitario</v>
      </c>
      <c r="J282" s="79"/>
    </row>
    <row r="283" spans="1:10">
      <c r="A283" s="27" t="s">
        <v>569</v>
      </c>
      <c r="B283" s="28" t="s">
        <v>570</v>
      </c>
      <c r="C283" s="29" t="s">
        <v>16</v>
      </c>
      <c r="D283" s="29">
        <v>1</v>
      </c>
      <c r="E283" s="30">
        <v>47587</v>
      </c>
      <c r="F283" s="30">
        <f t="shared" si="40"/>
        <v>47587</v>
      </c>
      <c r="G283" s="20"/>
      <c r="H283" s="31"/>
      <c r="I283" s="78" t="str">
        <f t="shared" si="41"/>
        <v>No se oferta precio unitario</v>
      </c>
      <c r="J283" s="79"/>
    </row>
    <row r="284" spans="1:10">
      <c r="A284" s="27" t="s">
        <v>571</v>
      </c>
      <c r="B284" s="28" t="s">
        <v>572</v>
      </c>
      <c r="C284" s="29" t="s">
        <v>16</v>
      </c>
      <c r="D284" s="29">
        <v>1</v>
      </c>
      <c r="E284" s="30">
        <v>77568</v>
      </c>
      <c r="F284" s="30">
        <f t="shared" si="40"/>
        <v>77568</v>
      </c>
      <c r="G284" s="20"/>
      <c r="H284" s="31"/>
      <c r="I284" s="78" t="str">
        <f t="shared" si="41"/>
        <v>No se oferta precio unitario</v>
      </c>
      <c r="J284" s="79"/>
    </row>
    <row r="285" spans="1:10" ht="37.5">
      <c r="A285" s="27" t="s">
        <v>573</v>
      </c>
      <c r="B285" s="28" t="s">
        <v>574</v>
      </c>
      <c r="C285" s="29" t="s">
        <v>30</v>
      </c>
      <c r="D285" s="29">
        <v>1</v>
      </c>
      <c r="E285" s="30">
        <v>216033</v>
      </c>
      <c r="F285" s="30">
        <f t="shared" si="40"/>
        <v>216033</v>
      </c>
      <c r="G285" s="20"/>
      <c r="H285" s="31"/>
      <c r="I285" s="78" t="str">
        <f t="shared" si="41"/>
        <v>No se oferta precio unitario</v>
      </c>
      <c r="J285" s="79"/>
    </row>
    <row r="286" spans="1:10" ht="37.5">
      <c r="A286" s="27" t="s">
        <v>575</v>
      </c>
      <c r="B286" s="28" t="s">
        <v>576</v>
      </c>
      <c r="C286" s="29" t="s">
        <v>30</v>
      </c>
      <c r="D286" s="29">
        <v>1</v>
      </c>
      <c r="E286" s="30">
        <v>72636</v>
      </c>
      <c r="F286" s="30">
        <f t="shared" si="40"/>
        <v>72636</v>
      </c>
      <c r="G286" s="20"/>
      <c r="H286" s="31"/>
      <c r="I286" s="78" t="str">
        <f t="shared" si="41"/>
        <v>No se oferta precio unitario</v>
      </c>
      <c r="J286" s="79"/>
    </row>
    <row r="287" spans="1:10" ht="37.5">
      <c r="A287" s="27" t="s">
        <v>577</v>
      </c>
      <c r="B287" s="28" t="s">
        <v>578</v>
      </c>
      <c r="C287" s="29" t="s">
        <v>30</v>
      </c>
      <c r="D287" s="29">
        <v>1</v>
      </c>
      <c r="E287" s="30">
        <v>61614</v>
      </c>
      <c r="F287" s="30">
        <f t="shared" si="40"/>
        <v>61614</v>
      </c>
      <c r="G287" s="20"/>
      <c r="H287" s="31"/>
      <c r="I287" s="78" t="str">
        <f t="shared" si="41"/>
        <v>No se oferta precio unitario</v>
      </c>
      <c r="J287" s="79"/>
    </row>
    <row r="288" spans="1:10" ht="37.5">
      <c r="A288" s="27" t="s">
        <v>579</v>
      </c>
      <c r="B288" s="28" t="s">
        <v>580</v>
      </c>
      <c r="C288" s="29" t="s">
        <v>30</v>
      </c>
      <c r="D288" s="29">
        <v>1</v>
      </c>
      <c r="E288" s="30">
        <v>35201</v>
      </c>
      <c r="F288" s="30">
        <f t="shared" si="40"/>
        <v>35201</v>
      </c>
      <c r="G288" s="20"/>
      <c r="H288" s="31"/>
      <c r="I288" s="78" t="str">
        <f t="shared" si="41"/>
        <v>No se oferta precio unitario</v>
      </c>
      <c r="J288" s="79"/>
    </row>
    <row r="289" spans="1:10" ht="37.5">
      <c r="A289" s="27" t="s">
        <v>581</v>
      </c>
      <c r="B289" s="28" t="s">
        <v>582</v>
      </c>
      <c r="C289" s="29" t="s">
        <v>30</v>
      </c>
      <c r="D289" s="29">
        <v>1</v>
      </c>
      <c r="E289" s="30">
        <v>15345</v>
      </c>
      <c r="F289" s="30">
        <f t="shared" si="40"/>
        <v>15345</v>
      </c>
      <c r="G289" s="20"/>
      <c r="H289" s="31"/>
      <c r="I289" s="78" t="str">
        <f t="shared" si="41"/>
        <v>No se oferta precio unitario</v>
      </c>
      <c r="J289" s="79"/>
    </row>
    <row r="290" spans="1:10" ht="37.5">
      <c r="A290" s="27" t="s">
        <v>583</v>
      </c>
      <c r="B290" s="28" t="s">
        <v>584</v>
      </c>
      <c r="C290" s="29" t="s">
        <v>30</v>
      </c>
      <c r="D290" s="29">
        <v>1</v>
      </c>
      <c r="E290" s="30">
        <v>48996</v>
      </c>
      <c r="F290" s="30">
        <f t="shared" si="40"/>
        <v>48996</v>
      </c>
      <c r="G290" s="20"/>
      <c r="H290" s="31"/>
      <c r="I290" s="78" t="str">
        <f t="shared" si="41"/>
        <v>No se oferta precio unitario</v>
      </c>
      <c r="J290" s="79"/>
    </row>
    <row r="291" spans="1:10" ht="37.5">
      <c r="A291" s="27" t="s">
        <v>585</v>
      </c>
      <c r="B291" s="28" t="s">
        <v>586</v>
      </c>
      <c r="C291" s="29" t="s">
        <v>30</v>
      </c>
      <c r="D291" s="29">
        <v>1</v>
      </c>
      <c r="E291" s="30">
        <v>42590</v>
      </c>
      <c r="F291" s="30">
        <f t="shared" si="40"/>
        <v>42590</v>
      </c>
      <c r="G291" s="20"/>
      <c r="H291" s="31"/>
      <c r="I291" s="78" t="str">
        <f t="shared" si="41"/>
        <v>No se oferta precio unitario</v>
      </c>
      <c r="J291" s="79"/>
    </row>
    <row r="292" spans="1:10" ht="37.5">
      <c r="A292" s="27" t="s">
        <v>587</v>
      </c>
      <c r="B292" s="28" t="s">
        <v>588</v>
      </c>
      <c r="C292" s="29" t="s">
        <v>30</v>
      </c>
      <c r="D292" s="29">
        <v>1</v>
      </c>
      <c r="E292" s="30">
        <v>26767</v>
      </c>
      <c r="F292" s="30">
        <f t="shared" si="40"/>
        <v>26767</v>
      </c>
      <c r="G292" s="20"/>
      <c r="H292" s="31"/>
      <c r="I292" s="78" t="str">
        <f t="shared" si="41"/>
        <v>No se oferta precio unitario</v>
      </c>
      <c r="J292" s="79"/>
    </row>
    <row r="293" spans="1:10">
      <c r="A293" s="27" t="s">
        <v>589</v>
      </c>
      <c r="B293" s="28" t="s">
        <v>590</v>
      </c>
      <c r="C293" s="29" t="s">
        <v>16</v>
      </c>
      <c r="D293" s="29">
        <v>1</v>
      </c>
      <c r="E293" s="30">
        <v>58704</v>
      </c>
      <c r="F293" s="30">
        <f t="shared" si="40"/>
        <v>58704</v>
      </c>
      <c r="G293" s="20"/>
      <c r="H293" s="31"/>
      <c r="I293" s="78" t="str">
        <f t="shared" si="41"/>
        <v>No se oferta precio unitario</v>
      </c>
      <c r="J293" s="79"/>
    </row>
    <row r="294" spans="1:10">
      <c r="A294" s="27" t="s">
        <v>591</v>
      </c>
      <c r="B294" s="28" t="s">
        <v>592</v>
      </c>
      <c r="C294" s="29" t="s">
        <v>16</v>
      </c>
      <c r="D294" s="29">
        <v>1</v>
      </c>
      <c r="E294" s="30">
        <v>54708</v>
      </c>
      <c r="F294" s="30">
        <f t="shared" si="40"/>
        <v>54708</v>
      </c>
      <c r="G294" s="20"/>
      <c r="H294" s="31"/>
      <c r="I294" s="78" t="str">
        <f t="shared" si="41"/>
        <v>No se oferta precio unitario</v>
      </c>
      <c r="J294" s="79"/>
    </row>
    <row r="295" spans="1:10">
      <c r="A295" s="27" t="s">
        <v>593</v>
      </c>
      <c r="B295" s="28" t="s">
        <v>594</v>
      </c>
      <c r="C295" s="29" t="s">
        <v>16</v>
      </c>
      <c r="D295" s="29">
        <v>1</v>
      </c>
      <c r="E295" s="30">
        <v>43505</v>
      </c>
      <c r="F295" s="30">
        <f t="shared" si="40"/>
        <v>43505</v>
      </c>
      <c r="G295" s="20"/>
      <c r="H295" s="31"/>
      <c r="I295" s="78" t="str">
        <f t="shared" si="41"/>
        <v>No se oferta precio unitario</v>
      </c>
      <c r="J295" s="79"/>
    </row>
    <row r="296" spans="1:10">
      <c r="A296" s="27" t="s">
        <v>595</v>
      </c>
      <c r="B296" s="28" t="s">
        <v>596</v>
      </c>
      <c r="C296" s="29" t="s">
        <v>30</v>
      </c>
      <c r="D296" s="29">
        <v>1</v>
      </c>
      <c r="E296" s="30">
        <v>157614</v>
      </c>
      <c r="F296" s="30">
        <f t="shared" si="40"/>
        <v>157614</v>
      </c>
      <c r="G296" s="20"/>
      <c r="H296" s="31"/>
      <c r="I296" s="78" t="str">
        <f t="shared" si="41"/>
        <v>No se oferta precio unitario</v>
      </c>
      <c r="J296" s="79"/>
    </row>
    <row r="297" spans="1:10">
      <c r="A297" s="27" t="s">
        <v>597</v>
      </c>
      <c r="B297" s="28" t="s">
        <v>598</v>
      </c>
      <c r="C297" s="29" t="s">
        <v>30</v>
      </c>
      <c r="D297" s="29">
        <v>1</v>
      </c>
      <c r="E297" s="30">
        <v>123578</v>
      </c>
      <c r="F297" s="30">
        <f t="shared" si="40"/>
        <v>123578</v>
      </c>
      <c r="G297" s="20"/>
      <c r="H297" s="31"/>
      <c r="I297" s="78" t="str">
        <f t="shared" si="41"/>
        <v>No se oferta precio unitario</v>
      </c>
      <c r="J297" s="79"/>
    </row>
    <row r="298" spans="1:10">
      <c r="A298" s="27" t="s">
        <v>599</v>
      </c>
      <c r="B298" s="28" t="s">
        <v>600</v>
      </c>
      <c r="C298" s="29" t="s">
        <v>30</v>
      </c>
      <c r="D298" s="29">
        <v>1</v>
      </c>
      <c r="E298" s="30">
        <v>83245</v>
      </c>
      <c r="F298" s="30">
        <f t="shared" si="40"/>
        <v>83245</v>
      </c>
      <c r="G298" s="20"/>
      <c r="H298" s="31"/>
      <c r="I298" s="78" t="str">
        <f t="shared" si="41"/>
        <v>No se oferta precio unitario</v>
      </c>
      <c r="J298" s="79"/>
    </row>
    <row r="299" spans="1:10">
      <c r="A299" s="27" t="s">
        <v>601</v>
      </c>
      <c r="B299" s="28" t="s">
        <v>602</v>
      </c>
      <c r="C299" s="29" t="s">
        <v>30</v>
      </c>
      <c r="D299" s="29">
        <v>1</v>
      </c>
      <c r="E299" s="30">
        <v>70865</v>
      </c>
      <c r="F299" s="30">
        <f t="shared" si="40"/>
        <v>70865</v>
      </c>
      <c r="G299" s="20"/>
      <c r="H299" s="31"/>
      <c r="I299" s="78" t="str">
        <f t="shared" si="41"/>
        <v>No se oferta precio unitario</v>
      </c>
      <c r="J299" s="79"/>
    </row>
    <row r="300" spans="1:10">
      <c r="A300" s="27" t="s">
        <v>603</v>
      </c>
      <c r="B300" s="28" t="s">
        <v>604</v>
      </c>
      <c r="C300" s="29" t="s">
        <v>30</v>
      </c>
      <c r="D300" s="29">
        <v>1</v>
      </c>
      <c r="E300" s="30">
        <v>64809</v>
      </c>
      <c r="F300" s="30">
        <f t="shared" si="40"/>
        <v>64809</v>
      </c>
      <c r="G300" s="20"/>
      <c r="H300" s="31"/>
      <c r="I300" s="78" t="str">
        <f t="shared" si="41"/>
        <v>No se oferta precio unitario</v>
      </c>
      <c r="J300" s="79"/>
    </row>
    <row r="301" spans="1:10">
      <c r="A301" s="27" t="s">
        <v>605</v>
      </c>
      <c r="B301" s="28" t="s">
        <v>606</v>
      </c>
      <c r="C301" s="29" t="s">
        <v>30</v>
      </c>
      <c r="D301" s="29">
        <v>1</v>
      </c>
      <c r="E301" s="30">
        <v>51105</v>
      </c>
      <c r="F301" s="30">
        <f t="shared" si="40"/>
        <v>51105</v>
      </c>
      <c r="G301" s="20"/>
      <c r="H301" s="31"/>
      <c r="I301" s="78" t="str">
        <f t="shared" si="41"/>
        <v>No se oferta precio unitario</v>
      </c>
      <c r="J301" s="79"/>
    </row>
    <row r="302" spans="1:10">
      <c r="A302" s="27" t="s">
        <v>607</v>
      </c>
      <c r="B302" s="28" t="s">
        <v>608</v>
      </c>
      <c r="C302" s="29" t="s">
        <v>30</v>
      </c>
      <c r="D302" s="29">
        <v>1</v>
      </c>
      <c r="E302" s="30">
        <v>40284</v>
      </c>
      <c r="F302" s="30">
        <f t="shared" si="40"/>
        <v>40284</v>
      </c>
      <c r="G302" s="20"/>
      <c r="H302" s="31"/>
      <c r="I302" s="78" t="str">
        <f t="shared" si="41"/>
        <v>No se oferta precio unitario</v>
      </c>
      <c r="J302" s="79"/>
    </row>
    <row r="303" spans="1:10">
      <c r="A303" s="27" t="s">
        <v>609</v>
      </c>
      <c r="B303" s="28" t="s">
        <v>610</v>
      </c>
      <c r="C303" s="29" t="s">
        <v>30</v>
      </c>
      <c r="D303" s="29">
        <v>1</v>
      </c>
      <c r="E303" s="30">
        <v>37105</v>
      </c>
      <c r="F303" s="30">
        <f t="shared" si="40"/>
        <v>37105</v>
      </c>
      <c r="G303" s="20"/>
      <c r="H303" s="31"/>
      <c r="I303" s="78" t="str">
        <f t="shared" si="41"/>
        <v>No se oferta precio unitario</v>
      </c>
      <c r="J303" s="79"/>
    </row>
    <row r="304" spans="1:10">
      <c r="A304" s="27" t="s">
        <v>611</v>
      </c>
      <c r="B304" s="28" t="s">
        <v>612</v>
      </c>
      <c r="C304" s="29" t="s">
        <v>16</v>
      </c>
      <c r="D304" s="29">
        <v>1</v>
      </c>
      <c r="E304" s="30">
        <v>107037</v>
      </c>
      <c r="F304" s="30">
        <f t="shared" si="40"/>
        <v>107037</v>
      </c>
      <c r="G304" s="20"/>
      <c r="H304" s="31"/>
      <c r="I304" s="78" t="str">
        <f t="shared" si="41"/>
        <v>No se oferta precio unitario</v>
      </c>
      <c r="J304" s="79"/>
    </row>
    <row r="305" spans="1:10">
      <c r="A305" s="27" t="s">
        <v>613</v>
      </c>
      <c r="B305" s="28" t="s">
        <v>614</v>
      </c>
      <c r="C305" s="29" t="s">
        <v>16</v>
      </c>
      <c r="D305" s="29">
        <v>1</v>
      </c>
      <c r="E305" s="30">
        <v>54633</v>
      </c>
      <c r="F305" s="30">
        <f t="shared" si="40"/>
        <v>54633</v>
      </c>
      <c r="G305" s="20"/>
      <c r="H305" s="31"/>
      <c r="I305" s="78" t="str">
        <f t="shared" si="41"/>
        <v>No se oferta precio unitario</v>
      </c>
      <c r="J305" s="79"/>
    </row>
    <row r="306" spans="1:10">
      <c r="A306" s="27" t="s">
        <v>615</v>
      </c>
      <c r="B306" s="28" t="s">
        <v>616</v>
      </c>
      <c r="C306" s="29" t="s">
        <v>16</v>
      </c>
      <c r="D306" s="29">
        <v>1</v>
      </c>
      <c r="E306" s="30">
        <v>46939</v>
      </c>
      <c r="F306" s="30">
        <f t="shared" si="40"/>
        <v>46939</v>
      </c>
      <c r="G306" s="20"/>
      <c r="H306" s="31"/>
      <c r="I306" s="78" t="str">
        <f t="shared" si="41"/>
        <v>No se oferta precio unitario</v>
      </c>
      <c r="J306" s="79"/>
    </row>
    <row r="307" spans="1:10">
      <c r="A307" s="24" t="s">
        <v>617</v>
      </c>
      <c r="B307" s="25" t="s">
        <v>618</v>
      </c>
      <c r="C307" s="24"/>
      <c r="D307" s="24"/>
      <c r="E307" s="24"/>
      <c r="F307" s="24"/>
      <c r="G307" s="20"/>
      <c r="H307" s="26"/>
      <c r="I307" s="24"/>
      <c r="J307" s="24"/>
    </row>
    <row r="308" spans="1:10">
      <c r="A308" s="27" t="s">
        <v>619</v>
      </c>
      <c r="B308" s="28" t="s">
        <v>620</v>
      </c>
      <c r="C308" s="29" t="s">
        <v>16</v>
      </c>
      <c r="D308" s="29">
        <v>1</v>
      </c>
      <c r="E308" s="30">
        <v>239354</v>
      </c>
      <c r="F308" s="30">
        <f t="shared" ref="F308:F343" si="42">D308*E308</f>
        <v>239354</v>
      </c>
      <c r="G308" s="20"/>
      <c r="H308" s="31"/>
      <c r="I308" s="78" t="str">
        <f t="shared" ref="I308:I343" si="43">IF(H308&gt;E308,"El precio unitario ofertado sobrepasa el precio techo establecido por la entidad",
 IF(H308="","No se oferta precio unitario",
 IF(H308&lt;=(E308*0.2),"El precio unitario ofertado se considera que puede llegar a ser artificialmente bajo por ser menor o igual al 20% del costo unitario estimado por la Entidad",
 IF(H308=ROUND(H308,0),"","Ajustar al peso el precios unitario ofertado, bien sea por exceso o por defecto"))))</f>
        <v>No se oferta precio unitario</v>
      </c>
      <c r="J308" s="79"/>
    </row>
    <row r="309" spans="1:10">
      <c r="A309" s="27" t="s">
        <v>621</v>
      </c>
      <c r="B309" s="28" t="s">
        <v>622</v>
      </c>
      <c r="C309" s="29" t="s">
        <v>16</v>
      </c>
      <c r="D309" s="29">
        <v>1</v>
      </c>
      <c r="E309" s="30">
        <v>887861</v>
      </c>
      <c r="F309" s="30">
        <f t="shared" si="42"/>
        <v>887861</v>
      </c>
      <c r="G309" s="20"/>
      <c r="H309" s="31"/>
      <c r="I309" s="78" t="str">
        <f t="shared" si="43"/>
        <v>No se oferta precio unitario</v>
      </c>
      <c r="J309" s="79"/>
    </row>
    <row r="310" spans="1:10">
      <c r="A310" s="27" t="s">
        <v>623</v>
      </c>
      <c r="B310" s="28" t="s">
        <v>624</v>
      </c>
      <c r="C310" s="29" t="s">
        <v>16</v>
      </c>
      <c r="D310" s="29">
        <v>1</v>
      </c>
      <c r="E310" s="30">
        <v>523352</v>
      </c>
      <c r="F310" s="30">
        <f t="shared" si="42"/>
        <v>523352</v>
      </c>
      <c r="G310" s="20"/>
      <c r="H310" s="31"/>
      <c r="I310" s="78" t="str">
        <f t="shared" si="43"/>
        <v>No se oferta precio unitario</v>
      </c>
      <c r="J310" s="79"/>
    </row>
    <row r="311" spans="1:10">
      <c r="A311" s="27" t="s">
        <v>625</v>
      </c>
      <c r="B311" s="28" t="s">
        <v>626</v>
      </c>
      <c r="C311" s="29" t="s">
        <v>16</v>
      </c>
      <c r="D311" s="29">
        <v>1</v>
      </c>
      <c r="E311" s="30">
        <v>321764</v>
      </c>
      <c r="F311" s="30">
        <f t="shared" si="42"/>
        <v>321764</v>
      </c>
      <c r="G311" s="20"/>
      <c r="H311" s="31"/>
      <c r="I311" s="78" t="str">
        <f t="shared" si="43"/>
        <v>No se oferta precio unitario</v>
      </c>
      <c r="J311" s="79"/>
    </row>
    <row r="312" spans="1:10">
      <c r="A312" s="27" t="s">
        <v>627</v>
      </c>
      <c r="B312" s="28" t="s">
        <v>628</v>
      </c>
      <c r="C312" s="29" t="s">
        <v>16</v>
      </c>
      <c r="D312" s="29">
        <v>1</v>
      </c>
      <c r="E312" s="30">
        <v>126482</v>
      </c>
      <c r="F312" s="30">
        <f t="shared" si="42"/>
        <v>126482</v>
      </c>
      <c r="G312" s="20"/>
      <c r="H312" s="31"/>
      <c r="I312" s="78" t="str">
        <f t="shared" si="43"/>
        <v>No se oferta precio unitario</v>
      </c>
      <c r="J312" s="79"/>
    </row>
    <row r="313" spans="1:10">
      <c r="A313" s="27" t="s">
        <v>629</v>
      </c>
      <c r="B313" s="28" t="s">
        <v>630</v>
      </c>
      <c r="C313" s="29" t="s">
        <v>16</v>
      </c>
      <c r="D313" s="29">
        <v>1</v>
      </c>
      <c r="E313" s="30">
        <v>159868</v>
      </c>
      <c r="F313" s="30">
        <f t="shared" si="42"/>
        <v>159868</v>
      </c>
      <c r="G313" s="20"/>
      <c r="H313" s="31"/>
      <c r="I313" s="78" t="str">
        <f t="shared" si="43"/>
        <v>No se oferta precio unitario</v>
      </c>
      <c r="J313" s="79"/>
    </row>
    <row r="314" spans="1:10">
      <c r="A314" s="27" t="s">
        <v>631</v>
      </c>
      <c r="B314" s="28" t="s">
        <v>632</v>
      </c>
      <c r="C314" s="29" t="s">
        <v>16</v>
      </c>
      <c r="D314" s="29">
        <v>1</v>
      </c>
      <c r="E314" s="30">
        <v>70010</v>
      </c>
      <c r="F314" s="30">
        <f t="shared" si="42"/>
        <v>70010</v>
      </c>
      <c r="G314" s="20"/>
      <c r="H314" s="31"/>
      <c r="I314" s="78" t="str">
        <f t="shared" si="43"/>
        <v>No se oferta precio unitario</v>
      </c>
      <c r="J314" s="79"/>
    </row>
    <row r="315" spans="1:10">
      <c r="A315" s="27" t="s">
        <v>633</v>
      </c>
      <c r="B315" s="28" t="s">
        <v>634</v>
      </c>
      <c r="C315" s="29" t="s">
        <v>16</v>
      </c>
      <c r="D315" s="29">
        <v>1</v>
      </c>
      <c r="E315" s="30">
        <v>98303</v>
      </c>
      <c r="F315" s="30">
        <f t="shared" si="42"/>
        <v>98303</v>
      </c>
      <c r="G315" s="20"/>
      <c r="H315" s="31"/>
      <c r="I315" s="78" t="str">
        <f t="shared" si="43"/>
        <v>No se oferta precio unitario</v>
      </c>
      <c r="J315" s="79"/>
    </row>
    <row r="316" spans="1:10">
      <c r="A316" s="27" t="s">
        <v>635</v>
      </c>
      <c r="B316" s="28" t="s">
        <v>636</v>
      </c>
      <c r="C316" s="29" t="s">
        <v>16</v>
      </c>
      <c r="D316" s="29">
        <v>1</v>
      </c>
      <c r="E316" s="30">
        <v>86263</v>
      </c>
      <c r="F316" s="30">
        <f t="shared" si="42"/>
        <v>86263</v>
      </c>
      <c r="G316" s="20"/>
      <c r="H316" s="31"/>
      <c r="I316" s="78" t="str">
        <f t="shared" si="43"/>
        <v>No se oferta precio unitario</v>
      </c>
      <c r="J316" s="79"/>
    </row>
    <row r="317" spans="1:10">
      <c r="A317" s="27" t="s">
        <v>637</v>
      </c>
      <c r="B317" s="28" t="s">
        <v>638</v>
      </c>
      <c r="C317" s="29" t="s">
        <v>16</v>
      </c>
      <c r="D317" s="29">
        <v>1</v>
      </c>
      <c r="E317" s="30">
        <v>40020</v>
      </c>
      <c r="F317" s="30">
        <f t="shared" si="42"/>
        <v>40020</v>
      </c>
      <c r="G317" s="20"/>
      <c r="H317" s="31"/>
      <c r="I317" s="78" t="str">
        <f t="shared" si="43"/>
        <v>No se oferta precio unitario</v>
      </c>
      <c r="J317" s="79"/>
    </row>
    <row r="318" spans="1:10">
      <c r="A318" s="27" t="s">
        <v>639</v>
      </c>
      <c r="B318" s="28" t="s">
        <v>640</v>
      </c>
      <c r="C318" s="29" t="s">
        <v>16</v>
      </c>
      <c r="D318" s="29">
        <v>1</v>
      </c>
      <c r="E318" s="30">
        <v>34613</v>
      </c>
      <c r="F318" s="30">
        <f t="shared" si="42"/>
        <v>34613</v>
      </c>
      <c r="G318" s="20"/>
      <c r="H318" s="31"/>
      <c r="I318" s="78" t="str">
        <f t="shared" si="43"/>
        <v>No se oferta precio unitario</v>
      </c>
      <c r="J318" s="79"/>
    </row>
    <row r="319" spans="1:10">
      <c r="A319" s="27" t="s">
        <v>641</v>
      </c>
      <c r="B319" s="28" t="s">
        <v>642</v>
      </c>
      <c r="C319" s="29" t="s">
        <v>16</v>
      </c>
      <c r="D319" s="29">
        <v>1</v>
      </c>
      <c r="E319" s="30">
        <v>41872</v>
      </c>
      <c r="F319" s="30">
        <f t="shared" si="42"/>
        <v>41872</v>
      </c>
      <c r="G319" s="20"/>
      <c r="H319" s="31"/>
      <c r="I319" s="78" t="str">
        <f t="shared" si="43"/>
        <v>No se oferta precio unitario</v>
      </c>
      <c r="J319" s="79"/>
    </row>
    <row r="320" spans="1:10">
      <c r="A320" s="27" t="s">
        <v>643</v>
      </c>
      <c r="B320" s="28" t="s">
        <v>644</v>
      </c>
      <c r="C320" s="29" t="s">
        <v>16</v>
      </c>
      <c r="D320" s="29">
        <v>1</v>
      </c>
      <c r="E320" s="30">
        <v>2349533</v>
      </c>
      <c r="F320" s="30">
        <f t="shared" si="42"/>
        <v>2349533</v>
      </c>
      <c r="G320" s="20"/>
      <c r="H320" s="31"/>
      <c r="I320" s="78" t="str">
        <f t="shared" si="43"/>
        <v>No se oferta precio unitario</v>
      </c>
      <c r="J320" s="79"/>
    </row>
    <row r="321" spans="1:10">
      <c r="A321" s="27" t="s">
        <v>645</v>
      </c>
      <c r="B321" s="28" t="s">
        <v>646</v>
      </c>
      <c r="C321" s="29" t="s">
        <v>16</v>
      </c>
      <c r="D321" s="29">
        <v>1</v>
      </c>
      <c r="E321" s="30">
        <v>1379340</v>
      </c>
      <c r="F321" s="30">
        <f t="shared" si="42"/>
        <v>1379340</v>
      </c>
      <c r="G321" s="20"/>
      <c r="H321" s="31"/>
      <c r="I321" s="78" t="str">
        <f t="shared" si="43"/>
        <v>No se oferta precio unitario</v>
      </c>
      <c r="J321" s="79"/>
    </row>
    <row r="322" spans="1:10">
      <c r="A322" s="27" t="s">
        <v>647</v>
      </c>
      <c r="B322" s="28" t="s">
        <v>648</v>
      </c>
      <c r="C322" s="29" t="s">
        <v>16</v>
      </c>
      <c r="D322" s="29">
        <v>1</v>
      </c>
      <c r="E322" s="30">
        <v>577461</v>
      </c>
      <c r="F322" s="30">
        <f t="shared" si="42"/>
        <v>577461</v>
      </c>
      <c r="G322" s="20"/>
      <c r="H322" s="31"/>
      <c r="I322" s="78" t="str">
        <f t="shared" si="43"/>
        <v>No se oferta precio unitario</v>
      </c>
      <c r="J322" s="79"/>
    </row>
    <row r="323" spans="1:10">
      <c r="A323" s="27" t="s">
        <v>649</v>
      </c>
      <c r="B323" s="28" t="s">
        <v>650</v>
      </c>
      <c r="C323" s="29" t="s">
        <v>16</v>
      </c>
      <c r="D323" s="29">
        <v>1</v>
      </c>
      <c r="E323" s="30">
        <v>412366</v>
      </c>
      <c r="F323" s="30">
        <f t="shared" si="42"/>
        <v>412366</v>
      </c>
      <c r="G323" s="20"/>
      <c r="H323" s="31"/>
      <c r="I323" s="78" t="str">
        <f t="shared" si="43"/>
        <v>No se oferta precio unitario</v>
      </c>
      <c r="J323" s="79"/>
    </row>
    <row r="324" spans="1:10">
      <c r="A324" s="27" t="s">
        <v>651</v>
      </c>
      <c r="B324" s="28" t="s">
        <v>652</v>
      </c>
      <c r="C324" s="29" t="s">
        <v>16</v>
      </c>
      <c r="D324" s="29">
        <v>1</v>
      </c>
      <c r="E324" s="30">
        <v>293024</v>
      </c>
      <c r="F324" s="30">
        <f t="shared" si="42"/>
        <v>293024</v>
      </c>
      <c r="G324" s="20"/>
      <c r="H324" s="31"/>
      <c r="I324" s="78" t="str">
        <f t="shared" si="43"/>
        <v>No se oferta precio unitario</v>
      </c>
      <c r="J324" s="79"/>
    </row>
    <row r="325" spans="1:10">
      <c r="A325" s="27" t="s">
        <v>653</v>
      </c>
      <c r="B325" s="28" t="s">
        <v>654</v>
      </c>
      <c r="C325" s="29" t="s">
        <v>16</v>
      </c>
      <c r="D325" s="29">
        <v>1</v>
      </c>
      <c r="E325" s="30">
        <v>174282</v>
      </c>
      <c r="F325" s="30">
        <f t="shared" si="42"/>
        <v>174282</v>
      </c>
      <c r="G325" s="20"/>
      <c r="H325" s="31"/>
      <c r="I325" s="78" t="str">
        <f t="shared" si="43"/>
        <v>No se oferta precio unitario</v>
      </c>
      <c r="J325" s="79"/>
    </row>
    <row r="326" spans="1:10">
      <c r="A326" s="27" t="s">
        <v>655</v>
      </c>
      <c r="B326" s="28" t="s">
        <v>656</v>
      </c>
      <c r="C326" s="29" t="s">
        <v>16</v>
      </c>
      <c r="D326" s="29">
        <v>1</v>
      </c>
      <c r="E326" s="30">
        <v>113902</v>
      </c>
      <c r="F326" s="30">
        <f t="shared" si="42"/>
        <v>113902</v>
      </c>
      <c r="G326" s="20"/>
      <c r="H326" s="31"/>
      <c r="I326" s="78" t="str">
        <f t="shared" si="43"/>
        <v>No se oferta precio unitario</v>
      </c>
      <c r="J326" s="79"/>
    </row>
    <row r="327" spans="1:10">
      <c r="A327" s="27" t="s">
        <v>657</v>
      </c>
      <c r="B327" s="28" t="s">
        <v>658</v>
      </c>
      <c r="C327" s="29" t="s">
        <v>16</v>
      </c>
      <c r="D327" s="29">
        <v>1</v>
      </c>
      <c r="E327" s="30">
        <v>89398</v>
      </c>
      <c r="F327" s="30">
        <f t="shared" si="42"/>
        <v>89398</v>
      </c>
      <c r="G327" s="20"/>
      <c r="H327" s="31"/>
      <c r="I327" s="78" t="str">
        <f t="shared" si="43"/>
        <v>No se oferta precio unitario</v>
      </c>
      <c r="J327" s="79"/>
    </row>
    <row r="328" spans="1:10">
      <c r="A328" s="27" t="s">
        <v>659</v>
      </c>
      <c r="B328" s="28" t="s">
        <v>660</v>
      </c>
      <c r="C328" s="29" t="s">
        <v>16</v>
      </c>
      <c r="D328" s="29">
        <v>1</v>
      </c>
      <c r="E328" s="30">
        <v>1064562</v>
      </c>
      <c r="F328" s="30">
        <f t="shared" si="42"/>
        <v>1064562</v>
      </c>
      <c r="G328" s="20"/>
      <c r="H328" s="31"/>
      <c r="I328" s="78" t="str">
        <f t="shared" si="43"/>
        <v>No se oferta precio unitario</v>
      </c>
      <c r="J328" s="79"/>
    </row>
    <row r="329" spans="1:10">
      <c r="A329" s="27" t="s">
        <v>661</v>
      </c>
      <c r="B329" s="28" t="s">
        <v>662</v>
      </c>
      <c r="C329" s="29" t="s">
        <v>16</v>
      </c>
      <c r="D329" s="29">
        <v>1</v>
      </c>
      <c r="E329" s="30">
        <v>1779660</v>
      </c>
      <c r="F329" s="30">
        <f t="shared" si="42"/>
        <v>1779660</v>
      </c>
      <c r="G329" s="20"/>
      <c r="H329" s="31"/>
      <c r="I329" s="78" t="str">
        <f t="shared" si="43"/>
        <v>No se oferta precio unitario</v>
      </c>
      <c r="J329" s="79"/>
    </row>
    <row r="330" spans="1:10">
      <c r="A330" s="27" t="s">
        <v>663</v>
      </c>
      <c r="B330" s="28" t="s">
        <v>664</v>
      </c>
      <c r="C330" s="29" t="s">
        <v>16</v>
      </c>
      <c r="D330" s="29">
        <v>1</v>
      </c>
      <c r="E330" s="30">
        <v>611570</v>
      </c>
      <c r="F330" s="30">
        <f t="shared" si="42"/>
        <v>611570</v>
      </c>
      <c r="G330" s="20"/>
      <c r="H330" s="31"/>
      <c r="I330" s="78" t="str">
        <f t="shared" si="43"/>
        <v>No se oferta precio unitario</v>
      </c>
      <c r="J330" s="79"/>
    </row>
    <row r="331" spans="1:10">
      <c r="A331" s="27" t="s">
        <v>665</v>
      </c>
      <c r="B331" s="28" t="s">
        <v>666</v>
      </c>
      <c r="C331" s="29" t="s">
        <v>16</v>
      </c>
      <c r="D331" s="29">
        <v>1</v>
      </c>
      <c r="E331" s="30">
        <v>455248</v>
      </c>
      <c r="F331" s="30">
        <f t="shared" si="42"/>
        <v>455248</v>
      </c>
      <c r="G331" s="20"/>
      <c r="H331" s="31"/>
      <c r="I331" s="78" t="str">
        <f t="shared" si="43"/>
        <v>No se oferta precio unitario</v>
      </c>
      <c r="J331" s="79"/>
    </row>
    <row r="332" spans="1:10">
      <c r="A332" s="27" t="s">
        <v>667</v>
      </c>
      <c r="B332" s="28" t="s">
        <v>668</v>
      </c>
      <c r="C332" s="29" t="s">
        <v>16</v>
      </c>
      <c r="D332" s="29">
        <v>1</v>
      </c>
      <c r="E332" s="30">
        <v>367402</v>
      </c>
      <c r="F332" s="30">
        <f t="shared" si="42"/>
        <v>367402</v>
      </c>
      <c r="G332" s="20"/>
      <c r="H332" s="31"/>
      <c r="I332" s="78" t="str">
        <f t="shared" si="43"/>
        <v>No se oferta precio unitario</v>
      </c>
      <c r="J332" s="79"/>
    </row>
    <row r="333" spans="1:10">
      <c r="A333" s="27" t="s">
        <v>669</v>
      </c>
      <c r="B333" s="28" t="s">
        <v>670</v>
      </c>
      <c r="C333" s="29" t="s">
        <v>16</v>
      </c>
      <c r="D333" s="29">
        <v>1</v>
      </c>
      <c r="E333" s="30">
        <v>245581</v>
      </c>
      <c r="F333" s="30">
        <f t="shared" si="42"/>
        <v>245581</v>
      </c>
      <c r="G333" s="20"/>
      <c r="H333" s="31"/>
      <c r="I333" s="78" t="str">
        <f t="shared" si="43"/>
        <v>No se oferta precio unitario</v>
      </c>
      <c r="J333" s="79"/>
    </row>
    <row r="334" spans="1:10">
      <c r="A334" s="27" t="s">
        <v>671</v>
      </c>
      <c r="B334" s="28" t="s">
        <v>672</v>
      </c>
      <c r="C334" s="29" t="s">
        <v>16</v>
      </c>
      <c r="D334" s="29">
        <v>1</v>
      </c>
      <c r="E334" s="30">
        <v>179267</v>
      </c>
      <c r="F334" s="30">
        <f t="shared" si="42"/>
        <v>179267</v>
      </c>
      <c r="G334" s="20"/>
      <c r="H334" s="31"/>
      <c r="I334" s="78" t="str">
        <f t="shared" si="43"/>
        <v>No se oferta precio unitario</v>
      </c>
      <c r="J334" s="79"/>
    </row>
    <row r="335" spans="1:10">
      <c r="A335" s="27" t="s">
        <v>673</v>
      </c>
      <c r="B335" s="28" t="s">
        <v>674</v>
      </c>
      <c r="C335" s="29" t="s">
        <v>16</v>
      </c>
      <c r="D335" s="29">
        <v>1</v>
      </c>
      <c r="E335" s="30">
        <v>127241</v>
      </c>
      <c r="F335" s="30">
        <f t="shared" si="42"/>
        <v>127241</v>
      </c>
      <c r="G335" s="20"/>
      <c r="H335" s="31"/>
      <c r="I335" s="78" t="str">
        <f t="shared" si="43"/>
        <v>No se oferta precio unitario</v>
      </c>
      <c r="J335" s="79"/>
    </row>
    <row r="336" spans="1:10">
      <c r="A336" s="27" t="s">
        <v>675</v>
      </c>
      <c r="B336" s="28" t="s">
        <v>676</v>
      </c>
      <c r="C336" s="29" t="s">
        <v>16</v>
      </c>
      <c r="D336" s="29">
        <v>1</v>
      </c>
      <c r="E336" s="30">
        <v>998247</v>
      </c>
      <c r="F336" s="30">
        <f t="shared" si="42"/>
        <v>998247</v>
      </c>
      <c r="G336" s="20"/>
      <c r="H336" s="31"/>
      <c r="I336" s="78" t="str">
        <f t="shared" si="43"/>
        <v>No se oferta precio unitario</v>
      </c>
      <c r="J336" s="79"/>
    </row>
    <row r="337" spans="1:10">
      <c r="A337" s="27" t="s">
        <v>677</v>
      </c>
      <c r="B337" s="28" t="s">
        <v>678</v>
      </c>
      <c r="C337" s="29" t="s">
        <v>16</v>
      </c>
      <c r="D337" s="29">
        <v>1</v>
      </c>
      <c r="E337" s="30">
        <v>520447</v>
      </c>
      <c r="F337" s="30">
        <f t="shared" si="42"/>
        <v>520447</v>
      </c>
      <c r="G337" s="20"/>
      <c r="H337" s="31"/>
      <c r="I337" s="78" t="str">
        <f t="shared" si="43"/>
        <v>No se oferta precio unitario</v>
      </c>
      <c r="J337" s="79"/>
    </row>
    <row r="338" spans="1:10">
      <c r="A338" s="27" t="s">
        <v>679</v>
      </c>
      <c r="B338" s="28" t="s">
        <v>680</v>
      </c>
      <c r="C338" s="29" t="s">
        <v>16</v>
      </c>
      <c r="D338" s="29">
        <v>1</v>
      </c>
      <c r="E338" s="30">
        <v>536080</v>
      </c>
      <c r="F338" s="30">
        <f t="shared" si="42"/>
        <v>536080</v>
      </c>
      <c r="G338" s="20"/>
      <c r="H338" s="31"/>
      <c r="I338" s="78" t="str">
        <f t="shared" si="43"/>
        <v>No se oferta precio unitario</v>
      </c>
      <c r="J338" s="79"/>
    </row>
    <row r="339" spans="1:10">
      <c r="A339" s="27" t="s">
        <v>681</v>
      </c>
      <c r="B339" s="28" t="s">
        <v>682</v>
      </c>
      <c r="C339" s="29" t="s">
        <v>16</v>
      </c>
      <c r="D339" s="29">
        <v>1</v>
      </c>
      <c r="E339" s="30">
        <v>164849</v>
      </c>
      <c r="F339" s="30">
        <f t="shared" si="42"/>
        <v>164849</v>
      </c>
      <c r="G339" s="20"/>
      <c r="H339" s="31"/>
      <c r="I339" s="78" t="str">
        <f t="shared" si="43"/>
        <v>No se oferta precio unitario</v>
      </c>
      <c r="J339" s="79"/>
    </row>
    <row r="340" spans="1:10">
      <c r="A340" s="27" t="s">
        <v>683</v>
      </c>
      <c r="B340" s="28" t="s">
        <v>684</v>
      </c>
      <c r="C340" s="29" t="s">
        <v>16</v>
      </c>
      <c r="D340" s="29">
        <v>1</v>
      </c>
      <c r="E340" s="30">
        <v>153946</v>
      </c>
      <c r="F340" s="30">
        <f t="shared" si="42"/>
        <v>153946</v>
      </c>
      <c r="G340" s="20"/>
      <c r="H340" s="31"/>
      <c r="I340" s="78" t="str">
        <f t="shared" si="43"/>
        <v>No se oferta precio unitario</v>
      </c>
      <c r="J340" s="79"/>
    </row>
    <row r="341" spans="1:10">
      <c r="A341" s="27" t="s">
        <v>685</v>
      </c>
      <c r="B341" s="28" t="s">
        <v>686</v>
      </c>
      <c r="C341" s="29" t="s">
        <v>16</v>
      </c>
      <c r="D341" s="29">
        <v>1</v>
      </c>
      <c r="E341" s="30">
        <v>299561</v>
      </c>
      <c r="F341" s="30">
        <f t="shared" si="42"/>
        <v>299561</v>
      </c>
      <c r="G341" s="20"/>
      <c r="H341" s="31"/>
      <c r="I341" s="78" t="str">
        <f t="shared" si="43"/>
        <v>No se oferta precio unitario</v>
      </c>
      <c r="J341" s="79"/>
    </row>
    <row r="342" spans="1:10">
      <c r="A342" s="27" t="s">
        <v>687</v>
      </c>
      <c r="B342" s="28" t="s">
        <v>688</v>
      </c>
      <c r="C342" s="29" t="s">
        <v>16</v>
      </c>
      <c r="D342" s="29">
        <v>1</v>
      </c>
      <c r="E342" s="30">
        <v>660622</v>
      </c>
      <c r="F342" s="30">
        <f t="shared" si="42"/>
        <v>660622</v>
      </c>
      <c r="G342" s="20"/>
      <c r="H342" s="31"/>
      <c r="I342" s="78" t="str">
        <f t="shared" si="43"/>
        <v>No se oferta precio unitario</v>
      </c>
      <c r="J342" s="79"/>
    </row>
    <row r="343" spans="1:10">
      <c r="A343" s="27" t="s">
        <v>689</v>
      </c>
      <c r="B343" s="28" t="s">
        <v>690</v>
      </c>
      <c r="C343" s="29" t="s">
        <v>16</v>
      </c>
      <c r="D343" s="29">
        <v>1</v>
      </c>
      <c r="E343" s="30">
        <v>126021</v>
      </c>
      <c r="F343" s="30">
        <f t="shared" si="42"/>
        <v>126021</v>
      </c>
      <c r="G343" s="20"/>
      <c r="H343" s="31"/>
      <c r="I343" s="78" t="str">
        <f t="shared" si="43"/>
        <v>No se oferta precio unitario</v>
      </c>
      <c r="J343" s="79"/>
    </row>
    <row r="344" spans="1:10">
      <c r="A344" s="24" t="s">
        <v>691</v>
      </c>
      <c r="B344" s="25" t="s">
        <v>692</v>
      </c>
      <c r="C344" s="24"/>
      <c r="D344" s="24"/>
      <c r="E344" s="24"/>
      <c r="F344" s="24"/>
      <c r="G344" s="20"/>
      <c r="H344" s="26"/>
      <c r="I344" s="24"/>
      <c r="J344" s="24"/>
    </row>
    <row r="345" spans="1:10">
      <c r="A345" s="27" t="s">
        <v>693</v>
      </c>
      <c r="B345" s="28" t="s">
        <v>694</v>
      </c>
      <c r="C345" s="29" t="s">
        <v>30</v>
      </c>
      <c r="D345" s="29">
        <v>1</v>
      </c>
      <c r="E345" s="30">
        <v>338908</v>
      </c>
      <c r="F345" s="30">
        <f t="shared" ref="F345:F346" si="44">D345*E345</f>
        <v>338908</v>
      </c>
      <c r="G345" s="20"/>
      <c r="H345" s="31"/>
      <c r="I345" s="78" t="str">
        <f t="shared" ref="I345:I346" si="45">IF(H345&gt;E345,"El precio unitario ofertado sobrepasa el precio techo establecido por la entidad",
 IF(H345="","No se oferta precio unitario",
 IF(H345&lt;=(E345*0.2),"El precio unitario ofertado se considera que puede llegar a ser artificialmente bajo por ser menor o igual al 20% del costo unitario estimado por la Entidad",
 IF(H345=ROUND(H345,0),"","Ajustar al peso el precios unitario ofertado, bien sea por exceso o por defecto"))))</f>
        <v>No se oferta precio unitario</v>
      </c>
      <c r="J345" s="79"/>
    </row>
    <row r="346" spans="1:10">
      <c r="A346" s="27" t="s">
        <v>695</v>
      </c>
      <c r="B346" s="28" t="s">
        <v>696</v>
      </c>
      <c r="C346" s="29" t="s">
        <v>30</v>
      </c>
      <c r="D346" s="29">
        <v>1</v>
      </c>
      <c r="E346" s="30">
        <v>178363</v>
      </c>
      <c r="F346" s="30">
        <f t="shared" si="44"/>
        <v>178363</v>
      </c>
      <c r="G346" s="20"/>
      <c r="H346" s="31"/>
      <c r="I346" s="78" t="str">
        <f t="shared" si="45"/>
        <v>No se oferta precio unitario</v>
      </c>
      <c r="J346" s="79"/>
    </row>
    <row r="347" spans="1:10">
      <c r="A347" s="24" t="s">
        <v>697</v>
      </c>
      <c r="B347" s="25" t="s">
        <v>698</v>
      </c>
      <c r="C347" s="24"/>
      <c r="D347" s="24"/>
      <c r="E347" s="24"/>
      <c r="F347" s="24"/>
      <c r="G347" s="20"/>
      <c r="H347" s="26"/>
      <c r="I347" s="24"/>
      <c r="J347" s="24"/>
    </row>
    <row r="348" spans="1:10" ht="50">
      <c r="A348" s="27" t="s">
        <v>699</v>
      </c>
      <c r="B348" s="28" t="s">
        <v>700</v>
      </c>
      <c r="C348" s="29" t="s">
        <v>30</v>
      </c>
      <c r="D348" s="29">
        <v>1</v>
      </c>
      <c r="E348" s="30">
        <v>65700</v>
      </c>
      <c r="F348" s="30">
        <f t="shared" ref="F348" si="46">D348*E348</f>
        <v>65700</v>
      </c>
      <c r="G348" s="20"/>
      <c r="H348" s="31"/>
      <c r="I348" s="78" t="str">
        <f t="shared" ref="I348" si="47">IF(H348&gt;E348,"El precio unitario ofertado sobrepasa el precio techo establecido por la entidad",
 IF(H348="","No se oferta precio unitario",
 IF(H348&lt;=(E348*0.2),"El precio unitario ofertado se considera que puede llegar a ser artificialmente bajo por ser menor o igual al 20% del costo unitario estimado por la Entidad",
 IF(H348=ROUND(H348,0),"","Ajustar al peso el precios unitario ofertado, bien sea por exceso o por defecto"))))</f>
        <v>No se oferta precio unitario</v>
      </c>
      <c r="J348" s="79"/>
    </row>
    <row r="349" spans="1:10">
      <c r="A349" s="24" t="s">
        <v>701</v>
      </c>
      <c r="B349" s="25" t="s">
        <v>702</v>
      </c>
      <c r="C349" s="24"/>
      <c r="D349" s="24"/>
      <c r="E349" s="24"/>
      <c r="F349" s="24"/>
      <c r="G349" s="20"/>
      <c r="H349" s="26"/>
      <c r="I349" s="24"/>
      <c r="J349" s="24"/>
    </row>
    <row r="350" spans="1:10" ht="75">
      <c r="A350" s="27" t="s">
        <v>703</v>
      </c>
      <c r="B350" s="28" t="s">
        <v>704</v>
      </c>
      <c r="C350" s="29" t="s">
        <v>30</v>
      </c>
      <c r="D350" s="29">
        <v>1</v>
      </c>
      <c r="E350" s="30">
        <v>38036</v>
      </c>
      <c r="F350" s="30">
        <f t="shared" ref="F350:F358" si="48">D350*E350</f>
        <v>38036</v>
      </c>
      <c r="G350" s="20"/>
      <c r="H350" s="31"/>
      <c r="I350" s="78" t="str">
        <f t="shared" ref="I350:I358" si="49">IF(H350&gt;E350,"El precio unitario ofertado sobrepasa el precio techo establecido por la entidad",
 IF(H350="","No se oferta precio unitario",
 IF(H350&lt;=(E350*0.2),"El precio unitario ofertado se considera que puede llegar a ser artificialmente bajo por ser menor o igual al 20% del costo unitario estimado por la Entidad",
 IF(H350=ROUND(H350,0),"","Ajustar al peso el precios unitario ofertado, bien sea por exceso o por defecto"))))</f>
        <v>No se oferta precio unitario</v>
      </c>
      <c r="J350" s="79"/>
    </row>
    <row r="351" spans="1:10" ht="75">
      <c r="A351" s="27" t="s">
        <v>705</v>
      </c>
      <c r="B351" s="28" t="s">
        <v>706</v>
      </c>
      <c r="C351" s="29" t="s">
        <v>30</v>
      </c>
      <c r="D351" s="29">
        <v>1</v>
      </c>
      <c r="E351" s="30">
        <v>83387</v>
      </c>
      <c r="F351" s="30">
        <f t="shared" si="48"/>
        <v>83387</v>
      </c>
      <c r="G351" s="20"/>
      <c r="H351" s="31"/>
      <c r="I351" s="78" t="str">
        <f t="shared" si="49"/>
        <v>No se oferta precio unitario</v>
      </c>
      <c r="J351" s="79"/>
    </row>
    <row r="352" spans="1:10" ht="87.5">
      <c r="A352" s="27" t="s">
        <v>707</v>
      </c>
      <c r="B352" s="28" t="s">
        <v>708</v>
      </c>
      <c r="C352" s="29" t="s">
        <v>30</v>
      </c>
      <c r="D352" s="29">
        <v>1</v>
      </c>
      <c r="E352" s="30">
        <v>118615</v>
      </c>
      <c r="F352" s="30">
        <f t="shared" si="48"/>
        <v>118615</v>
      </c>
      <c r="G352" s="20"/>
      <c r="H352" s="31"/>
      <c r="I352" s="78" t="str">
        <f t="shared" si="49"/>
        <v>No se oferta precio unitario</v>
      </c>
      <c r="J352" s="79"/>
    </row>
    <row r="353" spans="1:10" ht="50">
      <c r="A353" s="27" t="s">
        <v>709</v>
      </c>
      <c r="B353" s="28" t="s">
        <v>710</v>
      </c>
      <c r="C353" s="29" t="s">
        <v>16</v>
      </c>
      <c r="D353" s="29">
        <v>1</v>
      </c>
      <c r="E353" s="30">
        <v>677462</v>
      </c>
      <c r="F353" s="30">
        <f t="shared" si="48"/>
        <v>677462</v>
      </c>
      <c r="G353" s="20"/>
      <c r="H353" s="31"/>
      <c r="I353" s="78" t="str">
        <f t="shared" si="49"/>
        <v>No se oferta precio unitario</v>
      </c>
      <c r="J353" s="79"/>
    </row>
    <row r="354" spans="1:10">
      <c r="A354" s="27" t="s">
        <v>711</v>
      </c>
      <c r="B354" s="28" t="s">
        <v>712</v>
      </c>
      <c r="C354" s="29" t="s">
        <v>16</v>
      </c>
      <c r="D354" s="29">
        <v>1</v>
      </c>
      <c r="E354" s="30">
        <v>28092</v>
      </c>
      <c r="F354" s="30">
        <f t="shared" si="48"/>
        <v>28092</v>
      </c>
      <c r="G354" s="20"/>
      <c r="H354" s="31"/>
      <c r="I354" s="78" t="str">
        <f t="shared" si="49"/>
        <v>No se oferta precio unitario</v>
      </c>
      <c r="J354" s="79"/>
    </row>
    <row r="355" spans="1:10" ht="200">
      <c r="A355" s="27" t="s">
        <v>713</v>
      </c>
      <c r="B355" s="28" t="s">
        <v>714</v>
      </c>
      <c r="C355" s="29" t="s">
        <v>16</v>
      </c>
      <c r="D355" s="29">
        <v>1</v>
      </c>
      <c r="E355" s="30">
        <v>785719</v>
      </c>
      <c r="F355" s="30">
        <f t="shared" si="48"/>
        <v>785719</v>
      </c>
      <c r="G355" s="20"/>
      <c r="H355" s="31"/>
      <c r="I355" s="78" t="str">
        <f t="shared" si="49"/>
        <v>No se oferta precio unitario</v>
      </c>
      <c r="J355" s="79"/>
    </row>
    <row r="356" spans="1:10" ht="25">
      <c r="A356" s="27" t="s">
        <v>715</v>
      </c>
      <c r="B356" s="28" t="s">
        <v>716</v>
      </c>
      <c r="C356" s="29" t="s">
        <v>16</v>
      </c>
      <c r="D356" s="29">
        <v>1</v>
      </c>
      <c r="E356" s="30">
        <v>1159032</v>
      </c>
      <c r="F356" s="30">
        <f t="shared" si="48"/>
        <v>1159032</v>
      </c>
      <c r="G356" s="20"/>
      <c r="H356" s="31"/>
      <c r="I356" s="78" t="str">
        <f t="shared" si="49"/>
        <v>No se oferta precio unitario</v>
      </c>
      <c r="J356" s="79"/>
    </row>
    <row r="357" spans="1:10">
      <c r="A357" s="27" t="s">
        <v>717</v>
      </c>
      <c r="B357" s="28" t="s">
        <v>718</v>
      </c>
      <c r="C357" s="29" t="s">
        <v>16</v>
      </c>
      <c r="D357" s="29">
        <v>1</v>
      </c>
      <c r="E357" s="30">
        <v>285493</v>
      </c>
      <c r="F357" s="30">
        <f t="shared" si="48"/>
        <v>285493</v>
      </c>
      <c r="G357" s="20"/>
      <c r="H357" s="31"/>
      <c r="I357" s="78" t="str">
        <f t="shared" si="49"/>
        <v>No se oferta precio unitario</v>
      </c>
      <c r="J357" s="79"/>
    </row>
    <row r="358" spans="1:10">
      <c r="A358" s="27" t="s">
        <v>719</v>
      </c>
      <c r="B358" s="28" t="s">
        <v>720</v>
      </c>
      <c r="C358" s="29" t="s">
        <v>16</v>
      </c>
      <c r="D358" s="29">
        <v>1</v>
      </c>
      <c r="E358" s="30">
        <v>74924</v>
      </c>
      <c r="F358" s="30">
        <f t="shared" si="48"/>
        <v>74924</v>
      </c>
      <c r="G358" s="20"/>
      <c r="H358" s="31"/>
      <c r="I358" s="78" t="str">
        <f t="shared" si="49"/>
        <v>No se oferta precio unitario</v>
      </c>
      <c r="J358" s="79"/>
    </row>
    <row r="359" spans="1:10">
      <c r="A359" s="24" t="s">
        <v>721</v>
      </c>
      <c r="B359" s="25" t="s">
        <v>722</v>
      </c>
      <c r="C359" s="24"/>
      <c r="D359" s="24"/>
      <c r="E359" s="24"/>
      <c r="F359" s="24"/>
      <c r="G359" s="20"/>
      <c r="H359" s="26"/>
      <c r="I359" s="24"/>
      <c r="J359" s="24"/>
    </row>
    <row r="360" spans="1:10" ht="25">
      <c r="A360" s="27" t="s">
        <v>723</v>
      </c>
      <c r="B360" s="28" t="s">
        <v>724</v>
      </c>
      <c r="C360" s="29" t="s">
        <v>30</v>
      </c>
      <c r="D360" s="29">
        <v>1</v>
      </c>
      <c r="E360" s="30">
        <v>57150</v>
      </c>
      <c r="F360" s="30">
        <f t="shared" ref="F360:F368" si="50">D360*E360</f>
        <v>57150</v>
      </c>
      <c r="G360" s="20"/>
      <c r="H360" s="31"/>
      <c r="I360" s="78" t="str">
        <f t="shared" ref="I360:I368" si="51">IF(H360&gt;E360,"El precio unitario ofertado sobrepasa el precio techo establecido por la entidad",
 IF(H360="","No se oferta precio unitario",
 IF(H360&lt;=(E360*0.2),"El precio unitario ofertado se considera que puede llegar a ser artificialmente bajo por ser menor o igual al 20% del costo unitario estimado por la Entidad",
 IF(H360=ROUND(H360,0),"","Ajustar al peso el precios unitario ofertado, bien sea por exceso o por defecto"))))</f>
        <v>No se oferta precio unitario</v>
      </c>
      <c r="J360" s="79"/>
    </row>
    <row r="361" spans="1:10">
      <c r="A361" s="27" t="s">
        <v>725</v>
      </c>
      <c r="B361" s="28" t="s">
        <v>726</v>
      </c>
      <c r="C361" s="29" t="s">
        <v>30</v>
      </c>
      <c r="D361" s="29">
        <v>1</v>
      </c>
      <c r="E361" s="30">
        <v>55349</v>
      </c>
      <c r="F361" s="30">
        <f t="shared" si="50"/>
        <v>55349</v>
      </c>
      <c r="G361" s="20"/>
      <c r="H361" s="31"/>
      <c r="I361" s="78" t="str">
        <f t="shared" si="51"/>
        <v>No se oferta precio unitario</v>
      </c>
      <c r="J361" s="79"/>
    </row>
    <row r="362" spans="1:10">
      <c r="A362" s="27" t="s">
        <v>727</v>
      </c>
      <c r="B362" s="28" t="s">
        <v>728</v>
      </c>
      <c r="C362" s="29" t="s">
        <v>16</v>
      </c>
      <c r="D362" s="29">
        <v>1</v>
      </c>
      <c r="E362" s="30">
        <v>65052</v>
      </c>
      <c r="F362" s="30">
        <f t="shared" si="50"/>
        <v>65052</v>
      </c>
      <c r="G362" s="20"/>
      <c r="H362" s="31"/>
      <c r="I362" s="78" t="str">
        <f t="shared" si="51"/>
        <v>No se oferta precio unitario</v>
      </c>
      <c r="J362" s="79"/>
    </row>
    <row r="363" spans="1:10">
      <c r="A363" s="27" t="s">
        <v>729</v>
      </c>
      <c r="B363" s="28" t="s">
        <v>730</v>
      </c>
      <c r="C363" s="29" t="s">
        <v>16</v>
      </c>
      <c r="D363" s="29">
        <v>1</v>
      </c>
      <c r="E363" s="30">
        <v>40889</v>
      </c>
      <c r="F363" s="30">
        <f t="shared" si="50"/>
        <v>40889</v>
      </c>
      <c r="G363" s="20"/>
      <c r="H363" s="31"/>
      <c r="I363" s="78" t="str">
        <f t="shared" si="51"/>
        <v>No se oferta precio unitario</v>
      </c>
      <c r="J363" s="79"/>
    </row>
    <row r="364" spans="1:10">
      <c r="A364" s="27" t="s">
        <v>731</v>
      </c>
      <c r="B364" s="28" t="s">
        <v>732</v>
      </c>
      <c r="C364" s="29" t="s">
        <v>16</v>
      </c>
      <c r="D364" s="29">
        <v>1</v>
      </c>
      <c r="E364" s="30">
        <v>95342</v>
      </c>
      <c r="F364" s="30">
        <f t="shared" si="50"/>
        <v>95342</v>
      </c>
      <c r="G364" s="20"/>
      <c r="H364" s="31"/>
      <c r="I364" s="78" t="str">
        <f t="shared" si="51"/>
        <v>No se oferta precio unitario</v>
      </c>
      <c r="J364" s="79"/>
    </row>
    <row r="365" spans="1:10">
      <c r="A365" s="27" t="s">
        <v>733</v>
      </c>
      <c r="B365" s="28" t="s">
        <v>734</v>
      </c>
      <c r="C365" s="29" t="s">
        <v>16</v>
      </c>
      <c r="D365" s="29">
        <v>1</v>
      </c>
      <c r="E365" s="30">
        <v>1275574</v>
      </c>
      <c r="F365" s="30">
        <f t="shared" si="50"/>
        <v>1275574</v>
      </c>
      <c r="G365" s="20"/>
      <c r="H365" s="31"/>
      <c r="I365" s="78" t="str">
        <f t="shared" si="51"/>
        <v>No se oferta precio unitario</v>
      </c>
      <c r="J365" s="79"/>
    </row>
    <row r="366" spans="1:10">
      <c r="A366" s="27" t="s">
        <v>735</v>
      </c>
      <c r="B366" s="28" t="s">
        <v>736</v>
      </c>
      <c r="C366" s="29" t="s">
        <v>16</v>
      </c>
      <c r="D366" s="29">
        <v>1</v>
      </c>
      <c r="E366" s="30">
        <v>1594053</v>
      </c>
      <c r="F366" s="30">
        <f t="shared" si="50"/>
        <v>1594053</v>
      </c>
      <c r="G366" s="20"/>
      <c r="H366" s="31"/>
      <c r="I366" s="78" t="str">
        <f t="shared" si="51"/>
        <v>No se oferta precio unitario</v>
      </c>
      <c r="J366" s="79"/>
    </row>
    <row r="367" spans="1:10">
      <c r="A367" s="27" t="s">
        <v>737</v>
      </c>
      <c r="B367" s="28" t="s">
        <v>738</v>
      </c>
      <c r="C367" s="29" t="s">
        <v>16</v>
      </c>
      <c r="D367" s="29">
        <v>1</v>
      </c>
      <c r="E367" s="30">
        <v>91171</v>
      </c>
      <c r="F367" s="30">
        <f t="shared" si="50"/>
        <v>91171</v>
      </c>
      <c r="G367" s="20"/>
      <c r="H367" s="31"/>
      <c r="I367" s="78" t="str">
        <f t="shared" si="51"/>
        <v>No se oferta precio unitario</v>
      </c>
      <c r="J367" s="79"/>
    </row>
    <row r="368" spans="1:10" ht="37.5">
      <c r="A368" s="27" t="s">
        <v>739</v>
      </c>
      <c r="B368" s="28" t="s">
        <v>740</v>
      </c>
      <c r="C368" s="29" t="s">
        <v>16</v>
      </c>
      <c r="D368" s="29">
        <v>1</v>
      </c>
      <c r="E368" s="30">
        <v>311020</v>
      </c>
      <c r="F368" s="30">
        <f t="shared" si="50"/>
        <v>311020</v>
      </c>
      <c r="G368" s="20"/>
      <c r="H368" s="31"/>
      <c r="I368" s="78" t="str">
        <f t="shared" si="51"/>
        <v>No se oferta precio unitario</v>
      </c>
      <c r="J368" s="79"/>
    </row>
    <row r="369" spans="1:10" ht="26">
      <c r="A369" s="17" t="s">
        <v>741</v>
      </c>
      <c r="B369" s="18" t="s">
        <v>742</v>
      </c>
      <c r="C369" s="19"/>
      <c r="D369" s="19"/>
      <c r="E369" s="19"/>
      <c r="F369" s="19"/>
      <c r="G369" s="20"/>
      <c r="H369" s="21"/>
      <c r="I369" s="22"/>
      <c r="J369" s="23"/>
    </row>
    <row r="370" spans="1:10">
      <c r="A370" s="24" t="s">
        <v>743</v>
      </c>
      <c r="B370" s="25" t="s">
        <v>744</v>
      </c>
      <c r="C370" s="24"/>
      <c r="D370" s="24"/>
      <c r="E370" s="24"/>
      <c r="F370" s="24"/>
      <c r="G370" s="20"/>
      <c r="H370" s="26"/>
      <c r="I370" s="24"/>
      <c r="J370" s="24"/>
    </row>
    <row r="371" spans="1:10" ht="50">
      <c r="A371" s="27" t="s">
        <v>745</v>
      </c>
      <c r="B371" s="28" t="s">
        <v>746</v>
      </c>
      <c r="C371" s="29" t="s">
        <v>16</v>
      </c>
      <c r="D371" s="29">
        <v>1</v>
      </c>
      <c r="E371" s="30">
        <v>129812</v>
      </c>
      <c r="F371" s="30">
        <f t="shared" ref="F371:F404" si="52">D371*E371</f>
        <v>129812</v>
      </c>
      <c r="G371" s="20"/>
      <c r="H371" s="31"/>
      <c r="I371" s="78" t="str">
        <f t="shared" ref="I371:I404" si="53">IF(H371&gt;E371,"El precio unitario ofertado sobrepasa el precio techo establecido por la entidad",
 IF(H371="","No se oferta precio unitario",
 IF(H371&lt;=(E371*0.2),"El precio unitario ofertado se considera que puede llegar a ser artificialmente bajo por ser menor o igual al 20% del costo unitario estimado por la Entidad",
 IF(H371=ROUND(H371,0),"","Ajustar al peso el precios unitario ofertado, bien sea por exceso o por defecto"))))</f>
        <v>No se oferta precio unitario</v>
      </c>
      <c r="J371" s="79"/>
    </row>
    <row r="372" spans="1:10" ht="50">
      <c r="A372" s="27" t="s">
        <v>747</v>
      </c>
      <c r="B372" s="28" t="s">
        <v>748</v>
      </c>
      <c r="C372" s="29" t="s">
        <v>16</v>
      </c>
      <c r="D372" s="29">
        <v>1</v>
      </c>
      <c r="E372" s="30">
        <v>148721</v>
      </c>
      <c r="F372" s="30">
        <f t="shared" si="52"/>
        <v>148721</v>
      </c>
      <c r="G372" s="20"/>
      <c r="H372" s="31"/>
      <c r="I372" s="78" t="str">
        <f t="shared" si="53"/>
        <v>No se oferta precio unitario</v>
      </c>
      <c r="J372" s="79"/>
    </row>
    <row r="373" spans="1:10" ht="50">
      <c r="A373" s="27" t="s">
        <v>749</v>
      </c>
      <c r="B373" s="28" t="s">
        <v>750</v>
      </c>
      <c r="C373" s="29" t="s">
        <v>16</v>
      </c>
      <c r="D373" s="29">
        <v>1</v>
      </c>
      <c r="E373" s="30">
        <v>145292</v>
      </c>
      <c r="F373" s="30">
        <f t="shared" si="52"/>
        <v>145292</v>
      </c>
      <c r="G373" s="20"/>
      <c r="H373" s="31"/>
      <c r="I373" s="78" t="str">
        <f t="shared" si="53"/>
        <v>No se oferta precio unitario</v>
      </c>
      <c r="J373" s="79"/>
    </row>
    <row r="374" spans="1:10" ht="50">
      <c r="A374" s="27" t="s">
        <v>751</v>
      </c>
      <c r="B374" s="28" t="s">
        <v>752</v>
      </c>
      <c r="C374" s="29" t="s">
        <v>16</v>
      </c>
      <c r="D374" s="29">
        <v>1</v>
      </c>
      <c r="E374" s="30">
        <v>161096</v>
      </c>
      <c r="F374" s="30">
        <f t="shared" si="52"/>
        <v>161096</v>
      </c>
      <c r="G374" s="20"/>
      <c r="H374" s="31"/>
      <c r="I374" s="78" t="str">
        <f t="shared" si="53"/>
        <v>No se oferta precio unitario</v>
      </c>
      <c r="J374" s="79"/>
    </row>
    <row r="375" spans="1:10" ht="50">
      <c r="A375" s="27" t="s">
        <v>753</v>
      </c>
      <c r="B375" s="28" t="s">
        <v>754</v>
      </c>
      <c r="C375" s="29" t="s">
        <v>16</v>
      </c>
      <c r="D375" s="29">
        <v>1</v>
      </c>
      <c r="E375" s="30">
        <v>205224</v>
      </c>
      <c r="F375" s="30">
        <f t="shared" si="52"/>
        <v>205224</v>
      </c>
      <c r="G375" s="20"/>
      <c r="H375" s="31"/>
      <c r="I375" s="78" t="str">
        <f t="shared" si="53"/>
        <v>No se oferta precio unitario</v>
      </c>
      <c r="J375" s="79"/>
    </row>
    <row r="376" spans="1:10" ht="50">
      <c r="A376" s="27" t="s">
        <v>755</v>
      </c>
      <c r="B376" s="28" t="s">
        <v>756</v>
      </c>
      <c r="C376" s="29" t="s">
        <v>16</v>
      </c>
      <c r="D376" s="29">
        <v>1</v>
      </c>
      <c r="E376" s="30">
        <v>224861</v>
      </c>
      <c r="F376" s="30">
        <f t="shared" si="52"/>
        <v>224861</v>
      </c>
      <c r="G376" s="20"/>
      <c r="H376" s="31"/>
      <c r="I376" s="78" t="str">
        <f t="shared" si="53"/>
        <v>No se oferta precio unitario</v>
      </c>
      <c r="J376" s="79"/>
    </row>
    <row r="377" spans="1:10" ht="50">
      <c r="A377" s="27" t="s">
        <v>757</v>
      </c>
      <c r="B377" s="28" t="s">
        <v>758</v>
      </c>
      <c r="C377" s="29" t="s">
        <v>16</v>
      </c>
      <c r="D377" s="29">
        <v>1</v>
      </c>
      <c r="E377" s="30">
        <v>223055</v>
      </c>
      <c r="F377" s="30">
        <f t="shared" si="52"/>
        <v>223055</v>
      </c>
      <c r="G377" s="20"/>
      <c r="H377" s="31"/>
      <c r="I377" s="78" t="str">
        <f t="shared" si="53"/>
        <v>No se oferta precio unitario</v>
      </c>
      <c r="J377" s="79"/>
    </row>
    <row r="378" spans="1:10" ht="50">
      <c r="A378" s="27" t="s">
        <v>759</v>
      </c>
      <c r="B378" s="28" t="s">
        <v>760</v>
      </c>
      <c r="C378" s="29" t="s">
        <v>16</v>
      </c>
      <c r="D378" s="29">
        <v>1</v>
      </c>
      <c r="E378" s="30">
        <v>237992</v>
      </c>
      <c r="F378" s="30">
        <f t="shared" si="52"/>
        <v>237992</v>
      </c>
      <c r="G378" s="20"/>
      <c r="H378" s="31"/>
      <c r="I378" s="78" t="str">
        <f t="shared" si="53"/>
        <v>No se oferta precio unitario</v>
      </c>
      <c r="J378" s="79"/>
    </row>
    <row r="379" spans="1:10" ht="50">
      <c r="A379" s="27" t="s">
        <v>761</v>
      </c>
      <c r="B379" s="28" t="s">
        <v>762</v>
      </c>
      <c r="C379" s="29" t="s">
        <v>16</v>
      </c>
      <c r="D379" s="29">
        <v>1</v>
      </c>
      <c r="E379" s="30">
        <v>138909</v>
      </c>
      <c r="F379" s="30">
        <f t="shared" si="52"/>
        <v>138909</v>
      </c>
      <c r="G379" s="20"/>
      <c r="H379" s="31"/>
      <c r="I379" s="78" t="str">
        <f t="shared" si="53"/>
        <v>No se oferta precio unitario</v>
      </c>
      <c r="J379" s="79"/>
    </row>
    <row r="380" spans="1:10" ht="50">
      <c r="A380" s="27" t="s">
        <v>763</v>
      </c>
      <c r="B380" s="28" t="s">
        <v>764</v>
      </c>
      <c r="C380" s="29" t="s">
        <v>16</v>
      </c>
      <c r="D380" s="29">
        <v>1</v>
      </c>
      <c r="E380" s="30">
        <v>209154</v>
      </c>
      <c r="F380" s="30">
        <f t="shared" si="52"/>
        <v>209154</v>
      </c>
      <c r="G380" s="20"/>
      <c r="H380" s="31"/>
      <c r="I380" s="78" t="str">
        <f t="shared" si="53"/>
        <v>No se oferta precio unitario</v>
      </c>
      <c r="J380" s="79"/>
    </row>
    <row r="381" spans="1:10">
      <c r="A381" s="27" t="s">
        <v>765</v>
      </c>
      <c r="B381" s="28" t="s">
        <v>766</v>
      </c>
      <c r="C381" s="29" t="s">
        <v>16</v>
      </c>
      <c r="D381" s="29">
        <v>1</v>
      </c>
      <c r="E381" s="30">
        <v>46862</v>
      </c>
      <c r="F381" s="30">
        <f t="shared" si="52"/>
        <v>46862</v>
      </c>
      <c r="G381" s="20"/>
      <c r="H381" s="31"/>
      <c r="I381" s="78" t="str">
        <f t="shared" si="53"/>
        <v>No se oferta precio unitario</v>
      </c>
      <c r="J381" s="79"/>
    </row>
    <row r="382" spans="1:10">
      <c r="A382" s="27" t="s">
        <v>767</v>
      </c>
      <c r="B382" s="28" t="s">
        <v>768</v>
      </c>
      <c r="C382" s="29" t="s">
        <v>16</v>
      </c>
      <c r="D382" s="29">
        <v>1</v>
      </c>
      <c r="E382" s="30">
        <v>51112</v>
      </c>
      <c r="F382" s="30">
        <f t="shared" si="52"/>
        <v>51112</v>
      </c>
      <c r="G382" s="20"/>
      <c r="H382" s="31"/>
      <c r="I382" s="78" t="str">
        <f t="shared" si="53"/>
        <v>No se oferta precio unitario</v>
      </c>
      <c r="J382" s="79"/>
    </row>
    <row r="383" spans="1:10" ht="25">
      <c r="A383" s="27" t="s">
        <v>769</v>
      </c>
      <c r="B383" s="28" t="s">
        <v>770</v>
      </c>
      <c r="C383" s="29" t="s">
        <v>16</v>
      </c>
      <c r="D383" s="29">
        <v>1</v>
      </c>
      <c r="E383" s="30">
        <v>23547</v>
      </c>
      <c r="F383" s="30">
        <f t="shared" si="52"/>
        <v>23547</v>
      </c>
      <c r="G383" s="20"/>
      <c r="H383" s="31"/>
      <c r="I383" s="78" t="str">
        <f t="shared" si="53"/>
        <v>No se oferta precio unitario</v>
      </c>
      <c r="J383" s="79"/>
    </row>
    <row r="384" spans="1:10" ht="25">
      <c r="A384" s="27" t="s">
        <v>771</v>
      </c>
      <c r="B384" s="28" t="s">
        <v>772</v>
      </c>
      <c r="C384" s="29" t="s">
        <v>16</v>
      </c>
      <c r="D384" s="29">
        <v>1</v>
      </c>
      <c r="E384" s="30">
        <v>45066</v>
      </c>
      <c r="F384" s="30">
        <f t="shared" si="52"/>
        <v>45066</v>
      </c>
      <c r="G384" s="20"/>
      <c r="H384" s="31"/>
      <c r="I384" s="78" t="str">
        <f t="shared" si="53"/>
        <v>No se oferta precio unitario</v>
      </c>
      <c r="J384" s="79"/>
    </row>
    <row r="385" spans="1:10">
      <c r="A385" s="27" t="s">
        <v>773</v>
      </c>
      <c r="B385" s="28" t="s">
        <v>774</v>
      </c>
      <c r="C385" s="29" t="s">
        <v>16</v>
      </c>
      <c r="D385" s="29">
        <v>1</v>
      </c>
      <c r="E385" s="30">
        <v>2774191</v>
      </c>
      <c r="F385" s="30">
        <f t="shared" si="52"/>
        <v>2774191</v>
      </c>
      <c r="G385" s="20"/>
      <c r="H385" s="31"/>
      <c r="I385" s="78" t="str">
        <f t="shared" si="53"/>
        <v>No se oferta precio unitario</v>
      </c>
      <c r="J385" s="79"/>
    </row>
    <row r="386" spans="1:10" ht="25">
      <c r="A386" s="27" t="s">
        <v>775</v>
      </c>
      <c r="B386" s="28" t="s">
        <v>776</v>
      </c>
      <c r="C386" s="29" t="s">
        <v>16</v>
      </c>
      <c r="D386" s="29">
        <v>1</v>
      </c>
      <c r="E386" s="30">
        <v>1111944</v>
      </c>
      <c r="F386" s="30">
        <f t="shared" si="52"/>
        <v>1111944</v>
      </c>
      <c r="G386" s="20"/>
      <c r="H386" s="31"/>
      <c r="I386" s="78" t="str">
        <f t="shared" si="53"/>
        <v>No se oferta precio unitario</v>
      </c>
      <c r="J386" s="79"/>
    </row>
    <row r="387" spans="1:10" ht="25">
      <c r="A387" s="27" t="s">
        <v>777</v>
      </c>
      <c r="B387" s="28" t="s">
        <v>778</v>
      </c>
      <c r="C387" s="29" t="s">
        <v>16</v>
      </c>
      <c r="D387" s="29">
        <v>1</v>
      </c>
      <c r="E387" s="30">
        <v>361194</v>
      </c>
      <c r="F387" s="30">
        <f t="shared" si="52"/>
        <v>361194</v>
      </c>
      <c r="G387" s="20"/>
      <c r="H387" s="31"/>
      <c r="I387" s="78" t="str">
        <f t="shared" si="53"/>
        <v>No se oferta precio unitario</v>
      </c>
      <c r="J387" s="79"/>
    </row>
    <row r="388" spans="1:10" ht="25">
      <c r="A388" s="27" t="s">
        <v>779</v>
      </c>
      <c r="B388" s="28" t="s">
        <v>780</v>
      </c>
      <c r="C388" s="29" t="s">
        <v>16</v>
      </c>
      <c r="D388" s="29">
        <v>1</v>
      </c>
      <c r="E388" s="30">
        <v>361194</v>
      </c>
      <c r="F388" s="30">
        <f t="shared" si="52"/>
        <v>361194</v>
      </c>
      <c r="G388" s="20"/>
      <c r="H388" s="31"/>
      <c r="I388" s="78" t="str">
        <f t="shared" si="53"/>
        <v>No se oferta precio unitario</v>
      </c>
      <c r="J388" s="79"/>
    </row>
    <row r="389" spans="1:10" ht="25">
      <c r="A389" s="27" t="s">
        <v>781</v>
      </c>
      <c r="B389" s="28" t="s">
        <v>782</v>
      </c>
      <c r="C389" s="29" t="s">
        <v>16</v>
      </c>
      <c r="D389" s="29">
        <v>1</v>
      </c>
      <c r="E389" s="30">
        <v>414187</v>
      </c>
      <c r="F389" s="30">
        <f t="shared" si="52"/>
        <v>414187</v>
      </c>
      <c r="G389" s="20"/>
      <c r="H389" s="31"/>
      <c r="I389" s="78" t="str">
        <f t="shared" si="53"/>
        <v>No se oferta precio unitario</v>
      </c>
      <c r="J389" s="79"/>
    </row>
    <row r="390" spans="1:10" ht="25">
      <c r="A390" s="27" t="s">
        <v>783</v>
      </c>
      <c r="B390" s="28" t="s">
        <v>784</v>
      </c>
      <c r="C390" s="29" t="s">
        <v>16</v>
      </c>
      <c r="D390" s="29">
        <v>1</v>
      </c>
      <c r="E390" s="30">
        <v>414187</v>
      </c>
      <c r="F390" s="30">
        <f t="shared" si="52"/>
        <v>414187</v>
      </c>
      <c r="G390" s="20"/>
      <c r="H390" s="31"/>
      <c r="I390" s="78" t="str">
        <f t="shared" si="53"/>
        <v>No se oferta precio unitario</v>
      </c>
      <c r="J390" s="79"/>
    </row>
    <row r="391" spans="1:10" ht="25">
      <c r="A391" s="27" t="s">
        <v>785</v>
      </c>
      <c r="B391" s="28" t="s">
        <v>786</v>
      </c>
      <c r="C391" s="29" t="s">
        <v>16</v>
      </c>
      <c r="D391" s="29">
        <v>1</v>
      </c>
      <c r="E391" s="30">
        <v>414187</v>
      </c>
      <c r="F391" s="30">
        <f t="shared" si="52"/>
        <v>414187</v>
      </c>
      <c r="G391" s="20"/>
      <c r="H391" s="31"/>
      <c r="I391" s="78" t="str">
        <f t="shared" si="53"/>
        <v>No se oferta precio unitario</v>
      </c>
      <c r="J391" s="79"/>
    </row>
    <row r="392" spans="1:10" ht="25">
      <c r="A392" s="27" t="s">
        <v>787</v>
      </c>
      <c r="B392" s="28" t="s">
        <v>788</v>
      </c>
      <c r="C392" s="29" t="s">
        <v>16</v>
      </c>
      <c r="D392" s="29">
        <v>1</v>
      </c>
      <c r="E392" s="30">
        <v>79103</v>
      </c>
      <c r="F392" s="30">
        <f t="shared" si="52"/>
        <v>79103</v>
      </c>
      <c r="G392" s="20"/>
      <c r="H392" s="31"/>
      <c r="I392" s="78" t="str">
        <f t="shared" si="53"/>
        <v>No se oferta precio unitario</v>
      </c>
      <c r="J392" s="79"/>
    </row>
    <row r="393" spans="1:10" ht="25">
      <c r="A393" s="27" t="s">
        <v>789</v>
      </c>
      <c r="B393" s="28" t="s">
        <v>790</v>
      </c>
      <c r="C393" s="29" t="s">
        <v>16</v>
      </c>
      <c r="D393" s="29">
        <v>1</v>
      </c>
      <c r="E393" s="30">
        <v>738108</v>
      </c>
      <c r="F393" s="30">
        <f t="shared" si="52"/>
        <v>738108</v>
      </c>
      <c r="G393" s="20"/>
      <c r="H393" s="31"/>
      <c r="I393" s="78" t="str">
        <f t="shared" si="53"/>
        <v>No se oferta precio unitario</v>
      </c>
      <c r="J393" s="79"/>
    </row>
    <row r="394" spans="1:10" ht="25">
      <c r="A394" s="27" t="s">
        <v>791</v>
      </c>
      <c r="B394" s="28" t="s">
        <v>792</v>
      </c>
      <c r="C394" s="29" t="s">
        <v>16</v>
      </c>
      <c r="D394" s="29">
        <v>1</v>
      </c>
      <c r="E394" s="30">
        <v>37095</v>
      </c>
      <c r="F394" s="30">
        <f t="shared" si="52"/>
        <v>37095</v>
      </c>
      <c r="G394" s="20"/>
      <c r="H394" s="31"/>
      <c r="I394" s="78" t="str">
        <f t="shared" si="53"/>
        <v>No se oferta precio unitario</v>
      </c>
      <c r="J394" s="79"/>
    </row>
    <row r="395" spans="1:10" ht="25">
      <c r="A395" s="27" t="s">
        <v>793</v>
      </c>
      <c r="B395" s="28" t="s">
        <v>794</v>
      </c>
      <c r="C395" s="29" t="s">
        <v>16</v>
      </c>
      <c r="D395" s="29">
        <v>1</v>
      </c>
      <c r="E395" s="30">
        <v>41502</v>
      </c>
      <c r="F395" s="30">
        <f t="shared" si="52"/>
        <v>41502</v>
      </c>
      <c r="G395" s="20"/>
      <c r="H395" s="31"/>
      <c r="I395" s="78" t="str">
        <f t="shared" si="53"/>
        <v>No se oferta precio unitario</v>
      </c>
      <c r="J395" s="79"/>
    </row>
    <row r="396" spans="1:10" ht="25">
      <c r="A396" s="27" t="s">
        <v>795</v>
      </c>
      <c r="B396" s="28" t="s">
        <v>796</v>
      </c>
      <c r="C396" s="29" t="s">
        <v>16</v>
      </c>
      <c r="D396" s="29">
        <v>1</v>
      </c>
      <c r="E396" s="30">
        <v>36958</v>
      </c>
      <c r="F396" s="30">
        <f t="shared" si="52"/>
        <v>36958</v>
      </c>
      <c r="G396" s="20"/>
      <c r="H396" s="31"/>
      <c r="I396" s="78" t="str">
        <f t="shared" si="53"/>
        <v>No se oferta precio unitario</v>
      </c>
      <c r="J396" s="79"/>
    </row>
    <row r="397" spans="1:10" ht="25">
      <c r="A397" s="27" t="s">
        <v>797</v>
      </c>
      <c r="B397" s="28" t="s">
        <v>798</v>
      </c>
      <c r="C397" s="29" t="s">
        <v>16</v>
      </c>
      <c r="D397" s="29">
        <v>1</v>
      </c>
      <c r="E397" s="30">
        <v>67343</v>
      </c>
      <c r="F397" s="30">
        <f t="shared" si="52"/>
        <v>67343</v>
      </c>
      <c r="G397" s="20"/>
      <c r="H397" s="31"/>
      <c r="I397" s="78" t="str">
        <f t="shared" si="53"/>
        <v>No se oferta precio unitario</v>
      </c>
      <c r="J397" s="79"/>
    </row>
    <row r="398" spans="1:10" ht="25">
      <c r="A398" s="27" t="s">
        <v>799</v>
      </c>
      <c r="B398" s="28" t="s">
        <v>800</v>
      </c>
      <c r="C398" s="29" t="s">
        <v>16</v>
      </c>
      <c r="D398" s="29">
        <v>1</v>
      </c>
      <c r="E398" s="30">
        <v>66263</v>
      </c>
      <c r="F398" s="30">
        <f t="shared" si="52"/>
        <v>66263</v>
      </c>
      <c r="G398" s="20"/>
      <c r="H398" s="31"/>
      <c r="I398" s="78" t="str">
        <f t="shared" si="53"/>
        <v>No se oferta precio unitario</v>
      </c>
      <c r="J398" s="79"/>
    </row>
    <row r="399" spans="1:10" ht="25">
      <c r="A399" s="27" t="s">
        <v>801</v>
      </c>
      <c r="B399" s="28" t="s">
        <v>802</v>
      </c>
      <c r="C399" s="29" t="s">
        <v>16</v>
      </c>
      <c r="D399" s="29">
        <v>1</v>
      </c>
      <c r="E399" s="30">
        <v>65221</v>
      </c>
      <c r="F399" s="30">
        <f t="shared" si="52"/>
        <v>65221</v>
      </c>
      <c r="G399" s="20"/>
      <c r="H399" s="31"/>
      <c r="I399" s="78" t="str">
        <f t="shared" si="53"/>
        <v>No se oferta precio unitario</v>
      </c>
      <c r="J399" s="79"/>
    </row>
    <row r="400" spans="1:10" ht="25">
      <c r="A400" s="27" t="s">
        <v>803</v>
      </c>
      <c r="B400" s="28" t="s">
        <v>804</v>
      </c>
      <c r="C400" s="29" t="s">
        <v>16</v>
      </c>
      <c r="D400" s="29">
        <v>1</v>
      </c>
      <c r="E400" s="30">
        <v>104898</v>
      </c>
      <c r="F400" s="30">
        <f t="shared" si="52"/>
        <v>104898</v>
      </c>
      <c r="G400" s="20"/>
      <c r="H400" s="31"/>
      <c r="I400" s="78" t="str">
        <f t="shared" si="53"/>
        <v>No se oferta precio unitario</v>
      </c>
      <c r="J400" s="79"/>
    </row>
    <row r="401" spans="1:10" ht="25">
      <c r="A401" s="27" t="s">
        <v>805</v>
      </c>
      <c r="B401" s="28" t="s">
        <v>806</v>
      </c>
      <c r="C401" s="29" t="s">
        <v>16</v>
      </c>
      <c r="D401" s="29">
        <v>1</v>
      </c>
      <c r="E401" s="30">
        <v>22093</v>
      </c>
      <c r="F401" s="30">
        <f t="shared" si="52"/>
        <v>22093</v>
      </c>
      <c r="G401" s="20"/>
      <c r="H401" s="31"/>
      <c r="I401" s="78" t="str">
        <f t="shared" si="53"/>
        <v>No se oferta precio unitario</v>
      </c>
      <c r="J401" s="79"/>
    </row>
    <row r="402" spans="1:10">
      <c r="A402" s="27" t="s">
        <v>807</v>
      </c>
      <c r="B402" s="28" t="s">
        <v>808</v>
      </c>
      <c r="C402" s="29" t="s">
        <v>16</v>
      </c>
      <c r="D402" s="29">
        <v>1</v>
      </c>
      <c r="E402" s="30">
        <v>22369</v>
      </c>
      <c r="F402" s="30">
        <f t="shared" si="52"/>
        <v>22369</v>
      </c>
      <c r="G402" s="20"/>
      <c r="H402" s="31"/>
      <c r="I402" s="78" t="str">
        <f t="shared" si="53"/>
        <v>No se oferta precio unitario</v>
      </c>
      <c r="J402" s="79"/>
    </row>
    <row r="403" spans="1:10" ht="25">
      <c r="A403" s="27" t="s">
        <v>809</v>
      </c>
      <c r="B403" s="28" t="s">
        <v>810</v>
      </c>
      <c r="C403" s="29" t="s">
        <v>16</v>
      </c>
      <c r="D403" s="29">
        <v>1</v>
      </c>
      <c r="E403" s="30">
        <v>20809</v>
      </c>
      <c r="F403" s="30">
        <f t="shared" si="52"/>
        <v>20809</v>
      </c>
      <c r="G403" s="20"/>
      <c r="H403" s="31"/>
      <c r="I403" s="78" t="str">
        <f t="shared" si="53"/>
        <v>No se oferta precio unitario</v>
      </c>
      <c r="J403" s="79"/>
    </row>
    <row r="404" spans="1:10">
      <c r="A404" s="27" t="s">
        <v>811</v>
      </c>
      <c r="B404" s="28" t="s">
        <v>812</v>
      </c>
      <c r="C404" s="29" t="s">
        <v>16</v>
      </c>
      <c r="D404" s="29">
        <v>1</v>
      </c>
      <c r="E404" s="30">
        <v>38613</v>
      </c>
      <c r="F404" s="30">
        <f t="shared" si="52"/>
        <v>38613</v>
      </c>
      <c r="G404" s="20"/>
      <c r="H404" s="31"/>
      <c r="I404" s="78" t="str">
        <f t="shared" si="53"/>
        <v>No se oferta precio unitario</v>
      </c>
      <c r="J404" s="79"/>
    </row>
    <row r="405" spans="1:10">
      <c r="A405" s="24" t="s">
        <v>813</v>
      </c>
      <c r="B405" s="25" t="s">
        <v>814</v>
      </c>
      <c r="C405" s="24"/>
      <c r="D405" s="24"/>
      <c r="E405" s="24"/>
      <c r="F405" s="24"/>
      <c r="G405" s="20"/>
      <c r="H405" s="26"/>
      <c r="I405" s="24"/>
      <c r="J405" s="24"/>
    </row>
    <row r="406" spans="1:10" ht="50">
      <c r="A406" s="27" t="s">
        <v>815</v>
      </c>
      <c r="B406" s="28" t="s">
        <v>816</v>
      </c>
      <c r="C406" s="29" t="s">
        <v>16</v>
      </c>
      <c r="D406" s="29">
        <v>1</v>
      </c>
      <c r="E406" s="30">
        <v>164162</v>
      </c>
      <c r="F406" s="30">
        <f t="shared" ref="F406:F421" si="54">D406*E406</f>
        <v>164162</v>
      </c>
      <c r="G406" s="20"/>
      <c r="H406" s="31"/>
      <c r="I406" s="78" t="str">
        <f t="shared" ref="I406:I421" si="55">IF(H406&gt;E406,"El precio unitario ofertado sobrepasa el precio techo establecido por la entidad",
 IF(H406="","No se oferta precio unitario",
 IF(H406&lt;=(E406*0.2),"El precio unitario ofertado se considera que puede llegar a ser artificialmente bajo por ser menor o igual al 20% del costo unitario estimado por la Entidad",
 IF(H406=ROUND(H406,0),"","Ajustar al peso el precios unitario ofertado, bien sea por exceso o por defecto"))))</f>
        <v>No se oferta precio unitario</v>
      </c>
      <c r="J406" s="79"/>
    </row>
    <row r="407" spans="1:10" ht="50">
      <c r="A407" s="27" t="s">
        <v>817</v>
      </c>
      <c r="B407" s="28" t="s">
        <v>818</v>
      </c>
      <c r="C407" s="29" t="s">
        <v>16</v>
      </c>
      <c r="D407" s="29">
        <v>1</v>
      </c>
      <c r="E407" s="30">
        <v>240302</v>
      </c>
      <c r="F407" s="30">
        <f t="shared" si="54"/>
        <v>240302</v>
      </c>
      <c r="G407" s="20"/>
      <c r="H407" s="31"/>
      <c r="I407" s="78" t="str">
        <f t="shared" si="55"/>
        <v>No se oferta precio unitario</v>
      </c>
      <c r="J407" s="79"/>
    </row>
    <row r="408" spans="1:10" ht="50">
      <c r="A408" s="27" t="s">
        <v>819</v>
      </c>
      <c r="B408" s="28" t="s">
        <v>820</v>
      </c>
      <c r="C408" s="29" t="s">
        <v>16</v>
      </c>
      <c r="D408" s="29">
        <v>1</v>
      </c>
      <c r="E408" s="30">
        <v>159912</v>
      </c>
      <c r="F408" s="30">
        <f t="shared" si="54"/>
        <v>159912</v>
      </c>
      <c r="G408" s="20"/>
      <c r="H408" s="31"/>
      <c r="I408" s="78" t="str">
        <f t="shared" si="55"/>
        <v>No se oferta precio unitario</v>
      </c>
      <c r="J408" s="79"/>
    </row>
    <row r="409" spans="1:10" ht="50">
      <c r="A409" s="27" t="s">
        <v>821</v>
      </c>
      <c r="B409" s="28" t="s">
        <v>822</v>
      </c>
      <c r="C409" s="29" t="s">
        <v>16</v>
      </c>
      <c r="D409" s="29">
        <v>1</v>
      </c>
      <c r="E409" s="30">
        <v>236304</v>
      </c>
      <c r="F409" s="30">
        <f t="shared" si="54"/>
        <v>236304</v>
      </c>
      <c r="G409" s="20"/>
      <c r="H409" s="31"/>
      <c r="I409" s="78" t="str">
        <f t="shared" si="55"/>
        <v>No se oferta precio unitario</v>
      </c>
      <c r="J409" s="79"/>
    </row>
    <row r="410" spans="1:10" ht="50">
      <c r="A410" s="27" t="s">
        <v>823</v>
      </c>
      <c r="B410" s="28" t="s">
        <v>824</v>
      </c>
      <c r="C410" s="29" t="s">
        <v>16</v>
      </c>
      <c r="D410" s="29">
        <v>1</v>
      </c>
      <c r="E410" s="30">
        <v>165518</v>
      </c>
      <c r="F410" s="30">
        <f t="shared" si="54"/>
        <v>165518</v>
      </c>
      <c r="G410" s="20"/>
      <c r="H410" s="31"/>
      <c r="I410" s="78" t="str">
        <f t="shared" si="55"/>
        <v>No se oferta precio unitario</v>
      </c>
      <c r="J410" s="79"/>
    </row>
    <row r="411" spans="1:10" ht="50">
      <c r="A411" s="27" t="s">
        <v>825</v>
      </c>
      <c r="B411" s="28" t="s">
        <v>826</v>
      </c>
      <c r="C411" s="29" t="s">
        <v>16</v>
      </c>
      <c r="D411" s="29">
        <v>1</v>
      </c>
      <c r="E411" s="30">
        <v>295974</v>
      </c>
      <c r="F411" s="30">
        <f t="shared" si="54"/>
        <v>295974</v>
      </c>
      <c r="G411" s="20"/>
      <c r="H411" s="31"/>
      <c r="I411" s="78" t="str">
        <f t="shared" si="55"/>
        <v>No se oferta precio unitario</v>
      </c>
      <c r="J411" s="79"/>
    </row>
    <row r="412" spans="1:10" ht="50">
      <c r="A412" s="27" t="s">
        <v>827</v>
      </c>
      <c r="B412" s="28" t="s">
        <v>828</v>
      </c>
      <c r="C412" s="29" t="s">
        <v>16</v>
      </c>
      <c r="D412" s="29">
        <v>1</v>
      </c>
      <c r="E412" s="30">
        <v>210010</v>
      </c>
      <c r="F412" s="30">
        <f t="shared" si="54"/>
        <v>210010</v>
      </c>
      <c r="G412" s="20"/>
      <c r="H412" s="31"/>
      <c r="I412" s="78" t="str">
        <f t="shared" si="55"/>
        <v>No se oferta precio unitario</v>
      </c>
      <c r="J412" s="79"/>
    </row>
    <row r="413" spans="1:10" ht="50">
      <c r="A413" s="27" t="s">
        <v>829</v>
      </c>
      <c r="B413" s="28" t="s">
        <v>830</v>
      </c>
      <c r="C413" s="29" t="s">
        <v>16</v>
      </c>
      <c r="D413" s="29">
        <v>1</v>
      </c>
      <c r="E413" s="30">
        <v>459702</v>
      </c>
      <c r="F413" s="30">
        <f t="shared" si="54"/>
        <v>459702</v>
      </c>
      <c r="G413" s="20"/>
      <c r="H413" s="31"/>
      <c r="I413" s="78" t="str">
        <f t="shared" si="55"/>
        <v>No se oferta precio unitario</v>
      </c>
      <c r="J413" s="79"/>
    </row>
    <row r="414" spans="1:10" ht="50">
      <c r="A414" s="27" t="s">
        <v>831</v>
      </c>
      <c r="B414" s="28" t="s">
        <v>832</v>
      </c>
      <c r="C414" s="29" t="s">
        <v>30</v>
      </c>
      <c r="D414" s="29">
        <v>1</v>
      </c>
      <c r="E414" s="30">
        <v>144849</v>
      </c>
      <c r="F414" s="30">
        <f t="shared" si="54"/>
        <v>144849</v>
      </c>
      <c r="G414" s="20"/>
      <c r="H414" s="31"/>
      <c r="I414" s="78" t="str">
        <f t="shared" si="55"/>
        <v>No se oferta precio unitario</v>
      </c>
      <c r="J414" s="79"/>
    </row>
    <row r="415" spans="1:10" ht="50">
      <c r="A415" s="27" t="s">
        <v>833</v>
      </c>
      <c r="B415" s="28" t="s">
        <v>834</v>
      </c>
      <c r="C415" s="29" t="s">
        <v>16</v>
      </c>
      <c r="D415" s="29">
        <v>1</v>
      </c>
      <c r="E415" s="30">
        <v>113433</v>
      </c>
      <c r="F415" s="30">
        <f t="shared" si="54"/>
        <v>113433</v>
      </c>
      <c r="G415" s="20"/>
      <c r="H415" s="31"/>
      <c r="I415" s="78" t="str">
        <f t="shared" si="55"/>
        <v>No se oferta precio unitario</v>
      </c>
      <c r="J415" s="79"/>
    </row>
    <row r="416" spans="1:10" ht="50">
      <c r="A416" s="27" t="s">
        <v>835</v>
      </c>
      <c r="B416" s="28" t="s">
        <v>836</v>
      </c>
      <c r="C416" s="29" t="s">
        <v>16</v>
      </c>
      <c r="D416" s="29">
        <v>1</v>
      </c>
      <c r="E416" s="30">
        <v>154029</v>
      </c>
      <c r="F416" s="30">
        <f t="shared" si="54"/>
        <v>154029</v>
      </c>
      <c r="G416" s="20"/>
      <c r="H416" s="31"/>
      <c r="I416" s="78" t="str">
        <f t="shared" si="55"/>
        <v>No se oferta precio unitario</v>
      </c>
      <c r="J416" s="79"/>
    </row>
    <row r="417" spans="1:10" ht="50">
      <c r="A417" s="27" t="s">
        <v>837</v>
      </c>
      <c r="B417" s="28" t="s">
        <v>838</v>
      </c>
      <c r="C417" s="29" t="s">
        <v>16</v>
      </c>
      <c r="D417" s="29">
        <v>1</v>
      </c>
      <c r="E417" s="30">
        <v>230987</v>
      </c>
      <c r="F417" s="30">
        <f t="shared" si="54"/>
        <v>230987</v>
      </c>
      <c r="G417" s="20"/>
      <c r="H417" s="31"/>
      <c r="I417" s="78" t="str">
        <f t="shared" si="55"/>
        <v>No se oferta precio unitario</v>
      </c>
      <c r="J417" s="79"/>
    </row>
    <row r="418" spans="1:10" ht="50">
      <c r="A418" s="27" t="s">
        <v>839</v>
      </c>
      <c r="B418" s="28" t="s">
        <v>840</v>
      </c>
      <c r="C418" s="29" t="s">
        <v>16</v>
      </c>
      <c r="D418" s="29">
        <v>1</v>
      </c>
      <c r="E418" s="30">
        <v>131968</v>
      </c>
      <c r="F418" s="30">
        <f t="shared" si="54"/>
        <v>131968</v>
      </c>
      <c r="G418" s="20"/>
      <c r="H418" s="31"/>
      <c r="I418" s="78" t="str">
        <f t="shared" si="55"/>
        <v>No se oferta precio unitario</v>
      </c>
      <c r="J418" s="79"/>
    </row>
    <row r="419" spans="1:10" ht="50">
      <c r="A419" s="27" t="s">
        <v>841</v>
      </c>
      <c r="B419" s="28" t="s">
        <v>842</v>
      </c>
      <c r="C419" s="29" t="s">
        <v>16</v>
      </c>
      <c r="D419" s="29">
        <v>1</v>
      </c>
      <c r="E419" s="30">
        <v>241049</v>
      </c>
      <c r="F419" s="30">
        <f t="shared" si="54"/>
        <v>241049</v>
      </c>
      <c r="G419" s="20"/>
      <c r="H419" s="31"/>
      <c r="I419" s="78" t="str">
        <f t="shared" si="55"/>
        <v>No se oferta precio unitario</v>
      </c>
      <c r="J419" s="79"/>
    </row>
    <row r="420" spans="1:10" ht="50">
      <c r="A420" s="27" t="s">
        <v>843</v>
      </c>
      <c r="B420" s="28" t="s">
        <v>844</v>
      </c>
      <c r="C420" s="29" t="s">
        <v>16</v>
      </c>
      <c r="D420" s="29">
        <v>1</v>
      </c>
      <c r="E420" s="30">
        <v>193901</v>
      </c>
      <c r="F420" s="30">
        <f t="shared" si="54"/>
        <v>193901</v>
      </c>
      <c r="G420" s="20"/>
      <c r="H420" s="31"/>
      <c r="I420" s="78" t="str">
        <f t="shared" si="55"/>
        <v>No se oferta precio unitario</v>
      </c>
      <c r="J420" s="79"/>
    </row>
    <row r="421" spans="1:10" ht="50">
      <c r="A421" s="27" t="s">
        <v>845</v>
      </c>
      <c r="B421" s="28" t="s">
        <v>846</v>
      </c>
      <c r="C421" s="29" t="s">
        <v>16</v>
      </c>
      <c r="D421" s="29">
        <v>1</v>
      </c>
      <c r="E421" s="30">
        <v>324948</v>
      </c>
      <c r="F421" s="30">
        <f t="shared" si="54"/>
        <v>324948</v>
      </c>
      <c r="G421" s="20"/>
      <c r="H421" s="31"/>
      <c r="I421" s="78" t="str">
        <f t="shared" si="55"/>
        <v>No se oferta precio unitario</v>
      </c>
      <c r="J421" s="79"/>
    </row>
    <row r="422" spans="1:10">
      <c r="A422" s="24" t="s">
        <v>847</v>
      </c>
      <c r="B422" s="25" t="s">
        <v>848</v>
      </c>
      <c r="C422" s="24"/>
      <c r="D422" s="24"/>
      <c r="E422" s="24"/>
      <c r="F422" s="24"/>
      <c r="G422" s="20"/>
      <c r="H422" s="26"/>
      <c r="I422" s="24"/>
      <c r="J422" s="24"/>
    </row>
    <row r="423" spans="1:10" ht="37.5">
      <c r="A423" s="27" t="s">
        <v>849</v>
      </c>
      <c r="B423" s="28" t="s">
        <v>850</v>
      </c>
      <c r="C423" s="29" t="s">
        <v>16</v>
      </c>
      <c r="D423" s="29">
        <v>1</v>
      </c>
      <c r="E423" s="30">
        <v>739167</v>
      </c>
      <c r="F423" s="30">
        <f t="shared" ref="F423:F439" si="56">D423*E423</f>
        <v>739167</v>
      </c>
      <c r="G423" s="20"/>
      <c r="H423" s="31"/>
      <c r="I423" s="78" t="str">
        <f t="shared" ref="I423:I439" si="57">IF(H423&gt;E423,"El precio unitario ofertado sobrepasa el precio techo establecido por la entidad",
 IF(H423="","No se oferta precio unitario",
 IF(H423&lt;=(E423*0.2),"El precio unitario ofertado se considera que puede llegar a ser artificialmente bajo por ser menor o igual al 20% del costo unitario estimado por la Entidad",
 IF(H423=ROUND(H423,0),"","Ajustar al peso el precios unitario ofertado, bien sea por exceso o por defecto"))))</f>
        <v>No se oferta precio unitario</v>
      </c>
      <c r="J423" s="79"/>
    </row>
    <row r="424" spans="1:10">
      <c r="A424" s="27" t="s">
        <v>851</v>
      </c>
      <c r="B424" s="28" t="s">
        <v>852</v>
      </c>
      <c r="C424" s="29" t="s">
        <v>16</v>
      </c>
      <c r="D424" s="29">
        <v>1</v>
      </c>
      <c r="E424" s="30">
        <v>1236075</v>
      </c>
      <c r="F424" s="30">
        <f t="shared" si="56"/>
        <v>1236075</v>
      </c>
      <c r="G424" s="20"/>
      <c r="H424" s="31"/>
      <c r="I424" s="78" t="str">
        <f t="shared" si="57"/>
        <v>No se oferta precio unitario</v>
      </c>
      <c r="J424" s="79"/>
    </row>
    <row r="425" spans="1:10">
      <c r="A425" s="27" t="s">
        <v>853</v>
      </c>
      <c r="B425" s="28" t="s">
        <v>854</v>
      </c>
      <c r="C425" s="29" t="s">
        <v>16</v>
      </c>
      <c r="D425" s="29">
        <v>1</v>
      </c>
      <c r="E425" s="30">
        <v>3813422</v>
      </c>
      <c r="F425" s="30">
        <f t="shared" si="56"/>
        <v>3813422</v>
      </c>
      <c r="G425" s="20"/>
      <c r="H425" s="31"/>
      <c r="I425" s="78" t="str">
        <f t="shared" si="57"/>
        <v>No se oferta precio unitario</v>
      </c>
      <c r="J425" s="79"/>
    </row>
    <row r="426" spans="1:10">
      <c r="A426" s="27" t="s">
        <v>855</v>
      </c>
      <c r="B426" s="28" t="s">
        <v>856</v>
      </c>
      <c r="C426" s="29" t="s">
        <v>16</v>
      </c>
      <c r="D426" s="29">
        <v>1</v>
      </c>
      <c r="E426" s="30">
        <v>7089578</v>
      </c>
      <c r="F426" s="30">
        <f t="shared" si="56"/>
        <v>7089578</v>
      </c>
      <c r="G426" s="20"/>
      <c r="H426" s="31"/>
      <c r="I426" s="78" t="str">
        <f t="shared" si="57"/>
        <v>No se oferta precio unitario</v>
      </c>
      <c r="J426" s="79"/>
    </row>
    <row r="427" spans="1:10" ht="37.5">
      <c r="A427" s="27" t="s">
        <v>857</v>
      </c>
      <c r="B427" s="28" t="s">
        <v>858</v>
      </c>
      <c r="C427" s="29" t="s">
        <v>16</v>
      </c>
      <c r="D427" s="29">
        <v>1</v>
      </c>
      <c r="E427" s="30">
        <v>469757</v>
      </c>
      <c r="F427" s="30">
        <f t="shared" si="56"/>
        <v>469757</v>
      </c>
      <c r="G427" s="20"/>
      <c r="H427" s="31"/>
      <c r="I427" s="78" t="str">
        <f t="shared" si="57"/>
        <v>No se oferta precio unitario</v>
      </c>
      <c r="J427" s="79"/>
    </row>
    <row r="428" spans="1:10" ht="37.5">
      <c r="A428" s="27" t="s">
        <v>859</v>
      </c>
      <c r="B428" s="28" t="s">
        <v>860</v>
      </c>
      <c r="C428" s="29" t="s">
        <v>16</v>
      </c>
      <c r="D428" s="29">
        <v>1</v>
      </c>
      <c r="E428" s="30">
        <v>765276</v>
      </c>
      <c r="F428" s="30">
        <f t="shared" si="56"/>
        <v>765276</v>
      </c>
      <c r="G428" s="20"/>
      <c r="H428" s="31"/>
      <c r="I428" s="78" t="str">
        <f t="shared" si="57"/>
        <v>No se oferta precio unitario</v>
      </c>
      <c r="J428" s="79"/>
    </row>
    <row r="429" spans="1:10" ht="25">
      <c r="A429" s="27" t="s">
        <v>861</v>
      </c>
      <c r="B429" s="28" t="s">
        <v>862</v>
      </c>
      <c r="C429" s="29" t="s">
        <v>16</v>
      </c>
      <c r="D429" s="29">
        <v>1</v>
      </c>
      <c r="E429" s="30">
        <v>59579</v>
      </c>
      <c r="F429" s="30">
        <f t="shared" si="56"/>
        <v>59579</v>
      </c>
      <c r="G429" s="20"/>
      <c r="H429" s="31"/>
      <c r="I429" s="78" t="str">
        <f t="shared" si="57"/>
        <v>No se oferta precio unitario</v>
      </c>
      <c r="J429" s="79"/>
    </row>
    <row r="430" spans="1:10" ht="25">
      <c r="A430" s="27" t="s">
        <v>863</v>
      </c>
      <c r="B430" s="28" t="s">
        <v>864</v>
      </c>
      <c r="C430" s="29" t="s">
        <v>16</v>
      </c>
      <c r="D430" s="29">
        <v>1</v>
      </c>
      <c r="E430" s="30">
        <v>59579</v>
      </c>
      <c r="F430" s="30">
        <f t="shared" si="56"/>
        <v>59579</v>
      </c>
      <c r="G430" s="20"/>
      <c r="H430" s="31"/>
      <c r="I430" s="78" t="str">
        <f t="shared" si="57"/>
        <v>No se oferta precio unitario</v>
      </c>
      <c r="J430" s="79"/>
    </row>
    <row r="431" spans="1:10" ht="25">
      <c r="A431" s="27" t="s">
        <v>865</v>
      </c>
      <c r="B431" s="28" t="s">
        <v>866</v>
      </c>
      <c r="C431" s="29" t="s">
        <v>16</v>
      </c>
      <c r="D431" s="29">
        <v>1</v>
      </c>
      <c r="E431" s="30">
        <v>95424</v>
      </c>
      <c r="F431" s="30">
        <f t="shared" si="56"/>
        <v>95424</v>
      </c>
      <c r="G431" s="20"/>
      <c r="H431" s="31"/>
      <c r="I431" s="78" t="str">
        <f t="shared" si="57"/>
        <v>No se oferta precio unitario</v>
      </c>
      <c r="J431" s="79"/>
    </row>
    <row r="432" spans="1:10" ht="50">
      <c r="A432" s="27" t="s">
        <v>867</v>
      </c>
      <c r="B432" s="28" t="s">
        <v>868</v>
      </c>
      <c r="C432" s="29" t="s">
        <v>869</v>
      </c>
      <c r="D432" s="29">
        <v>1</v>
      </c>
      <c r="E432" s="30">
        <v>1034218</v>
      </c>
      <c r="F432" s="30">
        <f t="shared" si="56"/>
        <v>1034218</v>
      </c>
      <c r="G432" s="20"/>
      <c r="H432" s="31"/>
      <c r="I432" s="78" t="str">
        <f t="shared" si="57"/>
        <v>No se oferta precio unitario</v>
      </c>
      <c r="J432" s="79"/>
    </row>
    <row r="433" spans="1:10">
      <c r="A433" s="27" t="s">
        <v>870</v>
      </c>
      <c r="B433" s="28" t="s">
        <v>871</v>
      </c>
      <c r="C433" s="29" t="s">
        <v>16</v>
      </c>
      <c r="D433" s="29">
        <v>1</v>
      </c>
      <c r="E433" s="30">
        <v>61816</v>
      </c>
      <c r="F433" s="30">
        <f t="shared" si="56"/>
        <v>61816</v>
      </c>
      <c r="G433" s="20"/>
      <c r="H433" s="31"/>
      <c r="I433" s="78" t="str">
        <f t="shared" si="57"/>
        <v>No se oferta precio unitario</v>
      </c>
      <c r="J433" s="79"/>
    </row>
    <row r="434" spans="1:10">
      <c r="A434" s="27" t="s">
        <v>872</v>
      </c>
      <c r="B434" s="28" t="s">
        <v>873</v>
      </c>
      <c r="C434" s="29" t="s">
        <v>16</v>
      </c>
      <c r="D434" s="29">
        <v>1</v>
      </c>
      <c r="E434" s="30">
        <v>857937</v>
      </c>
      <c r="F434" s="30">
        <f t="shared" si="56"/>
        <v>857937</v>
      </c>
      <c r="G434" s="20"/>
      <c r="H434" s="31"/>
      <c r="I434" s="78" t="str">
        <f t="shared" si="57"/>
        <v>No se oferta precio unitario</v>
      </c>
      <c r="J434" s="79"/>
    </row>
    <row r="435" spans="1:10" ht="25">
      <c r="A435" s="27" t="s">
        <v>874</v>
      </c>
      <c r="B435" s="28" t="s">
        <v>875</v>
      </c>
      <c r="C435" s="29" t="s">
        <v>16</v>
      </c>
      <c r="D435" s="29">
        <v>1</v>
      </c>
      <c r="E435" s="30">
        <v>11026</v>
      </c>
      <c r="F435" s="30">
        <f t="shared" si="56"/>
        <v>11026</v>
      </c>
      <c r="G435" s="20"/>
      <c r="H435" s="31"/>
      <c r="I435" s="78" t="str">
        <f t="shared" si="57"/>
        <v>No se oferta precio unitario</v>
      </c>
      <c r="J435" s="79"/>
    </row>
    <row r="436" spans="1:10" ht="25">
      <c r="A436" s="27" t="s">
        <v>876</v>
      </c>
      <c r="B436" s="28" t="s">
        <v>877</v>
      </c>
      <c r="C436" s="29" t="s">
        <v>16</v>
      </c>
      <c r="D436" s="29">
        <v>1</v>
      </c>
      <c r="E436" s="30">
        <v>366006</v>
      </c>
      <c r="F436" s="30">
        <f t="shared" si="56"/>
        <v>366006</v>
      </c>
      <c r="G436" s="20"/>
      <c r="H436" s="31"/>
      <c r="I436" s="78" t="str">
        <f t="shared" si="57"/>
        <v>No se oferta precio unitario</v>
      </c>
      <c r="J436" s="79"/>
    </row>
    <row r="437" spans="1:10">
      <c r="A437" s="27" t="s">
        <v>878</v>
      </c>
      <c r="B437" s="28" t="s">
        <v>879</v>
      </c>
      <c r="C437" s="29" t="s">
        <v>16</v>
      </c>
      <c r="D437" s="29">
        <v>1</v>
      </c>
      <c r="E437" s="30">
        <v>532717</v>
      </c>
      <c r="F437" s="30">
        <f t="shared" si="56"/>
        <v>532717</v>
      </c>
      <c r="G437" s="20"/>
      <c r="H437" s="31"/>
      <c r="I437" s="78" t="str">
        <f t="shared" si="57"/>
        <v>No se oferta precio unitario</v>
      </c>
      <c r="J437" s="79"/>
    </row>
    <row r="438" spans="1:10">
      <c r="A438" s="27" t="s">
        <v>880</v>
      </c>
      <c r="B438" s="28" t="s">
        <v>881</v>
      </c>
      <c r="C438" s="29" t="s">
        <v>16</v>
      </c>
      <c r="D438" s="29">
        <v>1</v>
      </c>
      <c r="E438" s="30">
        <v>241166</v>
      </c>
      <c r="F438" s="30">
        <f t="shared" si="56"/>
        <v>241166</v>
      </c>
      <c r="G438" s="20"/>
      <c r="H438" s="31"/>
      <c r="I438" s="78" t="str">
        <f t="shared" si="57"/>
        <v>No se oferta precio unitario</v>
      </c>
      <c r="J438" s="79"/>
    </row>
    <row r="439" spans="1:10" ht="25">
      <c r="A439" s="27" t="s">
        <v>882</v>
      </c>
      <c r="B439" s="28" t="s">
        <v>883</v>
      </c>
      <c r="C439" s="29" t="s">
        <v>16</v>
      </c>
      <c r="D439" s="29">
        <v>1</v>
      </c>
      <c r="E439" s="30">
        <v>327599</v>
      </c>
      <c r="F439" s="30">
        <f t="shared" si="56"/>
        <v>327599</v>
      </c>
      <c r="G439" s="20"/>
      <c r="H439" s="31"/>
      <c r="I439" s="78" t="str">
        <f t="shared" si="57"/>
        <v>No se oferta precio unitario</v>
      </c>
      <c r="J439" s="79"/>
    </row>
    <row r="440" spans="1:10">
      <c r="A440" s="24" t="s">
        <v>884</v>
      </c>
      <c r="B440" s="25" t="s">
        <v>885</v>
      </c>
      <c r="C440" s="24"/>
      <c r="D440" s="24"/>
      <c r="E440" s="24"/>
      <c r="F440" s="24"/>
      <c r="G440" s="20"/>
      <c r="H440" s="26"/>
      <c r="I440" s="24"/>
      <c r="J440" s="24"/>
    </row>
    <row r="441" spans="1:10" ht="25">
      <c r="A441" s="27" t="s">
        <v>886</v>
      </c>
      <c r="B441" s="28" t="s">
        <v>887</v>
      </c>
      <c r="C441" s="29" t="s">
        <v>30</v>
      </c>
      <c r="D441" s="29">
        <v>1</v>
      </c>
      <c r="E441" s="30">
        <v>16530</v>
      </c>
      <c r="F441" s="30">
        <f t="shared" ref="F441:F466" si="58">D441*E441</f>
        <v>16530</v>
      </c>
      <c r="G441" s="20"/>
      <c r="H441" s="31"/>
      <c r="I441" s="78" t="str">
        <f t="shared" ref="I441:I466" si="59">IF(H441&gt;E441,"El precio unitario ofertado sobrepasa el precio techo establecido por la entidad",
 IF(H441="","No se oferta precio unitario",
 IF(H441&lt;=(E441*0.2),"El precio unitario ofertado se considera que puede llegar a ser artificialmente bajo por ser menor o igual al 20% del costo unitario estimado por la Entidad",
 IF(H441=ROUND(H441,0),"","Ajustar al peso el precios unitario ofertado, bien sea por exceso o por defecto"))))</f>
        <v>No se oferta precio unitario</v>
      </c>
      <c r="J441" s="79"/>
    </row>
    <row r="442" spans="1:10" ht="25">
      <c r="A442" s="27" t="s">
        <v>888</v>
      </c>
      <c r="B442" s="28" t="s">
        <v>889</v>
      </c>
      <c r="C442" s="29" t="s">
        <v>30</v>
      </c>
      <c r="D442" s="29">
        <v>1</v>
      </c>
      <c r="E442" s="30">
        <v>20625</v>
      </c>
      <c r="F442" s="30">
        <f t="shared" si="58"/>
        <v>20625</v>
      </c>
      <c r="G442" s="20"/>
      <c r="H442" s="31"/>
      <c r="I442" s="78" t="str">
        <f t="shared" si="59"/>
        <v>No se oferta precio unitario</v>
      </c>
      <c r="J442" s="79"/>
    </row>
    <row r="443" spans="1:10">
      <c r="A443" s="27" t="s">
        <v>890</v>
      </c>
      <c r="B443" s="28" t="s">
        <v>891</v>
      </c>
      <c r="C443" s="29" t="s">
        <v>30</v>
      </c>
      <c r="D443" s="29">
        <v>1</v>
      </c>
      <c r="E443" s="30">
        <v>19260</v>
      </c>
      <c r="F443" s="30">
        <f t="shared" si="58"/>
        <v>19260</v>
      </c>
      <c r="G443" s="20"/>
      <c r="H443" s="31"/>
      <c r="I443" s="78" t="str">
        <f t="shared" si="59"/>
        <v>No se oferta precio unitario</v>
      </c>
      <c r="J443" s="79"/>
    </row>
    <row r="444" spans="1:10" ht="25">
      <c r="A444" s="27" t="s">
        <v>892</v>
      </c>
      <c r="B444" s="28" t="s">
        <v>893</v>
      </c>
      <c r="C444" s="29" t="s">
        <v>30</v>
      </c>
      <c r="D444" s="29">
        <v>1</v>
      </c>
      <c r="E444" s="30">
        <v>24980</v>
      </c>
      <c r="F444" s="30">
        <f t="shared" si="58"/>
        <v>24980</v>
      </c>
      <c r="G444" s="20"/>
      <c r="H444" s="31"/>
      <c r="I444" s="78" t="str">
        <f t="shared" si="59"/>
        <v>No se oferta precio unitario</v>
      </c>
      <c r="J444" s="79"/>
    </row>
    <row r="445" spans="1:10" ht="25">
      <c r="A445" s="27" t="s">
        <v>894</v>
      </c>
      <c r="B445" s="28" t="s">
        <v>895</v>
      </c>
      <c r="C445" s="29" t="s">
        <v>30</v>
      </c>
      <c r="D445" s="29">
        <v>1</v>
      </c>
      <c r="E445" s="30">
        <v>30440</v>
      </c>
      <c r="F445" s="30">
        <f t="shared" si="58"/>
        <v>30440</v>
      </c>
      <c r="G445" s="20"/>
      <c r="H445" s="31"/>
      <c r="I445" s="78" t="str">
        <f t="shared" si="59"/>
        <v>No se oferta precio unitario</v>
      </c>
      <c r="J445" s="79"/>
    </row>
    <row r="446" spans="1:10" ht="25">
      <c r="A446" s="27" t="s">
        <v>896</v>
      </c>
      <c r="B446" s="28" t="s">
        <v>897</v>
      </c>
      <c r="C446" s="29" t="s">
        <v>30</v>
      </c>
      <c r="D446" s="29">
        <v>1</v>
      </c>
      <c r="E446" s="30">
        <v>43001</v>
      </c>
      <c r="F446" s="30">
        <f t="shared" si="58"/>
        <v>43001</v>
      </c>
      <c r="G446" s="20"/>
      <c r="H446" s="31"/>
      <c r="I446" s="78" t="str">
        <f t="shared" si="59"/>
        <v>No se oferta precio unitario</v>
      </c>
      <c r="J446" s="79"/>
    </row>
    <row r="447" spans="1:10" ht="25">
      <c r="A447" s="27" t="s">
        <v>898</v>
      </c>
      <c r="B447" s="28" t="s">
        <v>899</v>
      </c>
      <c r="C447" s="29" t="s">
        <v>30</v>
      </c>
      <c r="D447" s="29">
        <v>1</v>
      </c>
      <c r="E447" s="30">
        <v>67592</v>
      </c>
      <c r="F447" s="30">
        <f t="shared" si="58"/>
        <v>67592</v>
      </c>
      <c r="G447" s="20"/>
      <c r="H447" s="31"/>
      <c r="I447" s="78" t="str">
        <f t="shared" si="59"/>
        <v>No se oferta precio unitario</v>
      </c>
      <c r="J447" s="79"/>
    </row>
    <row r="448" spans="1:10" ht="25">
      <c r="A448" s="27" t="s">
        <v>900</v>
      </c>
      <c r="B448" s="28" t="s">
        <v>901</v>
      </c>
      <c r="C448" s="29" t="s">
        <v>30</v>
      </c>
      <c r="D448" s="29">
        <v>1</v>
      </c>
      <c r="E448" s="30">
        <v>90515</v>
      </c>
      <c r="F448" s="30">
        <f t="shared" si="58"/>
        <v>90515</v>
      </c>
      <c r="G448" s="20"/>
      <c r="H448" s="31"/>
      <c r="I448" s="78" t="str">
        <f t="shared" si="59"/>
        <v>No se oferta precio unitario</v>
      </c>
      <c r="J448" s="79"/>
    </row>
    <row r="449" spans="1:10" ht="25">
      <c r="A449" s="27" t="s">
        <v>902</v>
      </c>
      <c r="B449" s="28" t="s">
        <v>903</v>
      </c>
      <c r="C449" s="29" t="s">
        <v>30</v>
      </c>
      <c r="D449" s="29">
        <v>1</v>
      </c>
      <c r="E449" s="30">
        <v>139899</v>
      </c>
      <c r="F449" s="30">
        <f t="shared" si="58"/>
        <v>139899</v>
      </c>
      <c r="G449" s="20"/>
      <c r="H449" s="31"/>
      <c r="I449" s="78" t="str">
        <f t="shared" si="59"/>
        <v>No se oferta precio unitario</v>
      </c>
      <c r="J449" s="79"/>
    </row>
    <row r="450" spans="1:10">
      <c r="A450" s="27" t="s">
        <v>904</v>
      </c>
      <c r="B450" s="28" t="s">
        <v>905</v>
      </c>
      <c r="C450" s="29" t="s">
        <v>30</v>
      </c>
      <c r="D450" s="29">
        <v>1</v>
      </c>
      <c r="E450" s="30">
        <v>65198</v>
      </c>
      <c r="F450" s="30">
        <f t="shared" si="58"/>
        <v>65198</v>
      </c>
      <c r="G450" s="20"/>
      <c r="H450" s="31"/>
      <c r="I450" s="78" t="str">
        <f t="shared" si="59"/>
        <v>No se oferta precio unitario</v>
      </c>
      <c r="J450" s="79"/>
    </row>
    <row r="451" spans="1:10" ht="37.5">
      <c r="A451" s="27" t="s">
        <v>906</v>
      </c>
      <c r="B451" s="28" t="s">
        <v>907</v>
      </c>
      <c r="C451" s="29" t="s">
        <v>30</v>
      </c>
      <c r="D451" s="29">
        <v>1</v>
      </c>
      <c r="E451" s="30">
        <v>28774</v>
      </c>
      <c r="F451" s="30">
        <f t="shared" si="58"/>
        <v>28774</v>
      </c>
      <c r="G451" s="20"/>
      <c r="H451" s="31"/>
      <c r="I451" s="78" t="str">
        <f t="shared" si="59"/>
        <v>No se oferta precio unitario</v>
      </c>
      <c r="J451" s="79"/>
    </row>
    <row r="452" spans="1:10">
      <c r="A452" s="27" t="s">
        <v>908</v>
      </c>
      <c r="B452" s="28" t="s">
        <v>909</v>
      </c>
      <c r="C452" s="29" t="s">
        <v>30</v>
      </c>
      <c r="D452" s="29">
        <v>1</v>
      </c>
      <c r="E452" s="30">
        <v>30023</v>
      </c>
      <c r="F452" s="30">
        <f t="shared" si="58"/>
        <v>30023</v>
      </c>
      <c r="G452" s="20"/>
      <c r="H452" s="31"/>
      <c r="I452" s="78" t="str">
        <f t="shared" si="59"/>
        <v>No se oferta precio unitario</v>
      </c>
      <c r="J452" s="79"/>
    </row>
    <row r="453" spans="1:10">
      <c r="A453" s="27" t="s">
        <v>910</v>
      </c>
      <c r="B453" s="28" t="s">
        <v>911</v>
      </c>
      <c r="C453" s="29" t="s">
        <v>30</v>
      </c>
      <c r="D453" s="29">
        <v>1</v>
      </c>
      <c r="E453" s="30">
        <v>34472</v>
      </c>
      <c r="F453" s="30">
        <f t="shared" si="58"/>
        <v>34472</v>
      </c>
      <c r="G453" s="20"/>
      <c r="H453" s="31"/>
      <c r="I453" s="78" t="str">
        <f t="shared" si="59"/>
        <v>No se oferta precio unitario</v>
      </c>
      <c r="J453" s="79"/>
    </row>
    <row r="454" spans="1:10">
      <c r="A454" s="27" t="s">
        <v>912</v>
      </c>
      <c r="B454" s="28" t="s">
        <v>913</v>
      </c>
      <c r="C454" s="29" t="s">
        <v>30</v>
      </c>
      <c r="D454" s="29">
        <v>1</v>
      </c>
      <c r="E454" s="30">
        <v>35131</v>
      </c>
      <c r="F454" s="30">
        <f t="shared" si="58"/>
        <v>35131</v>
      </c>
      <c r="G454" s="20"/>
      <c r="H454" s="31"/>
      <c r="I454" s="78" t="str">
        <f t="shared" si="59"/>
        <v>No se oferta precio unitario</v>
      </c>
      <c r="J454" s="79"/>
    </row>
    <row r="455" spans="1:10" ht="25">
      <c r="A455" s="27" t="s">
        <v>914</v>
      </c>
      <c r="B455" s="28" t="s">
        <v>915</v>
      </c>
      <c r="C455" s="29" t="s">
        <v>30</v>
      </c>
      <c r="D455" s="29">
        <v>1</v>
      </c>
      <c r="E455" s="30">
        <v>62384</v>
      </c>
      <c r="F455" s="30">
        <f t="shared" si="58"/>
        <v>62384</v>
      </c>
      <c r="G455" s="20"/>
      <c r="H455" s="31"/>
      <c r="I455" s="78" t="str">
        <f t="shared" si="59"/>
        <v>No se oferta precio unitario</v>
      </c>
      <c r="J455" s="79"/>
    </row>
    <row r="456" spans="1:10" ht="25">
      <c r="A456" s="27" t="s">
        <v>916</v>
      </c>
      <c r="B456" s="28" t="s">
        <v>917</v>
      </c>
      <c r="C456" s="29" t="s">
        <v>30</v>
      </c>
      <c r="D456" s="29">
        <v>1</v>
      </c>
      <c r="E456" s="30">
        <v>57893</v>
      </c>
      <c r="F456" s="30">
        <f t="shared" si="58"/>
        <v>57893</v>
      </c>
      <c r="G456" s="20"/>
      <c r="H456" s="31"/>
      <c r="I456" s="78" t="str">
        <f t="shared" si="59"/>
        <v>No se oferta precio unitario</v>
      </c>
      <c r="J456" s="79"/>
    </row>
    <row r="457" spans="1:10" ht="25">
      <c r="A457" s="27" t="s">
        <v>918</v>
      </c>
      <c r="B457" s="28" t="s">
        <v>919</v>
      </c>
      <c r="C457" s="29" t="s">
        <v>30</v>
      </c>
      <c r="D457" s="29">
        <v>1</v>
      </c>
      <c r="E457" s="30">
        <v>57497</v>
      </c>
      <c r="F457" s="30">
        <f t="shared" si="58"/>
        <v>57497</v>
      </c>
      <c r="G457" s="20"/>
      <c r="H457" s="31"/>
      <c r="I457" s="78" t="str">
        <f t="shared" si="59"/>
        <v>No se oferta precio unitario</v>
      </c>
      <c r="J457" s="79"/>
    </row>
    <row r="458" spans="1:10" ht="25">
      <c r="A458" s="27" t="s">
        <v>920</v>
      </c>
      <c r="B458" s="28" t="s">
        <v>921</v>
      </c>
      <c r="C458" s="29" t="s">
        <v>30</v>
      </c>
      <c r="D458" s="29">
        <v>1</v>
      </c>
      <c r="E458" s="30">
        <v>95177</v>
      </c>
      <c r="F458" s="30">
        <f t="shared" si="58"/>
        <v>95177</v>
      </c>
      <c r="G458" s="20"/>
      <c r="H458" s="31"/>
      <c r="I458" s="78" t="str">
        <f t="shared" si="59"/>
        <v>No se oferta precio unitario</v>
      </c>
      <c r="J458" s="79"/>
    </row>
    <row r="459" spans="1:10" ht="25">
      <c r="A459" s="27" t="s">
        <v>922</v>
      </c>
      <c r="B459" s="28" t="s">
        <v>923</v>
      </c>
      <c r="C459" s="29" t="s">
        <v>30</v>
      </c>
      <c r="D459" s="29">
        <v>1</v>
      </c>
      <c r="E459" s="30">
        <v>63618</v>
      </c>
      <c r="F459" s="30">
        <f t="shared" si="58"/>
        <v>63618</v>
      </c>
      <c r="G459" s="20"/>
      <c r="H459" s="31"/>
      <c r="I459" s="78" t="str">
        <f t="shared" si="59"/>
        <v>No se oferta precio unitario</v>
      </c>
      <c r="J459" s="79"/>
    </row>
    <row r="460" spans="1:10" ht="25">
      <c r="A460" s="27" t="s">
        <v>924</v>
      </c>
      <c r="B460" s="28" t="s">
        <v>925</v>
      </c>
      <c r="C460" s="29" t="s">
        <v>30</v>
      </c>
      <c r="D460" s="29">
        <v>1</v>
      </c>
      <c r="E460" s="30">
        <v>37009</v>
      </c>
      <c r="F460" s="30">
        <f t="shared" si="58"/>
        <v>37009</v>
      </c>
      <c r="G460" s="20"/>
      <c r="H460" s="31"/>
      <c r="I460" s="78" t="str">
        <f t="shared" si="59"/>
        <v>No se oferta precio unitario</v>
      </c>
      <c r="J460" s="79"/>
    </row>
    <row r="461" spans="1:10" ht="25">
      <c r="A461" s="27" t="s">
        <v>926</v>
      </c>
      <c r="B461" s="28" t="s">
        <v>927</v>
      </c>
      <c r="C461" s="29" t="s">
        <v>30</v>
      </c>
      <c r="D461" s="29">
        <v>1</v>
      </c>
      <c r="E461" s="30">
        <v>141806</v>
      </c>
      <c r="F461" s="30">
        <f t="shared" si="58"/>
        <v>141806</v>
      </c>
      <c r="G461" s="20"/>
      <c r="H461" s="31"/>
      <c r="I461" s="78" t="str">
        <f t="shared" si="59"/>
        <v>No se oferta precio unitario</v>
      </c>
      <c r="J461" s="79"/>
    </row>
    <row r="462" spans="1:10" ht="25">
      <c r="A462" s="27" t="s">
        <v>928</v>
      </c>
      <c r="B462" s="28" t="s">
        <v>929</v>
      </c>
      <c r="C462" s="29" t="s">
        <v>30</v>
      </c>
      <c r="D462" s="29">
        <v>1</v>
      </c>
      <c r="E462" s="30">
        <v>272798</v>
      </c>
      <c r="F462" s="30">
        <f t="shared" si="58"/>
        <v>272798</v>
      </c>
      <c r="G462" s="20"/>
      <c r="H462" s="31"/>
      <c r="I462" s="78" t="str">
        <f t="shared" si="59"/>
        <v>No se oferta precio unitario</v>
      </c>
      <c r="J462" s="79"/>
    </row>
    <row r="463" spans="1:10" ht="25">
      <c r="A463" s="27" t="s">
        <v>930</v>
      </c>
      <c r="B463" s="28" t="s">
        <v>931</v>
      </c>
      <c r="C463" s="29" t="s">
        <v>30</v>
      </c>
      <c r="D463" s="29">
        <v>1</v>
      </c>
      <c r="E463" s="30">
        <v>99380</v>
      </c>
      <c r="F463" s="30">
        <f t="shared" si="58"/>
        <v>99380</v>
      </c>
      <c r="G463" s="20"/>
      <c r="H463" s="31"/>
      <c r="I463" s="78" t="str">
        <f t="shared" si="59"/>
        <v>No se oferta precio unitario</v>
      </c>
      <c r="J463" s="79"/>
    </row>
    <row r="464" spans="1:10" ht="25">
      <c r="A464" s="27" t="s">
        <v>932</v>
      </c>
      <c r="B464" s="28" t="s">
        <v>933</v>
      </c>
      <c r="C464" s="29" t="s">
        <v>30</v>
      </c>
      <c r="D464" s="29">
        <v>1</v>
      </c>
      <c r="E464" s="30">
        <v>174582</v>
      </c>
      <c r="F464" s="30">
        <f t="shared" si="58"/>
        <v>174582</v>
      </c>
      <c r="G464" s="20"/>
      <c r="H464" s="31"/>
      <c r="I464" s="78" t="str">
        <f t="shared" si="59"/>
        <v>No se oferta precio unitario</v>
      </c>
      <c r="J464" s="79"/>
    </row>
    <row r="465" spans="1:10" ht="25">
      <c r="A465" s="27" t="s">
        <v>934</v>
      </c>
      <c r="B465" s="28" t="s">
        <v>935</v>
      </c>
      <c r="C465" s="29" t="s">
        <v>30</v>
      </c>
      <c r="D465" s="29">
        <v>1</v>
      </c>
      <c r="E465" s="30">
        <v>240010</v>
      </c>
      <c r="F465" s="30">
        <f t="shared" si="58"/>
        <v>240010</v>
      </c>
      <c r="G465" s="20"/>
      <c r="H465" s="31"/>
      <c r="I465" s="78" t="str">
        <f t="shared" si="59"/>
        <v>No se oferta precio unitario</v>
      </c>
      <c r="J465" s="79"/>
    </row>
    <row r="466" spans="1:10" ht="25">
      <c r="A466" s="27" t="s">
        <v>936</v>
      </c>
      <c r="B466" s="28" t="s">
        <v>937</v>
      </c>
      <c r="C466" s="29" t="s">
        <v>30</v>
      </c>
      <c r="D466" s="29">
        <v>1</v>
      </c>
      <c r="E466" s="30">
        <v>93479</v>
      </c>
      <c r="F466" s="30">
        <f t="shared" si="58"/>
        <v>93479</v>
      </c>
      <c r="G466" s="20"/>
      <c r="H466" s="31"/>
      <c r="I466" s="78" t="str">
        <f t="shared" si="59"/>
        <v>No se oferta precio unitario</v>
      </c>
      <c r="J466" s="79"/>
    </row>
    <row r="467" spans="1:10">
      <c r="A467" s="24" t="s">
        <v>938</v>
      </c>
      <c r="B467" s="25" t="s">
        <v>939</v>
      </c>
      <c r="C467" s="24"/>
      <c r="D467" s="24"/>
      <c r="E467" s="24"/>
      <c r="F467" s="24"/>
      <c r="G467" s="20"/>
      <c r="H467" s="26"/>
      <c r="I467" s="24"/>
      <c r="J467" s="24"/>
    </row>
    <row r="468" spans="1:10" ht="25">
      <c r="A468" s="27" t="s">
        <v>940</v>
      </c>
      <c r="B468" s="28" t="s">
        <v>941</v>
      </c>
      <c r="C468" s="29" t="s">
        <v>16</v>
      </c>
      <c r="D468" s="29">
        <v>1</v>
      </c>
      <c r="E468" s="30">
        <v>78537</v>
      </c>
      <c r="F468" s="30">
        <f t="shared" ref="F468:F481" si="60">D468*E468</f>
        <v>78537</v>
      </c>
      <c r="G468" s="20"/>
      <c r="H468" s="31"/>
      <c r="I468" s="78" t="str">
        <f t="shared" ref="I468:I481" si="61">IF(H468&gt;E468,"El precio unitario ofertado sobrepasa el precio techo establecido por la entidad",
 IF(H468="","No se oferta precio unitario",
 IF(H468&lt;=(E468*0.2),"El precio unitario ofertado se considera que puede llegar a ser artificialmente bajo por ser menor o igual al 20% del costo unitario estimado por la Entidad",
 IF(H468=ROUND(H468,0),"","Ajustar al peso el precios unitario ofertado, bien sea por exceso o por defecto"))))</f>
        <v>No se oferta precio unitario</v>
      </c>
      <c r="J468" s="79"/>
    </row>
    <row r="469" spans="1:10" ht="37.5">
      <c r="A469" s="27" t="s">
        <v>942</v>
      </c>
      <c r="B469" s="28" t="s">
        <v>943</v>
      </c>
      <c r="C469" s="29" t="s">
        <v>16</v>
      </c>
      <c r="D469" s="29">
        <v>1</v>
      </c>
      <c r="E469" s="30">
        <v>71670</v>
      </c>
      <c r="F469" s="30">
        <f t="shared" si="60"/>
        <v>71670</v>
      </c>
      <c r="G469" s="20"/>
      <c r="H469" s="31"/>
      <c r="I469" s="78" t="str">
        <f t="shared" si="61"/>
        <v>No se oferta precio unitario</v>
      </c>
      <c r="J469" s="79"/>
    </row>
    <row r="470" spans="1:10">
      <c r="A470" s="27" t="s">
        <v>944</v>
      </c>
      <c r="B470" s="28" t="s">
        <v>945</v>
      </c>
      <c r="C470" s="29" t="s">
        <v>16</v>
      </c>
      <c r="D470" s="29">
        <v>1</v>
      </c>
      <c r="E470" s="30">
        <v>30920</v>
      </c>
      <c r="F470" s="30">
        <f t="shared" si="60"/>
        <v>30920</v>
      </c>
      <c r="G470" s="20"/>
      <c r="H470" s="31"/>
      <c r="I470" s="78" t="str">
        <f t="shared" si="61"/>
        <v>No se oferta precio unitario</v>
      </c>
      <c r="J470" s="79"/>
    </row>
    <row r="471" spans="1:10" ht="25">
      <c r="A471" s="27" t="s">
        <v>946</v>
      </c>
      <c r="B471" s="28" t="s">
        <v>947</v>
      </c>
      <c r="C471" s="29" t="s">
        <v>16</v>
      </c>
      <c r="D471" s="29">
        <v>1</v>
      </c>
      <c r="E471" s="30">
        <v>197763</v>
      </c>
      <c r="F471" s="30">
        <f t="shared" si="60"/>
        <v>197763</v>
      </c>
      <c r="G471" s="20"/>
      <c r="H471" s="31"/>
      <c r="I471" s="78" t="str">
        <f t="shared" si="61"/>
        <v>No se oferta precio unitario</v>
      </c>
      <c r="J471" s="79"/>
    </row>
    <row r="472" spans="1:10" ht="25">
      <c r="A472" s="27" t="s">
        <v>948</v>
      </c>
      <c r="B472" s="28" t="s">
        <v>949</v>
      </c>
      <c r="C472" s="29" t="s">
        <v>16</v>
      </c>
      <c r="D472" s="29">
        <v>1</v>
      </c>
      <c r="E472" s="30">
        <v>117999</v>
      </c>
      <c r="F472" s="30">
        <f t="shared" si="60"/>
        <v>117999</v>
      </c>
      <c r="G472" s="20"/>
      <c r="H472" s="31"/>
      <c r="I472" s="78" t="str">
        <f t="shared" si="61"/>
        <v>No se oferta precio unitario</v>
      </c>
      <c r="J472" s="79"/>
    </row>
    <row r="473" spans="1:10" ht="25">
      <c r="A473" s="27" t="s">
        <v>950</v>
      </c>
      <c r="B473" s="28" t="s">
        <v>951</v>
      </c>
      <c r="C473" s="29" t="s">
        <v>16</v>
      </c>
      <c r="D473" s="29">
        <v>1</v>
      </c>
      <c r="E473" s="30">
        <v>30973</v>
      </c>
      <c r="F473" s="30">
        <f t="shared" si="60"/>
        <v>30973</v>
      </c>
      <c r="G473" s="20"/>
      <c r="H473" s="31"/>
      <c r="I473" s="78" t="str">
        <f t="shared" si="61"/>
        <v>No se oferta precio unitario</v>
      </c>
      <c r="J473" s="79"/>
    </row>
    <row r="474" spans="1:10" ht="25">
      <c r="A474" s="27" t="s">
        <v>952</v>
      </c>
      <c r="B474" s="28" t="s">
        <v>953</v>
      </c>
      <c r="C474" s="29" t="s">
        <v>16</v>
      </c>
      <c r="D474" s="29">
        <v>1</v>
      </c>
      <c r="E474" s="30">
        <v>198357</v>
      </c>
      <c r="F474" s="30">
        <f t="shared" si="60"/>
        <v>198357</v>
      </c>
      <c r="G474" s="20"/>
      <c r="H474" s="31"/>
      <c r="I474" s="78" t="str">
        <f t="shared" si="61"/>
        <v>No se oferta precio unitario</v>
      </c>
      <c r="J474" s="79"/>
    </row>
    <row r="475" spans="1:10" ht="25">
      <c r="A475" s="27" t="s">
        <v>954</v>
      </c>
      <c r="B475" s="28" t="s">
        <v>955</v>
      </c>
      <c r="C475" s="29" t="s">
        <v>16</v>
      </c>
      <c r="D475" s="29">
        <v>1</v>
      </c>
      <c r="E475" s="30">
        <v>42781</v>
      </c>
      <c r="F475" s="30">
        <f t="shared" si="60"/>
        <v>42781</v>
      </c>
      <c r="G475" s="20"/>
      <c r="H475" s="31"/>
      <c r="I475" s="78" t="str">
        <f t="shared" si="61"/>
        <v>No se oferta precio unitario</v>
      </c>
      <c r="J475" s="79"/>
    </row>
    <row r="476" spans="1:10" ht="25">
      <c r="A476" s="27" t="s">
        <v>956</v>
      </c>
      <c r="B476" s="28" t="s">
        <v>957</v>
      </c>
      <c r="C476" s="29" t="s">
        <v>16</v>
      </c>
      <c r="D476" s="29">
        <v>1</v>
      </c>
      <c r="E476" s="30">
        <v>72216</v>
      </c>
      <c r="F476" s="30">
        <f t="shared" si="60"/>
        <v>72216</v>
      </c>
      <c r="G476" s="20"/>
      <c r="H476" s="31"/>
      <c r="I476" s="78" t="str">
        <f t="shared" si="61"/>
        <v>No se oferta precio unitario</v>
      </c>
      <c r="J476" s="79"/>
    </row>
    <row r="477" spans="1:10">
      <c r="A477" s="27" t="s">
        <v>958</v>
      </c>
      <c r="B477" s="28" t="s">
        <v>959</v>
      </c>
      <c r="C477" s="29" t="s">
        <v>16</v>
      </c>
      <c r="D477" s="29">
        <v>1</v>
      </c>
      <c r="E477" s="30">
        <v>41684</v>
      </c>
      <c r="F477" s="30">
        <f t="shared" si="60"/>
        <v>41684</v>
      </c>
      <c r="G477" s="20"/>
      <c r="H477" s="31"/>
      <c r="I477" s="78" t="str">
        <f t="shared" si="61"/>
        <v>No se oferta precio unitario</v>
      </c>
      <c r="J477" s="79"/>
    </row>
    <row r="478" spans="1:10" ht="25">
      <c r="A478" s="27" t="s">
        <v>960</v>
      </c>
      <c r="B478" s="28" t="s">
        <v>961</v>
      </c>
      <c r="C478" s="29" t="s">
        <v>16</v>
      </c>
      <c r="D478" s="29">
        <v>1</v>
      </c>
      <c r="E478" s="30">
        <v>54323</v>
      </c>
      <c r="F478" s="30">
        <f t="shared" si="60"/>
        <v>54323</v>
      </c>
      <c r="G478" s="20"/>
      <c r="H478" s="31"/>
      <c r="I478" s="78" t="str">
        <f t="shared" si="61"/>
        <v>No se oferta precio unitario</v>
      </c>
      <c r="J478" s="79"/>
    </row>
    <row r="479" spans="1:10" ht="25">
      <c r="A479" s="27" t="s">
        <v>962</v>
      </c>
      <c r="B479" s="28" t="s">
        <v>963</v>
      </c>
      <c r="C479" s="29" t="s">
        <v>16</v>
      </c>
      <c r="D479" s="29">
        <v>1</v>
      </c>
      <c r="E479" s="30">
        <v>130015</v>
      </c>
      <c r="F479" s="30">
        <f t="shared" si="60"/>
        <v>130015</v>
      </c>
      <c r="G479" s="20"/>
      <c r="H479" s="31"/>
      <c r="I479" s="78" t="str">
        <f t="shared" si="61"/>
        <v>No se oferta precio unitario</v>
      </c>
      <c r="J479" s="79"/>
    </row>
    <row r="480" spans="1:10" ht="25">
      <c r="A480" s="27" t="s">
        <v>964</v>
      </c>
      <c r="B480" s="28" t="s">
        <v>965</v>
      </c>
      <c r="C480" s="29" t="s">
        <v>16</v>
      </c>
      <c r="D480" s="29">
        <v>1</v>
      </c>
      <c r="E480" s="30">
        <v>36973</v>
      </c>
      <c r="F480" s="30">
        <f t="shared" si="60"/>
        <v>36973</v>
      </c>
      <c r="G480" s="20"/>
      <c r="H480" s="31"/>
      <c r="I480" s="78" t="str">
        <f t="shared" si="61"/>
        <v>No se oferta precio unitario</v>
      </c>
      <c r="J480" s="79"/>
    </row>
    <row r="481" spans="1:10">
      <c r="A481" s="27" t="s">
        <v>966</v>
      </c>
      <c r="B481" s="28" t="s">
        <v>967</v>
      </c>
      <c r="C481" s="29" t="s">
        <v>16</v>
      </c>
      <c r="D481" s="29">
        <v>1</v>
      </c>
      <c r="E481" s="30">
        <v>21075</v>
      </c>
      <c r="F481" s="30">
        <f t="shared" si="60"/>
        <v>21075</v>
      </c>
      <c r="G481" s="20"/>
      <c r="H481" s="31"/>
      <c r="I481" s="78" t="str">
        <f t="shared" si="61"/>
        <v>No se oferta precio unitario</v>
      </c>
      <c r="J481" s="79"/>
    </row>
    <row r="482" spans="1:10" ht="26">
      <c r="A482" s="24" t="s">
        <v>968</v>
      </c>
      <c r="B482" s="25" t="s">
        <v>969</v>
      </c>
      <c r="C482" s="24"/>
      <c r="D482" s="24"/>
      <c r="E482" s="24"/>
      <c r="F482" s="24"/>
      <c r="G482" s="20"/>
      <c r="H482" s="26"/>
      <c r="I482" s="24"/>
      <c r="J482" s="24"/>
    </row>
    <row r="483" spans="1:10" ht="50">
      <c r="A483" s="27" t="s">
        <v>970</v>
      </c>
      <c r="B483" s="28" t="s">
        <v>971</v>
      </c>
      <c r="C483" s="29" t="s">
        <v>16</v>
      </c>
      <c r="D483" s="29">
        <v>1</v>
      </c>
      <c r="E483" s="30">
        <v>130115</v>
      </c>
      <c r="F483" s="30">
        <f t="shared" ref="F483:F493" si="62">D483*E483</f>
        <v>130115</v>
      </c>
      <c r="G483" s="20"/>
      <c r="H483" s="31"/>
      <c r="I483" s="78" t="str">
        <f t="shared" ref="I483:I493" si="63">IF(H483&gt;E483,"El precio unitario ofertado sobrepasa el precio techo establecido por la entidad",
 IF(H483="","No se oferta precio unitario",
 IF(H483&lt;=(E483*0.2),"El precio unitario ofertado se considera que puede llegar a ser artificialmente bajo por ser menor o igual al 20% del costo unitario estimado por la Entidad",
 IF(H483=ROUND(H483,0),"","Ajustar al peso el precios unitario ofertado, bien sea por exceso o por defecto"))))</f>
        <v>No se oferta precio unitario</v>
      </c>
      <c r="J483" s="79"/>
    </row>
    <row r="484" spans="1:10" ht="25">
      <c r="A484" s="27" t="s">
        <v>972</v>
      </c>
      <c r="B484" s="28" t="s">
        <v>973</v>
      </c>
      <c r="C484" s="29" t="s">
        <v>16</v>
      </c>
      <c r="D484" s="29">
        <v>1</v>
      </c>
      <c r="E484" s="30">
        <v>42717</v>
      </c>
      <c r="F484" s="30">
        <f t="shared" si="62"/>
        <v>42717</v>
      </c>
      <c r="G484" s="20"/>
      <c r="H484" s="31"/>
      <c r="I484" s="78" t="str">
        <f t="shared" si="63"/>
        <v>No se oferta precio unitario</v>
      </c>
      <c r="J484" s="79"/>
    </row>
    <row r="485" spans="1:10" ht="25">
      <c r="A485" s="27" t="s">
        <v>974</v>
      </c>
      <c r="B485" s="28" t="s">
        <v>975</v>
      </c>
      <c r="C485" s="29" t="s">
        <v>16</v>
      </c>
      <c r="D485" s="29">
        <v>1</v>
      </c>
      <c r="E485" s="30">
        <v>433613</v>
      </c>
      <c r="F485" s="30">
        <f t="shared" si="62"/>
        <v>433613</v>
      </c>
      <c r="G485" s="20"/>
      <c r="H485" s="31"/>
      <c r="I485" s="78" t="str">
        <f t="shared" si="63"/>
        <v>No se oferta precio unitario</v>
      </c>
      <c r="J485" s="79"/>
    </row>
    <row r="486" spans="1:10">
      <c r="A486" s="27" t="s">
        <v>976</v>
      </c>
      <c r="B486" s="28" t="s">
        <v>977</v>
      </c>
      <c r="C486" s="29" t="s">
        <v>30</v>
      </c>
      <c r="D486" s="29">
        <v>1</v>
      </c>
      <c r="E486" s="30">
        <v>7628</v>
      </c>
      <c r="F486" s="30">
        <f t="shared" si="62"/>
        <v>7628</v>
      </c>
      <c r="G486" s="20"/>
      <c r="H486" s="31"/>
      <c r="I486" s="78" t="str">
        <f t="shared" si="63"/>
        <v>No se oferta precio unitario</v>
      </c>
      <c r="J486" s="79"/>
    </row>
    <row r="487" spans="1:10">
      <c r="A487" s="27" t="s">
        <v>978</v>
      </c>
      <c r="B487" s="28" t="s">
        <v>979</v>
      </c>
      <c r="C487" s="29" t="s">
        <v>16</v>
      </c>
      <c r="D487" s="29">
        <v>1</v>
      </c>
      <c r="E487" s="30">
        <v>69790</v>
      </c>
      <c r="F487" s="30">
        <f t="shared" si="62"/>
        <v>69790</v>
      </c>
      <c r="G487" s="20"/>
      <c r="H487" s="31"/>
      <c r="I487" s="78" t="str">
        <f t="shared" si="63"/>
        <v>No se oferta precio unitario</v>
      </c>
      <c r="J487" s="79"/>
    </row>
    <row r="488" spans="1:10" ht="37.5">
      <c r="A488" s="27" t="s">
        <v>980</v>
      </c>
      <c r="B488" s="28" t="s">
        <v>981</v>
      </c>
      <c r="C488" s="29" t="s">
        <v>16</v>
      </c>
      <c r="D488" s="29">
        <v>1</v>
      </c>
      <c r="E488" s="30">
        <v>196538</v>
      </c>
      <c r="F488" s="30">
        <f t="shared" si="62"/>
        <v>196538</v>
      </c>
      <c r="G488" s="20"/>
      <c r="H488" s="31"/>
      <c r="I488" s="78" t="str">
        <f t="shared" si="63"/>
        <v>No se oferta precio unitario</v>
      </c>
      <c r="J488" s="79"/>
    </row>
    <row r="489" spans="1:10">
      <c r="A489" s="27" t="s">
        <v>982</v>
      </c>
      <c r="B489" s="28" t="s">
        <v>983</v>
      </c>
      <c r="C489" s="29" t="s">
        <v>16</v>
      </c>
      <c r="D489" s="29">
        <v>1</v>
      </c>
      <c r="E489" s="30">
        <v>2400098</v>
      </c>
      <c r="F489" s="30">
        <f t="shared" si="62"/>
        <v>2400098</v>
      </c>
      <c r="G489" s="20"/>
      <c r="H489" s="31"/>
      <c r="I489" s="78" t="str">
        <f t="shared" si="63"/>
        <v>No se oferta precio unitario</v>
      </c>
      <c r="J489" s="79"/>
    </row>
    <row r="490" spans="1:10">
      <c r="A490" s="27" t="s">
        <v>984</v>
      </c>
      <c r="B490" s="28" t="s">
        <v>985</v>
      </c>
      <c r="C490" s="29" t="s">
        <v>16</v>
      </c>
      <c r="D490" s="29">
        <v>1</v>
      </c>
      <c r="E490" s="30">
        <v>1083300</v>
      </c>
      <c r="F490" s="30">
        <f t="shared" si="62"/>
        <v>1083300</v>
      </c>
      <c r="G490" s="20"/>
      <c r="H490" s="31"/>
      <c r="I490" s="78" t="str">
        <f t="shared" si="63"/>
        <v>No se oferta precio unitario</v>
      </c>
      <c r="J490" s="79"/>
    </row>
    <row r="491" spans="1:10">
      <c r="A491" s="27" t="s">
        <v>986</v>
      </c>
      <c r="B491" s="28" t="s">
        <v>987</v>
      </c>
      <c r="C491" s="29" t="s">
        <v>16</v>
      </c>
      <c r="D491" s="29">
        <v>1</v>
      </c>
      <c r="E491" s="30">
        <v>638965</v>
      </c>
      <c r="F491" s="30">
        <f t="shared" si="62"/>
        <v>638965</v>
      </c>
      <c r="G491" s="20"/>
      <c r="H491" s="31"/>
      <c r="I491" s="78" t="str">
        <f t="shared" si="63"/>
        <v>No se oferta precio unitario</v>
      </c>
      <c r="J491" s="79"/>
    </row>
    <row r="492" spans="1:10">
      <c r="A492" s="27" t="s">
        <v>988</v>
      </c>
      <c r="B492" s="28" t="s">
        <v>989</v>
      </c>
      <c r="C492" s="29" t="s">
        <v>16</v>
      </c>
      <c r="D492" s="29">
        <v>1</v>
      </c>
      <c r="E492" s="30">
        <v>456364</v>
      </c>
      <c r="F492" s="30">
        <f t="shared" si="62"/>
        <v>456364</v>
      </c>
      <c r="G492" s="20"/>
      <c r="H492" s="31"/>
      <c r="I492" s="78" t="str">
        <f t="shared" si="63"/>
        <v>No se oferta precio unitario</v>
      </c>
      <c r="J492" s="79"/>
    </row>
    <row r="493" spans="1:10">
      <c r="A493" s="27" t="s">
        <v>990</v>
      </c>
      <c r="B493" s="28" t="s">
        <v>991</v>
      </c>
      <c r="C493" s="29" t="s">
        <v>16</v>
      </c>
      <c r="D493" s="29">
        <v>1</v>
      </c>
      <c r="E493" s="30">
        <v>51117</v>
      </c>
      <c r="F493" s="30">
        <f t="shared" si="62"/>
        <v>51117</v>
      </c>
      <c r="G493" s="20"/>
      <c r="H493" s="31"/>
      <c r="I493" s="78" t="str">
        <f t="shared" si="63"/>
        <v>No se oferta precio unitario</v>
      </c>
      <c r="J493" s="79"/>
    </row>
    <row r="494" spans="1:10" ht="26">
      <c r="A494" s="17" t="s">
        <v>992</v>
      </c>
      <c r="B494" s="18" t="s">
        <v>993</v>
      </c>
      <c r="C494" s="19"/>
      <c r="D494" s="19"/>
      <c r="E494" s="19"/>
      <c r="F494" s="19"/>
      <c r="G494" s="20"/>
      <c r="H494" s="21"/>
      <c r="I494" s="22"/>
      <c r="J494" s="23"/>
    </row>
    <row r="495" spans="1:10" ht="26">
      <c r="A495" s="24" t="s">
        <v>994</v>
      </c>
      <c r="B495" s="25" t="s">
        <v>995</v>
      </c>
      <c r="C495" s="24"/>
      <c r="D495" s="24"/>
      <c r="E495" s="24"/>
      <c r="F495" s="24"/>
      <c r="G495" s="20"/>
      <c r="H495" s="26"/>
      <c r="I495" s="24"/>
      <c r="J495" s="24"/>
    </row>
    <row r="496" spans="1:10">
      <c r="A496" s="27" t="s">
        <v>996</v>
      </c>
      <c r="B496" s="28" t="s">
        <v>997</v>
      </c>
      <c r="C496" s="29" t="s">
        <v>16</v>
      </c>
      <c r="D496" s="29">
        <v>1</v>
      </c>
      <c r="E496" s="30">
        <v>227164</v>
      </c>
      <c r="F496" s="30">
        <f t="shared" ref="F496:F504" si="64">D496*E496</f>
        <v>227164</v>
      </c>
      <c r="G496" s="20"/>
      <c r="H496" s="31"/>
      <c r="I496" s="78" t="str">
        <f t="shared" ref="I496:I504" si="65">IF(H496&gt;E496,"El precio unitario ofertado sobrepasa el precio techo establecido por la entidad",
 IF(H496="","No se oferta precio unitario",
 IF(H496&lt;=(E496*0.2),"El precio unitario ofertado se considera que puede llegar a ser artificialmente bajo por ser menor o igual al 20% del costo unitario estimado por la Entidad",
 IF(H496=ROUND(H496,0),"","Ajustar al peso el precios unitario ofertado, bien sea por exceso o por defecto"))))</f>
        <v>No se oferta precio unitario</v>
      </c>
      <c r="J496" s="79"/>
    </row>
    <row r="497" spans="1:10">
      <c r="A497" s="27" t="s">
        <v>998</v>
      </c>
      <c r="B497" s="28" t="s">
        <v>999</v>
      </c>
      <c r="C497" s="29" t="s">
        <v>16</v>
      </c>
      <c r="D497" s="29">
        <v>1</v>
      </c>
      <c r="E497" s="30">
        <v>271024</v>
      </c>
      <c r="F497" s="30">
        <f t="shared" si="64"/>
        <v>271024</v>
      </c>
      <c r="G497" s="20"/>
      <c r="H497" s="31"/>
      <c r="I497" s="78" t="str">
        <f t="shared" si="65"/>
        <v>No se oferta precio unitario</v>
      </c>
      <c r="J497" s="79"/>
    </row>
    <row r="498" spans="1:10">
      <c r="A498" s="27" t="s">
        <v>1000</v>
      </c>
      <c r="B498" s="28" t="s">
        <v>1001</v>
      </c>
      <c r="C498" s="29" t="s">
        <v>16</v>
      </c>
      <c r="D498" s="29">
        <v>1</v>
      </c>
      <c r="E498" s="30">
        <v>178790</v>
      </c>
      <c r="F498" s="30">
        <f t="shared" si="64"/>
        <v>178790</v>
      </c>
      <c r="G498" s="20"/>
      <c r="H498" s="31"/>
      <c r="I498" s="78" t="str">
        <f t="shared" si="65"/>
        <v>No se oferta precio unitario</v>
      </c>
      <c r="J498" s="79"/>
    </row>
    <row r="499" spans="1:10">
      <c r="A499" s="27" t="s">
        <v>1002</v>
      </c>
      <c r="B499" s="28" t="s">
        <v>1003</v>
      </c>
      <c r="C499" s="29" t="s">
        <v>16</v>
      </c>
      <c r="D499" s="29">
        <v>1</v>
      </c>
      <c r="E499" s="30">
        <v>280215</v>
      </c>
      <c r="F499" s="30">
        <f t="shared" si="64"/>
        <v>280215</v>
      </c>
      <c r="G499" s="20"/>
      <c r="H499" s="31"/>
      <c r="I499" s="78" t="str">
        <f t="shared" si="65"/>
        <v>No se oferta precio unitario</v>
      </c>
      <c r="J499" s="79"/>
    </row>
    <row r="500" spans="1:10">
      <c r="A500" s="27" t="s">
        <v>1004</v>
      </c>
      <c r="B500" s="28" t="s">
        <v>1005</v>
      </c>
      <c r="C500" s="29" t="s">
        <v>16</v>
      </c>
      <c r="D500" s="29">
        <v>1</v>
      </c>
      <c r="E500" s="30">
        <v>472799</v>
      </c>
      <c r="F500" s="30">
        <f t="shared" si="64"/>
        <v>472799</v>
      </c>
      <c r="G500" s="20"/>
      <c r="H500" s="31"/>
      <c r="I500" s="78" t="str">
        <f t="shared" si="65"/>
        <v>No se oferta precio unitario</v>
      </c>
      <c r="J500" s="79"/>
    </row>
    <row r="501" spans="1:10">
      <c r="A501" s="27" t="s">
        <v>1006</v>
      </c>
      <c r="B501" s="28" t="s">
        <v>1007</v>
      </c>
      <c r="C501" s="29" t="s">
        <v>16</v>
      </c>
      <c r="D501" s="29">
        <v>1</v>
      </c>
      <c r="E501" s="30">
        <v>180885</v>
      </c>
      <c r="F501" s="30">
        <f t="shared" si="64"/>
        <v>180885</v>
      </c>
      <c r="G501" s="20"/>
      <c r="H501" s="31"/>
      <c r="I501" s="78" t="str">
        <f t="shared" si="65"/>
        <v>No se oferta precio unitario</v>
      </c>
      <c r="J501" s="79"/>
    </row>
    <row r="502" spans="1:10" ht="37.5">
      <c r="A502" s="27" t="s">
        <v>1008</v>
      </c>
      <c r="B502" s="28" t="s">
        <v>1009</v>
      </c>
      <c r="C502" s="29" t="s">
        <v>16</v>
      </c>
      <c r="D502" s="29">
        <v>1</v>
      </c>
      <c r="E502" s="30">
        <v>7694649</v>
      </c>
      <c r="F502" s="30">
        <f t="shared" si="64"/>
        <v>7694649</v>
      </c>
      <c r="G502" s="20"/>
      <c r="H502" s="31"/>
      <c r="I502" s="78" t="str">
        <f t="shared" si="65"/>
        <v>No se oferta precio unitario</v>
      </c>
      <c r="J502" s="79"/>
    </row>
    <row r="503" spans="1:10" ht="25">
      <c r="A503" s="27" t="s">
        <v>1010</v>
      </c>
      <c r="B503" s="28" t="s">
        <v>1011</v>
      </c>
      <c r="C503" s="29" t="s">
        <v>16</v>
      </c>
      <c r="D503" s="29">
        <v>1</v>
      </c>
      <c r="E503" s="30">
        <v>167845</v>
      </c>
      <c r="F503" s="30">
        <f t="shared" si="64"/>
        <v>167845</v>
      </c>
      <c r="G503" s="20"/>
      <c r="H503" s="31"/>
      <c r="I503" s="78" t="str">
        <f t="shared" si="65"/>
        <v>No se oferta precio unitario</v>
      </c>
      <c r="J503" s="79"/>
    </row>
    <row r="504" spans="1:10">
      <c r="A504" s="27" t="s">
        <v>1012</v>
      </c>
      <c r="B504" s="28" t="s">
        <v>1013</v>
      </c>
      <c r="C504" s="29" t="s">
        <v>30</v>
      </c>
      <c r="D504" s="29">
        <v>1</v>
      </c>
      <c r="E504" s="30">
        <v>8860</v>
      </c>
      <c r="F504" s="30">
        <f t="shared" si="64"/>
        <v>8860</v>
      </c>
      <c r="G504" s="20"/>
      <c r="H504" s="31"/>
      <c r="I504" s="78" t="str">
        <f t="shared" si="65"/>
        <v>No se oferta precio unitario</v>
      </c>
      <c r="J504" s="79"/>
    </row>
    <row r="505" spans="1:10">
      <c r="A505" s="24" t="s">
        <v>1014</v>
      </c>
      <c r="B505" s="25" t="s">
        <v>1015</v>
      </c>
      <c r="C505" s="24"/>
      <c r="D505" s="24"/>
      <c r="E505" s="24"/>
      <c r="F505" s="24"/>
      <c r="G505" s="20"/>
      <c r="H505" s="26"/>
      <c r="I505" s="24"/>
      <c r="J505" s="24"/>
    </row>
    <row r="506" spans="1:10">
      <c r="A506" s="27" t="s">
        <v>1016</v>
      </c>
      <c r="B506" s="28" t="s">
        <v>1017</v>
      </c>
      <c r="C506" s="29" t="s">
        <v>16</v>
      </c>
      <c r="D506" s="29">
        <v>1</v>
      </c>
      <c r="E506" s="30">
        <v>60702</v>
      </c>
      <c r="F506" s="30">
        <f t="shared" ref="F506:F535" si="66">D506*E506</f>
        <v>60702</v>
      </c>
      <c r="G506" s="20"/>
      <c r="H506" s="31"/>
      <c r="I506" s="78" t="str">
        <f t="shared" ref="I506:I535" si="67">IF(H506&gt;E506,"El precio unitario ofertado sobrepasa el precio techo establecido por la entidad",
 IF(H506="","No se oferta precio unitario",
 IF(H506&lt;=(E506*0.2),"El precio unitario ofertado se considera que puede llegar a ser artificialmente bajo por ser menor o igual al 20% del costo unitario estimado por la Entidad",
 IF(H506=ROUND(H506,0),"","Ajustar al peso el precios unitario ofertado, bien sea por exceso o por defecto"))))</f>
        <v>No se oferta precio unitario</v>
      </c>
      <c r="J506" s="79"/>
    </row>
    <row r="507" spans="1:10">
      <c r="A507" s="27" t="s">
        <v>1018</v>
      </c>
      <c r="B507" s="28" t="s">
        <v>1019</v>
      </c>
      <c r="C507" s="29" t="s">
        <v>16</v>
      </c>
      <c r="D507" s="29">
        <v>1</v>
      </c>
      <c r="E507" s="30">
        <v>43925</v>
      </c>
      <c r="F507" s="30">
        <f t="shared" si="66"/>
        <v>43925</v>
      </c>
      <c r="G507" s="20"/>
      <c r="H507" s="31"/>
      <c r="I507" s="78" t="str">
        <f t="shared" si="67"/>
        <v>No se oferta precio unitario</v>
      </c>
      <c r="J507" s="79"/>
    </row>
    <row r="508" spans="1:10">
      <c r="A508" s="27" t="s">
        <v>1020</v>
      </c>
      <c r="B508" s="28" t="s">
        <v>1021</v>
      </c>
      <c r="C508" s="29" t="s">
        <v>30</v>
      </c>
      <c r="D508" s="29">
        <v>1</v>
      </c>
      <c r="E508" s="30">
        <v>109350</v>
      </c>
      <c r="F508" s="30">
        <f t="shared" si="66"/>
        <v>109350</v>
      </c>
      <c r="G508" s="20"/>
      <c r="H508" s="31"/>
      <c r="I508" s="78" t="str">
        <f t="shared" si="67"/>
        <v>No se oferta precio unitario</v>
      </c>
      <c r="J508" s="79"/>
    </row>
    <row r="509" spans="1:10">
      <c r="A509" s="27" t="s">
        <v>1022</v>
      </c>
      <c r="B509" s="28" t="s">
        <v>1023</v>
      </c>
      <c r="C509" s="29" t="s">
        <v>30</v>
      </c>
      <c r="D509" s="29">
        <v>1</v>
      </c>
      <c r="E509" s="30">
        <v>270325</v>
      </c>
      <c r="F509" s="30">
        <f t="shared" si="66"/>
        <v>270325</v>
      </c>
      <c r="G509" s="20"/>
      <c r="H509" s="31"/>
      <c r="I509" s="78" t="str">
        <f t="shared" si="67"/>
        <v>No se oferta precio unitario</v>
      </c>
      <c r="J509" s="79"/>
    </row>
    <row r="510" spans="1:10">
      <c r="A510" s="27" t="s">
        <v>1024</v>
      </c>
      <c r="B510" s="28" t="s">
        <v>1025</v>
      </c>
      <c r="C510" s="29" t="s">
        <v>16</v>
      </c>
      <c r="D510" s="29">
        <v>1</v>
      </c>
      <c r="E510" s="30">
        <v>156961</v>
      </c>
      <c r="F510" s="30">
        <f t="shared" si="66"/>
        <v>156961</v>
      </c>
      <c r="G510" s="20"/>
      <c r="H510" s="31"/>
      <c r="I510" s="78" t="str">
        <f t="shared" si="67"/>
        <v>No se oferta precio unitario</v>
      </c>
      <c r="J510" s="79"/>
    </row>
    <row r="511" spans="1:10">
      <c r="A511" s="27" t="s">
        <v>1026</v>
      </c>
      <c r="B511" s="28" t="s">
        <v>1027</v>
      </c>
      <c r="C511" s="29" t="s">
        <v>16</v>
      </c>
      <c r="D511" s="29">
        <v>1</v>
      </c>
      <c r="E511" s="30">
        <v>47502</v>
      </c>
      <c r="F511" s="30">
        <f t="shared" si="66"/>
        <v>47502</v>
      </c>
      <c r="G511" s="20"/>
      <c r="H511" s="31"/>
      <c r="I511" s="78" t="str">
        <f t="shared" si="67"/>
        <v>No se oferta precio unitario</v>
      </c>
      <c r="J511" s="79"/>
    </row>
    <row r="512" spans="1:10">
      <c r="A512" s="27" t="s">
        <v>1028</v>
      </c>
      <c r="B512" s="28" t="s">
        <v>1029</v>
      </c>
      <c r="C512" s="29" t="s">
        <v>30</v>
      </c>
      <c r="D512" s="29">
        <v>1</v>
      </c>
      <c r="E512" s="30">
        <v>167923</v>
      </c>
      <c r="F512" s="30">
        <f t="shared" si="66"/>
        <v>167923</v>
      </c>
      <c r="G512" s="20"/>
      <c r="H512" s="31"/>
      <c r="I512" s="78" t="str">
        <f t="shared" si="67"/>
        <v>No se oferta precio unitario</v>
      </c>
      <c r="J512" s="79"/>
    </row>
    <row r="513" spans="1:10">
      <c r="A513" s="27" t="s">
        <v>1030</v>
      </c>
      <c r="B513" s="28" t="s">
        <v>1031</v>
      </c>
      <c r="C513" s="29" t="s">
        <v>16</v>
      </c>
      <c r="D513" s="29">
        <v>1</v>
      </c>
      <c r="E513" s="30">
        <v>112875</v>
      </c>
      <c r="F513" s="30">
        <f t="shared" si="66"/>
        <v>112875</v>
      </c>
      <c r="G513" s="20"/>
      <c r="H513" s="31"/>
      <c r="I513" s="78" t="str">
        <f t="shared" si="67"/>
        <v>No se oferta precio unitario</v>
      </c>
      <c r="J513" s="79"/>
    </row>
    <row r="514" spans="1:10">
      <c r="A514" s="27" t="s">
        <v>1032</v>
      </c>
      <c r="B514" s="28" t="s">
        <v>1033</v>
      </c>
      <c r="C514" s="29" t="s">
        <v>16</v>
      </c>
      <c r="D514" s="29">
        <v>1</v>
      </c>
      <c r="E514" s="30">
        <v>56964</v>
      </c>
      <c r="F514" s="30">
        <f t="shared" si="66"/>
        <v>56964</v>
      </c>
      <c r="G514" s="20"/>
      <c r="H514" s="31"/>
      <c r="I514" s="78" t="str">
        <f t="shared" si="67"/>
        <v>No se oferta precio unitario</v>
      </c>
      <c r="J514" s="79"/>
    </row>
    <row r="515" spans="1:10">
      <c r="A515" s="27" t="s">
        <v>1034</v>
      </c>
      <c r="B515" s="28" t="s">
        <v>1035</v>
      </c>
      <c r="C515" s="29" t="s">
        <v>16</v>
      </c>
      <c r="D515" s="29">
        <v>1</v>
      </c>
      <c r="E515" s="30">
        <v>64019</v>
      </c>
      <c r="F515" s="30">
        <f t="shared" si="66"/>
        <v>64019</v>
      </c>
      <c r="G515" s="20"/>
      <c r="H515" s="31"/>
      <c r="I515" s="78" t="str">
        <f t="shared" si="67"/>
        <v>No se oferta precio unitario</v>
      </c>
      <c r="J515" s="79"/>
    </row>
    <row r="516" spans="1:10">
      <c r="A516" s="27" t="s">
        <v>1036</v>
      </c>
      <c r="B516" s="28" t="s">
        <v>1037</v>
      </c>
      <c r="C516" s="29" t="s">
        <v>16</v>
      </c>
      <c r="D516" s="29">
        <v>1</v>
      </c>
      <c r="E516" s="30">
        <v>54907</v>
      </c>
      <c r="F516" s="30">
        <f t="shared" si="66"/>
        <v>54907</v>
      </c>
      <c r="G516" s="20"/>
      <c r="H516" s="31"/>
      <c r="I516" s="78" t="str">
        <f t="shared" si="67"/>
        <v>No se oferta precio unitario</v>
      </c>
      <c r="J516" s="79"/>
    </row>
    <row r="517" spans="1:10">
      <c r="A517" s="27" t="s">
        <v>1038</v>
      </c>
      <c r="B517" s="28" t="s">
        <v>1039</v>
      </c>
      <c r="C517" s="29" t="s">
        <v>16</v>
      </c>
      <c r="D517" s="29">
        <v>1</v>
      </c>
      <c r="E517" s="30">
        <v>84952</v>
      </c>
      <c r="F517" s="30">
        <f t="shared" si="66"/>
        <v>84952</v>
      </c>
      <c r="G517" s="20"/>
      <c r="H517" s="31"/>
      <c r="I517" s="78" t="str">
        <f t="shared" si="67"/>
        <v>No se oferta precio unitario</v>
      </c>
      <c r="J517" s="79"/>
    </row>
    <row r="518" spans="1:10">
      <c r="A518" s="27" t="s">
        <v>1040</v>
      </c>
      <c r="B518" s="28" t="s">
        <v>1041</v>
      </c>
      <c r="C518" s="29" t="s">
        <v>16</v>
      </c>
      <c r="D518" s="29">
        <v>1</v>
      </c>
      <c r="E518" s="30">
        <v>42160</v>
      </c>
      <c r="F518" s="30">
        <f t="shared" si="66"/>
        <v>42160</v>
      </c>
      <c r="G518" s="20"/>
      <c r="H518" s="31"/>
      <c r="I518" s="78" t="str">
        <f t="shared" si="67"/>
        <v>No se oferta precio unitario</v>
      </c>
      <c r="J518" s="79"/>
    </row>
    <row r="519" spans="1:10">
      <c r="A519" s="27" t="s">
        <v>1042</v>
      </c>
      <c r="B519" s="28" t="s">
        <v>1043</v>
      </c>
      <c r="C519" s="29" t="s">
        <v>16</v>
      </c>
      <c r="D519" s="29">
        <v>1</v>
      </c>
      <c r="E519" s="30">
        <v>37536</v>
      </c>
      <c r="F519" s="30">
        <f t="shared" si="66"/>
        <v>37536</v>
      </c>
      <c r="G519" s="20"/>
      <c r="H519" s="31"/>
      <c r="I519" s="78" t="str">
        <f t="shared" si="67"/>
        <v>No se oferta precio unitario</v>
      </c>
      <c r="J519" s="79"/>
    </row>
    <row r="520" spans="1:10">
      <c r="A520" s="27" t="s">
        <v>1044</v>
      </c>
      <c r="B520" s="28" t="s">
        <v>1045</v>
      </c>
      <c r="C520" s="29" t="s">
        <v>16</v>
      </c>
      <c r="D520" s="29">
        <v>1</v>
      </c>
      <c r="E520" s="30">
        <v>39573</v>
      </c>
      <c r="F520" s="30">
        <f t="shared" si="66"/>
        <v>39573</v>
      </c>
      <c r="G520" s="20"/>
      <c r="H520" s="31"/>
      <c r="I520" s="78" t="str">
        <f t="shared" si="67"/>
        <v>No se oferta precio unitario</v>
      </c>
      <c r="J520" s="79"/>
    </row>
    <row r="521" spans="1:10">
      <c r="A521" s="27" t="s">
        <v>1046</v>
      </c>
      <c r="B521" s="28" t="s">
        <v>1047</v>
      </c>
      <c r="C521" s="29" t="s">
        <v>16</v>
      </c>
      <c r="D521" s="29">
        <v>1</v>
      </c>
      <c r="E521" s="30">
        <v>122642</v>
      </c>
      <c r="F521" s="30">
        <f t="shared" si="66"/>
        <v>122642</v>
      </c>
      <c r="G521" s="20"/>
      <c r="H521" s="31"/>
      <c r="I521" s="78" t="str">
        <f t="shared" si="67"/>
        <v>No se oferta precio unitario</v>
      </c>
      <c r="J521" s="79"/>
    </row>
    <row r="522" spans="1:10">
      <c r="A522" s="27" t="s">
        <v>1048</v>
      </c>
      <c r="B522" s="28" t="s">
        <v>1049</v>
      </c>
      <c r="C522" s="29" t="s">
        <v>536</v>
      </c>
      <c r="D522" s="29">
        <v>1</v>
      </c>
      <c r="E522" s="30">
        <v>91298</v>
      </c>
      <c r="F522" s="30">
        <f t="shared" si="66"/>
        <v>91298</v>
      </c>
      <c r="G522" s="20"/>
      <c r="H522" s="31"/>
      <c r="I522" s="78" t="str">
        <f t="shared" si="67"/>
        <v>No se oferta precio unitario</v>
      </c>
      <c r="J522" s="79"/>
    </row>
    <row r="523" spans="1:10">
      <c r="A523" s="27" t="s">
        <v>1050</v>
      </c>
      <c r="B523" s="28" t="s">
        <v>1051</v>
      </c>
      <c r="C523" s="29" t="s">
        <v>16</v>
      </c>
      <c r="D523" s="29">
        <v>1</v>
      </c>
      <c r="E523" s="30">
        <v>25145</v>
      </c>
      <c r="F523" s="30">
        <f t="shared" si="66"/>
        <v>25145</v>
      </c>
      <c r="G523" s="20"/>
      <c r="H523" s="31"/>
      <c r="I523" s="78" t="str">
        <f t="shared" si="67"/>
        <v>No se oferta precio unitario</v>
      </c>
      <c r="J523" s="79"/>
    </row>
    <row r="524" spans="1:10">
      <c r="A524" s="27" t="s">
        <v>1052</v>
      </c>
      <c r="B524" s="28" t="s">
        <v>1053</v>
      </c>
      <c r="C524" s="29" t="s">
        <v>30</v>
      </c>
      <c r="D524" s="29">
        <v>1</v>
      </c>
      <c r="E524" s="30">
        <v>1742294</v>
      </c>
      <c r="F524" s="30">
        <f t="shared" si="66"/>
        <v>1742294</v>
      </c>
      <c r="G524" s="20"/>
      <c r="H524" s="31"/>
      <c r="I524" s="78" t="str">
        <f t="shared" si="67"/>
        <v>No se oferta precio unitario</v>
      </c>
      <c r="J524" s="79"/>
    </row>
    <row r="525" spans="1:10">
      <c r="A525" s="27" t="s">
        <v>1054</v>
      </c>
      <c r="B525" s="28" t="s">
        <v>1055</v>
      </c>
      <c r="C525" s="29" t="s">
        <v>30</v>
      </c>
      <c r="D525" s="29">
        <v>1</v>
      </c>
      <c r="E525" s="30">
        <v>325361</v>
      </c>
      <c r="F525" s="30">
        <f t="shared" si="66"/>
        <v>325361</v>
      </c>
      <c r="G525" s="20"/>
      <c r="H525" s="31"/>
      <c r="I525" s="78" t="str">
        <f t="shared" si="67"/>
        <v>No se oferta precio unitario</v>
      </c>
      <c r="J525" s="79"/>
    </row>
    <row r="526" spans="1:10">
      <c r="A526" s="27" t="s">
        <v>1056</v>
      </c>
      <c r="B526" s="28" t="s">
        <v>1057</v>
      </c>
      <c r="C526" s="29" t="s">
        <v>16</v>
      </c>
      <c r="D526" s="29">
        <v>1</v>
      </c>
      <c r="E526" s="30">
        <v>754485</v>
      </c>
      <c r="F526" s="30">
        <f t="shared" si="66"/>
        <v>754485</v>
      </c>
      <c r="G526" s="20"/>
      <c r="H526" s="31"/>
      <c r="I526" s="78" t="str">
        <f t="shared" si="67"/>
        <v>No se oferta precio unitario</v>
      </c>
      <c r="J526" s="79"/>
    </row>
    <row r="527" spans="1:10">
      <c r="A527" s="27" t="s">
        <v>1058</v>
      </c>
      <c r="B527" s="28" t="s">
        <v>1059</v>
      </c>
      <c r="C527" s="29" t="s">
        <v>16</v>
      </c>
      <c r="D527" s="29">
        <v>1</v>
      </c>
      <c r="E527" s="30">
        <v>1051975</v>
      </c>
      <c r="F527" s="30">
        <f t="shared" si="66"/>
        <v>1051975</v>
      </c>
      <c r="G527" s="20"/>
      <c r="H527" s="31"/>
      <c r="I527" s="78" t="str">
        <f t="shared" si="67"/>
        <v>No se oferta precio unitario</v>
      </c>
      <c r="J527" s="79"/>
    </row>
    <row r="528" spans="1:10">
      <c r="A528" s="27" t="s">
        <v>1060</v>
      </c>
      <c r="B528" s="28" t="s">
        <v>1061</v>
      </c>
      <c r="C528" s="29" t="s">
        <v>16</v>
      </c>
      <c r="D528" s="29">
        <v>1</v>
      </c>
      <c r="E528" s="30">
        <v>228198</v>
      </c>
      <c r="F528" s="30">
        <f t="shared" si="66"/>
        <v>228198</v>
      </c>
      <c r="G528" s="20"/>
      <c r="H528" s="31"/>
      <c r="I528" s="78" t="str">
        <f t="shared" si="67"/>
        <v>No se oferta precio unitario</v>
      </c>
      <c r="J528" s="79"/>
    </row>
    <row r="529" spans="1:10">
      <c r="A529" s="27" t="s">
        <v>1062</v>
      </c>
      <c r="B529" s="28" t="s">
        <v>1063</v>
      </c>
      <c r="C529" s="29" t="s">
        <v>16</v>
      </c>
      <c r="D529" s="29">
        <v>1</v>
      </c>
      <c r="E529" s="30">
        <v>792126</v>
      </c>
      <c r="F529" s="30">
        <f t="shared" si="66"/>
        <v>792126</v>
      </c>
      <c r="G529" s="20"/>
      <c r="H529" s="31"/>
      <c r="I529" s="78" t="str">
        <f t="shared" si="67"/>
        <v>No se oferta precio unitario</v>
      </c>
      <c r="J529" s="79"/>
    </row>
    <row r="530" spans="1:10">
      <c r="A530" s="27" t="s">
        <v>1064</v>
      </c>
      <c r="B530" s="28" t="s">
        <v>1065</v>
      </c>
      <c r="C530" s="29" t="s">
        <v>16</v>
      </c>
      <c r="D530" s="29">
        <v>1</v>
      </c>
      <c r="E530" s="30">
        <v>2644997</v>
      </c>
      <c r="F530" s="30">
        <f t="shared" si="66"/>
        <v>2644997</v>
      </c>
      <c r="G530" s="20"/>
      <c r="H530" s="31"/>
      <c r="I530" s="78" t="str">
        <f t="shared" si="67"/>
        <v>No se oferta precio unitario</v>
      </c>
      <c r="J530" s="79"/>
    </row>
    <row r="531" spans="1:10">
      <c r="A531" s="27" t="s">
        <v>1066</v>
      </c>
      <c r="B531" s="28" t="s">
        <v>1067</v>
      </c>
      <c r="C531" s="29" t="s">
        <v>16</v>
      </c>
      <c r="D531" s="29">
        <v>1</v>
      </c>
      <c r="E531" s="30">
        <v>1812148</v>
      </c>
      <c r="F531" s="30">
        <f t="shared" si="66"/>
        <v>1812148</v>
      </c>
      <c r="G531" s="20"/>
      <c r="H531" s="31"/>
      <c r="I531" s="78" t="str">
        <f t="shared" si="67"/>
        <v>No se oferta precio unitario</v>
      </c>
      <c r="J531" s="79"/>
    </row>
    <row r="532" spans="1:10">
      <c r="A532" s="27" t="s">
        <v>1068</v>
      </c>
      <c r="B532" s="28" t="s">
        <v>1069</v>
      </c>
      <c r="C532" s="29" t="s">
        <v>30</v>
      </c>
      <c r="D532" s="29">
        <v>1</v>
      </c>
      <c r="E532" s="30">
        <v>223816</v>
      </c>
      <c r="F532" s="30">
        <f t="shared" si="66"/>
        <v>223816</v>
      </c>
      <c r="G532" s="20"/>
      <c r="H532" s="31"/>
      <c r="I532" s="78" t="str">
        <f t="shared" si="67"/>
        <v>No se oferta precio unitario</v>
      </c>
      <c r="J532" s="79"/>
    </row>
    <row r="533" spans="1:10">
      <c r="A533" s="27" t="s">
        <v>1070</v>
      </c>
      <c r="B533" s="28" t="s">
        <v>1071</v>
      </c>
      <c r="C533" s="29" t="s">
        <v>30</v>
      </c>
      <c r="D533" s="29">
        <v>1</v>
      </c>
      <c r="E533" s="30">
        <v>90096</v>
      </c>
      <c r="F533" s="30">
        <f t="shared" si="66"/>
        <v>90096</v>
      </c>
      <c r="G533" s="20"/>
      <c r="H533" s="31"/>
      <c r="I533" s="78" t="str">
        <f t="shared" si="67"/>
        <v>No se oferta precio unitario</v>
      </c>
      <c r="J533" s="79"/>
    </row>
    <row r="534" spans="1:10" ht="25">
      <c r="A534" s="27" t="s">
        <v>1072</v>
      </c>
      <c r="B534" s="28" t="s">
        <v>1073</v>
      </c>
      <c r="C534" s="29" t="s">
        <v>16</v>
      </c>
      <c r="D534" s="29">
        <v>1</v>
      </c>
      <c r="E534" s="30">
        <v>43322</v>
      </c>
      <c r="F534" s="30">
        <f t="shared" si="66"/>
        <v>43322</v>
      </c>
      <c r="G534" s="20"/>
      <c r="H534" s="31"/>
      <c r="I534" s="78" t="str">
        <f t="shared" si="67"/>
        <v>No se oferta precio unitario</v>
      </c>
      <c r="J534" s="79"/>
    </row>
    <row r="535" spans="1:10" ht="37.5">
      <c r="A535" s="27" t="s">
        <v>1074</v>
      </c>
      <c r="B535" s="28" t="s">
        <v>1075</v>
      </c>
      <c r="C535" s="29" t="s">
        <v>16</v>
      </c>
      <c r="D535" s="29">
        <v>1</v>
      </c>
      <c r="E535" s="30">
        <v>3006044</v>
      </c>
      <c r="F535" s="30">
        <f t="shared" si="66"/>
        <v>3006044</v>
      </c>
      <c r="G535" s="20"/>
      <c r="H535" s="31"/>
      <c r="I535" s="78" t="str">
        <f t="shared" si="67"/>
        <v>No se oferta precio unitario</v>
      </c>
      <c r="J535" s="79"/>
    </row>
    <row r="536" spans="1:10">
      <c r="A536" s="17" t="s">
        <v>1076</v>
      </c>
      <c r="B536" s="18" t="s">
        <v>1077</v>
      </c>
      <c r="C536" s="19"/>
      <c r="D536" s="19"/>
      <c r="E536" s="19"/>
      <c r="F536" s="19"/>
      <c r="G536" s="20"/>
      <c r="H536" s="21"/>
      <c r="I536" s="22"/>
      <c r="J536" s="23"/>
    </row>
    <row r="537" spans="1:10">
      <c r="A537" s="24" t="s">
        <v>1078</v>
      </c>
      <c r="B537" s="25" t="s">
        <v>1079</v>
      </c>
      <c r="C537" s="24"/>
      <c r="D537" s="24"/>
      <c r="E537" s="24"/>
      <c r="F537" s="24"/>
      <c r="G537" s="20"/>
      <c r="H537" s="26"/>
      <c r="I537" s="24"/>
      <c r="J537" s="24"/>
    </row>
    <row r="538" spans="1:10">
      <c r="A538" s="27" t="s">
        <v>1080</v>
      </c>
      <c r="B538" s="28" t="s">
        <v>1081</v>
      </c>
      <c r="C538" s="29" t="s">
        <v>27</v>
      </c>
      <c r="D538" s="29">
        <v>1</v>
      </c>
      <c r="E538" s="30">
        <v>25376</v>
      </c>
      <c r="F538" s="30">
        <f t="shared" ref="F538:F545" si="68">D538*E538</f>
        <v>25376</v>
      </c>
      <c r="G538" s="20"/>
      <c r="H538" s="31"/>
      <c r="I538" s="78" t="str">
        <f t="shared" ref="I538:I545" si="69">IF(H538&gt;E538,"El precio unitario ofertado sobrepasa el precio techo establecido por la entidad",
 IF(H538="","No se oferta precio unitario",
 IF(H538&lt;=(E538*0.2),"El precio unitario ofertado se considera que puede llegar a ser artificialmente bajo por ser menor o igual al 20% del costo unitario estimado por la Entidad",
 IF(H538=ROUND(H538,0),"","Ajustar al peso el precios unitario ofertado, bien sea por exceso o por defecto"))))</f>
        <v>No se oferta precio unitario</v>
      </c>
      <c r="J538" s="79"/>
    </row>
    <row r="539" spans="1:10">
      <c r="A539" s="27" t="s">
        <v>1082</v>
      </c>
      <c r="B539" s="28" t="s">
        <v>1083</v>
      </c>
      <c r="C539" s="29" t="s">
        <v>27</v>
      </c>
      <c r="D539" s="29">
        <v>1</v>
      </c>
      <c r="E539" s="30">
        <v>26813</v>
      </c>
      <c r="F539" s="30">
        <f t="shared" si="68"/>
        <v>26813</v>
      </c>
      <c r="G539" s="20"/>
      <c r="H539" s="31"/>
      <c r="I539" s="78" t="str">
        <f t="shared" si="69"/>
        <v>No se oferta precio unitario</v>
      </c>
      <c r="J539" s="79"/>
    </row>
    <row r="540" spans="1:10">
      <c r="A540" s="27" t="s">
        <v>1084</v>
      </c>
      <c r="B540" s="28" t="s">
        <v>1085</v>
      </c>
      <c r="C540" s="29" t="s">
        <v>27</v>
      </c>
      <c r="D540" s="29">
        <v>1</v>
      </c>
      <c r="E540" s="30">
        <v>29228</v>
      </c>
      <c r="F540" s="30">
        <f t="shared" si="68"/>
        <v>29228</v>
      </c>
      <c r="G540" s="20"/>
      <c r="H540" s="31"/>
      <c r="I540" s="78" t="str">
        <f t="shared" si="69"/>
        <v>No se oferta precio unitario</v>
      </c>
      <c r="J540" s="79"/>
    </row>
    <row r="541" spans="1:10" ht="25">
      <c r="A541" s="27" t="s">
        <v>1086</v>
      </c>
      <c r="B541" s="28" t="s">
        <v>1087</v>
      </c>
      <c r="C541" s="29" t="s">
        <v>27</v>
      </c>
      <c r="D541" s="29">
        <v>1</v>
      </c>
      <c r="E541" s="30">
        <v>42384</v>
      </c>
      <c r="F541" s="30">
        <f t="shared" si="68"/>
        <v>42384</v>
      </c>
      <c r="G541" s="20"/>
      <c r="H541" s="31"/>
      <c r="I541" s="78" t="str">
        <f t="shared" si="69"/>
        <v>No se oferta precio unitario</v>
      </c>
      <c r="J541" s="79"/>
    </row>
    <row r="542" spans="1:10" ht="25">
      <c r="A542" s="27" t="s">
        <v>1088</v>
      </c>
      <c r="B542" s="28" t="s">
        <v>1089</v>
      </c>
      <c r="C542" s="29" t="s">
        <v>27</v>
      </c>
      <c r="D542" s="29">
        <v>1</v>
      </c>
      <c r="E542" s="30">
        <v>50993</v>
      </c>
      <c r="F542" s="30">
        <f t="shared" si="68"/>
        <v>50993</v>
      </c>
      <c r="G542" s="20"/>
      <c r="H542" s="31"/>
      <c r="I542" s="78" t="str">
        <f t="shared" si="69"/>
        <v>No se oferta precio unitario</v>
      </c>
      <c r="J542" s="79"/>
    </row>
    <row r="543" spans="1:10">
      <c r="A543" s="27" t="s">
        <v>1090</v>
      </c>
      <c r="B543" s="28" t="s">
        <v>1091</v>
      </c>
      <c r="C543" s="29" t="s">
        <v>30</v>
      </c>
      <c r="D543" s="29">
        <v>1</v>
      </c>
      <c r="E543" s="30">
        <v>17133</v>
      </c>
      <c r="F543" s="30">
        <f t="shared" si="68"/>
        <v>17133</v>
      </c>
      <c r="G543" s="20"/>
      <c r="H543" s="31"/>
      <c r="I543" s="78" t="str">
        <f t="shared" si="69"/>
        <v>No se oferta precio unitario</v>
      </c>
      <c r="J543" s="79"/>
    </row>
    <row r="544" spans="1:10" ht="25">
      <c r="A544" s="27" t="s">
        <v>1092</v>
      </c>
      <c r="B544" s="28" t="s">
        <v>1093</v>
      </c>
      <c r="C544" s="29" t="s">
        <v>27</v>
      </c>
      <c r="D544" s="29">
        <v>1</v>
      </c>
      <c r="E544" s="30">
        <v>98239</v>
      </c>
      <c r="F544" s="30">
        <f t="shared" si="68"/>
        <v>98239</v>
      </c>
      <c r="G544" s="20"/>
      <c r="H544" s="31"/>
      <c r="I544" s="78" t="str">
        <f t="shared" si="69"/>
        <v>No se oferta precio unitario</v>
      </c>
      <c r="J544" s="79"/>
    </row>
    <row r="545" spans="1:10" ht="37.5">
      <c r="A545" s="27" t="s">
        <v>1094</v>
      </c>
      <c r="B545" s="28" t="s">
        <v>1095</v>
      </c>
      <c r="C545" s="29" t="s">
        <v>30</v>
      </c>
      <c r="D545" s="29">
        <v>1</v>
      </c>
      <c r="E545" s="30">
        <v>12435</v>
      </c>
      <c r="F545" s="30">
        <f t="shared" si="68"/>
        <v>12435</v>
      </c>
      <c r="G545" s="20"/>
      <c r="H545" s="31"/>
      <c r="I545" s="78" t="str">
        <f t="shared" si="69"/>
        <v>No se oferta precio unitario</v>
      </c>
      <c r="J545" s="79"/>
    </row>
    <row r="546" spans="1:10">
      <c r="A546" s="24" t="s">
        <v>1096</v>
      </c>
      <c r="B546" s="25" t="s">
        <v>1097</v>
      </c>
      <c r="C546" s="24"/>
      <c r="D546" s="24"/>
      <c r="E546" s="24"/>
      <c r="F546" s="24"/>
      <c r="G546" s="20"/>
      <c r="H546" s="26"/>
      <c r="I546" s="24"/>
      <c r="J546" s="24"/>
    </row>
    <row r="547" spans="1:10" ht="25">
      <c r="A547" s="27" t="s">
        <v>1098</v>
      </c>
      <c r="B547" s="28" t="s">
        <v>1099</v>
      </c>
      <c r="C547" s="29" t="s">
        <v>27</v>
      </c>
      <c r="D547" s="29">
        <v>1</v>
      </c>
      <c r="E547" s="30">
        <v>61639</v>
      </c>
      <c r="F547" s="30">
        <f t="shared" ref="F547:F560" si="70">D547*E547</f>
        <v>61639</v>
      </c>
      <c r="G547" s="20"/>
      <c r="H547" s="31"/>
      <c r="I547" s="78" t="str">
        <f t="shared" ref="I547:I560" si="71">IF(H547&gt;E547,"El precio unitario ofertado sobrepasa el precio techo establecido por la entidad",
 IF(H547="","No se oferta precio unitario",
 IF(H547&lt;=(E547*0.2),"El precio unitario ofertado se considera que puede llegar a ser artificialmente bajo por ser menor o igual al 20% del costo unitario estimado por la Entidad",
 IF(H547=ROUND(H547,0),"","Ajustar al peso el precios unitario ofertado, bien sea por exceso o por defecto"))))</f>
        <v>No se oferta precio unitario</v>
      </c>
      <c r="J547" s="79"/>
    </row>
    <row r="548" spans="1:10">
      <c r="A548" s="27" t="s">
        <v>1100</v>
      </c>
      <c r="B548" s="28" t="s">
        <v>1101</v>
      </c>
      <c r="C548" s="29" t="s">
        <v>27</v>
      </c>
      <c r="D548" s="29">
        <v>1</v>
      </c>
      <c r="E548" s="30">
        <v>91606</v>
      </c>
      <c r="F548" s="30">
        <f t="shared" si="70"/>
        <v>91606</v>
      </c>
      <c r="G548" s="20"/>
      <c r="H548" s="31"/>
      <c r="I548" s="78" t="str">
        <f t="shared" si="71"/>
        <v>No se oferta precio unitario</v>
      </c>
      <c r="J548" s="79"/>
    </row>
    <row r="549" spans="1:10" ht="37.5">
      <c r="A549" s="27" t="s">
        <v>1102</v>
      </c>
      <c r="B549" s="28" t="s">
        <v>1103</v>
      </c>
      <c r="C549" s="29" t="s">
        <v>27</v>
      </c>
      <c r="D549" s="29">
        <v>1</v>
      </c>
      <c r="E549" s="30">
        <v>93237</v>
      </c>
      <c r="F549" s="30">
        <f t="shared" si="70"/>
        <v>93237</v>
      </c>
      <c r="G549" s="20"/>
      <c r="H549" s="31"/>
      <c r="I549" s="78" t="str">
        <f t="shared" si="71"/>
        <v>No se oferta precio unitario</v>
      </c>
      <c r="J549" s="79"/>
    </row>
    <row r="550" spans="1:10" ht="37.5">
      <c r="A550" s="27" t="s">
        <v>1104</v>
      </c>
      <c r="B550" s="28" t="s">
        <v>1105</v>
      </c>
      <c r="C550" s="29" t="s">
        <v>27</v>
      </c>
      <c r="D550" s="29">
        <v>1</v>
      </c>
      <c r="E550" s="30">
        <v>160087</v>
      </c>
      <c r="F550" s="30">
        <f t="shared" si="70"/>
        <v>160087</v>
      </c>
      <c r="G550" s="20"/>
      <c r="H550" s="31"/>
      <c r="I550" s="78" t="str">
        <f t="shared" si="71"/>
        <v>No se oferta precio unitario</v>
      </c>
      <c r="J550" s="79"/>
    </row>
    <row r="551" spans="1:10" ht="75">
      <c r="A551" s="27" t="s">
        <v>1106</v>
      </c>
      <c r="B551" s="28" t="s">
        <v>1107</v>
      </c>
      <c r="C551" s="29" t="s">
        <v>27</v>
      </c>
      <c r="D551" s="29">
        <v>1</v>
      </c>
      <c r="E551" s="30">
        <v>86779</v>
      </c>
      <c r="F551" s="30">
        <f t="shared" si="70"/>
        <v>86779</v>
      </c>
      <c r="G551" s="20"/>
      <c r="H551" s="31"/>
      <c r="I551" s="78" t="str">
        <f t="shared" si="71"/>
        <v>No se oferta precio unitario</v>
      </c>
      <c r="J551" s="79"/>
    </row>
    <row r="552" spans="1:10" ht="25">
      <c r="A552" s="27" t="s">
        <v>1108</v>
      </c>
      <c r="B552" s="28" t="s">
        <v>1109</v>
      </c>
      <c r="C552" s="29" t="s">
        <v>27</v>
      </c>
      <c r="D552" s="29">
        <v>1</v>
      </c>
      <c r="E552" s="30">
        <v>114337</v>
      </c>
      <c r="F552" s="30">
        <f t="shared" si="70"/>
        <v>114337</v>
      </c>
      <c r="G552" s="20"/>
      <c r="H552" s="31"/>
      <c r="I552" s="78" t="str">
        <f t="shared" si="71"/>
        <v>No se oferta precio unitario</v>
      </c>
      <c r="J552" s="79"/>
    </row>
    <row r="553" spans="1:10" ht="25">
      <c r="A553" s="27" t="s">
        <v>1110</v>
      </c>
      <c r="B553" s="28" t="s">
        <v>1111</v>
      </c>
      <c r="C553" s="29" t="s">
        <v>27</v>
      </c>
      <c r="D553" s="29">
        <v>1</v>
      </c>
      <c r="E553" s="30">
        <v>161000</v>
      </c>
      <c r="F553" s="30">
        <f t="shared" si="70"/>
        <v>161000</v>
      </c>
      <c r="G553" s="20"/>
      <c r="H553" s="31"/>
      <c r="I553" s="78" t="str">
        <f t="shared" si="71"/>
        <v>No se oferta precio unitario</v>
      </c>
      <c r="J553" s="79"/>
    </row>
    <row r="554" spans="1:10" ht="37.5">
      <c r="A554" s="27" t="s">
        <v>1112</v>
      </c>
      <c r="B554" s="28" t="s">
        <v>1113</v>
      </c>
      <c r="C554" s="29" t="s">
        <v>27</v>
      </c>
      <c r="D554" s="29">
        <v>1</v>
      </c>
      <c r="E554" s="30">
        <v>66288</v>
      </c>
      <c r="F554" s="30">
        <f t="shared" si="70"/>
        <v>66288</v>
      </c>
      <c r="G554" s="20"/>
      <c r="H554" s="31"/>
      <c r="I554" s="78" t="str">
        <f t="shared" si="71"/>
        <v>No se oferta precio unitario</v>
      </c>
      <c r="J554" s="79"/>
    </row>
    <row r="555" spans="1:10" ht="37.5">
      <c r="A555" s="27" t="s">
        <v>1114</v>
      </c>
      <c r="B555" s="28" t="s">
        <v>1115</v>
      </c>
      <c r="C555" s="29" t="s">
        <v>27</v>
      </c>
      <c r="D555" s="29">
        <v>1</v>
      </c>
      <c r="E555" s="30">
        <v>48078</v>
      </c>
      <c r="F555" s="30">
        <f t="shared" si="70"/>
        <v>48078</v>
      </c>
      <c r="G555" s="20"/>
      <c r="H555" s="31"/>
      <c r="I555" s="78" t="str">
        <f t="shared" si="71"/>
        <v>No se oferta precio unitario</v>
      </c>
      <c r="J555" s="79"/>
    </row>
    <row r="556" spans="1:10">
      <c r="A556" s="27" t="s">
        <v>1116</v>
      </c>
      <c r="B556" s="28" t="s">
        <v>1117</v>
      </c>
      <c r="C556" s="29" t="s">
        <v>27</v>
      </c>
      <c r="D556" s="29">
        <v>1</v>
      </c>
      <c r="E556" s="30">
        <v>108648</v>
      </c>
      <c r="F556" s="30">
        <f t="shared" si="70"/>
        <v>108648</v>
      </c>
      <c r="G556" s="20"/>
      <c r="H556" s="31"/>
      <c r="I556" s="78" t="str">
        <f t="shared" si="71"/>
        <v>No se oferta precio unitario</v>
      </c>
      <c r="J556" s="79"/>
    </row>
    <row r="557" spans="1:10">
      <c r="A557" s="27" t="s">
        <v>1118</v>
      </c>
      <c r="B557" s="28" t="s">
        <v>1119</v>
      </c>
      <c r="C557" s="29" t="s">
        <v>27</v>
      </c>
      <c r="D557" s="29">
        <v>1</v>
      </c>
      <c r="E557" s="30">
        <v>127129</v>
      </c>
      <c r="F557" s="30">
        <f t="shared" si="70"/>
        <v>127129</v>
      </c>
      <c r="G557" s="20"/>
      <c r="H557" s="31"/>
      <c r="I557" s="78" t="str">
        <f t="shared" si="71"/>
        <v>No se oferta precio unitario</v>
      </c>
      <c r="J557" s="79"/>
    </row>
    <row r="558" spans="1:10">
      <c r="A558" s="27" t="s">
        <v>1120</v>
      </c>
      <c r="B558" s="28" t="s">
        <v>1121</v>
      </c>
      <c r="C558" s="29" t="s">
        <v>27</v>
      </c>
      <c r="D558" s="29">
        <v>1</v>
      </c>
      <c r="E558" s="30">
        <v>70883</v>
      </c>
      <c r="F558" s="30">
        <f t="shared" si="70"/>
        <v>70883</v>
      </c>
      <c r="G558" s="20"/>
      <c r="H558" s="31"/>
      <c r="I558" s="78" t="str">
        <f t="shared" si="71"/>
        <v>No se oferta precio unitario</v>
      </c>
      <c r="J558" s="79"/>
    </row>
    <row r="559" spans="1:10">
      <c r="A559" s="27" t="s">
        <v>1122</v>
      </c>
      <c r="B559" s="28" t="s">
        <v>1123</v>
      </c>
      <c r="C559" s="29" t="s">
        <v>27</v>
      </c>
      <c r="D559" s="29">
        <v>1</v>
      </c>
      <c r="E559" s="30">
        <v>131136</v>
      </c>
      <c r="F559" s="30">
        <f t="shared" si="70"/>
        <v>131136</v>
      </c>
      <c r="G559" s="20"/>
      <c r="H559" s="31"/>
      <c r="I559" s="78" t="str">
        <f t="shared" si="71"/>
        <v>No se oferta precio unitario</v>
      </c>
      <c r="J559" s="79"/>
    </row>
    <row r="560" spans="1:10">
      <c r="A560" s="27" t="s">
        <v>1124</v>
      </c>
      <c r="B560" s="28" t="s">
        <v>1125</v>
      </c>
      <c r="C560" s="29" t="s">
        <v>27</v>
      </c>
      <c r="D560" s="29">
        <v>1</v>
      </c>
      <c r="E560" s="30">
        <v>157272</v>
      </c>
      <c r="F560" s="30">
        <f t="shared" si="70"/>
        <v>157272</v>
      </c>
      <c r="G560" s="20"/>
      <c r="H560" s="31"/>
      <c r="I560" s="78" t="str">
        <f t="shared" si="71"/>
        <v>No se oferta precio unitario</v>
      </c>
      <c r="J560" s="79"/>
    </row>
    <row r="561" spans="1:10">
      <c r="A561" s="24" t="s">
        <v>1126</v>
      </c>
      <c r="B561" s="25" t="s">
        <v>1127</v>
      </c>
      <c r="C561" s="24"/>
      <c r="D561" s="24"/>
      <c r="E561" s="24"/>
      <c r="F561" s="24"/>
      <c r="G561" s="20"/>
      <c r="H561" s="26"/>
      <c r="I561" s="24"/>
      <c r="J561" s="24"/>
    </row>
    <row r="562" spans="1:10">
      <c r="A562" s="27" t="s">
        <v>1128</v>
      </c>
      <c r="B562" s="28" t="s">
        <v>1129</v>
      </c>
      <c r="C562" s="29" t="s">
        <v>30</v>
      </c>
      <c r="D562" s="29">
        <v>1</v>
      </c>
      <c r="E562" s="30">
        <v>15601</v>
      </c>
      <c r="F562" s="30">
        <f t="shared" ref="F562:F574" si="72">D562*E562</f>
        <v>15601</v>
      </c>
      <c r="G562" s="20"/>
      <c r="H562" s="31"/>
      <c r="I562" s="78" t="str">
        <f t="shared" ref="I562:I574" si="73">IF(H562&gt;E562,"El precio unitario ofertado sobrepasa el precio techo establecido por la entidad",
 IF(H562="","No se oferta precio unitario",
 IF(H562&lt;=(E562*0.2),"El precio unitario ofertado se considera que puede llegar a ser artificialmente bajo por ser menor o igual al 20% del costo unitario estimado por la Entidad",
 IF(H562=ROUND(H562,0),"","Ajustar al peso el precios unitario ofertado, bien sea por exceso o por defecto"))))</f>
        <v>No se oferta precio unitario</v>
      </c>
      <c r="J562" s="79"/>
    </row>
    <row r="563" spans="1:10">
      <c r="A563" s="27" t="s">
        <v>1130</v>
      </c>
      <c r="B563" s="28" t="s">
        <v>1131</v>
      </c>
      <c r="C563" s="29" t="s">
        <v>30</v>
      </c>
      <c r="D563" s="29">
        <v>1</v>
      </c>
      <c r="E563" s="30">
        <v>21632</v>
      </c>
      <c r="F563" s="30">
        <f t="shared" si="72"/>
        <v>21632</v>
      </c>
      <c r="G563" s="20"/>
      <c r="H563" s="31"/>
      <c r="I563" s="78" t="str">
        <f t="shared" si="73"/>
        <v>No se oferta precio unitario</v>
      </c>
      <c r="J563" s="79"/>
    </row>
    <row r="564" spans="1:10">
      <c r="A564" s="27" t="s">
        <v>1132</v>
      </c>
      <c r="B564" s="28" t="s">
        <v>1133</v>
      </c>
      <c r="C564" s="29" t="s">
        <v>30</v>
      </c>
      <c r="D564" s="29">
        <v>1</v>
      </c>
      <c r="E564" s="30">
        <v>27438</v>
      </c>
      <c r="F564" s="30">
        <f t="shared" si="72"/>
        <v>27438</v>
      </c>
      <c r="G564" s="20"/>
      <c r="H564" s="31"/>
      <c r="I564" s="78" t="str">
        <f t="shared" si="73"/>
        <v>No se oferta precio unitario</v>
      </c>
      <c r="J564" s="79"/>
    </row>
    <row r="565" spans="1:10">
      <c r="A565" s="27" t="s">
        <v>1134</v>
      </c>
      <c r="B565" s="28" t="s">
        <v>1135</v>
      </c>
      <c r="C565" s="29" t="s">
        <v>30</v>
      </c>
      <c r="D565" s="29">
        <v>1</v>
      </c>
      <c r="E565" s="30">
        <v>28784</v>
      </c>
      <c r="F565" s="30">
        <f t="shared" si="72"/>
        <v>28784</v>
      </c>
      <c r="G565" s="20"/>
      <c r="H565" s="31"/>
      <c r="I565" s="78" t="str">
        <f t="shared" si="73"/>
        <v>No se oferta precio unitario</v>
      </c>
      <c r="J565" s="79"/>
    </row>
    <row r="566" spans="1:10">
      <c r="A566" s="27" t="s">
        <v>1136</v>
      </c>
      <c r="B566" s="28" t="s">
        <v>1137</v>
      </c>
      <c r="C566" s="29" t="s">
        <v>30</v>
      </c>
      <c r="D566" s="29">
        <v>1</v>
      </c>
      <c r="E566" s="30">
        <v>23089</v>
      </c>
      <c r="F566" s="30">
        <f t="shared" si="72"/>
        <v>23089</v>
      </c>
      <c r="G566" s="20"/>
      <c r="H566" s="31"/>
      <c r="I566" s="78" t="str">
        <f t="shared" si="73"/>
        <v>No se oferta precio unitario</v>
      </c>
      <c r="J566" s="79"/>
    </row>
    <row r="567" spans="1:10">
      <c r="A567" s="27" t="s">
        <v>1138</v>
      </c>
      <c r="B567" s="28" t="s">
        <v>1139</v>
      </c>
      <c r="C567" s="29" t="s">
        <v>30</v>
      </c>
      <c r="D567" s="29">
        <v>1</v>
      </c>
      <c r="E567" s="30">
        <v>51507</v>
      </c>
      <c r="F567" s="30">
        <f t="shared" si="72"/>
        <v>51507</v>
      </c>
      <c r="G567" s="20"/>
      <c r="H567" s="31"/>
      <c r="I567" s="78" t="str">
        <f t="shared" si="73"/>
        <v>No se oferta precio unitario</v>
      </c>
      <c r="J567" s="79"/>
    </row>
    <row r="568" spans="1:10" ht="25">
      <c r="A568" s="27" t="s">
        <v>1140</v>
      </c>
      <c r="B568" s="28" t="s">
        <v>1141</v>
      </c>
      <c r="C568" s="29" t="s">
        <v>30</v>
      </c>
      <c r="D568" s="29">
        <v>1</v>
      </c>
      <c r="E568" s="30">
        <v>35941</v>
      </c>
      <c r="F568" s="30">
        <f t="shared" si="72"/>
        <v>35941</v>
      </c>
      <c r="G568" s="20"/>
      <c r="H568" s="31"/>
      <c r="I568" s="78" t="str">
        <f t="shared" si="73"/>
        <v>No se oferta precio unitario</v>
      </c>
      <c r="J568" s="79"/>
    </row>
    <row r="569" spans="1:10">
      <c r="A569" s="27" t="s">
        <v>1142</v>
      </c>
      <c r="B569" s="28" t="s">
        <v>1143</v>
      </c>
      <c r="C569" s="29" t="s">
        <v>30</v>
      </c>
      <c r="D569" s="29">
        <v>1</v>
      </c>
      <c r="E569" s="30">
        <v>45049</v>
      </c>
      <c r="F569" s="30">
        <f t="shared" si="72"/>
        <v>45049</v>
      </c>
      <c r="G569" s="20"/>
      <c r="H569" s="31"/>
      <c r="I569" s="78" t="str">
        <f t="shared" si="73"/>
        <v>No se oferta precio unitario</v>
      </c>
      <c r="J569" s="79"/>
    </row>
    <row r="570" spans="1:10">
      <c r="A570" s="27" t="s">
        <v>1144</v>
      </c>
      <c r="B570" s="28" t="s">
        <v>1145</v>
      </c>
      <c r="C570" s="29" t="s">
        <v>30</v>
      </c>
      <c r="D570" s="29">
        <v>1</v>
      </c>
      <c r="E570" s="30">
        <v>50243</v>
      </c>
      <c r="F570" s="30">
        <f t="shared" si="72"/>
        <v>50243</v>
      </c>
      <c r="G570" s="20"/>
      <c r="H570" s="31"/>
      <c r="I570" s="78" t="str">
        <f t="shared" si="73"/>
        <v>No se oferta precio unitario</v>
      </c>
      <c r="J570" s="79"/>
    </row>
    <row r="571" spans="1:10">
      <c r="A571" s="27" t="s">
        <v>1146</v>
      </c>
      <c r="B571" s="28" t="s">
        <v>1147</v>
      </c>
      <c r="C571" s="29" t="s">
        <v>30</v>
      </c>
      <c r="D571" s="29">
        <v>1</v>
      </c>
      <c r="E571" s="30">
        <v>53395</v>
      </c>
      <c r="F571" s="30">
        <f t="shared" si="72"/>
        <v>53395</v>
      </c>
      <c r="G571" s="20"/>
      <c r="H571" s="31"/>
      <c r="I571" s="78" t="str">
        <f t="shared" si="73"/>
        <v>No se oferta precio unitario</v>
      </c>
      <c r="J571" s="79"/>
    </row>
    <row r="572" spans="1:10">
      <c r="A572" s="27" t="s">
        <v>1148</v>
      </c>
      <c r="B572" s="28" t="s">
        <v>1149</v>
      </c>
      <c r="C572" s="29" t="s">
        <v>30</v>
      </c>
      <c r="D572" s="29">
        <v>1</v>
      </c>
      <c r="E572" s="30">
        <v>19185</v>
      </c>
      <c r="F572" s="30">
        <f t="shared" si="72"/>
        <v>19185</v>
      </c>
      <c r="G572" s="20"/>
      <c r="H572" s="31"/>
      <c r="I572" s="78" t="str">
        <f t="shared" si="73"/>
        <v>No se oferta precio unitario</v>
      </c>
      <c r="J572" s="79"/>
    </row>
    <row r="573" spans="1:10">
      <c r="A573" s="27" t="s">
        <v>1150</v>
      </c>
      <c r="B573" s="28" t="s">
        <v>1151</v>
      </c>
      <c r="C573" s="29" t="s">
        <v>30</v>
      </c>
      <c r="D573" s="29">
        <v>1</v>
      </c>
      <c r="E573" s="30">
        <v>23883</v>
      </c>
      <c r="F573" s="30">
        <f t="shared" si="72"/>
        <v>23883</v>
      </c>
      <c r="G573" s="20"/>
      <c r="H573" s="31"/>
      <c r="I573" s="78" t="str">
        <f t="shared" si="73"/>
        <v>No se oferta precio unitario</v>
      </c>
      <c r="J573" s="79"/>
    </row>
    <row r="574" spans="1:10" ht="37.5">
      <c r="A574" s="27" t="s">
        <v>1152</v>
      </c>
      <c r="B574" s="28" t="s">
        <v>1153</v>
      </c>
      <c r="C574" s="29" t="s">
        <v>30</v>
      </c>
      <c r="D574" s="29">
        <v>1</v>
      </c>
      <c r="E574" s="30">
        <v>59345</v>
      </c>
      <c r="F574" s="30">
        <f t="shared" si="72"/>
        <v>59345</v>
      </c>
      <c r="G574" s="20"/>
      <c r="H574" s="31"/>
      <c r="I574" s="78" t="str">
        <f t="shared" si="73"/>
        <v>No se oferta precio unitario</v>
      </c>
      <c r="J574" s="79"/>
    </row>
    <row r="575" spans="1:10">
      <c r="A575" s="24" t="s">
        <v>1154</v>
      </c>
      <c r="B575" s="25" t="s">
        <v>1155</v>
      </c>
      <c r="C575" s="24"/>
      <c r="D575" s="24"/>
      <c r="E575" s="24"/>
      <c r="F575" s="24"/>
      <c r="G575" s="20"/>
      <c r="H575" s="26"/>
      <c r="I575" s="24"/>
      <c r="J575" s="24"/>
    </row>
    <row r="576" spans="1:10">
      <c r="A576" s="27" t="s">
        <v>1156</v>
      </c>
      <c r="B576" s="28" t="s">
        <v>1157</v>
      </c>
      <c r="C576" s="29" t="s">
        <v>30</v>
      </c>
      <c r="D576" s="29">
        <v>1</v>
      </c>
      <c r="E576" s="30">
        <v>66591</v>
      </c>
      <c r="F576" s="30">
        <f t="shared" ref="F576:F593" si="74">D576*E576</f>
        <v>66591</v>
      </c>
      <c r="G576" s="20"/>
      <c r="H576" s="31"/>
      <c r="I576" s="78" t="str">
        <f t="shared" ref="I576:I593" si="75">IF(H576&gt;E576,"El precio unitario ofertado sobrepasa el precio techo establecido por la entidad",
 IF(H576="","No se oferta precio unitario",
 IF(H576&lt;=(E576*0.2),"El precio unitario ofertado se considera que puede llegar a ser artificialmente bajo por ser menor o igual al 20% del costo unitario estimado por la Entidad",
 IF(H576=ROUND(H576,0),"","Ajustar al peso el precios unitario ofertado, bien sea por exceso o por defecto"))))</f>
        <v>No se oferta precio unitario</v>
      </c>
      <c r="J576" s="79"/>
    </row>
    <row r="577" spans="1:10">
      <c r="A577" s="27" t="s">
        <v>1158</v>
      </c>
      <c r="B577" s="28" t="s">
        <v>1159</v>
      </c>
      <c r="C577" s="29" t="s">
        <v>30</v>
      </c>
      <c r="D577" s="29">
        <v>1</v>
      </c>
      <c r="E577" s="30">
        <v>113502</v>
      </c>
      <c r="F577" s="30">
        <f t="shared" si="74"/>
        <v>113502</v>
      </c>
      <c r="G577" s="20"/>
      <c r="H577" s="31"/>
      <c r="I577" s="78" t="str">
        <f t="shared" si="75"/>
        <v>No se oferta precio unitario</v>
      </c>
      <c r="J577" s="79"/>
    </row>
    <row r="578" spans="1:10">
      <c r="A578" s="27" t="s">
        <v>1160</v>
      </c>
      <c r="B578" s="28" t="s">
        <v>1161</v>
      </c>
      <c r="C578" s="29" t="s">
        <v>27</v>
      </c>
      <c r="D578" s="29">
        <v>1</v>
      </c>
      <c r="E578" s="30">
        <v>81713</v>
      </c>
      <c r="F578" s="30">
        <f t="shared" si="74"/>
        <v>81713</v>
      </c>
      <c r="G578" s="20"/>
      <c r="H578" s="31"/>
      <c r="I578" s="78" t="str">
        <f t="shared" si="75"/>
        <v>No se oferta precio unitario</v>
      </c>
      <c r="J578" s="79"/>
    </row>
    <row r="579" spans="1:10" ht="25">
      <c r="A579" s="27" t="s">
        <v>1162</v>
      </c>
      <c r="B579" s="28" t="s">
        <v>1163</v>
      </c>
      <c r="C579" s="29" t="s">
        <v>30</v>
      </c>
      <c r="D579" s="29">
        <v>1</v>
      </c>
      <c r="E579" s="30">
        <v>132561</v>
      </c>
      <c r="F579" s="30">
        <f t="shared" si="74"/>
        <v>132561</v>
      </c>
      <c r="G579" s="20"/>
      <c r="H579" s="31"/>
      <c r="I579" s="78" t="str">
        <f t="shared" si="75"/>
        <v>No se oferta precio unitario</v>
      </c>
      <c r="J579" s="79"/>
    </row>
    <row r="580" spans="1:10">
      <c r="A580" s="27" t="s">
        <v>1164</v>
      </c>
      <c r="B580" s="28" t="s">
        <v>1165</v>
      </c>
      <c r="C580" s="29" t="s">
        <v>30</v>
      </c>
      <c r="D580" s="29">
        <v>1</v>
      </c>
      <c r="E580" s="30">
        <v>3558</v>
      </c>
      <c r="F580" s="30">
        <f t="shared" si="74"/>
        <v>3558</v>
      </c>
      <c r="G580" s="20"/>
      <c r="H580" s="31"/>
      <c r="I580" s="78" t="str">
        <f t="shared" si="75"/>
        <v>No se oferta precio unitario</v>
      </c>
      <c r="J580" s="79"/>
    </row>
    <row r="581" spans="1:10" ht="25">
      <c r="A581" s="27" t="s">
        <v>1166</v>
      </c>
      <c r="B581" s="28" t="s">
        <v>1167</v>
      </c>
      <c r="C581" s="29" t="s">
        <v>27</v>
      </c>
      <c r="D581" s="29">
        <v>1</v>
      </c>
      <c r="E581" s="30">
        <v>250286</v>
      </c>
      <c r="F581" s="30">
        <f t="shared" si="74"/>
        <v>250286</v>
      </c>
      <c r="G581" s="20"/>
      <c r="H581" s="31"/>
      <c r="I581" s="78" t="str">
        <f t="shared" si="75"/>
        <v>No se oferta precio unitario</v>
      </c>
      <c r="J581" s="79"/>
    </row>
    <row r="582" spans="1:10">
      <c r="A582" s="27" t="s">
        <v>1168</v>
      </c>
      <c r="B582" s="28" t="s">
        <v>1169</v>
      </c>
      <c r="C582" s="29" t="s">
        <v>27</v>
      </c>
      <c r="D582" s="29">
        <v>1</v>
      </c>
      <c r="E582" s="30">
        <v>110113</v>
      </c>
      <c r="F582" s="30">
        <f t="shared" si="74"/>
        <v>110113</v>
      </c>
      <c r="G582" s="20"/>
      <c r="H582" s="31"/>
      <c r="I582" s="78" t="str">
        <f t="shared" si="75"/>
        <v>No se oferta precio unitario</v>
      </c>
      <c r="J582" s="79"/>
    </row>
    <row r="583" spans="1:10">
      <c r="A583" s="27" t="s">
        <v>1170</v>
      </c>
      <c r="B583" s="28" t="s">
        <v>1171</v>
      </c>
      <c r="C583" s="29" t="s">
        <v>27</v>
      </c>
      <c r="D583" s="29">
        <v>1</v>
      </c>
      <c r="E583" s="30">
        <v>122737</v>
      </c>
      <c r="F583" s="30">
        <f t="shared" si="74"/>
        <v>122737</v>
      </c>
      <c r="G583" s="20"/>
      <c r="H583" s="31"/>
      <c r="I583" s="78" t="str">
        <f t="shared" si="75"/>
        <v>No se oferta precio unitario</v>
      </c>
      <c r="J583" s="79"/>
    </row>
    <row r="584" spans="1:10">
      <c r="A584" s="27" t="s">
        <v>1172</v>
      </c>
      <c r="B584" s="28" t="s">
        <v>1173</v>
      </c>
      <c r="C584" s="29" t="s">
        <v>27</v>
      </c>
      <c r="D584" s="29">
        <v>1</v>
      </c>
      <c r="E584" s="30">
        <v>122900</v>
      </c>
      <c r="F584" s="30">
        <f t="shared" si="74"/>
        <v>122900</v>
      </c>
      <c r="G584" s="20"/>
      <c r="H584" s="31"/>
      <c r="I584" s="78" t="str">
        <f t="shared" si="75"/>
        <v>No se oferta precio unitario</v>
      </c>
      <c r="J584" s="79"/>
    </row>
    <row r="585" spans="1:10">
      <c r="A585" s="27" t="s">
        <v>1174</v>
      </c>
      <c r="B585" s="28" t="s">
        <v>1175</v>
      </c>
      <c r="C585" s="29" t="s">
        <v>30</v>
      </c>
      <c r="D585" s="29">
        <v>1</v>
      </c>
      <c r="E585" s="30">
        <v>77575</v>
      </c>
      <c r="F585" s="30">
        <f t="shared" si="74"/>
        <v>77575</v>
      </c>
      <c r="G585" s="20"/>
      <c r="H585" s="31"/>
      <c r="I585" s="78" t="str">
        <f t="shared" si="75"/>
        <v>No se oferta precio unitario</v>
      </c>
      <c r="J585" s="79"/>
    </row>
    <row r="586" spans="1:10">
      <c r="A586" s="27" t="s">
        <v>1176</v>
      </c>
      <c r="B586" s="28" t="s">
        <v>1177</v>
      </c>
      <c r="C586" s="29" t="s">
        <v>27</v>
      </c>
      <c r="D586" s="29">
        <v>1</v>
      </c>
      <c r="E586" s="30">
        <v>53583</v>
      </c>
      <c r="F586" s="30">
        <f t="shared" si="74"/>
        <v>53583</v>
      </c>
      <c r="G586" s="20"/>
      <c r="H586" s="31"/>
      <c r="I586" s="78" t="str">
        <f t="shared" si="75"/>
        <v>No se oferta precio unitario</v>
      </c>
      <c r="J586" s="79"/>
    </row>
    <row r="587" spans="1:10" ht="25">
      <c r="A587" s="27" t="s">
        <v>1178</v>
      </c>
      <c r="B587" s="28" t="s">
        <v>1179</v>
      </c>
      <c r="C587" s="29" t="s">
        <v>27</v>
      </c>
      <c r="D587" s="29">
        <v>1</v>
      </c>
      <c r="E587" s="30">
        <v>80937</v>
      </c>
      <c r="F587" s="30">
        <f t="shared" si="74"/>
        <v>80937</v>
      </c>
      <c r="G587" s="20"/>
      <c r="H587" s="31"/>
      <c r="I587" s="78" t="str">
        <f t="shared" si="75"/>
        <v>No se oferta precio unitario</v>
      </c>
      <c r="J587" s="79"/>
    </row>
    <row r="588" spans="1:10" ht="25">
      <c r="A588" s="27" t="s">
        <v>1180</v>
      </c>
      <c r="B588" s="28" t="s">
        <v>1181</v>
      </c>
      <c r="C588" s="29" t="s">
        <v>27</v>
      </c>
      <c r="D588" s="29">
        <v>1</v>
      </c>
      <c r="E588" s="30">
        <v>157272</v>
      </c>
      <c r="F588" s="30">
        <f t="shared" si="74"/>
        <v>157272</v>
      </c>
      <c r="G588" s="20"/>
      <c r="H588" s="31"/>
      <c r="I588" s="78" t="str">
        <f t="shared" si="75"/>
        <v>No se oferta precio unitario</v>
      </c>
      <c r="J588" s="79"/>
    </row>
    <row r="589" spans="1:10" ht="25">
      <c r="A589" s="27" t="s">
        <v>1182</v>
      </c>
      <c r="B589" s="28" t="s">
        <v>1183</v>
      </c>
      <c r="C589" s="29" t="s">
        <v>30</v>
      </c>
      <c r="D589" s="29">
        <v>1</v>
      </c>
      <c r="E589" s="30">
        <v>24969</v>
      </c>
      <c r="F589" s="30">
        <f t="shared" si="74"/>
        <v>24969</v>
      </c>
      <c r="G589" s="20"/>
      <c r="H589" s="31"/>
      <c r="I589" s="78" t="str">
        <f t="shared" si="75"/>
        <v>No se oferta precio unitario</v>
      </c>
      <c r="J589" s="79"/>
    </row>
    <row r="590" spans="1:10" ht="37.5">
      <c r="A590" s="27" t="s">
        <v>1184</v>
      </c>
      <c r="B590" s="28" t="s">
        <v>1185</v>
      </c>
      <c r="C590" s="29" t="s">
        <v>30</v>
      </c>
      <c r="D590" s="29">
        <v>1</v>
      </c>
      <c r="E590" s="30">
        <v>27780</v>
      </c>
      <c r="F590" s="30">
        <f t="shared" si="74"/>
        <v>27780</v>
      </c>
      <c r="G590" s="20"/>
      <c r="H590" s="31"/>
      <c r="I590" s="78" t="str">
        <f t="shared" si="75"/>
        <v>No se oferta precio unitario</v>
      </c>
      <c r="J590" s="79"/>
    </row>
    <row r="591" spans="1:10">
      <c r="A591" s="27" t="s">
        <v>1186</v>
      </c>
      <c r="B591" s="28" t="s">
        <v>1187</v>
      </c>
      <c r="C591" s="29" t="s">
        <v>30</v>
      </c>
      <c r="D591" s="29">
        <v>1</v>
      </c>
      <c r="E591" s="30">
        <v>24637</v>
      </c>
      <c r="F591" s="30">
        <f t="shared" si="74"/>
        <v>24637</v>
      </c>
      <c r="G591" s="20"/>
      <c r="H591" s="31"/>
      <c r="I591" s="78" t="str">
        <f t="shared" si="75"/>
        <v>No se oferta precio unitario</v>
      </c>
      <c r="J591" s="79"/>
    </row>
    <row r="592" spans="1:10">
      <c r="A592" s="27" t="s">
        <v>1188</v>
      </c>
      <c r="B592" s="28" t="s">
        <v>1189</v>
      </c>
      <c r="C592" s="29" t="s">
        <v>27</v>
      </c>
      <c r="D592" s="29">
        <v>1</v>
      </c>
      <c r="E592" s="30">
        <v>186532</v>
      </c>
      <c r="F592" s="30">
        <f t="shared" si="74"/>
        <v>186532</v>
      </c>
      <c r="G592" s="20"/>
      <c r="H592" s="31"/>
      <c r="I592" s="78" t="str">
        <f t="shared" si="75"/>
        <v>No se oferta precio unitario</v>
      </c>
      <c r="J592" s="79"/>
    </row>
    <row r="593" spans="1:10" ht="25">
      <c r="A593" s="27" t="s">
        <v>1190</v>
      </c>
      <c r="B593" s="28" t="s">
        <v>1191</v>
      </c>
      <c r="C593" s="29" t="s">
        <v>27</v>
      </c>
      <c r="D593" s="29">
        <v>1</v>
      </c>
      <c r="E593" s="30">
        <v>127440</v>
      </c>
      <c r="F593" s="30">
        <f t="shared" si="74"/>
        <v>127440</v>
      </c>
      <c r="G593" s="20"/>
      <c r="H593" s="31"/>
      <c r="I593" s="78" t="str">
        <f t="shared" si="75"/>
        <v>No se oferta precio unitario</v>
      </c>
      <c r="J593" s="79"/>
    </row>
    <row r="594" spans="1:10">
      <c r="A594" s="17" t="s">
        <v>1192</v>
      </c>
      <c r="B594" s="18" t="s">
        <v>1193</v>
      </c>
      <c r="C594" s="19"/>
      <c r="D594" s="19"/>
      <c r="E594" s="19"/>
      <c r="F594" s="19"/>
      <c r="G594" s="20"/>
      <c r="H594" s="21"/>
      <c r="I594" s="22"/>
      <c r="J594" s="23"/>
    </row>
    <row r="595" spans="1:10" ht="37.5">
      <c r="A595" s="27" t="s">
        <v>1194</v>
      </c>
      <c r="B595" s="28" t="s">
        <v>1195</v>
      </c>
      <c r="C595" s="29" t="s">
        <v>27</v>
      </c>
      <c r="D595" s="29">
        <v>1</v>
      </c>
      <c r="E595" s="30">
        <v>116539</v>
      </c>
      <c r="F595" s="30">
        <f t="shared" ref="F595:F601" si="76">D595*E595</f>
        <v>116539</v>
      </c>
      <c r="G595" s="20"/>
      <c r="H595" s="31"/>
      <c r="I595" s="78" t="str">
        <f t="shared" ref="I595:I601" si="77">IF(H595&gt;E595,"El precio unitario ofertado sobrepasa el precio techo establecido por la entidad",
 IF(H595="","No se oferta precio unitario",
 IF(H595&lt;=(E595*0.2),"El precio unitario ofertado se considera que puede llegar a ser artificialmente bajo por ser menor o igual al 20% del costo unitario estimado por la Entidad",
 IF(H595=ROUND(H595,0),"","Ajustar al peso el precios unitario ofertado, bien sea por exceso o por defecto"))))</f>
        <v>No se oferta precio unitario</v>
      </c>
      <c r="J595" s="79"/>
    </row>
    <row r="596" spans="1:10" ht="37.5">
      <c r="A596" s="27" t="s">
        <v>1196</v>
      </c>
      <c r="B596" s="28" t="s">
        <v>1197</v>
      </c>
      <c r="C596" s="29" t="s">
        <v>27</v>
      </c>
      <c r="D596" s="29">
        <v>1</v>
      </c>
      <c r="E596" s="30">
        <v>130481</v>
      </c>
      <c r="F596" s="30">
        <f t="shared" si="76"/>
        <v>130481</v>
      </c>
      <c r="G596" s="20"/>
      <c r="H596" s="31"/>
      <c r="I596" s="78" t="str">
        <f t="shared" si="77"/>
        <v>No se oferta precio unitario</v>
      </c>
      <c r="J596" s="79"/>
    </row>
    <row r="597" spans="1:10">
      <c r="A597" s="27" t="s">
        <v>1198</v>
      </c>
      <c r="B597" s="28" t="s">
        <v>1199</v>
      </c>
      <c r="C597" s="29" t="s">
        <v>27</v>
      </c>
      <c r="D597" s="29">
        <v>1</v>
      </c>
      <c r="E597" s="30">
        <v>137360</v>
      </c>
      <c r="F597" s="30">
        <f t="shared" si="76"/>
        <v>137360</v>
      </c>
      <c r="G597" s="20"/>
      <c r="H597" s="31"/>
      <c r="I597" s="78" t="str">
        <f t="shared" si="77"/>
        <v>No se oferta precio unitario</v>
      </c>
      <c r="J597" s="79"/>
    </row>
    <row r="598" spans="1:10">
      <c r="A598" s="27" t="s">
        <v>1200</v>
      </c>
      <c r="B598" s="28" t="s">
        <v>1201</v>
      </c>
      <c r="C598" s="29" t="s">
        <v>30</v>
      </c>
      <c r="D598" s="29">
        <v>1</v>
      </c>
      <c r="E598" s="30">
        <v>7954</v>
      </c>
      <c r="F598" s="30">
        <f t="shared" si="76"/>
        <v>7954</v>
      </c>
      <c r="G598" s="20"/>
      <c r="H598" s="31"/>
      <c r="I598" s="78" t="str">
        <f t="shared" si="77"/>
        <v>No se oferta precio unitario</v>
      </c>
      <c r="J598" s="79"/>
    </row>
    <row r="599" spans="1:10">
      <c r="A599" s="27" t="s">
        <v>1202</v>
      </c>
      <c r="B599" s="28" t="s">
        <v>1203</v>
      </c>
      <c r="C599" s="29" t="s">
        <v>16</v>
      </c>
      <c r="D599" s="29">
        <v>1</v>
      </c>
      <c r="E599" s="30">
        <v>74741</v>
      </c>
      <c r="F599" s="30">
        <f t="shared" si="76"/>
        <v>74741</v>
      </c>
      <c r="G599" s="20"/>
      <c r="H599" s="31"/>
      <c r="I599" s="78" t="str">
        <f t="shared" si="77"/>
        <v>No se oferta precio unitario</v>
      </c>
      <c r="J599" s="79"/>
    </row>
    <row r="600" spans="1:10" ht="25">
      <c r="A600" s="27" t="s">
        <v>1204</v>
      </c>
      <c r="B600" s="28" t="s">
        <v>1205</v>
      </c>
      <c r="C600" s="29" t="s">
        <v>27</v>
      </c>
      <c r="D600" s="29">
        <v>1</v>
      </c>
      <c r="E600" s="30">
        <v>210194</v>
      </c>
      <c r="F600" s="30">
        <f t="shared" si="76"/>
        <v>210194</v>
      </c>
      <c r="G600" s="20"/>
      <c r="H600" s="31"/>
      <c r="I600" s="78" t="str">
        <f t="shared" si="77"/>
        <v>No se oferta precio unitario</v>
      </c>
      <c r="J600" s="79"/>
    </row>
    <row r="601" spans="1:10">
      <c r="A601" s="27" t="s">
        <v>1206</v>
      </c>
      <c r="B601" s="28" t="s">
        <v>1207</v>
      </c>
      <c r="C601" s="29" t="s">
        <v>27</v>
      </c>
      <c r="D601" s="29">
        <v>1</v>
      </c>
      <c r="E601" s="30">
        <v>103677</v>
      </c>
      <c r="F601" s="30">
        <f t="shared" si="76"/>
        <v>103677</v>
      </c>
      <c r="G601" s="20"/>
      <c r="H601" s="31"/>
      <c r="I601" s="78" t="str">
        <f t="shared" si="77"/>
        <v>No se oferta precio unitario</v>
      </c>
      <c r="J601" s="79"/>
    </row>
    <row r="602" spans="1:10">
      <c r="A602" s="17" t="s">
        <v>1208</v>
      </c>
      <c r="B602" s="18" t="s">
        <v>1209</v>
      </c>
      <c r="C602" s="19"/>
      <c r="D602" s="19"/>
      <c r="E602" s="19"/>
      <c r="F602" s="19"/>
      <c r="G602" s="20"/>
      <c r="H602" s="21"/>
      <c r="I602" s="22"/>
      <c r="J602" s="23"/>
    </row>
    <row r="603" spans="1:10" ht="26">
      <c r="A603" s="24" t="s">
        <v>1210</v>
      </c>
      <c r="B603" s="25" t="s">
        <v>1211</v>
      </c>
      <c r="C603" s="24"/>
      <c r="D603" s="24"/>
      <c r="E603" s="24"/>
      <c r="F603" s="24"/>
      <c r="G603" s="20"/>
      <c r="H603" s="26"/>
      <c r="I603" s="24"/>
      <c r="J603" s="24"/>
    </row>
    <row r="604" spans="1:10" ht="37.5">
      <c r="A604" s="27" t="s">
        <v>1212</v>
      </c>
      <c r="B604" s="28" t="s">
        <v>1213</v>
      </c>
      <c r="C604" s="29" t="s">
        <v>27</v>
      </c>
      <c r="D604" s="29">
        <v>1</v>
      </c>
      <c r="E604" s="30">
        <v>231665</v>
      </c>
      <c r="F604" s="30">
        <f t="shared" ref="F604:F628" si="78">D604*E604</f>
        <v>231665</v>
      </c>
      <c r="G604" s="20"/>
      <c r="H604" s="31"/>
      <c r="I604" s="78" t="str">
        <f t="shared" ref="I604:I628" si="79">IF(H604&gt;E604,"El precio unitario ofertado sobrepasa el precio techo establecido por la entidad",
 IF(H604="","No se oferta precio unitario",
 IF(H604&lt;=(E604*0.2),"El precio unitario ofertado se considera que puede llegar a ser artificialmente bajo por ser menor o igual al 20% del costo unitario estimado por la Entidad",
 IF(H604=ROUND(H604,0),"","Ajustar al peso el precios unitario ofertado, bien sea por exceso o por defecto"))))</f>
        <v>No se oferta precio unitario</v>
      </c>
      <c r="J604" s="79"/>
    </row>
    <row r="605" spans="1:10" ht="37.5">
      <c r="A605" s="27" t="s">
        <v>1214</v>
      </c>
      <c r="B605" s="28" t="s">
        <v>1215</v>
      </c>
      <c r="C605" s="29" t="s">
        <v>30</v>
      </c>
      <c r="D605" s="29">
        <v>1</v>
      </c>
      <c r="E605" s="30">
        <v>161594</v>
      </c>
      <c r="F605" s="30">
        <f t="shared" si="78"/>
        <v>161594</v>
      </c>
      <c r="G605" s="20"/>
      <c r="H605" s="31"/>
      <c r="I605" s="78" t="str">
        <f t="shared" si="79"/>
        <v>No se oferta precio unitario</v>
      </c>
      <c r="J605" s="79"/>
    </row>
    <row r="606" spans="1:10" ht="37.5">
      <c r="A606" s="27" t="s">
        <v>1216</v>
      </c>
      <c r="B606" s="28" t="s">
        <v>1217</v>
      </c>
      <c r="C606" s="29" t="s">
        <v>27</v>
      </c>
      <c r="D606" s="29">
        <v>1</v>
      </c>
      <c r="E606" s="30">
        <v>350716</v>
      </c>
      <c r="F606" s="30">
        <f t="shared" si="78"/>
        <v>350716</v>
      </c>
      <c r="G606" s="20"/>
      <c r="H606" s="31"/>
      <c r="I606" s="78" t="str">
        <f t="shared" si="79"/>
        <v>No se oferta precio unitario</v>
      </c>
      <c r="J606" s="79"/>
    </row>
    <row r="607" spans="1:10" ht="62.5">
      <c r="A607" s="27" t="s">
        <v>1218</v>
      </c>
      <c r="B607" s="28" t="s">
        <v>1219</v>
      </c>
      <c r="C607" s="29" t="s">
        <v>27</v>
      </c>
      <c r="D607" s="29">
        <v>1</v>
      </c>
      <c r="E607" s="30">
        <v>545509</v>
      </c>
      <c r="F607" s="30">
        <f t="shared" si="78"/>
        <v>545509</v>
      </c>
      <c r="G607" s="20"/>
      <c r="H607" s="31"/>
      <c r="I607" s="78" t="str">
        <f t="shared" si="79"/>
        <v>No se oferta precio unitario</v>
      </c>
      <c r="J607" s="79"/>
    </row>
    <row r="608" spans="1:10" ht="62.5">
      <c r="A608" s="27" t="s">
        <v>1220</v>
      </c>
      <c r="B608" s="28" t="s">
        <v>1221</v>
      </c>
      <c r="C608" s="29" t="s">
        <v>27</v>
      </c>
      <c r="D608" s="29">
        <v>1</v>
      </c>
      <c r="E608" s="30">
        <v>499761</v>
      </c>
      <c r="F608" s="30">
        <f t="shared" si="78"/>
        <v>499761</v>
      </c>
      <c r="G608" s="20"/>
      <c r="H608" s="31"/>
      <c r="I608" s="78" t="str">
        <f t="shared" si="79"/>
        <v>No se oferta precio unitario</v>
      </c>
      <c r="J608" s="79"/>
    </row>
    <row r="609" spans="1:10" ht="37.5">
      <c r="A609" s="27" t="s">
        <v>1222</v>
      </c>
      <c r="B609" s="28" t="s">
        <v>1223</v>
      </c>
      <c r="C609" s="29" t="s">
        <v>27</v>
      </c>
      <c r="D609" s="29">
        <v>1</v>
      </c>
      <c r="E609" s="30">
        <v>470691</v>
      </c>
      <c r="F609" s="30">
        <f t="shared" si="78"/>
        <v>470691</v>
      </c>
      <c r="G609" s="20"/>
      <c r="H609" s="31"/>
      <c r="I609" s="78" t="str">
        <f t="shared" si="79"/>
        <v>No se oferta precio unitario</v>
      </c>
      <c r="J609" s="79"/>
    </row>
    <row r="610" spans="1:10" ht="50">
      <c r="A610" s="27" t="s">
        <v>1224</v>
      </c>
      <c r="B610" s="28" t="s">
        <v>1225</v>
      </c>
      <c r="C610" s="29" t="s">
        <v>27</v>
      </c>
      <c r="D610" s="29">
        <v>1</v>
      </c>
      <c r="E610" s="30">
        <v>560937</v>
      </c>
      <c r="F610" s="30">
        <f t="shared" si="78"/>
        <v>560937</v>
      </c>
      <c r="G610" s="20"/>
      <c r="H610" s="31"/>
      <c r="I610" s="78" t="str">
        <f t="shared" si="79"/>
        <v>No se oferta precio unitario</v>
      </c>
      <c r="J610" s="79"/>
    </row>
    <row r="611" spans="1:10" ht="50">
      <c r="A611" s="27" t="s">
        <v>1226</v>
      </c>
      <c r="B611" s="28" t="s">
        <v>1227</v>
      </c>
      <c r="C611" s="29" t="s">
        <v>27</v>
      </c>
      <c r="D611" s="29">
        <v>1</v>
      </c>
      <c r="E611" s="30">
        <v>560937</v>
      </c>
      <c r="F611" s="30">
        <f t="shared" si="78"/>
        <v>560937</v>
      </c>
      <c r="G611" s="20"/>
      <c r="H611" s="31"/>
      <c r="I611" s="78" t="str">
        <f t="shared" si="79"/>
        <v>No se oferta precio unitario</v>
      </c>
      <c r="J611" s="79"/>
    </row>
    <row r="612" spans="1:10" ht="50">
      <c r="A612" s="27" t="s">
        <v>1228</v>
      </c>
      <c r="B612" s="28" t="s">
        <v>1229</v>
      </c>
      <c r="C612" s="29" t="s">
        <v>30</v>
      </c>
      <c r="D612" s="29">
        <v>1</v>
      </c>
      <c r="E612" s="30">
        <v>378554</v>
      </c>
      <c r="F612" s="30">
        <f t="shared" si="78"/>
        <v>378554</v>
      </c>
      <c r="G612" s="20"/>
      <c r="H612" s="31"/>
      <c r="I612" s="78" t="str">
        <f t="shared" si="79"/>
        <v>No se oferta precio unitario</v>
      </c>
      <c r="J612" s="79"/>
    </row>
    <row r="613" spans="1:10" ht="50">
      <c r="A613" s="27" t="s">
        <v>1230</v>
      </c>
      <c r="B613" s="28" t="s">
        <v>1231</v>
      </c>
      <c r="C613" s="29" t="s">
        <v>30</v>
      </c>
      <c r="D613" s="29">
        <v>1</v>
      </c>
      <c r="E613" s="30">
        <v>534047</v>
      </c>
      <c r="F613" s="30">
        <f t="shared" si="78"/>
        <v>534047</v>
      </c>
      <c r="G613" s="20"/>
      <c r="H613" s="31"/>
      <c r="I613" s="78" t="str">
        <f t="shared" si="79"/>
        <v>No se oferta precio unitario</v>
      </c>
      <c r="J613" s="79"/>
    </row>
    <row r="614" spans="1:10" ht="50">
      <c r="A614" s="27" t="s">
        <v>1232</v>
      </c>
      <c r="B614" s="28" t="s">
        <v>1233</v>
      </c>
      <c r="C614" s="29" t="s">
        <v>27</v>
      </c>
      <c r="D614" s="29">
        <v>1</v>
      </c>
      <c r="E614" s="30">
        <v>216722</v>
      </c>
      <c r="F614" s="30">
        <f t="shared" si="78"/>
        <v>216722</v>
      </c>
      <c r="G614" s="20"/>
      <c r="H614" s="31"/>
      <c r="I614" s="78" t="str">
        <f t="shared" si="79"/>
        <v>No se oferta precio unitario</v>
      </c>
      <c r="J614" s="79"/>
    </row>
    <row r="615" spans="1:10" ht="50">
      <c r="A615" s="27" t="s">
        <v>1234</v>
      </c>
      <c r="B615" s="28" t="s">
        <v>1235</v>
      </c>
      <c r="C615" s="29" t="s">
        <v>27</v>
      </c>
      <c r="D615" s="29">
        <v>1</v>
      </c>
      <c r="E615" s="30">
        <v>350716</v>
      </c>
      <c r="F615" s="30">
        <f t="shared" si="78"/>
        <v>350716</v>
      </c>
      <c r="G615" s="20"/>
      <c r="H615" s="31"/>
      <c r="I615" s="78" t="str">
        <f t="shared" si="79"/>
        <v>No se oferta precio unitario</v>
      </c>
      <c r="J615" s="79"/>
    </row>
    <row r="616" spans="1:10" ht="62.5">
      <c r="A616" s="27" t="s">
        <v>1236</v>
      </c>
      <c r="B616" s="28" t="s">
        <v>1237</v>
      </c>
      <c r="C616" s="29" t="s">
        <v>27</v>
      </c>
      <c r="D616" s="29">
        <v>1</v>
      </c>
      <c r="E616" s="30">
        <v>697859</v>
      </c>
      <c r="F616" s="30">
        <f t="shared" si="78"/>
        <v>697859</v>
      </c>
      <c r="G616" s="20"/>
      <c r="H616" s="31"/>
      <c r="I616" s="78" t="str">
        <f t="shared" si="79"/>
        <v>No se oferta precio unitario</v>
      </c>
      <c r="J616" s="79"/>
    </row>
    <row r="617" spans="1:10" ht="62.5">
      <c r="A617" s="27" t="s">
        <v>1238</v>
      </c>
      <c r="B617" s="28" t="s">
        <v>1239</v>
      </c>
      <c r="C617" s="29" t="s">
        <v>27</v>
      </c>
      <c r="D617" s="29">
        <v>1</v>
      </c>
      <c r="E617" s="30">
        <v>734236</v>
      </c>
      <c r="F617" s="30">
        <f t="shared" si="78"/>
        <v>734236</v>
      </c>
      <c r="G617" s="20"/>
      <c r="H617" s="31"/>
      <c r="I617" s="78" t="str">
        <f t="shared" si="79"/>
        <v>No se oferta precio unitario</v>
      </c>
      <c r="J617" s="79"/>
    </row>
    <row r="618" spans="1:10" ht="37.5">
      <c r="A618" s="27" t="s">
        <v>1240</v>
      </c>
      <c r="B618" s="28" t="s">
        <v>1241</v>
      </c>
      <c r="C618" s="29" t="s">
        <v>27</v>
      </c>
      <c r="D618" s="29">
        <v>1</v>
      </c>
      <c r="E618" s="30">
        <v>284659</v>
      </c>
      <c r="F618" s="30">
        <f t="shared" si="78"/>
        <v>284659</v>
      </c>
      <c r="G618" s="20"/>
      <c r="H618" s="31"/>
      <c r="I618" s="78" t="str">
        <f t="shared" si="79"/>
        <v>No se oferta precio unitario</v>
      </c>
      <c r="J618" s="79"/>
    </row>
    <row r="619" spans="1:10" ht="62.5">
      <c r="A619" s="27" t="s">
        <v>1242</v>
      </c>
      <c r="B619" s="28" t="s">
        <v>1243</v>
      </c>
      <c r="C619" s="29" t="s">
        <v>27</v>
      </c>
      <c r="D619" s="29">
        <v>1</v>
      </c>
      <c r="E619" s="30">
        <v>447916</v>
      </c>
      <c r="F619" s="30">
        <f t="shared" si="78"/>
        <v>447916</v>
      </c>
      <c r="G619" s="20"/>
      <c r="H619" s="31"/>
      <c r="I619" s="78" t="str">
        <f t="shared" si="79"/>
        <v>No se oferta precio unitario</v>
      </c>
      <c r="J619" s="79"/>
    </row>
    <row r="620" spans="1:10" ht="50">
      <c r="A620" s="27" t="s">
        <v>1244</v>
      </c>
      <c r="B620" s="28" t="s">
        <v>1245</v>
      </c>
      <c r="C620" s="29" t="s">
        <v>30</v>
      </c>
      <c r="D620" s="29">
        <v>1</v>
      </c>
      <c r="E620" s="30">
        <v>284659</v>
      </c>
      <c r="F620" s="30">
        <f t="shared" si="78"/>
        <v>284659</v>
      </c>
      <c r="G620" s="20"/>
      <c r="H620" s="31"/>
      <c r="I620" s="78" t="str">
        <f t="shared" si="79"/>
        <v>No se oferta precio unitario</v>
      </c>
      <c r="J620" s="79"/>
    </row>
    <row r="621" spans="1:10" ht="50">
      <c r="A621" s="27" t="s">
        <v>1246</v>
      </c>
      <c r="B621" s="28" t="s">
        <v>1247</v>
      </c>
      <c r="C621" s="29" t="s">
        <v>30</v>
      </c>
      <c r="D621" s="29">
        <v>1</v>
      </c>
      <c r="E621" s="30">
        <v>385002</v>
      </c>
      <c r="F621" s="30">
        <f t="shared" si="78"/>
        <v>385002</v>
      </c>
      <c r="G621" s="20"/>
      <c r="H621" s="31"/>
      <c r="I621" s="78" t="str">
        <f t="shared" si="79"/>
        <v>No se oferta precio unitario</v>
      </c>
      <c r="J621" s="79"/>
    </row>
    <row r="622" spans="1:10" ht="25">
      <c r="A622" s="27" t="s">
        <v>1248</v>
      </c>
      <c r="B622" s="28" t="s">
        <v>1249</v>
      </c>
      <c r="C622" s="29" t="s">
        <v>27</v>
      </c>
      <c r="D622" s="29">
        <v>1</v>
      </c>
      <c r="E622" s="30">
        <v>440152</v>
      </c>
      <c r="F622" s="30">
        <f t="shared" si="78"/>
        <v>440152</v>
      </c>
      <c r="G622" s="20"/>
      <c r="H622" s="31"/>
      <c r="I622" s="78" t="str">
        <f t="shared" si="79"/>
        <v>No se oferta precio unitario</v>
      </c>
      <c r="J622" s="79"/>
    </row>
    <row r="623" spans="1:10" ht="37.5">
      <c r="A623" s="27" t="s">
        <v>1250</v>
      </c>
      <c r="B623" s="28" t="s">
        <v>1251</v>
      </c>
      <c r="C623" s="29" t="s">
        <v>30</v>
      </c>
      <c r="D623" s="29">
        <v>1</v>
      </c>
      <c r="E623" s="30">
        <v>87424</v>
      </c>
      <c r="F623" s="30">
        <f t="shared" si="78"/>
        <v>87424</v>
      </c>
      <c r="G623" s="20"/>
      <c r="H623" s="31"/>
      <c r="I623" s="78" t="str">
        <f t="shared" si="79"/>
        <v>No se oferta precio unitario</v>
      </c>
      <c r="J623" s="79"/>
    </row>
    <row r="624" spans="1:10" ht="50">
      <c r="A624" s="27" t="s">
        <v>1252</v>
      </c>
      <c r="B624" s="28" t="s">
        <v>1253</v>
      </c>
      <c r="C624" s="29" t="s">
        <v>27</v>
      </c>
      <c r="D624" s="29">
        <v>1</v>
      </c>
      <c r="E624" s="30">
        <v>387626</v>
      </c>
      <c r="F624" s="30">
        <f t="shared" si="78"/>
        <v>387626</v>
      </c>
      <c r="G624" s="20"/>
      <c r="H624" s="31"/>
      <c r="I624" s="78" t="str">
        <f t="shared" si="79"/>
        <v>No se oferta precio unitario</v>
      </c>
      <c r="J624" s="79"/>
    </row>
    <row r="625" spans="1:10" ht="50">
      <c r="A625" s="27" t="s">
        <v>1254</v>
      </c>
      <c r="B625" s="28" t="s">
        <v>1255</v>
      </c>
      <c r="C625" s="29" t="s">
        <v>27</v>
      </c>
      <c r="D625" s="29">
        <v>1</v>
      </c>
      <c r="E625" s="30">
        <v>387626</v>
      </c>
      <c r="F625" s="30">
        <f t="shared" si="78"/>
        <v>387626</v>
      </c>
      <c r="G625" s="20"/>
      <c r="H625" s="31"/>
      <c r="I625" s="78" t="str">
        <f t="shared" si="79"/>
        <v>No se oferta precio unitario</v>
      </c>
      <c r="J625" s="79"/>
    </row>
    <row r="626" spans="1:10" ht="50">
      <c r="A626" s="27" t="s">
        <v>1256</v>
      </c>
      <c r="B626" s="28" t="s">
        <v>1257</v>
      </c>
      <c r="C626" s="29" t="s">
        <v>27</v>
      </c>
      <c r="D626" s="29">
        <v>1</v>
      </c>
      <c r="E626" s="30">
        <v>212943</v>
      </c>
      <c r="F626" s="30">
        <f t="shared" si="78"/>
        <v>212943</v>
      </c>
      <c r="G626" s="20"/>
      <c r="H626" s="31"/>
      <c r="I626" s="78" t="str">
        <f t="shared" si="79"/>
        <v>No se oferta precio unitario</v>
      </c>
      <c r="J626" s="79"/>
    </row>
    <row r="627" spans="1:10" ht="25">
      <c r="A627" s="27" t="s">
        <v>1258</v>
      </c>
      <c r="B627" s="28" t="s">
        <v>1259</v>
      </c>
      <c r="C627" s="29" t="s">
        <v>16</v>
      </c>
      <c r="D627" s="29">
        <v>1</v>
      </c>
      <c r="E627" s="30">
        <v>163607</v>
      </c>
      <c r="F627" s="30">
        <f t="shared" si="78"/>
        <v>163607</v>
      </c>
      <c r="G627" s="20"/>
      <c r="H627" s="31"/>
      <c r="I627" s="78" t="str">
        <f t="shared" si="79"/>
        <v>No se oferta precio unitario</v>
      </c>
      <c r="J627" s="79"/>
    </row>
    <row r="628" spans="1:10" ht="50">
      <c r="A628" s="27" t="s">
        <v>1260</v>
      </c>
      <c r="B628" s="28" t="s">
        <v>1261</v>
      </c>
      <c r="C628" s="29" t="s">
        <v>27</v>
      </c>
      <c r="D628" s="29">
        <v>1</v>
      </c>
      <c r="E628" s="30">
        <v>314050</v>
      </c>
      <c r="F628" s="30">
        <f t="shared" si="78"/>
        <v>314050</v>
      </c>
      <c r="G628" s="20"/>
      <c r="H628" s="31"/>
      <c r="I628" s="78" t="str">
        <f t="shared" si="79"/>
        <v>No se oferta precio unitario</v>
      </c>
      <c r="J628" s="79"/>
    </row>
    <row r="629" spans="1:10" ht="26">
      <c r="A629" s="24" t="s">
        <v>1262</v>
      </c>
      <c r="B629" s="25" t="s">
        <v>1263</v>
      </c>
      <c r="C629" s="24"/>
      <c r="D629" s="24"/>
      <c r="E629" s="24"/>
      <c r="F629" s="24"/>
      <c r="G629" s="20"/>
      <c r="H629" s="26"/>
      <c r="I629" s="24"/>
      <c r="J629" s="24"/>
    </row>
    <row r="630" spans="1:10" ht="37.5">
      <c r="A630" s="27" t="s">
        <v>1264</v>
      </c>
      <c r="B630" s="28" t="s">
        <v>1265</v>
      </c>
      <c r="C630" s="29" t="s">
        <v>27</v>
      </c>
      <c r="D630" s="29">
        <v>1</v>
      </c>
      <c r="E630" s="30">
        <v>212943</v>
      </c>
      <c r="F630" s="30">
        <f t="shared" ref="F630:F637" si="80">D630*E630</f>
        <v>212943</v>
      </c>
      <c r="G630" s="20"/>
      <c r="H630" s="31"/>
      <c r="I630" s="78" t="str">
        <f t="shared" ref="I630:I637" si="81">IF(H630&gt;E630,"El precio unitario ofertado sobrepasa el precio techo establecido por la entidad",
 IF(H630="","No se oferta precio unitario",
 IF(H630&lt;=(E630*0.2),"El precio unitario ofertado se considera que puede llegar a ser artificialmente bajo por ser menor o igual al 20% del costo unitario estimado por la Entidad",
 IF(H630=ROUND(H630,0),"","Ajustar al peso el precios unitario ofertado, bien sea por exceso o por defecto"))))</f>
        <v>No se oferta precio unitario</v>
      </c>
      <c r="J630" s="79"/>
    </row>
    <row r="631" spans="1:10" ht="37.5">
      <c r="A631" s="27" t="s">
        <v>1266</v>
      </c>
      <c r="B631" s="28" t="s">
        <v>1267</v>
      </c>
      <c r="C631" s="29" t="s">
        <v>27</v>
      </c>
      <c r="D631" s="29">
        <v>1</v>
      </c>
      <c r="E631" s="30">
        <v>387626</v>
      </c>
      <c r="F631" s="30">
        <f t="shared" si="80"/>
        <v>387626</v>
      </c>
      <c r="G631" s="20"/>
      <c r="H631" s="31"/>
      <c r="I631" s="78" t="str">
        <f t="shared" si="81"/>
        <v>No se oferta precio unitario</v>
      </c>
      <c r="J631" s="79"/>
    </row>
    <row r="632" spans="1:10" ht="37.5">
      <c r="A632" s="27" t="s">
        <v>1268</v>
      </c>
      <c r="B632" s="28" t="s">
        <v>1269</v>
      </c>
      <c r="C632" s="29" t="s">
        <v>27</v>
      </c>
      <c r="D632" s="29">
        <v>1</v>
      </c>
      <c r="E632" s="30">
        <v>212943</v>
      </c>
      <c r="F632" s="30">
        <f t="shared" si="80"/>
        <v>212943</v>
      </c>
      <c r="G632" s="20"/>
      <c r="H632" s="31"/>
      <c r="I632" s="78" t="str">
        <f t="shared" si="81"/>
        <v>No se oferta precio unitario</v>
      </c>
      <c r="J632" s="79"/>
    </row>
    <row r="633" spans="1:10" ht="37.5">
      <c r="A633" s="27" t="s">
        <v>1270</v>
      </c>
      <c r="B633" s="28" t="s">
        <v>1271</v>
      </c>
      <c r="C633" s="29" t="s">
        <v>27</v>
      </c>
      <c r="D633" s="29">
        <v>1</v>
      </c>
      <c r="E633" s="30">
        <v>214560</v>
      </c>
      <c r="F633" s="30">
        <f t="shared" si="80"/>
        <v>214560</v>
      </c>
      <c r="G633" s="20"/>
      <c r="H633" s="31"/>
      <c r="I633" s="78" t="str">
        <f t="shared" si="81"/>
        <v>No se oferta precio unitario</v>
      </c>
      <c r="J633" s="79"/>
    </row>
    <row r="634" spans="1:10" ht="37.5">
      <c r="A634" s="27" t="s">
        <v>1272</v>
      </c>
      <c r="B634" s="28" t="s">
        <v>1273</v>
      </c>
      <c r="C634" s="29" t="s">
        <v>27</v>
      </c>
      <c r="D634" s="29">
        <v>1</v>
      </c>
      <c r="E634" s="30">
        <v>641004</v>
      </c>
      <c r="F634" s="30">
        <f t="shared" si="80"/>
        <v>641004</v>
      </c>
      <c r="G634" s="20"/>
      <c r="H634" s="31"/>
      <c r="I634" s="78" t="str">
        <f t="shared" si="81"/>
        <v>No se oferta precio unitario</v>
      </c>
      <c r="J634" s="79"/>
    </row>
    <row r="635" spans="1:10" ht="50">
      <c r="A635" s="27" t="s">
        <v>1274</v>
      </c>
      <c r="B635" s="28" t="s">
        <v>1275</v>
      </c>
      <c r="C635" s="29" t="s">
        <v>27</v>
      </c>
      <c r="D635" s="29">
        <v>1</v>
      </c>
      <c r="E635" s="30">
        <v>641004</v>
      </c>
      <c r="F635" s="30">
        <f t="shared" si="80"/>
        <v>641004</v>
      </c>
      <c r="G635" s="20"/>
      <c r="H635" s="31"/>
      <c r="I635" s="78" t="str">
        <f t="shared" si="81"/>
        <v>No se oferta precio unitario</v>
      </c>
      <c r="J635" s="79"/>
    </row>
    <row r="636" spans="1:10" ht="37.5">
      <c r="A636" s="27" t="s">
        <v>1276</v>
      </c>
      <c r="B636" s="28" t="s">
        <v>1277</v>
      </c>
      <c r="C636" s="29" t="s">
        <v>27</v>
      </c>
      <c r="D636" s="29">
        <v>1</v>
      </c>
      <c r="E636" s="30">
        <v>223514</v>
      </c>
      <c r="F636" s="30">
        <f t="shared" si="80"/>
        <v>223514</v>
      </c>
      <c r="G636" s="20"/>
      <c r="H636" s="31"/>
      <c r="I636" s="78" t="str">
        <f t="shared" si="81"/>
        <v>No se oferta precio unitario</v>
      </c>
      <c r="J636" s="79"/>
    </row>
    <row r="637" spans="1:10">
      <c r="A637" s="27" t="s">
        <v>1278</v>
      </c>
      <c r="B637" s="28" t="s">
        <v>1279</v>
      </c>
      <c r="C637" s="29" t="s">
        <v>16</v>
      </c>
      <c r="D637" s="29">
        <v>1</v>
      </c>
      <c r="E637" s="30">
        <v>42327</v>
      </c>
      <c r="F637" s="30">
        <f t="shared" si="80"/>
        <v>42327</v>
      </c>
      <c r="G637" s="20"/>
      <c r="H637" s="31"/>
      <c r="I637" s="78" t="str">
        <f t="shared" si="81"/>
        <v>No se oferta precio unitario</v>
      </c>
      <c r="J637" s="79"/>
    </row>
    <row r="638" spans="1:10">
      <c r="A638" s="24" t="s">
        <v>1280</v>
      </c>
      <c r="B638" s="25" t="s">
        <v>1281</v>
      </c>
      <c r="C638" s="24"/>
      <c r="D638" s="24"/>
      <c r="E638" s="24"/>
      <c r="F638" s="24"/>
      <c r="G638" s="20"/>
      <c r="H638" s="26"/>
      <c r="I638" s="24"/>
      <c r="J638" s="24"/>
    </row>
    <row r="639" spans="1:10">
      <c r="A639" s="27" t="s">
        <v>1282</v>
      </c>
      <c r="B639" s="28" t="s">
        <v>1283</v>
      </c>
      <c r="C639" s="29" t="s">
        <v>27</v>
      </c>
      <c r="D639" s="29">
        <v>1</v>
      </c>
      <c r="E639" s="30">
        <v>154499</v>
      </c>
      <c r="F639" s="30">
        <f t="shared" ref="F639:F644" si="82">D639*E639</f>
        <v>154499</v>
      </c>
      <c r="G639" s="20"/>
      <c r="H639" s="31"/>
      <c r="I639" s="78" t="str">
        <f t="shared" ref="I639:I644" si="83">IF(H639&gt;E639,"El precio unitario ofertado sobrepasa el precio techo establecido por la entidad",
 IF(H639="","No se oferta precio unitario",
 IF(H639&lt;=(E639*0.2),"El precio unitario ofertado se considera que puede llegar a ser artificialmente bajo por ser menor o igual al 20% del costo unitario estimado por la Entidad",
 IF(H639=ROUND(H639,0),"","Ajustar al peso el precios unitario ofertado, bien sea por exceso o por defecto"))))</f>
        <v>No se oferta precio unitario</v>
      </c>
      <c r="J639" s="79"/>
    </row>
    <row r="640" spans="1:10" ht="37.5">
      <c r="A640" s="27" t="s">
        <v>1284</v>
      </c>
      <c r="B640" s="28" t="s">
        <v>1285</v>
      </c>
      <c r="C640" s="29" t="s">
        <v>16</v>
      </c>
      <c r="D640" s="29">
        <v>1</v>
      </c>
      <c r="E640" s="30">
        <v>476424</v>
      </c>
      <c r="F640" s="30">
        <f t="shared" si="82"/>
        <v>476424</v>
      </c>
      <c r="G640" s="20"/>
      <c r="H640" s="31"/>
      <c r="I640" s="78" t="str">
        <f t="shared" si="83"/>
        <v>No se oferta precio unitario</v>
      </c>
      <c r="J640" s="79"/>
    </row>
    <row r="641" spans="1:10">
      <c r="A641" s="27" t="s">
        <v>1286</v>
      </c>
      <c r="B641" s="28" t="s">
        <v>1287</v>
      </c>
      <c r="C641" s="29" t="s">
        <v>27</v>
      </c>
      <c r="D641" s="29">
        <v>1</v>
      </c>
      <c r="E641" s="30">
        <v>47204</v>
      </c>
      <c r="F641" s="30">
        <f t="shared" si="82"/>
        <v>47204</v>
      </c>
      <c r="G641" s="20"/>
      <c r="H641" s="31"/>
      <c r="I641" s="78" t="str">
        <f t="shared" si="83"/>
        <v>No se oferta precio unitario</v>
      </c>
      <c r="J641" s="79"/>
    </row>
    <row r="642" spans="1:10" ht="25">
      <c r="A642" s="27" t="s">
        <v>1288</v>
      </c>
      <c r="B642" s="28" t="s">
        <v>1289</v>
      </c>
      <c r="C642" s="29" t="s">
        <v>16</v>
      </c>
      <c r="D642" s="29">
        <v>1</v>
      </c>
      <c r="E642" s="30">
        <v>235317</v>
      </c>
      <c r="F642" s="30">
        <f t="shared" si="82"/>
        <v>235317</v>
      </c>
      <c r="G642" s="20"/>
      <c r="H642" s="31"/>
      <c r="I642" s="78" t="str">
        <f t="shared" si="83"/>
        <v>No se oferta precio unitario</v>
      </c>
      <c r="J642" s="79"/>
    </row>
    <row r="643" spans="1:10" ht="25">
      <c r="A643" s="27" t="s">
        <v>1290</v>
      </c>
      <c r="B643" s="28" t="s">
        <v>1291</v>
      </c>
      <c r="C643" s="29" t="s">
        <v>16</v>
      </c>
      <c r="D643" s="29">
        <v>1</v>
      </c>
      <c r="E643" s="30">
        <v>314725</v>
      </c>
      <c r="F643" s="30">
        <f t="shared" si="82"/>
        <v>314725</v>
      </c>
      <c r="G643" s="20"/>
      <c r="H643" s="31"/>
      <c r="I643" s="78" t="str">
        <f t="shared" si="83"/>
        <v>No se oferta precio unitario</v>
      </c>
      <c r="J643" s="79"/>
    </row>
    <row r="644" spans="1:10" ht="25">
      <c r="A644" s="27" t="s">
        <v>1292</v>
      </c>
      <c r="B644" s="28" t="s">
        <v>1293</v>
      </c>
      <c r="C644" s="29" t="s">
        <v>16</v>
      </c>
      <c r="D644" s="29">
        <v>1</v>
      </c>
      <c r="E644" s="30">
        <v>174859</v>
      </c>
      <c r="F644" s="30">
        <f t="shared" si="82"/>
        <v>174859</v>
      </c>
      <c r="G644" s="20"/>
      <c r="H644" s="31"/>
      <c r="I644" s="78" t="str">
        <f t="shared" si="83"/>
        <v>No se oferta precio unitario</v>
      </c>
      <c r="J644" s="79"/>
    </row>
    <row r="645" spans="1:10">
      <c r="A645" s="17" t="s">
        <v>1294</v>
      </c>
      <c r="B645" s="18" t="s">
        <v>1295</v>
      </c>
      <c r="C645" s="19"/>
      <c r="D645" s="19"/>
      <c r="E645" s="19"/>
      <c r="F645" s="19"/>
      <c r="G645" s="20"/>
      <c r="H645" s="21"/>
      <c r="I645" s="22"/>
      <c r="J645" s="23"/>
    </row>
    <row r="646" spans="1:10" ht="62.5">
      <c r="A646" s="27" t="s">
        <v>1296</v>
      </c>
      <c r="B646" s="28" t="s">
        <v>1297</v>
      </c>
      <c r="C646" s="29" t="s">
        <v>27</v>
      </c>
      <c r="D646" s="29">
        <v>1</v>
      </c>
      <c r="E646" s="30">
        <v>276504</v>
      </c>
      <c r="F646" s="30">
        <f t="shared" ref="F646:F655" si="84">D646*E646</f>
        <v>276504</v>
      </c>
      <c r="G646" s="20"/>
      <c r="H646" s="31"/>
      <c r="I646" s="78" t="str">
        <f t="shared" ref="I646:I655" si="85">IF(H646&gt;E646,"El precio unitario ofertado sobrepasa el precio techo establecido por la entidad",
 IF(H646="","No se oferta precio unitario",
 IF(H646&lt;=(E646*0.2),"El precio unitario ofertado se considera que puede llegar a ser artificialmente bajo por ser menor o igual al 20% del costo unitario estimado por la Entidad",
 IF(H646=ROUND(H646,0),"","Ajustar al peso el precios unitario ofertado, bien sea por exceso o por defecto"))))</f>
        <v>No se oferta precio unitario</v>
      </c>
      <c r="J646" s="79"/>
    </row>
    <row r="647" spans="1:10" ht="50">
      <c r="A647" s="27" t="s">
        <v>1298</v>
      </c>
      <c r="B647" s="28" t="s">
        <v>1299</v>
      </c>
      <c r="C647" s="29" t="s">
        <v>27</v>
      </c>
      <c r="D647" s="29">
        <v>1</v>
      </c>
      <c r="E647" s="30">
        <v>223709</v>
      </c>
      <c r="F647" s="30">
        <f t="shared" si="84"/>
        <v>223709</v>
      </c>
      <c r="G647" s="20"/>
      <c r="H647" s="31"/>
      <c r="I647" s="78" t="str">
        <f t="shared" si="85"/>
        <v>No se oferta precio unitario</v>
      </c>
      <c r="J647" s="79"/>
    </row>
    <row r="648" spans="1:10" ht="50">
      <c r="A648" s="27" t="s">
        <v>1300</v>
      </c>
      <c r="B648" s="28" t="s">
        <v>1301</v>
      </c>
      <c r="C648" s="29" t="s">
        <v>27</v>
      </c>
      <c r="D648" s="29">
        <v>1</v>
      </c>
      <c r="E648" s="30">
        <v>270110</v>
      </c>
      <c r="F648" s="30">
        <f t="shared" si="84"/>
        <v>270110</v>
      </c>
      <c r="G648" s="20"/>
      <c r="H648" s="31"/>
      <c r="I648" s="78" t="str">
        <f t="shared" si="85"/>
        <v>No se oferta precio unitario</v>
      </c>
      <c r="J648" s="79"/>
    </row>
    <row r="649" spans="1:10" ht="37.5">
      <c r="A649" s="27" t="s">
        <v>1302</v>
      </c>
      <c r="B649" s="28" t="s">
        <v>1303</v>
      </c>
      <c r="C649" s="29" t="s">
        <v>27</v>
      </c>
      <c r="D649" s="29">
        <v>1</v>
      </c>
      <c r="E649" s="30">
        <v>198414</v>
      </c>
      <c r="F649" s="30">
        <f t="shared" si="84"/>
        <v>198414</v>
      </c>
      <c r="G649" s="20"/>
      <c r="H649" s="31"/>
      <c r="I649" s="78" t="str">
        <f t="shared" si="85"/>
        <v>No se oferta precio unitario</v>
      </c>
      <c r="J649" s="79"/>
    </row>
    <row r="650" spans="1:10" ht="37.5">
      <c r="A650" s="27" t="s">
        <v>1304</v>
      </c>
      <c r="B650" s="28" t="s">
        <v>1305</v>
      </c>
      <c r="C650" s="29" t="s">
        <v>27</v>
      </c>
      <c r="D650" s="29">
        <v>1</v>
      </c>
      <c r="E650" s="30">
        <v>146887</v>
      </c>
      <c r="F650" s="30">
        <f t="shared" si="84"/>
        <v>146887</v>
      </c>
      <c r="G650" s="20"/>
      <c r="H650" s="31"/>
      <c r="I650" s="78" t="str">
        <f t="shared" si="85"/>
        <v>No se oferta precio unitario</v>
      </c>
      <c r="J650" s="79"/>
    </row>
    <row r="651" spans="1:10" ht="50">
      <c r="A651" s="27" t="s">
        <v>1306</v>
      </c>
      <c r="B651" s="28" t="s">
        <v>1307</v>
      </c>
      <c r="C651" s="29" t="s">
        <v>27</v>
      </c>
      <c r="D651" s="29">
        <v>1</v>
      </c>
      <c r="E651" s="30">
        <v>182609</v>
      </c>
      <c r="F651" s="30">
        <f t="shared" si="84"/>
        <v>182609</v>
      </c>
      <c r="G651" s="20"/>
      <c r="H651" s="31"/>
      <c r="I651" s="78" t="str">
        <f t="shared" si="85"/>
        <v>No se oferta precio unitario</v>
      </c>
      <c r="J651" s="79"/>
    </row>
    <row r="652" spans="1:10" ht="50">
      <c r="A652" s="27" t="s">
        <v>1308</v>
      </c>
      <c r="B652" s="28" t="s">
        <v>1309</v>
      </c>
      <c r="C652" s="29" t="s">
        <v>30</v>
      </c>
      <c r="D652" s="29">
        <v>1</v>
      </c>
      <c r="E652" s="30">
        <v>123420</v>
      </c>
      <c r="F652" s="30">
        <f t="shared" si="84"/>
        <v>123420</v>
      </c>
      <c r="G652" s="20"/>
      <c r="H652" s="31"/>
      <c r="I652" s="78" t="str">
        <f t="shared" si="85"/>
        <v>No se oferta precio unitario</v>
      </c>
      <c r="J652" s="79"/>
    </row>
    <row r="653" spans="1:10" ht="37.5">
      <c r="A653" s="27" t="s">
        <v>1310</v>
      </c>
      <c r="B653" s="28" t="s">
        <v>1311</v>
      </c>
      <c r="C653" s="29" t="s">
        <v>27</v>
      </c>
      <c r="D653" s="29">
        <v>1</v>
      </c>
      <c r="E653" s="30">
        <v>176215</v>
      </c>
      <c r="F653" s="30">
        <f t="shared" si="84"/>
        <v>176215</v>
      </c>
      <c r="G653" s="20"/>
      <c r="H653" s="31"/>
      <c r="I653" s="78" t="str">
        <f t="shared" si="85"/>
        <v>No se oferta precio unitario</v>
      </c>
      <c r="J653" s="79"/>
    </row>
    <row r="654" spans="1:10" ht="37.5">
      <c r="A654" s="27" t="s">
        <v>1312</v>
      </c>
      <c r="B654" s="28" t="s">
        <v>1313</v>
      </c>
      <c r="C654" s="29" t="s">
        <v>27</v>
      </c>
      <c r="D654" s="29">
        <v>1</v>
      </c>
      <c r="E654" s="30">
        <v>180295</v>
      </c>
      <c r="F654" s="30">
        <f t="shared" si="84"/>
        <v>180295</v>
      </c>
      <c r="G654" s="20"/>
      <c r="H654" s="31"/>
      <c r="I654" s="78" t="str">
        <f t="shared" si="85"/>
        <v>No se oferta precio unitario</v>
      </c>
      <c r="J654" s="79"/>
    </row>
    <row r="655" spans="1:10" ht="37.5">
      <c r="A655" s="27" t="s">
        <v>1314</v>
      </c>
      <c r="B655" s="28" t="s">
        <v>1315</v>
      </c>
      <c r="C655" s="29" t="s">
        <v>27</v>
      </c>
      <c r="D655" s="29">
        <v>1</v>
      </c>
      <c r="E655" s="30">
        <v>180295</v>
      </c>
      <c r="F655" s="30">
        <f t="shared" si="84"/>
        <v>180295</v>
      </c>
      <c r="G655" s="20"/>
      <c r="H655" s="31"/>
      <c r="I655" s="78" t="str">
        <f t="shared" si="85"/>
        <v>No se oferta precio unitario</v>
      </c>
      <c r="J655" s="79"/>
    </row>
    <row r="656" spans="1:10" ht="26">
      <c r="A656" s="17" t="s">
        <v>1316</v>
      </c>
      <c r="B656" s="18" t="s">
        <v>1317</v>
      </c>
      <c r="C656" s="19"/>
      <c r="D656" s="19"/>
      <c r="E656" s="19"/>
      <c r="F656" s="19"/>
      <c r="G656" s="20"/>
      <c r="H656" s="21"/>
      <c r="I656" s="22"/>
      <c r="J656" s="23"/>
    </row>
    <row r="657" spans="1:10">
      <c r="A657" s="27" t="s">
        <v>1318</v>
      </c>
      <c r="B657" s="28" t="s">
        <v>1319</v>
      </c>
      <c r="C657" s="29" t="s">
        <v>16</v>
      </c>
      <c r="D657" s="29">
        <v>1</v>
      </c>
      <c r="E657" s="30">
        <v>103274</v>
      </c>
      <c r="F657" s="30">
        <f t="shared" ref="F657:F706" si="86">D657*E657</f>
        <v>103274</v>
      </c>
      <c r="G657" s="20"/>
      <c r="H657" s="31"/>
      <c r="I657" s="78" t="str">
        <f t="shared" ref="I657:I706" si="87">IF(H657&gt;E657,"El precio unitario ofertado sobrepasa el precio techo establecido por la entidad",
 IF(H657="","No se oferta precio unitario",
 IF(H657&lt;=(E657*0.2),"El precio unitario ofertado se considera que puede llegar a ser artificialmente bajo por ser menor o igual al 20% del costo unitario estimado por la Entidad",
 IF(H657=ROUND(H657,0),"","Ajustar al peso el precios unitario ofertado, bien sea por exceso o por defecto"))))</f>
        <v>No se oferta precio unitario</v>
      </c>
      <c r="J657" s="79"/>
    </row>
    <row r="658" spans="1:10" ht="25">
      <c r="A658" s="27" t="s">
        <v>1320</v>
      </c>
      <c r="B658" s="28" t="s">
        <v>1321</v>
      </c>
      <c r="C658" s="29" t="s">
        <v>16</v>
      </c>
      <c r="D658" s="29">
        <v>1</v>
      </c>
      <c r="E658" s="30">
        <v>643090</v>
      </c>
      <c r="F658" s="30">
        <f t="shared" si="86"/>
        <v>643090</v>
      </c>
      <c r="G658" s="20"/>
      <c r="H658" s="31"/>
      <c r="I658" s="78" t="str">
        <f t="shared" si="87"/>
        <v>No se oferta precio unitario</v>
      </c>
      <c r="J658" s="79"/>
    </row>
    <row r="659" spans="1:10" ht="25">
      <c r="A659" s="27" t="s">
        <v>1322</v>
      </c>
      <c r="B659" s="28" t="s">
        <v>1323</v>
      </c>
      <c r="C659" s="29" t="s">
        <v>16</v>
      </c>
      <c r="D659" s="29">
        <v>1</v>
      </c>
      <c r="E659" s="30">
        <v>506803</v>
      </c>
      <c r="F659" s="30">
        <f t="shared" si="86"/>
        <v>506803</v>
      </c>
      <c r="G659" s="20"/>
      <c r="H659" s="31"/>
      <c r="I659" s="78" t="str">
        <f t="shared" si="87"/>
        <v>No se oferta precio unitario</v>
      </c>
      <c r="J659" s="79"/>
    </row>
    <row r="660" spans="1:10" ht="25">
      <c r="A660" s="27" t="s">
        <v>1324</v>
      </c>
      <c r="B660" s="28" t="s">
        <v>1325</v>
      </c>
      <c r="C660" s="29" t="s">
        <v>1326</v>
      </c>
      <c r="D660" s="29">
        <v>1</v>
      </c>
      <c r="E660" s="30">
        <v>891653</v>
      </c>
      <c r="F660" s="30">
        <f t="shared" si="86"/>
        <v>891653</v>
      </c>
      <c r="G660" s="20"/>
      <c r="H660" s="31"/>
      <c r="I660" s="78" t="str">
        <f t="shared" si="87"/>
        <v>No se oferta precio unitario</v>
      </c>
      <c r="J660" s="79"/>
    </row>
    <row r="661" spans="1:10" ht="25">
      <c r="A661" s="27" t="s">
        <v>1327</v>
      </c>
      <c r="B661" s="28" t="s">
        <v>1328</v>
      </c>
      <c r="C661" s="29" t="s">
        <v>1326</v>
      </c>
      <c r="D661" s="29">
        <v>1</v>
      </c>
      <c r="E661" s="30">
        <v>350020</v>
      </c>
      <c r="F661" s="30">
        <f t="shared" si="86"/>
        <v>350020</v>
      </c>
      <c r="G661" s="20"/>
      <c r="H661" s="31"/>
      <c r="I661" s="78" t="str">
        <f t="shared" si="87"/>
        <v>No se oferta precio unitario</v>
      </c>
      <c r="J661" s="79"/>
    </row>
    <row r="662" spans="1:10" ht="25">
      <c r="A662" s="27" t="s">
        <v>1329</v>
      </c>
      <c r="B662" s="28" t="s">
        <v>1330</v>
      </c>
      <c r="C662" s="29" t="s">
        <v>1326</v>
      </c>
      <c r="D662" s="29">
        <v>1</v>
      </c>
      <c r="E662" s="30">
        <v>390059</v>
      </c>
      <c r="F662" s="30">
        <f t="shared" si="86"/>
        <v>390059</v>
      </c>
      <c r="G662" s="20"/>
      <c r="H662" s="31"/>
      <c r="I662" s="78" t="str">
        <f t="shared" si="87"/>
        <v>No se oferta precio unitario</v>
      </c>
      <c r="J662" s="79"/>
    </row>
    <row r="663" spans="1:10" ht="25">
      <c r="A663" s="27" t="s">
        <v>1331</v>
      </c>
      <c r="B663" s="28" t="s">
        <v>1332</v>
      </c>
      <c r="C663" s="29" t="s">
        <v>1326</v>
      </c>
      <c r="D663" s="29">
        <v>1</v>
      </c>
      <c r="E663" s="30">
        <v>610766</v>
      </c>
      <c r="F663" s="30">
        <f t="shared" si="86"/>
        <v>610766</v>
      </c>
      <c r="G663" s="20"/>
      <c r="H663" s="31"/>
      <c r="I663" s="78" t="str">
        <f t="shared" si="87"/>
        <v>No se oferta precio unitario</v>
      </c>
      <c r="J663" s="79"/>
    </row>
    <row r="664" spans="1:10">
      <c r="A664" s="27" t="s">
        <v>1333</v>
      </c>
      <c r="B664" s="28" t="s">
        <v>1334</v>
      </c>
      <c r="C664" s="29" t="s">
        <v>1326</v>
      </c>
      <c r="D664" s="29">
        <v>1</v>
      </c>
      <c r="E664" s="30">
        <v>863910</v>
      </c>
      <c r="F664" s="30">
        <f t="shared" si="86"/>
        <v>863910</v>
      </c>
      <c r="G664" s="20"/>
      <c r="H664" s="31"/>
      <c r="I664" s="78" t="str">
        <f t="shared" si="87"/>
        <v>No se oferta precio unitario</v>
      </c>
      <c r="J664" s="79"/>
    </row>
    <row r="665" spans="1:10" ht="25">
      <c r="A665" s="27" t="s">
        <v>1335</v>
      </c>
      <c r="B665" s="28" t="s">
        <v>1336</v>
      </c>
      <c r="C665" s="29" t="s">
        <v>16</v>
      </c>
      <c r="D665" s="29">
        <v>1</v>
      </c>
      <c r="E665" s="30">
        <v>1585582</v>
      </c>
      <c r="F665" s="30">
        <f t="shared" si="86"/>
        <v>1585582</v>
      </c>
      <c r="G665" s="20"/>
      <c r="H665" s="31"/>
      <c r="I665" s="78" t="str">
        <f t="shared" si="87"/>
        <v>No se oferta precio unitario</v>
      </c>
      <c r="J665" s="79"/>
    </row>
    <row r="666" spans="1:10">
      <c r="A666" s="27" t="s">
        <v>1337</v>
      </c>
      <c r="B666" s="28" t="s">
        <v>1338</v>
      </c>
      <c r="C666" s="29" t="s">
        <v>16</v>
      </c>
      <c r="D666" s="29">
        <v>1</v>
      </c>
      <c r="E666" s="30">
        <v>43530</v>
      </c>
      <c r="F666" s="30">
        <f t="shared" si="86"/>
        <v>43530</v>
      </c>
      <c r="G666" s="20"/>
      <c r="H666" s="31"/>
      <c r="I666" s="78" t="str">
        <f t="shared" si="87"/>
        <v>No se oferta precio unitario</v>
      </c>
      <c r="J666" s="79"/>
    </row>
    <row r="667" spans="1:10">
      <c r="A667" s="27" t="s">
        <v>1339</v>
      </c>
      <c r="B667" s="28" t="s">
        <v>1340</v>
      </c>
      <c r="C667" s="29" t="s">
        <v>16</v>
      </c>
      <c r="D667" s="29">
        <v>1</v>
      </c>
      <c r="E667" s="30">
        <v>600401</v>
      </c>
      <c r="F667" s="30">
        <f t="shared" si="86"/>
        <v>600401</v>
      </c>
      <c r="G667" s="20"/>
      <c r="H667" s="31"/>
      <c r="I667" s="78" t="str">
        <f t="shared" si="87"/>
        <v>No se oferta precio unitario</v>
      </c>
      <c r="J667" s="79"/>
    </row>
    <row r="668" spans="1:10">
      <c r="A668" s="27" t="s">
        <v>1341</v>
      </c>
      <c r="B668" s="28" t="s">
        <v>1342</v>
      </c>
      <c r="C668" s="29" t="s">
        <v>16</v>
      </c>
      <c r="D668" s="29">
        <v>1</v>
      </c>
      <c r="E668" s="30">
        <v>483583</v>
      </c>
      <c r="F668" s="30">
        <f t="shared" si="86"/>
        <v>483583</v>
      </c>
      <c r="G668" s="20"/>
      <c r="H668" s="31"/>
      <c r="I668" s="78" t="str">
        <f t="shared" si="87"/>
        <v>No se oferta precio unitario</v>
      </c>
      <c r="J668" s="79"/>
    </row>
    <row r="669" spans="1:10">
      <c r="A669" s="27" t="s">
        <v>1343</v>
      </c>
      <c r="B669" s="28" t="s">
        <v>1344</v>
      </c>
      <c r="C669" s="29" t="s">
        <v>16</v>
      </c>
      <c r="D669" s="29">
        <v>1</v>
      </c>
      <c r="E669" s="30">
        <v>522522</v>
      </c>
      <c r="F669" s="30">
        <f t="shared" si="86"/>
        <v>522522</v>
      </c>
      <c r="G669" s="20"/>
      <c r="H669" s="31"/>
      <c r="I669" s="78" t="str">
        <f t="shared" si="87"/>
        <v>No se oferta precio unitario</v>
      </c>
      <c r="J669" s="79"/>
    </row>
    <row r="670" spans="1:10" ht="25">
      <c r="A670" s="27" t="s">
        <v>1345</v>
      </c>
      <c r="B670" s="28" t="s">
        <v>1346</v>
      </c>
      <c r="C670" s="29" t="s">
        <v>1326</v>
      </c>
      <c r="D670" s="29">
        <v>1</v>
      </c>
      <c r="E670" s="30">
        <v>667680</v>
      </c>
      <c r="F670" s="30">
        <f t="shared" si="86"/>
        <v>667680</v>
      </c>
      <c r="G670" s="20"/>
      <c r="H670" s="31"/>
      <c r="I670" s="78" t="str">
        <f t="shared" si="87"/>
        <v>No se oferta precio unitario</v>
      </c>
      <c r="J670" s="79"/>
    </row>
    <row r="671" spans="1:10" ht="25">
      <c r="A671" s="27" t="s">
        <v>1347</v>
      </c>
      <c r="B671" s="28" t="s">
        <v>1348</v>
      </c>
      <c r="C671" s="29" t="s">
        <v>1326</v>
      </c>
      <c r="D671" s="29">
        <v>1</v>
      </c>
      <c r="E671" s="30">
        <v>667287</v>
      </c>
      <c r="F671" s="30">
        <f t="shared" si="86"/>
        <v>667287</v>
      </c>
      <c r="G671" s="20"/>
      <c r="H671" s="31"/>
      <c r="I671" s="78" t="str">
        <f t="shared" si="87"/>
        <v>No se oferta precio unitario</v>
      </c>
      <c r="J671" s="79"/>
    </row>
    <row r="672" spans="1:10" ht="25">
      <c r="A672" s="27" t="s">
        <v>1349</v>
      </c>
      <c r="B672" s="28" t="s">
        <v>1350</v>
      </c>
      <c r="C672" s="29" t="s">
        <v>1326</v>
      </c>
      <c r="D672" s="29">
        <v>1</v>
      </c>
      <c r="E672" s="30">
        <v>668394</v>
      </c>
      <c r="F672" s="30">
        <f t="shared" si="86"/>
        <v>668394</v>
      </c>
      <c r="G672" s="20"/>
      <c r="H672" s="31"/>
      <c r="I672" s="78" t="str">
        <f t="shared" si="87"/>
        <v>No se oferta precio unitario</v>
      </c>
      <c r="J672" s="79"/>
    </row>
    <row r="673" spans="1:10" ht="25">
      <c r="A673" s="27" t="s">
        <v>1351</v>
      </c>
      <c r="B673" s="28" t="s">
        <v>1352</v>
      </c>
      <c r="C673" s="29" t="s">
        <v>16</v>
      </c>
      <c r="D673" s="29">
        <v>1</v>
      </c>
      <c r="E673" s="30">
        <v>1667839</v>
      </c>
      <c r="F673" s="30">
        <f t="shared" si="86"/>
        <v>1667839</v>
      </c>
      <c r="G673" s="20"/>
      <c r="H673" s="31"/>
      <c r="I673" s="78" t="str">
        <f t="shared" si="87"/>
        <v>No se oferta precio unitario</v>
      </c>
      <c r="J673" s="79"/>
    </row>
    <row r="674" spans="1:10" ht="25">
      <c r="A674" s="27" t="s">
        <v>1353</v>
      </c>
      <c r="B674" s="28" t="s">
        <v>1354</v>
      </c>
      <c r="C674" s="29" t="s">
        <v>16</v>
      </c>
      <c r="D674" s="29">
        <v>1</v>
      </c>
      <c r="E674" s="30">
        <v>273760</v>
      </c>
      <c r="F674" s="30">
        <f t="shared" si="86"/>
        <v>273760</v>
      </c>
      <c r="G674" s="20"/>
      <c r="H674" s="31"/>
      <c r="I674" s="78" t="str">
        <f t="shared" si="87"/>
        <v>No se oferta precio unitario</v>
      </c>
      <c r="J674" s="79"/>
    </row>
    <row r="675" spans="1:10" ht="25">
      <c r="A675" s="27" t="s">
        <v>1355</v>
      </c>
      <c r="B675" s="28" t="s">
        <v>1356</v>
      </c>
      <c r="C675" s="29" t="s">
        <v>30</v>
      </c>
      <c r="D675" s="29">
        <v>1</v>
      </c>
      <c r="E675" s="30">
        <v>273760</v>
      </c>
      <c r="F675" s="30">
        <f t="shared" si="86"/>
        <v>273760</v>
      </c>
      <c r="G675" s="20"/>
      <c r="H675" s="31"/>
      <c r="I675" s="78" t="str">
        <f t="shared" si="87"/>
        <v>No se oferta precio unitario</v>
      </c>
      <c r="J675" s="79"/>
    </row>
    <row r="676" spans="1:10" ht="25">
      <c r="A676" s="27" t="s">
        <v>1357</v>
      </c>
      <c r="B676" s="28" t="s">
        <v>1358</v>
      </c>
      <c r="C676" s="29" t="s">
        <v>1326</v>
      </c>
      <c r="D676" s="29">
        <v>1</v>
      </c>
      <c r="E676" s="30">
        <v>103358</v>
      </c>
      <c r="F676" s="30">
        <f t="shared" si="86"/>
        <v>103358</v>
      </c>
      <c r="G676" s="20"/>
      <c r="H676" s="31"/>
      <c r="I676" s="78" t="str">
        <f t="shared" si="87"/>
        <v>No se oferta precio unitario</v>
      </c>
      <c r="J676" s="79"/>
    </row>
    <row r="677" spans="1:10" ht="25">
      <c r="A677" s="27" t="s">
        <v>1359</v>
      </c>
      <c r="B677" s="28" t="s">
        <v>1360</v>
      </c>
      <c r="C677" s="29" t="s">
        <v>1326</v>
      </c>
      <c r="D677" s="29">
        <v>1</v>
      </c>
      <c r="E677" s="30">
        <v>97385</v>
      </c>
      <c r="F677" s="30">
        <f t="shared" si="86"/>
        <v>97385</v>
      </c>
      <c r="G677" s="20"/>
      <c r="H677" s="31"/>
      <c r="I677" s="78" t="str">
        <f t="shared" si="87"/>
        <v>No se oferta precio unitario</v>
      </c>
      <c r="J677" s="79"/>
    </row>
    <row r="678" spans="1:10">
      <c r="A678" s="27" t="s">
        <v>1361</v>
      </c>
      <c r="B678" s="28" t="s">
        <v>1362</v>
      </c>
      <c r="C678" s="29" t="s">
        <v>1326</v>
      </c>
      <c r="D678" s="29">
        <v>1</v>
      </c>
      <c r="E678" s="30">
        <v>245398</v>
      </c>
      <c r="F678" s="30">
        <f t="shared" si="86"/>
        <v>245398</v>
      </c>
      <c r="G678" s="20"/>
      <c r="H678" s="31"/>
      <c r="I678" s="78" t="str">
        <f t="shared" si="87"/>
        <v>No se oferta precio unitario</v>
      </c>
      <c r="J678" s="79"/>
    </row>
    <row r="679" spans="1:10" ht="25">
      <c r="A679" s="27" t="s">
        <v>1363</v>
      </c>
      <c r="B679" s="28" t="s">
        <v>1364</v>
      </c>
      <c r="C679" s="29" t="s">
        <v>1326</v>
      </c>
      <c r="D679" s="29">
        <v>1</v>
      </c>
      <c r="E679" s="30">
        <v>417420</v>
      </c>
      <c r="F679" s="30">
        <f t="shared" si="86"/>
        <v>417420</v>
      </c>
      <c r="G679" s="20"/>
      <c r="H679" s="31"/>
      <c r="I679" s="78" t="str">
        <f t="shared" si="87"/>
        <v>No se oferta precio unitario</v>
      </c>
      <c r="J679" s="79"/>
    </row>
    <row r="680" spans="1:10">
      <c r="A680" s="27" t="s">
        <v>1365</v>
      </c>
      <c r="B680" s="28" t="s">
        <v>1366</v>
      </c>
      <c r="C680" s="29" t="s">
        <v>1326</v>
      </c>
      <c r="D680" s="29">
        <v>1</v>
      </c>
      <c r="E680" s="30">
        <v>122801</v>
      </c>
      <c r="F680" s="30">
        <f t="shared" si="86"/>
        <v>122801</v>
      </c>
      <c r="G680" s="20"/>
      <c r="H680" s="31"/>
      <c r="I680" s="78" t="str">
        <f t="shared" si="87"/>
        <v>No se oferta precio unitario</v>
      </c>
      <c r="J680" s="79"/>
    </row>
    <row r="681" spans="1:10">
      <c r="A681" s="27" t="s">
        <v>1367</v>
      </c>
      <c r="B681" s="28" t="s">
        <v>1368</v>
      </c>
      <c r="C681" s="29" t="s">
        <v>1326</v>
      </c>
      <c r="D681" s="29">
        <v>1</v>
      </c>
      <c r="E681" s="30">
        <v>131499</v>
      </c>
      <c r="F681" s="30">
        <f t="shared" si="86"/>
        <v>131499</v>
      </c>
      <c r="G681" s="20"/>
      <c r="H681" s="31"/>
      <c r="I681" s="78" t="str">
        <f t="shared" si="87"/>
        <v>No se oferta precio unitario</v>
      </c>
      <c r="J681" s="79"/>
    </row>
    <row r="682" spans="1:10">
      <c r="A682" s="27" t="s">
        <v>1369</v>
      </c>
      <c r="B682" s="28" t="s">
        <v>1370</v>
      </c>
      <c r="C682" s="29" t="s">
        <v>1326</v>
      </c>
      <c r="D682" s="29">
        <v>1</v>
      </c>
      <c r="E682" s="30">
        <v>319125</v>
      </c>
      <c r="F682" s="30">
        <f t="shared" si="86"/>
        <v>319125</v>
      </c>
      <c r="G682" s="20"/>
      <c r="H682" s="31"/>
      <c r="I682" s="78" t="str">
        <f t="shared" si="87"/>
        <v>No se oferta precio unitario</v>
      </c>
      <c r="J682" s="79"/>
    </row>
    <row r="683" spans="1:10" ht="25">
      <c r="A683" s="27" t="s">
        <v>1371</v>
      </c>
      <c r="B683" s="28" t="s">
        <v>1372</v>
      </c>
      <c r="C683" s="29" t="s">
        <v>1326</v>
      </c>
      <c r="D683" s="29">
        <v>1</v>
      </c>
      <c r="E683" s="30">
        <v>149196</v>
      </c>
      <c r="F683" s="30">
        <f t="shared" si="86"/>
        <v>149196</v>
      </c>
      <c r="G683" s="20"/>
      <c r="H683" s="31"/>
      <c r="I683" s="78" t="str">
        <f t="shared" si="87"/>
        <v>No se oferta precio unitario</v>
      </c>
      <c r="J683" s="79"/>
    </row>
    <row r="684" spans="1:10">
      <c r="A684" s="27" t="s">
        <v>1373</v>
      </c>
      <c r="B684" s="28" t="s">
        <v>1374</v>
      </c>
      <c r="C684" s="29" t="s">
        <v>1326</v>
      </c>
      <c r="D684" s="29">
        <v>1</v>
      </c>
      <c r="E684" s="30">
        <v>25278</v>
      </c>
      <c r="F684" s="30">
        <f t="shared" si="86"/>
        <v>25278</v>
      </c>
      <c r="G684" s="20"/>
      <c r="H684" s="31"/>
      <c r="I684" s="78" t="str">
        <f t="shared" si="87"/>
        <v>No se oferta precio unitario</v>
      </c>
      <c r="J684" s="79"/>
    </row>
    <row r="685" spans="1:10">
      <c r="A685" s="27" t="s">
        <v>1375</v>
      </c>
      <c r="B685" s="28" t="s">
        <v>1376</v>
      </c>
      <c r="C685" s="29" t="s">
        <v>1326</v>
      </c>
      <c r="D685" s="29">
        <v>1</v>
      </c>
      <c r="E685" s="30">
        <v>30624</v>
      </c>
      <c r="F685" s="30">
        <f t="shared" si="86"/>
        <v>30624</v>
      </c>
      <c r="G685" s="20"/>
      <c r="H685" s="31"/>
      <c r="I685" s="78" t="str">
        <f t="shared" si="87"/>
        <v>No se oferta precio unitario</v>
      </c>
      <c r="J685" s="79"/>
    </row>
    <row r="686" spans="1:10">
      <c r="A686" s="27" t="s">
        <v>1377</v>
      </c>
      <c r="B686" s="28" t="s">
        <v>1378</v>
      </c>
      <c r="C686" s="29" t="s">
        <v>1326</v>
      </c>
      <c r="D686" s="29">
        <v>1</v>
      </c>
      <c r="E686" s="30">
        <v>30624</v>
      </c>
      <c r="F686" s="30">
        <f t="shared" si="86"/>
        <v>30624</v>
      </c>
      <c r="G686" s="20"/>
      <c r="H686" s="31"/>
      <c r="I686" s="78" t="str">
        <f t="shared" si="87"/>
        <v>No se oferta precio unitario</v>
      </c>
      <c r="J686" s="79"/>
    </row>
    <row r="687" spans="1:10">
      <c r="A687" s="27" t="s">
        <v>1379</v>
      </c>
      <c r="B687" s="28" t="s">
        <v>1380</v>
      </c>
      <c r="C687" s="29" t="s">
        <v>1326</v>
      </c>
      <c r="D687" s="29">
        <v>1</v>
      </c>
      <c r="E687" s="30">
        <v>65078</v>
      </c>
      <c r="F687" s="30">
        <f t="shared" si="86"/>
        <v>65078</v>
      </c>
      <c r="G687" s="20"/>
      <c r="H687" s="31"/>
      <c r="I687" s="78" t="str">
        <f t="shared" si="87"/>
        <v>No se oferta precio unitario</v>
      </c>
      <c r="J687" s="79"/>
    </row>
    <row r="688" spans="1:10" ht="25">
      <c r="A688" s="27" t="s">
        <v>1381</v>
      </c>
      <c r="B688" s="28" t="s">
        <v>1382</v>
      </c>
      <c r="C688" s="29" t="s">
        <v>16</v>
      </c>
      <c r="D688" s="29">
        <v>1</v>
      </c>
      <c r="E688" s="30">
        <v>580274</v>
      </c>
      <c r="F688" s="30">
        <f t="shared" si="86"/>
        <v>580274</v>
      </c>
      <c r="G688" s="20"/>
      <c r="H688" s="31"/>
      <c r="I688" s="78" t="str">
        <f t="shared" si="87"/>
        <v>No se oferta precio unitario</v>
      </c>
      <c r="J688" s="79"/>
    </row>
    <row r="689" spans="1:10">
      <c r="A689" s="27" t="s">
        <v>1383</v>
      </c>
      <c r="B689" s="28" t="s">
        <v>1384</v>
      </c>
      <c r="C689" s="29" t="s">
        <v>1326</v>
      </c>
      <c r="D689" s="29">
        <v>1</v>
      </c>
      <c r="E689" s="30">
        <v>990749</v>
      </c>
      <c r="F689" s="30">
        <f t="shared" si="86"/>
        <v>990749</v>
      </c>
      <c r="G689" s="20"/>
      <c r="H689" s="31"/>
      <c r="I689" s="78" t="str">
        <f t="shared" si="87"/>
        <v>No se oferta precio unitario</v>
      </c>
      <c r="J689" s="79"/>
    </row>
    <row r="690" spans="1:10">
      <c r="A690" s="27" t="s">
        <v>1385</v>
      </c>
      <c r="B690" s="28" t="s">
        <v>1386</v>
      </c>
      <c r="C690" s="29" t="s">
        <v>1326</v>
      </c>
      <c r="D690" s="29">
        <v>1</v>
      </c>
      <c r="E690" s="30">
        <v>87579</v>
      </c>
      <c r="F690" s="30">
        <f t="shared" si="86"/>
        <v>87579</v>
      </c>
      <c r="G690" s="20"/>
      <c r="H690" s="31"/>
      <c r="I690" s="78" t="str">
        <f t="shared" si="87"/>
        <v>No se oferta precio unitario</v>
      </c>
      <c r="J690" s="79"/>
    </row>
    <row r="691" spans="1:10">
      <c r="A691" s="27" t="s">
        <v>1387</v>
      </c>
      <c r="B691" s="28" t="s">
        <v>1388</v>
      </c>
      <c r="C691" s="29" t="s">
        <v>16</v>
      </c>
      <c r="D691" s="29">
        <v>1</v>
      </c>
      <c r="E691" s="30">
        <v>1555415</v>
      </c>
      <c r="F691" s="30">
        <f t="shared" si="86"/>
        <v>1555415</v>
      </c>
      <c r="G691" s="20"/>
      <c r="H691" s="31"/>
      <c r="I691" s="78" t="str">
        <f t="shared" si="87"/>
        <v>No se oferta precio unitario</v>
      </c>
      <c r="J691" s="79"/>
    </row>
    <row r="692" spans="1:10" ht="25">
      <c r="A692" s="27" t="s">
        <v>1389</v>
      </c>
      <c r="B692" s="28" t="s">
        <v>1390</v>
      </c>
      <c r="C692" s="29" t="s">
        <v>16</v>
      </c>
      <c r="D692" s="29">
        <v>1</v>
      </c>
      <c r="E692" s="30">
        <v>1555415</v>
      </c>
      <c r="F692" s="30">
        <f t="shared" si="86"/>
        <v>1555415</v>
      </c>
      <c r="G692" s="20"/>
      <c r="H692" s="31"/>
      <c r="I692" s="78" t="str">
        <f t="shared" si="87"/>
        <v>No se oferta precio unitario</v>
      </c>
      <c r="J692" s="79"/>
    </row>
    <row r="693" spans="1:10">
      <c r="A693" s="27" t="s">
        <v>1391</v>
      </c>
      <c r="B693" s="28" t="s">
        <v>1392</v>
      </c>
      <c r="C693" s="29" t="s">
        <v>16</v>
      </c>
      <c r="D693" s="29">
        <v>1</v>
      </c>
      <c r="E693" s="30">
        <v>117113</v>
      </c>
      <c r="F693" s="30">
        <f t="shared" si="86"/>
        <v>117113</v>
      </c>
      <c r="G693" s="20"/>
      <c r="H693" s="31"/>
      <c r="I693" s="78" t="str">
        <f t="shared" si="87"/>
        <v>No se oferta precio unitario</v>
      </c>
      <c r="J693" s="79"/>
    </row>
    <row r="694" spans="1:10">
      <c r="A694" s="27" t="s">
        <v>1393</v>
      </c>
      <c r="B694" s="28" t="s">
        <v>1394</v>
      </c>
      <c r="C694" s="29" t="s">
        <v>16</v>
      </c>
      <c r="D694" s="29">
        <v>1</v>
      </c>
      <c r="E694" s="30">
        <v>69047</v>
      </c>
      <c r="F694" s="30">
        <f t="shared" si="86"/>
        <v>69047</v>
      </c>
      <c r="G694" s="20"/>
      <c r="H694" s="31"/>
      <c r="I694" s="78" t="str">
        <f t="shared" si="87"/>
        <v>No se oferta precio unitario</v>
      </c>
      <c r="J694" s="79"/>
    </row>
    <row r="695" spans="1:10" ht="25">
      <c r="A695" s="27" t="s">
        <v>1395</v>
      </c>
      <c r="B695" s="28" t="s">
        <v>1396</v>
      </c>
      <c r="C695" s="29" t="s">
        <v>16</v>
      </c>
      <c r="D695" s="29">
        <v>1</v>
      </c>
      <c r="E695" s="30">
        <v>1346700</v>
      </c>
      <c r="F695" s="30">
        <f t="shared" si="86"/>
        <v>1346700</v>
      </c>
      <c r="G695" s="20"/>
      <c r="H695" s="31"/>
      <c r="I695" s="78" t="str">
        <f t="shared" si="87"/>
        <v>No se oferta precio unitario</v>
      </c>
      <c r="J695" s="79"/>
    </row>
    <row r="696" spans="1:10">
      <c r="A696" s="27" t="s">
        <v>1397</v>
      </c>
      <c r="B696" s="28" t="s">
        <v>1398</v>
      </c>
      <c r="C696" s="29" t="s">
        <v>16</v>
      </c>
      <c r="D696" s="29">
        <v>1</v>
      </c>
      <c r="E696" s="30">
        <v>1346700</v>
      </c>
      <c r="F696" s="30">
        <f t="shared" si="86"/>
        <v>1346700</v>
      </c>
      <c r="G696" s="20"/>
      <c r="H696" s="31"/>
      <c r="I696" s="78" t="str">
        <f t="shared" si="87"/>
        <v>No se oferta precio unitario</v>
      </c>
      <c r="J696" s="79"/>
    </row>
    <row r="697" spans="1:10">
      <c r="A697" s="27" t="s">
        <v>1399</v>
      </c>
      <c r="B697" s="28" t="s">
        <v>1400</v>
      </c>
      <c r="C697" s="29" t="s">
        <v>16</v>
      </c>
      <c r="D697" s="29">
        <v>1</v>
      </c>
      <c r="E697" s="30">
        <v>204542</v>
      </c>
      <c r="F697" s="30">
        <f t="shared" si="86"/>
        <v>204542</v>
      </c>
      <c r="G697" s="20"/>
      <c r="H697" s="31"/>
      <c r="I697" s="78" t="str">
        <f t="shared" si="87"/>
        <v>No se oferta precio unitario</v>
      </c>
      <c r="J697" s="79"/>
    </row>
    <row r="698" spans="1:10">
      <c r="A698" s="27" t="s">
        <v>1401</v>
      </c>
      <c r="B698" s="28" t="s">
        <v>1402</v>
      </c>
      <c r="C698" s="29" t="s">
        <v>16</v>
      </c>
      <c r="D698" s="29">
        <v>1</v>
      </c>
      <c r="E698" s="30">
        <v>204542</v>
      </c>
      <c r="F698" s="30">
        <f t="shared" si="86"/>
        <v>204542</v>
      </c>
      <c r="G698" s="20"/>
      <c r="H698" s="31"/>
      <c r="I698" s="78" t="str">
        <f t="shared" si="87"/>
        <v>No se oferta precio unitario</v>
      </c>
      <c r="J698" s="79"/>
    </row>
    <row r="699" spans="1:10">
      <c r="A699" s="27" t="s">
        <v>1403</v>
      </c>
      <c r="B699" s="28" t="s">
        <v>1404</v>
      </c>
      <c r="C699" s="29" t="s">
        <v>16</v>
      </c>
      <c r="D699" s="29">
        <v>1</v>
      </c>
      <c r="E699" s="30">
        <v>5771028</v>
      </c>
      <c r="F699" s="30">
        <f t="shared" si="86"/>
        <v>5771028</v>
      </c>
      <c r="G699" s="20"/>
      <c r="H699" s="31"/>
      <c r="I699" s="78" t="str">
        <f t="shared" si="87"/>
        <v>No se oferta precio unitario</v>
      </c>
      <c r="J699" s="79"/>
    </row>
    <row r="700" spans="1:10">
      <c r="A700" s="27" t="s">
        <v>1405</v>
      </c>
      <c r="B700" s="28" t="s">
        <v>1406</v>
      </c>
      <c r="C700" s="29" t="s">
        <v>16</v>
      </c>
      <c r="D700" s="29">
        <v>1</v>
      </c>
      <c r="E700" s="30">
        <v>961110</v>
      </c>
      <c r="F700" s="30">
        <f t="shared" si="86"/>
        <v>961110</v>
      </c>
      <c r="G700" s="20"/>
      <c r="H700" s="31"/>
      <c r="I700" s="78" t="str">
        <f t="shared" si="87"/>
        <v>No se oferta precio unitario</v>
      </c>
      <c r="J700" s="79"/>
    </row>
    <row r="701" spans="1:10">
      <c r="A701" s="27" t="s">
        <v>1407</v>
      </c>
      <c r="B701" s="28" t="s">
        <v>1408</v>
      </c>
      <c r="C701" s="29" t="s">
        <v>16</v>
      </c>
      <c r="D701" s="29">
        <v>1</v>
      </c>
      <c r="E701" s="30">
        <v>1098651</v>
      </c>
      <c r="F701" s="30">
        <f t="shared" si="86"/>
        <v>1098651</v>
      </c>
      <c r="G701" s="20"/>
      <c r="H701" s="31"/>
      <c r="I701" s="78" t="str">
        <f t="shared" si="87"/>
        <v>No se oferta precio unitario</v>
      </c>
      <c r="J701" s="79"/>
    </row>
    <row r="702" spans="1:10">
      <c r="A702" s="27" t="s">
        <v>1409</v>
      </c>
      <c r="B702" s="28" t="s">
        <v>1410</v>
      </c>
      <c r="C702" s="29" t="s">
        <v>16</v>
      </c>
      <c r="D702" s="29">
        <v>1</v>
      </c>
      <c r="E702" s="30">
        <v>60352</v>
      </c>
      <c r="F702" s="30">
        <f t="shared" si="86"/>
        <v>60352</v>
      </c>
      <c r="G702" s="20"/>
      <c r="H702" s="31"/>
      <c r="I702" s="78" t="str">
        <f t="shared" si="87"/>
        <v>No se oferta precio unitario</v>
      </c>
      <c r="J702" s="79"/>
    </row>
    <row r="703" spans="1:10">
      <c r="A703" s="27" t="s">
        <v>1411</v>
      </c>
      <c r="B703" s="28" t="s">
        <v>1412</v>
      </c>
      <c r="C703" s="29" t="s">
        <v>16</v>
      </c>
      <c r="D703" s="29">
        <v>1</v>
      </c>
      <c r="E703" s="30">
        <v>183557</v>
      </c>
      <c r="F703" s="30">
        <f t="shared" si="86"/>
        <v>183557</v>
      </c>
      <c r="G703" s="20"/>
      <c r="H703" s="31"/>
      <c r="I703" s="78" t="str">
        <f t="shared" si="87"/>
        <v>No se oferta precio unitario</v>
      </c>
      <c r="J703" s="79"/>
    </row>
    <row r="704" spans="1:10">
      <c r="A704" s="27" t="s">
        <v>1413</v>
      </c>
      <c r="B704" s="28" t="s">
        <v>1414</v>
      </c>
      <c r="C704" s="29" t="s">
        <v>30</v>
      </c>
      <c r="D704" s="29">
        <v>1</v>
      </c>
      <c r="E704" s="30">
        <v>66559</v>
      </c>
      <c r="F704" s="30">
        <f t="shared" si="86"/>
        <v>66559</v>
      </c>
      <c r="G704" s="20"/>
      <c r="H704" s="31"/>
      <c r="I704" s="78" t="str">
        <f t="shared" si="87"/>
        <v>No se oferta precio unitario</v>
      </c>
      <c r="J704" s="79"/>
    </row>
    <row r="705" spans="1:10" ht="25">
      <c r="A705" s="27" t="s">
        <v>1415</v>
      </c>
      <c r="B705" s="28" t="s">
        <v>1416</v>
      </c>
      <c r="C705" s="29" t="s">
        <v>16</v>
      </c>
      <c r="D705" s="29">
        <v>1</v>
      </c>
      <c r="E705" s="30">
        <v>453336</v>
      </c>
      <c r="F705" s="30">
        <f t="shared" si="86"/>
        <v>453336</v>
      </c>
      <c r="G705" s="20"/>
      <c r="H705" s="31"/>
      <c r="I705" s="78" t="str">
        <f t="shared" si="87"/>
        <v>No se oferta precio unitario</v>
      </c>
      <c r="J705" s="79"/>
    </row>
    <row r="706" spans="1:10" ht="25">
      <c r="A706" s="27" t="s">
        <v>1417</v>
      </c>
      <c r="B706" s="28" t="s">
        <v>1418</v>
      </c>
      <c r="C706" s="29" t="s">
        <v>16</v>
      </c>
      <c r="D706" s="29">
        <v>1</v>
      </c>
      <c r="E706" s="30">
        <v>291916</v>
      </c>
      <c r="F706" s="30">
        <f t="shared" si="86"/>
        <v>291916</v>
      </c>
      <c r="G706" s="20"/>
      <c r="H706" s="31"/>
      <c r="I706" s="78" t="str">
        <f t="shared" si="87"/>
        <v>No se oferta precio unitario</v>
      </c>
      <c r="J706" s="79"/>
    </row>
    <row r="707" spans="1:10" ht="26">
      <c r="A707" s="17" t="s">
        <v>1419</v>
      </c>
      <c r="B707" s="18" t="s">
        <v>1420</v>
      </c>
      <c r="C707" s="19"/>
      <c r="D707" s="19"/>
      <c r="E707" s="19"/>
      <c r="F707" s="19"/>
      <c r="G707" s="20"/>
      <c r="H707" s="21"/>
      <c r="I707" s="22"/>
      <c r="J707" s="23"/>
    </row>
    <row r="708" spans="1:10" ht="37.5">
      <c r="A708" s="27" t="s">
        <v>1421</v>
      </c>
      <c r="B708" s="28" t="s">
        <v>1422</v>
      </c>
      <c r="C708" s="29" t="s">
        <v>30</v>
      </c>
      <c r="D708" s="29">
        <v>1</v>
      </c>
      <c r="E708" s="30">
        <v>124932</v>
      </c>
      <c r="F708" s="30">
        <f t="shared" ref="F708:F726" si="88">D708*E708</f>
        <v>124932</v>
      </c>
      <c r="G708" s="20"/>
      <c r="H708" s="31"/>
      <c r="I708" s="78" t="str">
        <f t="shared" ref="I708:I726" si="89">IF(H708&gt;E708,"El precio unitario ofertado sobrepasa el precio techo establecido por la entidad",
 IF(H708="","No se oferta precio unitario",
 IF(H708&lt;=(E708*0.2),"El precio unitario ofertado se considera que puede llegar a ser artificialmente bajo por ser menor o igual al 20% del costo unitario estimado por la Entidad",
 IF(H708=ROUND(H708,0),"","Ajustar al peso el precios unitario ofertado, bien sea por exceso o por defecto"))))</f>
        <v>No se oferta precio unitario</v>
      </c>
      <c r="J708" s="79"/>
    </row>
    <row r="709" spans="1:10" ht="37.5">
      <c r="A709" s="27" t="s">
        <v>1423</v>
      </c>
      <c r="B709" s="28" t="s">
        <v>1424</v>
      </c>
      <c r="C709" s="29" t="s">
        <v>16</v>
      </c>
      <c r="D709" s="29">
        <v>1</v>
      </c>
      <c r="E709" s="30">
        <v>155168</v>
      </c>
      <c r="F709" s="30">
        <f t="shared" si="88"/>
        <v>155168</v>
      </c>
      <c r="G709" s="20"/>
      <c r="H709" s="31"/>
      <c r="I709" s="78" t="str">
        <f t="shared" si="89"/>
        <v>No se oferta precio unitario</v>
      </c>
      <c r="J709" s="79"/>
    </row>
    <row r="710" spans="1:10" ht="25">
      <c r="A710" s="27" t="s">
        <v>1425</v>
      </c>
      <c r="B710" s="28" t="s">
        <v>1426</v>
      </c>
      <c r="C710" s="29" t="s">
        <v>27</v>
      </c>
      <c r="D710" s="29">
        <v>1</v>
      </c>
      <c r="E710" s="30">
        <v>777258</v>
      </c>
      <c r="F710" s="30">
        <f t="shared" si="88"/>
        <v>777258</v>
      </c>
      <c r="G710" s="20"/>
      <c r="H710" s="31"/>
      <c r="I710" s="78" t="str">
        <f t="shared" si="89"/>
        <v>No se oferta precio unitario</v>
      </c>
      <c r="J710" s="79"/>
    </row>
    <row r="711" spans="1:10" ht="25">
      <c r="A711" s="27" t="s">
        <v>1427</v>
      </c>
      <c r="B711" s="28" t="s">
        <v>1428</v>
      </c>
      <c r="C711" s="29" t="s">
        <v>16</v>
      </c>
      <c r="D711" s="29">
        <v>1</v>
      </c>
      <c r="E711" s="30">
        <v>27258</v>
      </c>
      <c r="F711" s="30">
        <f t="shared" si="88"/>
        <v>27258</v>
      </c>
      <c r="G711" s="20"/>
      <c r="H711" s="31"/>
      <c r="I711" s="78" t="str">
        <f t="shared" si="89"/>
        <v>No se oferta precio unitario</v>
      </c>
      <c r="J711" s="79"/>
    </row>
    <row r="712" spans="1:10">
      <c r="A712" s="27" t="s">
        <v>1429</v>
      </c>
      <c r="B712" s="28" t="s">
        <v>1430</v>
      </c>
      <c r="C712" s="29" t="s">
        <v>16</v>
      </c>
      <c r="D712" s="29">
        <v>1</v>
      </c>
      <c r="E712" s="30">
        <v>38939</v>
      </c>
      <c r="F712" s="30">
        <f t="shared" si="88"/>
        <v>38939</v>
      </c>
      <c r="G712" s="20"/>
      <c r="H712" s="31"/>
      <c r="I712" s="78" t="str">
        <f t="shared" si="89"/>
        <v>No se oferta precio unitario</v>
      </c>
      <c r="J712" s="79"/>
    </row>
    <row r="713" spans="1:10">
      <c r="A713" s="27" t="s">
        <v>1431</v>
      </c>
      <c r="B713" s="28" t="s">
        <v>1432</v>
      </c>
      <c r="C713" s="29" t="s">
        <v>16</v>
      </c>
      <c r="D713" s="29">
        <v>1</v>
      </c>
      <c r="E713" s="30">
        <v>185073</v>
      </c>
      <c r="F713" s="30">
        <f t="shared" si="88"/>
        <v>185073</v>
      </c>
      <c r="G713" s="20"/>
      <c r="H713" s="31"/>
      <c r="I713" s="78" t="str">
        <f t="shared" si="89"/>
        <v>No se oferta precio unitario</v>
      </c>
      <c r="J713" s="79"/>
    </row>
    <row r="714" spans="1:10">
      <c r="A714" s="27" t="s">
        <v>1433</v>
      </c>
      <c r="B714" s="28" t="s">
        <v>1434</v>
      </c>
      <c r="C714" s="29" t="s">
        <v>16</v>
      </c>
      <c r="D714" s="29">
        <v>1</v>
      </c>
      <c r="E714" s="30">
        <v>191470</v>
      </c>
      <c r="F714" s="30">
        <f t="shared" si="88"/>
        <v>191470</v>
      </c>
      <c r="G714" s="20"/>
      <c r="H714" s="31"/>
      <c r="I714" s="78" t="str">
        <f t="shared" si="89"/>
        <v>No se oferta precio unitario</v>
      </c>
      <c r="J714" s="79"/>
    </row>
    <row r="715" spans="1:10" ht="25">
      <c r="A715" s="27" t="s">
        <v>1435</v>
      </c>
      <c r="B715" s="28" t="s">
        <v>1436</v>
      </c>
      <c r="C715" s="29" t="s">
        <v>16</v>
      </c>
      <c r="D715" s="29">
        <v>1</v>
      </c>
      <c r="E715" s="30">
        <v>257177</v>
      </c>
      <c r="F715" s="30">
        <f t="shared" si="88"/>
        <v>257177</v>
      </c>
      <c r="G715" s="20"/>
      <c r="H715" s="31"/>
      <c r="I715" s="78" t="str">
        <f t="shared" si="89"/>
        <v>No se oferta precio unitario</v>
      </c>
      <c r="J715" s="79"/>
    </row>
    <row r="716" spans="1:10" ht="37.5">
      <c r="A716" s="27" t="s">
        <v>1437</v>
      </c>
      <c r="B716" s="28" t="s">
        <v>1438</v>
      </c>
      <c r="C716" s="29" t="s">
        <v>30</v>
      </c>
      <c r="D716" s="29">
        <v>1</v>
      </c>
      <c r="E716" s="30">
        <v>384899</v>
      </c>
      <c r="F716" s="30">
        <f t="shared" si="88"/>
        <v>384899</v>
      </c>
      <c r="G716" s="20"/>
      <c r="H716" s="31"/>
      <c r="I716" s="78" t="str">
        <f t="shared" si="89"/>
        <v>No se oferta precio unitario</v>
      </c>
      <c r="J716" s="79"/>
    </row>
    <row r="717" spans="1:10" ht="25">
      <c r="A717" s="27" t="s">
        <v>1439</v>
      </c>
      <c r="B717" s="28" t="s">
        <v>1440</v>
      </c>
      <c r="C717" s="29" t="s">
        <v>27</v>
      </c>
      <c r="D717" s="29">
        <v>1</v>
      </c>
      <c r="E717" s="30">
        <v>815202</v>
      </c>
      <c r="F717" s="30">
        <f t="shared" si="88"/>
        <v>815202</v>
      </c>
      <c r="G717" s="20"/>
      <c r="H717" s="31"/>
      <c r="I717" s="78" t="str">
        <f t="shared" si="89"/>
        <v>No se oferta precio unitario</v>
      </c>
      <c r="J717" s="79"/>
    </row>
    <row r="718" spans="1:10">
      <c r="A718" s="27" t="s">
        <v>1441</v>
      </c>
      <c r="B718" s="28" t="s">
        <v>1442</v>
      </c>
      <c r="C718" s="29" t="s">
        <v>16</v>
      </c>
      <c r="D718" s="29">
        <v>1</v>
      </c>
      <c r="E718" s="30">
        <v>1520947</v>
      </c>
      <c r="F718" s="30">
        <f t="shared" si="88"/>
        <v>1520947</v>
      </c>
      <c r="G718" s="20"/>
      <c r="H718" s="31"/>
      <c r="I718" s="78" t="str">
        <f t="shared" si="89"/>
        <v>No se oferta precio unitario</v>
      </c>
      <c r="J718" s="79"/>
    </row>
    <row r="719" spans="1:10">
      <c r="A719" s="27" t="s">
        <v>1443</v>
      </c>
      <c r="B719" s="28" t="s">
        <v>1444</v>
      </c>
      <c r="C719" s="29" t="s">
        <v>16</v>
      </c>
      <c r="D719" s="29">
        <v>1</v>
      </c>
      <c r="E719" s="30">
        <v>398786</v>
      </c>
      <c r="F719" s="30">
        <f t="shared" si="88"/>
        <v>398786</v>
      </c>
      <c r="G719" s="20"/>
      <c r="H719" s="31"/>
      <c r="I719" s="78" t="str">
        <f t="shared" si="89"/>
        <v>No se oferta precio unitario</v>
      </c>
      <c r="J719" s="79"/>
    </row>
    <row r="720" spans="1:10">
      <c r="A720" s="27" t="s">
        <v>1445</v>
      </c>
      <c r="B720" s="28" t="s">
        <v>1446</v>
      </c>
      <c r="C720" s="29" t="s">
        <v>16</v>
      </c>
      <c r="D720" s="29">
        <v>1</v>
      </c>
      <c r="E720" s="30">
        <v>433866</v>
      </c>
      <c r="F720" s="30">
        <f t="shared" si="88"/>
        <v>433866</v>
      </c>
      <c r="G720" s="20"/>
      <c r="H720" s="31"/>
      <c r="I720" s="78" t="str">
        <f t="shared" si="89"/>
        <v>No se oferta precio unitario</v>
      </c>
      <c r="J720" s="79"/>
    </row>
    <row r="721" spans="1:10">
      <c r="A721" s="17" t="s">
        <v>1447</v>
      </c>
      <c r="B721" s="18" t="s">
        <v>1448</v>
      </c>
      <c r="C721" s="19"/>
      <c r="D721" s="19"/>
      <c r="E721" s="19"/>
      <c r="F721" s="19"/>
      <c r="G721" s="20"/>
      <c r="H721" s="21"/>
      <c r="I721" s="22"/>
      <c r="J721" s="23"/>
    </row>
    <row r="722" spans="1:10">
      <c r="A722" s="24" t="s">
        <v>1449</v>
      </c>
      <c r="B722" s="25" t="s">
        <v>1450</v>
      </c>
      <c r="C722" s="24"/>
      <c r="D722" s="24"/>
      <c r="E722" s="24"/>
      <c r="F722" s="24"/>
      <c r="G722" s="20"/>
      <c r="H722" s="26"/>
      <c r="I722" s="24"/>
      <c r="J722" s="24"/>
    </row>
    <row r="723" spans="1:10" ht="50">
      <c r="A723" s="27" t="s">
        <v>1451</v>
      </c>
      <c r="B723" s="28" t="s">
        <v>1452</v>
      </c>
      <c r="C723" s="29" t="s">
        <v>27</v>
      </c>
      <c r="D723" s="29">
        <v>1</v>
      </c>
      <c r="E723" s="30">
        <v>110320</v>
      </c>
      <c r="F723" s="30">
        <f t="shared" si="88"/>
        <v>110320</v>
      </c>
      <c r="G723" s="20"/>
      <c r="H723" s="31"/>
      <c r="I723" s="78" t="str">
        <f t="shared" si="89"/>
        <v>No se oferta precio unitario</v>
      </c>
      <c r="J723" s="79"/>
    </row>
    <row r="724" spans="1:10" ht="87.5">
      <c r="A724" s="27" t="s">
        <v>1453</v>
      </c>
      <c r="B724" s="28" t="s">
        <v>1454</v>
      </c>
      <c r="C724" s="29" t="s">
        <v>27</v>
      </c>
      <c r="D724" s="29">
        <v>1</v>
      </c>
      <c r="E724" s="30">
        <v>206475</v>
      </c>
      <c r="F724" s="30">
        <f t="shared" si="88"/>
        <v>206475</v>
      </c>
      <c r="G724" s="20"/>
      <c r="H724" s="31"/>
      <c r="I724" s="78" t="str">
        <f t="shared" si="89"/>
        <v>No se oferta precio unitario</v>
      </c>
      <c r="J724" s="79"/>
    </row>
    <row r="725" spans="1:10" ht="87.5">
      <c r="A725" s="27" t="s">
        <v>1455</v>
      </c>
      <c r="B725" s="28" t="s">
        <v>1456</v>
      </c>
      <c r="C725" s="29" t="s">
        <v>27</v>
      </c>
      <c r="D725" s="29">
        <v>1</v>
      </c>
      <c r="E725" s="30">
        <v>97313</v>
      </c>
      <c r="F725" s="30">
        <f t="shared" si="88"/>
        <v>97313</v>
      </c>
      <c r="G725" s="20"/>
      <c r="H725" s="31"/>
      <c r="I725" s="78" t="str">
        <f t="shared" si="89"/>
        <v>No se oferta precio unitario</v>
      </c>
      <c r="J725" s="79"/>
    </row>
    <row r="726" spans="1:10" ht="25">
      <c r="A726" s="27" t="s">
        <v>1457</v>
      </c>
      <c r="B726" s="28" t="s">
        <v>1458</v>
      </c>
      <c r="C726" s="29" t="s">
        <v>30</v>
      </c>
      <c r="D726" s="29">
        <v>1</v>
      </c>
      <c r="E726" s="30">
        <v>63203</v>
      </c>
      <c r="F726" s="30">
        <f t="shared" si="88"/>
        <v>63203</v>
      </c>
      <c r="G726" s="20"/>
      <c r="H726" s="31"/>
      <c r="I726" s="78" t="str">
        <f t="shared" si="89"/>
        <v>No se oferta precio unitario</v>
      </c>
      <c r="J726" s="79"/>
    </row>
    <row r="727" spans="1:10">
      <c r="A727" s="24" t="s">
        <v>1459</v>
      </c>
      <c r="B727" s="25" t="s">
        <v>1460</v>
      </c>
      <c r="C727" s="24"/>
      <c r="D727" s="24"/>
      <c r="E727" s="24"/>
      <c r="F727" s="24"/>
      <c r="G727" s="20"/>
      <c r="H727" s="26"/>
      <c r="I727" s="24"/>
      <c r="J727" s="24"/>
    </row>
    <row r="728" spans="1:10" ht="87.5">
      <c r="A728" s="27" t="s">
        <v>1461</v>
      </c>
      <c r="B728" s="28" t="s">
        <v>1462</v>
      </c>
      <c r="C728" s="29" t="s">
        <v>27</v>
      </c>
      <c r="D728" s="29">
        <v>1</v>
      </c>
      <c r="E728" s="30">
        <v>186788</v>
      </c>
      <c r="F728" s="30">
        <f t="shared" ref="F728:F732" si="90">D728*E728</f>
        <v>186788</v>
      </c>
      <c r="G728" s="20"/>
      <c r="H728" s="31"/>
      <c r="I728" s="78" t="str">
        <f t="shared" ref="I728:I732" si="91">IF(H728&gt;E728,"El precio unitario ofertado sobrepasa el precio techo establecido por la entidad",
 IF(H728="","No se oferta precio unitario",
 IF(H728&lt;=(E728*0.2),"El precio unitario ofertado se considera que puede llegar a ser artificialmente bajo por ser menor o igual al 20% del costo unitario estimado por la Entidad",
 IF(H728=ROUND(H728,0),"","Ajustar al peso el precios unitario ofertado, bien sea por exceso o por defecto"))))</f>
        <v>No se oferta precio unitario</v>
      </c>
      <c r="J728" s="79"/>
    </row>
    <row r="729" spans="1:10" ht="25">
      <c r="A729" s="27" t="s">
        <v>1463</v>
      </c>
      <c r="B729" s="28" t="s">
        <v>1464</v>
      </c>
      <c r="C729" s="29" t="s">
        <v>27</v>
      </c>
      <c r="D729" s="29">
        <v>1</v>
      </c>
      <c r="E729" s="30">
        <v>155588</v>
      </c>
      <c r="F729" s="30">
        <f t="shared" si="90"/>
        <v>155588</v>
      </c>
      <c r="G729" s="20"/>
      <c r="H729" s="31"/>
      <c r="I729" s="78" t="str">
        <f t="shared" si="91"/>
        <v>No se oferta precio unitario</v>
      </c>
      <c r="J729" s="79"/>
    </row>
    <row r="730" spans="1:10" ht="37.5">
      <c r="A730" s="27" t="s">
        <v>1465</v>
      </c>
      <c r="B730" s="28" t="s">
        <v>1466</v>
      </c>
      <c r="C730" s="29" t="s">
        <v>30</v>
      </c>
      <c r="D730" s="29">
        <v>1</v>
      </c>
      <c r="E730" s="30">
        <v>87635</v>
      </c>
      <c r="F730" s="30">
        <f t="shared" si="90"/>
        <v>87635</v>
      </c>
      <c r="G730" s="20"/>
      <c r="H730" s="31"/>
      <c r="I730" s="78" t="str">
        <f t="shared" si="91"/>
        <v>No se oferta precio unitario</v>
      </c>
      <c r="J730" s="79"/>
    </row>
    <row r="731" spans="1:10">
      <c r="A731" s="24" t="s">
        <v>1467</v>
      </c>
      <c r="B731" s="25" t="s">
        <v>1468</v>
      </c>
      <c r="C731" s="24"/>
      <c r="D731" s="24"/>
      <c r="E731" s="24"/>
      <c r="F731" s="24"/>
      <c r="G731" s="20"/>
      <c r="H731" s="26"/>
      <c r="I731" s="24"/>
      <c r="J731" s="24"/>
    </row>
    <row r="732" spans="1:10" ht="100">
      <c r="A732" s="27" t="s">
        <v>1469</v>
      </c>
      <c r="B732" s="28" t="s">
        <v>1470</v>
      </c>
      <c r="C732" s="29" t="s">
        <v>27</v>
      </c>
      <c r="D732" s="29">
        <v>1</v>
      </c>
      <c r="E732" s="30">
        <v>88850</v>
      </c>
      <c r="F732" s="30">
        <f t="shared" si="90"/>
        <v>88850</v>
      </c>
      <c r="G732" s="20"/>
      <c r="H732" s="31"/>
      <c r="I732" s="78" t="str">
        <f t="shared" si="91"/>
        <v>No se oferta precio unitario</v>
      </c>
      <c r="J732" s="79"/>
    </row>
    <row r="733" spans="1:10" ht="26">
      <c r="A733" s="17" t="s">
        <v>1471</v>
      </c>
      <c r="B733" s="18" t="s">
        <v>1472</v>
      </c>
      <c r="C733" s="19"/>
      <c r="D733" s="19"/>
      <c r="E733" s="19"/>
      <c r="F733" s="19"/>
      <c r="G733" s="20"/>
      <c r="H733" s="21"/>
      <c r="I733" s="22"/>
      <c r="J733" s="23"/>
    </row>
    <row r="734" spans="1:10">
      <c r="A734" s="24" t="s">
        <v>1473</v>
      </c>
      <c r="B734" s="25" t="s">
        <v>1474</v>
      </c>
      <c r="C734" s="24"/>
      <c r="D734" s="24"/>
      <c r="E734" s="24"/>
      <c r="F734" s="24"/>
      <c r="G734" s="20"/>
      <c r="H734" s="26"/>
      <c r="I734" s="24"/>
      <c r="J734" s="24"/>
    </row>
    <row r="735" spans="1:10" ht="25">
      <c r="A735" s="27" t="s">
        <v>1475</v>
      </c>
      <c r="B735" s="28" t="s">
        <v>1476</v>
      </c>
      <c r="C735" s="29" t="s">
        <v>1326</v>
      </c>
      <c r="D735" s="29">
        <v>1</v>
      </c>
      <c r="E735" s="30">
        <v>47384</v>
      </c>
      <c r="F735" s="30">
        <f t="shared" ref="F735:F737" si="92">D735*E735</f>
        <v>47384</v>
      </c>
      <c r="G735" s="20"/>
      <c r="H735" s="31"/>
      <c r="I735" s="78" t="str">
        <f t="shared" ref="I735:I737" si="93">IF(H735&gt;E735,"El precio unitario ofertado sobrepasa el precio techo establecido por la entidad",
 IF(H735="","No se oferta precio unitario",
 IF(H735&lt;=(E735*0.2),"El precio unitario ofertado se considera que puede llegar a ser artificialmente bajo por ser menor o igual al 20% del costo unitario estimado por la Entidad",
 IF(H735=ROUND(H735,0),"","Ajustar al peso el precios unitario ofertado, bien sea por exceso o por defecto"))))</f>
        <v>No se oferta precio unitario</v>
      </c>
      <c r="J735" s="79"/>
    </row>
    <row r="736" spans="1:10" ht="25">
      <c r="A736" s="27" t="s">
        <v>1477</v>
      </c>
      <c r="B736" s="28" t="s">
        <v>1478</v>
      </c>
      <c r="C736" s="29" t="s">
        <v>1326</v>
      </c>
      <c r="D736" s="29">
        <v>1</v>
      </c>
      <c r="E736" s="30">
        <v>275324</v>
      </c>
      <c r="F736" s="30">
        <f t="shared" si="92"/>
        <v>275324</v>
      </c>
      <c r="G736" s="20"/>
      <c r="H736" s="31"/>
      <c r="I736" s="78" t="str">
        <f t="shared" si="93"/>
        <v>No se oferta precio unitario</v>
      </c>
      <c r="J736" s="79"/>
    </row>
    <row r="737" spans="1:10">
      <c r="A737" s="27" t="s">
        <v>1479</v>
      </c>
      <c r="B737" s="28" t="s">
        <v>1480</v>
      </c>
      <c r="C737" s="29" t="s">
        <v>1326</v>
      </c>
      <c r="D737" s="29">
        <v>1</v>
      </c>
      <c r="E737" s="30">
        <v>77756</v>
      </c>
      <c r="F737" s="30">
        <f t="shared" si="92"/>
        <v>77756</v>
      </c>
      <c r="G737" s="20"/>
      <c r="H737" s="31"/>
      <c r="I737" s="78" t="str">
        <f t="shared" si="93"/>
        <v>No se oferta precio unitario</v>
      </c>
      <c r="J737" s="79"/>
    </row>
    <row r="738" spans="1:10">
      <c r="A738" s="24" t="s">
        <v>1481</v>
      </c>
      <c r="B738" s="25" t="s">
        <v>1482</v>
      </c>
      <c r="C738" s="24"/>
      <c r="D738" s="24"/>
      <c r="E738" s="24"/>
      <c r="F738" s="24"/>
      <c r="G738" s="20"/>
      <c r="H738" s="26"/>
      <c r="I738" s="24"/>
      <c r="J738" s="24"/>
    </row>
    <row r="739" spans="1:10" ht="25">
      <c r="A739" s="27" t="s">
        <v>1483</v>
      </c>
      <c r="B739" s="28" t="s">
        <v>1484</v>
      </c>
      <c r="C739" s="29" t="s">
        <v>27</v>
      </c>
      <c r="D739" s="29">
        <v>1</v>
      </c>
      <c r="E739" s="30">
        <v>60071</v>
      </c>
      <c r="F739" s="30">
        <f t="shared" ref="F739:F770" si="94">D739*E739</f>
        <v>60071</v>
      </c>
      <c r="G739" s="20"/>
      <c r="H739" s="31"/>
      <c r="I739" s="78" t="str">
        <f t="shared" ref="I739:I768" si="95">IF(H739&gt;E739,"El precio unitario ofertado sobrepasa el precio techo establecido por la entidad",
 IF(H739="","No se oferta precio unitario",
 IF(H739&lt;=(E739*0.2),"El precio unitario ofertado se considera que puede llegar a ser artificialmente bajo por ser menor o igual al 20% del costo unitario estimado por la Entidad",
 IF(H739=ROUND(H739,0),"","Ajustar al peso el precios unitario ofertado, bien sea por exceso o por defecto"))))</f>
        <v>No se oferta precio unitario</v>
      </c>
      <c r="J739" s="79"/>
    </row>
    <row r="740" spans="1:10" ht="37.5">
      <c r="A740" s="27" t="s">
        <v>1485</v>
      </c>
      <c r="B740" s="28" t="s">
        <v>1486</v>
      </c>
      <c r="C740" s="29" t="s">
        <v>27</v>
      </c>
      <c r="D740" s="29">
        <v>1</v>
      </c>
      <c r="E740" s="30">
        <v>157529</v>
      </c>
      <c r="F740" s="30">
        <f t="shared" si="94"/>
        <v>157529</v>
      </c>
      <c r="G740" s="20"/>
      <c r="H740" s="31"/>
      <c r="I740" s="78" t="str">
        <f t="shared" si="95"/>
        <v>No se oferta precio unitario</v>
      </c>
      <c r="J740" s="79"/>
    </row>
    <row r="741" spans="1:10" ht="37.5">
      <c r="A741" s="27" t="s">
        <v>1487</v>
      </c>
      <c r="B741" s="28" t="s">
        <v>1488</v>
      </c>
      <c r="C741" s="29" t="s">
        <v>27</v>
      </c>
      <c r="D741" s="29">
        <v>1</v>
      </c>
      <c r="E741" s="30">
        <v>180839</v>
      </c>
      <c r="F741" s="30">
        <f t="shared" si="94"/>
        <v>180839</v>
      </c>
      <c r="G741" s="20"/>
      <c r="H741" s="31"/>
      <c r="I741" s="78" t="str">
        <f t="shared" si="95"/>
        <v>No se oferta precio unitario</v>
      </c>
      <c r="J741" s="79"/>
    </row>
    <row r="742" spans="1:10" ht="37.5">
      <c r="A742" s="27" t="s">
        <v>1489</v>
      </c>
      <c r="B742" s="28" t="s">
        <v>1490</v>
      </c>
      <c r="C742" s="29" t="s">
        <v>27</v>
      </c>
      <c r="D742" s="29">
        <v>1</v>
      </c>
      <c r="E742" s="30">
        <v>127111</v>
      </c>
      <c r="F742" s="30">
        <f t="shared" si="94"/>
        <v>127111</v>
      </c>
      <c r="G742" s="20"/>
      <c r="H742" s="31"/>
      <c r="I742" s="78" t="str">
        <f t="shared" si="95"/>
        <v>No se oferta precio unitario</v>
      </c>
      <c r="J742" s="79"/>
    </row>
    <row r="743" spans="1:10" ht="37.5">
      <c r="A743" s="27" t="s">
        <v>1491</v>
      </c>
      <c r="B743" s="28" t="s">
        <v>1492</v>
      </c>
      <c r="C743" s="29" t="s">
        <v>27</v>
      </c>
      <c r="D743" s="29">
        <v>1</v>
      </c>
      <c r="E743" s="30">
        <v>248852</v>
      </c>
      <c r="F743" s="30">
        <f t="shared" si="94"/>
        <v>248852</v>
      </c>
      <c r="G743" s="20"/>
      <c r="H743" s="31"/>
      <c r="I743" s="78" t="str">
        <f t="shared" si="95"/>
        <v>No se oferta precio unitario</v>
      </c>
      <c r="J743" s="79"/>
    </row>
    <row r="744" spans="1:10">
      <c r="A744" s="27" t="s">
        <v>1493</v>
      </c>
      <c r="B744" s="28" t="s">
        <v>1494</v>
      </c>
      <c r="C744" s="29" t="s">
        <v>27</v>
      </c>
      <c r="D744" s="29">
        <v>1</v>
      </c>
      <c r="E744" s="30">
        <v>104970</v>
      </c>
      <c r="F744" s="30">
        <f t="shared" si="94"/>
        <v>104970</v>
      </c>
      <c r="G744" s="20"/>
      <c r="H744" s="31"/>
      <c r="I744" s="78" t="str">
        <f t="shared" si="95"/>
        <v>No se oferta precio unitario</v>
      </c>
      <c r="J744" s="79"/>
    </row>
    <row r="745" spans="1:10" ht="25">
      <c r="A745" s="27" t="s">
        <v>1495</v>
      </c>
      <c r="B745" s="28" t="s">
        <v>1496</v>
      </c>
      <c r="C745" s="29" t="s">
        <v>27</v>
      </c>
      <c r="D745" s="29">
        <v>1</v>
      </c>
      <c r="E745" s="30">
        <v>81575</v>
      </c>
      <c r="F745" s="30">
        <f t="shared" si="94"/>
        <v>81575</v>
      </c>
      <c r="G745" s="20"/>
      <c r="H745" s="31"/>
      <c r="I745" s="78" t="str">
        <f t="shared" si="95"/>
        <v>No se oferta precio unitario</v>
      </c>
      <c r="J745" s="79"/>
    </row>
    <row r="746" spans="1:10" ht="25">
      <c r="A746" s="27" t="s">
        <v>1497</v>
      </c>
      <c r="B746" s="28" t="s">
        <v>1498</v>
      </c>
      <c r="C746" s="29" t="s">
        <v>27</v>
      </c>
      <c r="D746" s="29">
        <v>1</v>
      </c>
      <c r="E746" s="30">
        <v>23140</v>
      </c>
      <c r="F746" s="30">
        <f t="shared" si="94"/>
        <v>23140</v>
      </c>
      <c r="G746" s="20"/>
      <c r="H746" s="31"/>
      <c r="I746" s="78" t="str">
        <f t="shared" si="95"/>
        <v>No se oferta precio unitario</v>
      </c>
      <c r="J746" s="79"/>
    </row>
    <row r="747" spans="1:10" ht="50">
      <c r="A747" s="27" t="s">
        <v>1499</v>
      </c>
      <c r="B747" s="28" t="s">
        <v>1500</v>
      </c>
      <c r="C747" s="29" t="s">
        <v>27</v>
      </c>
      <c r="D747" s="29">
        <v>1</v>
      </c>
      <c r="E747" s="30">
        <v>472540</v>
      </c>
      <c r="F747" s="30">
        <f t="shared" si="94"/>
        <v>472540</v>
      </c>
      <c r="G747" s="20"/>
      <c r="H747" s="31"/>
      <c r="I747" s="78" t="str">
        <f t="shared" si="95"/>
        <v>No se oferta precio unitario</v>
      </c>
      <c r="J747" s="79"/>
    </row>
    <row r="748" spans="1:10" ht="26">
      <c r="A748" s="17" t="s">
        <v>1501</v>
      </c>
      <c r="B748" s="18" t="s">
        <v>1502</v>
      </c>
      <c r="C748" s="19"/>
      <c r="D748" s="19"/>
      <c r="E748" s="19"/>
      <c r="F748" s="19"/>
      <c r="G748" s="20"/>
      <c r="H748" s="21"/>
      <c r="I748" s="22"/>
      <c r="J748" s="23"/>
    </row>
    <row r="749" spans="1:10">
      <c r="A749" s="27" t="s">
        <v>1503</v>
      </c>
      <c r="B749" s="28" t="s">
        <v>1504</v>
      </c>
      <c r="C749" s="29" t="s">
        <v>27</v>
      </c>
      <c r="D749" s="29">
        <v>1</v>
      </c>
      <c r="E749" s="30">
        <v>48694</v>
      </c>
      <c r="F749" s="30">
        <f t="shared" si="94"/>
        <v>48694</v>
      </c>
      <c r="G749" s="20"/>
      <c r="H749" s="31"/>
      <c r="I749" s="78" t="str">
        <f t="shared" si="95"/>
        <v>No se oferta precio unitario</v>
      </c>
      <c r="J749" s="79"/>
    </row>
    <row r="750" spans="1:10">
      <c r="A750" s="27" t="s">
        <v>1505</v>
      </c>
      <c r="B750" s="28" t="s">
        <v>1506</v>
      </c>
      <c r="C750" s="29" t="s">
        <v>27</v>
      </c>
      <c r="D750" s="29">
        <v>1</v>
      </c>
      <c r="E750" s="30">
        <v>54559</v>
      </c>
      <c r="F750" s="30">
        <f t="shared" si="94"/>
        <v>54559</v>
      </c>
      <c r="G750" s="20"/>
      <c r="H750" s="31"/>
      <c r="I750" s="78" t="str">
        <f t="shared" si="95"/>
        <v>No se oferta precio unitario</v>
      </c>
      <c r="J750" s="79"/>
    </row>
    <row r="751" spans="1:10" ht="112.5">
      <c r="A751" s="27" t="s">
        <v>1507</v>
      </c>
      <c r="B751" s="28" t="s">
        <v>1508</v>
      </c>
      <c r="C751" s="29" t="s">
        <v>27</v>
      </c>
      <c r="D751" s="29">
        <v>1</v>
      </c>
      <c r="E751" s="30">
        <v>105022</v>
      </c>
      <c r="F751" s="30">
        <f t="shared" si="94"/>
        <v>105022</v>
      </c>
      <c r="G751" s="20"/>
      <c r="H751" s="31"/>
      <c r="I751" s="78" t="str">
        <f t="shared" si="95"/>
        <v>No se oferta precio unitario</v>
      </c>
      <c r="J751" s="79"/>
    </row>
    <row r="752" spans="1:10" ht="112.5">
      <c r="A752" s="27" t="s">
        <v>1509</v>
      </c>
      <c r="B752" s="28" t="s">
        <v>1510</v>
      </c>
      <c r="C752" s="29" t="s">
        <v>27</v>
      </c>
      <c r="D752" s="29">
        <v>1</v>
      </c>
      <c r="E752" s="30">
        <v>39980</v>
      </c>
      <c r="F752" s="30">
        <f t="shared" si="94"/>
        <v>39980</v>
      </c>
      <c r="G752" s="20"/>
      <c r="H752" s="31"/>
      <c r="I752" s="78" t="str">
        <f t="shared" si="95"/>
        <v>No se oferta precio unitario</v>
      </c>
      <c r="J752" s="79"/>
    </row>
    <row r="753" spans="1:10" ht="137.5">
      <c r="A753" s="27" t="s">
        <v>1511</v>
      </c>
      <c r="B753" s="28" t="s">
        <v>1512</v>
      </c>
      <c r="C753" s="29" t="s">
        <v>30</v>
      </c>
      <c r="D753" s="29">
        <v>1</v>
      </c>
      <c r="E753" s="30">
        <v>195185</v>
      </c>
      <c r="F753" s="30">
        <f t="shared" si="94"/>
        <v>195185</v>
      </c>
      <c r="G753" s="20"/>
      <c r="H753" s="31"/>
      <c r="I753" s="78" t="str">
        <f t="shared" si="95"/>
        <v>No se oferta precio unitario</v>
      </c>
      <c r="J753" s="79"/>
    </row>
    <row r="754" spans="1:10" ht="25">
      <c r="A754" s="27" t="s">
        <v>1513</v>
      </c>
      <c r="B754" s="28" t="s">
        <v>1514</v>
      </c>
      <c r="C754" s="29" t="s">
        <v>27</v>
      </c>
      <c r="D754" s="29">
        <v>1</v>
      </c>
      <c r="E754" s="30">
        <v>93201</v>
      </c>
      <c r="F754" s="30">
        <f t="shared" si="94"/>
        <v>93201</v>
      </c>
      <c r="G754" s="20"/>
      <c r="H754" s="31"/>
      <c r="I754" s="78" t="str">
        <f t="shared" si="95"/>
        <v>No se oferta precio unitario</v>
      </c>
      <c r="J754" s="79"/>
    </row>
    <row r="755" spans="1:10">
      <c r="A755" s="27" t="s">
        <v>1515</v>
      </c>
      <c r="B755" s="28" t="s">
        <v>1516</v>
      </c>
      <c r="C755" s="29" t="s">
        <v>27</v>
      </c>
      <c r="D755" s="29">
        <v>1</v>
      </c>
      <c r="E755" s="30">
        <v>151742</v>
      </c>
      <c r="F755" s="30">
        <f t="shared" si="94"/>
        <v>151742</v>
      </c>
      <c r="G755" s="20"/>
      <c r="H755" s="31"/>
      <c r="I755" s="78" t="str">
        <f t="shared" si="95"/>
        <v>No se oferta precio unitario</v>
      </c>
      <c r="J755" s="79"/>
    </row>
    <row r="756" spans="1:10" ht="25">
      <c r="A756" s="27" t="s">
        <v>1517</v>
      </c>
      <c r="B756" s="28" t="s">
        <v>1518</v>
      </c>
      <c r="C756" s="29" t="s">
        <v>16</v>
      </c>
      <c r="D756" s="29">
        <v>1</v>
      </c>
      <c r="E756" s="30">
        <v>2592440</v>
      </c>
      <c r="F756" s="30">
        <f t="shared" si="94"/>
        <v>2592440</v>
      </c>
      <c r="G756" s="20"/>
      <c r="H756" s="31"/>
      <c r="I756" s="78" t="str">
        <f t="shared" si="95"/>
        <v>No se oferta precio unitario</v>
      </c>
      <c r="J756" s="79"/>
    </row>
    <row r="757" spans="1:10">
      <c r="A757" s="27" t="s">
        <v>1519</v>
      </c>
      <c r="B757" s="28" t="s">
        <v>1520</v>
      </c>
      <c r="C757" s="29" t="s">
        <v>1521</v>
      </c>
      <c r="D757" s="29">
        <v>1</v>
      </c>
      <c r="E757" s="30">
        <v>138646</v>
      </c>
      <c r="F757" s="30">
        <f t="shared" si="94"/>
        <v>138646</v>
      </c>
      <c r="G757" s="20"/>
      <c r="H757" s="31"/>
      <c r="I757" s="78" t="str">
        <f t="shared" si="95"/>
        <v>No se oferta precio unitario</v>
      </c>
      <c r="J757" s="79"/>
    </row>
    <row r="758" spans="1:10" ht="100">
      <c r="A758" s="27" t="s">
        <v>1522</v>
      </c>
      <c r="B758" s="28" t="s">
        <v>1523</v>
      </c>
      <c r="C758" s="29" t="s">
        <v>30</v>
      </c>
      <c r="D758" s="29">
        <v>1</v>
      </c>
      <c r="E758" s="30">
        <v>61995</v>
      </c>
      <c r="F758" s="30">
        <f t="shared" si="94"/>
        <v>61995</v>
      </c>
      <c r="G758" s="20"/>
      <c r="H758" s="31"/>
      <c r="I758" s="78" t="str">
        <f t="shared" si="95"/>
        <v>No se oferta precio unitario</v>
      </c>
      <c r="J758" s="79"/>
    </row>
    <row r="759" spans="1:10" ht="25">
      <c r="A759" s="27" t="s">
        <v>1524</v>
      </c>
      <c r="B759" s="28" t="s">
        <v>1525</v>
      </c>
      <c r="C759" s="29" t="s">
        <v>30</v>
      </c>
      <c r="D759" s="29">
        <v>1</v>
      </c>
      <c r="E759" s="30">
        <v>158146</v>
      </c>
      <c r="F759" s="30">
        <f t="shared" si="94"/>
        <v>158146</v>
      </c>
      <c r="G759" s="20"/>
      <c r="H759" s="31"/>
      <c r="I759" s="78" t="str">
        <f t="shared" si="95"/>
        <v>No se oferta precio unitario</v>
      </c>
      <c r="J759" s="79"/>
    </row>
    <row r="760" spans="1:10" ht="25">
      <c r="A760" s="27" t="s">
        <v>1526</v>
      </c>
      <c r="B760" s="28" t="s">
        <v>1527</v>
      </c>
      <c r="C760" s="29" t="s">
        <v>258</v>
      </c>
      <c r="D760" s="29">
        <v>1</v>
      </c>
      <c r="E760" s="30">
        <v>94227</v>
      </c>
      <c r="F760" s="30">
        <f t="shared" si="94"/>
        <v>94227</v>
      </c>
      <c r="G760" s="20"/>
      <c r="H760" s="31"/>
      <c r="I760" s="78" t="str">
        <f t="shared" si="95"/>
        <v>No se oferta precio unitario</v>
      </c>
      <c r="J760" s="79"/>
    </row>
    <row r="761" spans="1:10">
      <c r="A761" s="27" t="s">
        <v>1528</v>
      </c>
      <c r="B761" s="28" t="s">
        <v>1529</v>
      </c>
      <c r="C761" s="29" t="s">
        <v>27</v>
      </c>
      <c r="D761" s="29">
        <v>1</v>
      </c>
      <c r="E761" s="30">
        <v>79454</v>
      </c>
      <c r="F761" s="30">
        <f t="shared" si="94"/>
        <v>79454</v>
      </c>
      <c r="G761" s="20"/>
      <c r="H761" s="31"/>
      <c r="I761" s="78" t="str">
        <f t="shared" si="95"/>
        <v>No se oferta precio unitario</v>
      </c>
      <c r="J761" s="79"/>
    </row>
    <row r="762" spans="1:10">
      <c r="A762" s="27" t="s">
        <v>1530</v>
      </c>
      <c r="B762" s="28" t="s">
        <v>1531</v>
      </c>
      <c r="C762" s="29" t="s">
        <v>27</v>
      </c>
      <c r="D762" s="29">
        <v>1</v>
      </c>
      <c r="E762" s="30">
        <v>16823</v>
      </c>
      <c r="F762" s="30">
        <f t="shared" si="94"/>
        <v>16823</v>
      </c>
      <c r="G762" s="20"/>
      <c r="H762" s="31"/>
      <c r="I762" s="78" t="str">
        <f t="shared" si="95"/>
        <v>No se oferta precio unitario</v>
      </c>
      <c r="J762" s="79"/>
    </row>
    <row r="763" spans="1:10" ht="37.5">
      <c r="A763" s="27" t="s">
        <v>1532</v>
      </c>
      <c r="B763" s="28" t="s">
        <v>1533</v>
      </c>
      <c r="C763" s="29" t="s">
        <v>27</v>
      </c>
      <c r="D763" s="29">
        <v>1</v>
      </c>
      <c r="E763" s="30">
        <v>33565</v>
      </c>
      <c r="F763" s="30">
        <f t="shared" si="94"/>
        <v>33565</v>
      </c>
      <c r="G763" s="20"/>
      <c r="H763" s="31"/>
      <c r="I763" s="78" t="str">
        <f t="shared" si="95"/>
        <v>No se oferta precio unitario</v>
      </c>
      <c r="J763" s="79"/>
    </row>
    <row r="764" spans="1:10">
      <c r="A764" s="17" t="s">
        <v>1534</v>
      </c>
      <c r="B764" s="18" t="s">
        <v>1535</v>
      </c>
      <c r="C764" s="19"/>
      <c r="D764" s="19"/>
      <c r="E764" s="19"/>
      <c r="F764" s="19"/>
      <c r="G764" s="20"/>
      <c r="H764" s="21"/>
      <c r="I764" s="22"/>
      <c r="J764" s="23"/>
    </row>
    <row r="765" spans="1:10" ht="37.5">
      <c r="A765" s="27" t="s">
        <v>1536</v>
      </c>
      <c r="B765" s="28" t="s">
        <v>1537</v>
      </c>
      <c r="C765" s="29" t="s">
        <v>16</v>
      </c>
      <c r="D765" s="29">
        <v>1</v>
      </c>
      <c r="E765" s="30">
        <v>13105939</v>
      </c>
      <c r="F765" s="30">
        <f t="shared" si="94"/>
        <v>13105939</v>
      </c>
      <c r="G765" s="20"/>
      <c r="H765" s="31"/>
      <c r="I765" s="78" t="str">
        <f t="shared" si="95"/>
        <v>No se oferta precio unitario</v>
      </c>
      <c r="J765" s="79"/>
    </row>
    <row r="766" spans="1:10" ht="37.5">
      <c r="A766" s="27" t="s">
        <v>1538</v>
      </c>
      <c r="B766" s="28" t="s">
        <v>1539</v>
      </c>
      <c r="C766" s="29" t="s">
        <v>16</v>
      </c>
      <c r="D766" s="29">
        <v>1</v>
      </c>
      <c r="E766" s="30">
        <v>60940384</v>
      </c>
      <c r="F766" s="30">
        <f t="shared" si="94"/>
        <v>60940384</v>
      </c>
      <c r="G766" s="20"/>
      <c r="H766" s="31"/>
      <c r="I766" s="78" t="str">
        <f t="shared" si="95"/>
        <v>No se oferta precio unitario</v>
      </c>
      <c r="J766" s="79"/>
    </row>
    <row r="767" spans="1:10">
      <c r="A767" s="27" t="s">
        <v>1540</v>
      </c>
      <c r="B767" s="28" t="s">
        <v>1541</v>
      </c>
      <c r="C767" s="29" t="s">
        <v>16</v>
      </c>
      <c r="D767" s="29">
        <v>1</v>
      </c>
      <c r="E767" s="30">
        <v>235597084</v>
      </c>
      <c r="F767" s="30">
        <f t="shared" si="94"/>
        <v>235597084</v>
      </c>
      <c r="G767" s="20"/>
      <c r="H767" s="31"/>
      <c r="I767" s="78" t="str">
        <f t="shared" si="95"/>
        <v>No se oferta precio unitario</v>
      </c>
      <c r="J767" s="79"/>
    </row>
    <row r="768" spans="1:10">
      <c r="A768" s="27" t="s">
        <v>1542</v>
      </c>
      <c r="B768" s="28" t="s">
        <v>1543</v>
      </c>
      <c r="C768" s="29" t="s">
        <v>16</v>
      </c>
      <c r="D768" s="29">
        <v>1</v>
      </c>
      <c r="E768" s="30">
        <v>133639984</v>
      </c>
      <c r="F768" s="30">
        <f t="shared" si="94"/>
        <v>133639984</v>
      </c>
      <c r="G768" s="20"/>
      <c r="H768" s="31"/>
      <c r="I768" s="78" t="str">
        <f t="shared" si="95"/>
        <v>No se oferta precio unitario</v>
      </c>
      <c r="J768" s="79"/>
    </row>
    <row r="769" spans="1:10">
      <c r="A769" s="17" t="s">
        <v>1544</v>
      </c>
      <c r="B769" s="18" t="s">
        <v>1545</v>
      </c>
      <c r="C769" s="19"/>
      <c r="D769" s="19"/>
      <c r="E769" s="19"/>
      <c r="F769" s="19"/>
      <c r="G769" s="20"/>
      <c r="H769" s="21"/>
      <c r="I769" s="22"/>
      <c r="J769" s="23"/>
    </row>
    <row r="770" spans="1:10">
      <c r="A770" s="27" t="s">
        <v>1546</v>
      </c>
      <c r="B770" s="28" t="s">
        <v>1547</v>
      </c>
      <c r="C770" s="29" t="s">
        <v>16</v>
      </c>
      <c r="D770" s="29">
        <v>1</v>
      </c>
      <c r="E770" s="30">
        <v>499706</v>
      </c>
      <c r="F770" s="30">
        <f t="shared" si="94"/>
        <v>499706</v>
      </c>
      <c r="G770" s="20"/>
      <c r="H770" s="31"/>
      <c r="I770" s="78" t="str">
        <f>IF(H770&gt;E770,"El precio unitario ofertado sobrepasa el precio techo establecido por la entidad",
 IF(H770="","No se oferta precio unitario",
 IF(H770&lt;=(E770*0.2),"El precio unitario ofertado se considera que puede llegar a ser artificialmente bajo por ser menor o igual al 20% del costo unitario estimado por la Entidad",
 IF(H770=ROUND(H770,0),"","Ajustar al peso el precios unitario ofertado, bien sea por exceso o por defecto"))))</f>
        <v>No se oferta precio unitario</v>
      </c>
      <c r="J770" s="79"/>
    </row>
    <row r="771" spans="1:10">
      <c r="A771" s="17" t="s">
        <v>1548</v>
      </c>
      <c r="B771" s="18" t="s">
        <v>1549</v>
      </c>
      <c r="C771" s="19"/>
      <c r="D771" s="19"/>
      <c r="E771" s="19"/>
      <c r="F771" s="19"/>
      <c r="G771" s="20"/>
      <c r="H771" s="21"/>
      <c r="I771" s="22"/>
      <c r="J771" s="23"/>
    </row>
    <row r="772" spans="1:10">
      <c r="A772" s="27" t="s">
        <v>1550</v>
      </c>
      <c r="B772" s="28" t="s">
        <v>1551</v>
      </c>
      <c r="C772" s="29" t="s">
        <v>27</v>
      </c>
      <c r="D772" s="29">
        <v>1</v>
      </c>
      <c r="E772" s="30">
        <v>4681</v>
      </c>
      <c r="F772" s="30">
        <f t="shared" ref="F772:F807" si="96">D772*E772</f>
        <v>4681</v>
      </c>
      <c r="G772" s="20"/>
      <c r="H772" s="31"/>
      <c r="I772" s="78" t="str">
        <f t="shared" ref="I772:I807" si="97">IF(H772&gt;E772,"El precio unitario ofertado sobrepasa el precio techo establecido por la entidad",
 IF(H772="","No se oferta precio unitario",
 IF(H772&lt;=(E772*0.2),"El precio unitario ofertado se considera que puede llegar a ser artificialmente bajo por ser menor o igual al 20% del costo unitario estimado por la Entidad",
 IF(H772=ROUND(H772,0),"","Ajustar al peso el precios unitario ofertado, bien sea por exceso o por defecto"))))</f>
        <v>No se oferta precio unitario</v>
      </c>
      <c r="J772" s="79"/>
    </row>
    <row r="773" spans="1:10">
      <c r="A773" s="17" t="s">
        <v>1552</v>
      </c>
      <c r="B773" s="18" t="s">
        <v>1553</v>
      </c>
      <c r="C773" s="19"/>
      <c r="D773" s="19"/>
      <c r="E773" s="19"/>
      <c r="F773" s="19"/>
      <c r="G773" s="20"/>
      <c r="H773" s="21"/>
      <c r="I773" s="22"/>
      <c r="J773" s="23"/>
    </row>
    <row r="774" spans="1:10" ht="25">
      <c r="A774" s="27" t="s">
        <v>1554</v>
      </c>
      <c r="B774" s="28" t="s">
        <v>1555</v>
      </c>
      <c r="C774" s="29" t="s">
        <v>16</v>
      </c>
      <c r="D774" s="29">
        <v>1</v>
      </c>
      <c r="E774" s="30">
        <v>212454</v>
      </c>
      <c r="F774" s="30">
        <f t="shared" si="96"/>
        <v>212454</v>
      </c>
      <c r="G774" s="20"/>
      <c r="H774" s="31"/>
      <c r="I774" s="78" t="str">
        <f t="shared" si="97"/>
        <v>No se oferta precio unitario</v>
      </c>
      <c r="J774" s="79"/>
    </row>
    <row r="775" spans="1:10" ht="25">
      <c r="A775" s="27" t="s">
        <v>1556</v>
      </c>
      <c r="B775" s="28" t="s">
        <v>1557</v>
      </c>
      <c r="C775" s="29" t="s">
        <v>16</v>
      </c>
      <c r="D775" s="29">
        <v>1</v>
      </c>
      <c r="E775" s="30">
        <v>424907</v>
      </c>
      <c r="F775" s="30">
        <f t="shared" si="96"/>
        <v>424907</v>
      </c>
      <c r="G775" s="20"/>
      <c r="H775" s="31"/>
      <c r="I775" s="78" t="str">
        <f t="shared" si="97"/>
        <v>No se oferta precio unitario</v>
      </c>
      <c r="J775" s="79"/>
    </row>
    <row r="776" spans="1:10" ht="25">
      <c r="A776" s="27" t="s">
        <v>1558</v>
      </c>
      <c r="B776" s="28" t="s">
        <v>1559</v>
      </c>
      <c r="C776" s="29" t="s">
        <v>16</v>
      </c>
      <c r="D776" s="29">
        <v>1</v>
      </c>
      <c r="E776" s="30">
        <v>849812</v>
      </c>
      <c r="F776" s="30">
        <f t="shared" si="96"/>
        <v>849812</v>
      </c>
      <c r="G776" s="20"/>
      <c r="H776" s="31"/>
      <c r="I776" s="78" t="str">
        <f t="shared" si="97"/>
        <v>No se oferta precio unitario</v>
      </c>
      <c r="J776" s="79"/>
    </row>
    <row r="777" spans="1:10" ht="25">
      <c r="A777" s="27" t="s">
        <v>1560</v>
      </c>
      <c r="B777" s="28" t="s">
        <v>1561</v>
      </c>
      <c r="C777" s="29" t="s">
        <v>16</v>
      </c>
      <c r="D777" s="29">
        <v>1</v>
      </c>
      <c r="E777" s="30">
        <v>1281510</v>
      </c>
      <c r="F777" s="30">
        <f t="shared" si="96"/>
        <v>1281510</v>
      </c>
      <c r="G777" s="20"/>
      <c r="H777" s="31"/>
      <c r="I777" s="78" t="str">
        <f t="shared" si="97"/>
        <v>No se oferta precio unitario</v>
      </c>
      <c r="J777" s="79"/>
    </row>
    <row r="778" spans="1:10" ht="25">
      <c r="A778" s="27" t="s">
        <v>1562</v>
      </c>
      <c r="B778" s="28" t="s">
        <v>1563</v>
      </c>
      <c r="C778" s="29" t="s">
        <v>16</v>
      </c>
      <c r="D778" s="29">
        <v>1</v>
      </c>
      <c r="E778" s="30">
        <v>1699624</v>
      </c>
      <c r="F778" s="30">
        <f t="shared" si="96"/>
        <v>1699624</v>
      </c>
      <c r="G778" s="20"/>
      <c r="H778" s="31"/>
      <c r="I778" s="78" t="str">
        <f t="shared" si="97"/>
        <v>No se oferta precio unitario</v>
      </c>
      <c r="J778" s="79"/>
    </row>
    <row r="779" spans="1:10" ht="25">
      <c r="A779" s="27" t="s">
        <v>1564</v>
      </c>
      <c r="B779" s="28" t="s">
        <v>1565</v>
      </c>
      <c r="C779" s="29" t="s">
        <v>16</v>
      </c>
      <c r="D779" s="29">
        <v>1</v>
      </c>
      <c r="E779" s="30">
        <v>271541</v>
      </c>
      <c r="F779" s="30">
        <f t="shared" si="96"/>
        <v>271541</v>
      </c>
      <c r="G779" s="20"/>
      <c r="H779" s="31"/>
      <c r="I779" s="78" t="str">
        <f t="shared" si="97"/>
        <v>No se oferta precio unitario</v>
      </c>
      <c r="J779" s="79"/>
    </row>
    <row r="780" spans="1:10" ht="25">
      <c r="A780" s="27" t="s">
        <v>1566</v>
      </c>
      <c r="B780" s="28" t="s">
        <v>1567</v>
      </c>
      <c r="C780" s="29" t="s">
        <v>16</v>
      </c>
      <c r="D780" s="29">
        <v>1</v>
      </c>
      <c r="E780" s="30">
        <v>27154</v>
      </c>
      <c r="F780" s="30">
        <f t="shared" si="96"/>
        <v>27154</v>
      </c>
      <c r="G780" s="20"/>
      <c r="H780" s="31"/>
      <c r="I780" s="78" t="str">
        <f t="shared" si="97"/>
        <v>No se oferta precio unitario</v>
      </c>
      <c r="J780" s="79"/>
    </row>
    <row r="781" spans="1:10" ht="25">
      <c r="A781" s="27" t="s">
        <v>1568</v>
      </c>
      <c r="B781" s="28" t="s">
        <v>1569</v>
      </c>
      <c r="C781" s="29" t="s">
        <v>16</v>
      </c>
      <c r="D781" s="29">
        <v>1</v>
      </c>
      <c r="E781" s="30">
        <v>543081</v>
      </c>
      <c r="F781" s="30">
        <f t="shared" si="96"/>
        <v>543081</v>
      </c>
      <c r="G781" s="20"/>
      <c r="H781" s="31"/>
      <c r="I781" s="78" t="str">
        <f t="shared" si="97"/>
        <v>No se oferta precio unitario</v>
      </c>
      <c r="J781" s="79"/>
    </row>
    <row r="782" spans="1:10" ht="25">
      <c r="A782" s="27" t="s">
        <v>1570</v>
      </c>
      <c r="B782" s="28" t="s">
        <v>1571</v>
      </c>
      <c r="C782" s="29" t="s">
        <v>16</v>
      </c>
      <c r="D782" s="29">
        <v>1</v>
      </c>
      <c r="E782" s="30">
        <v>54308</v>
      </c>
      <c r="F782" s="30">
        <f t="shared" si="96"/>
        <v>54308</v>
      </c>
      <c r="G782" s="20"/>
      <c r="H782" s="31"/>
      <c r="I782" s="78" t="str">
        <f t="shared" si="97"/>
        <v>No se oferta precio unitario</v>
      </c>
      <c r="J782" s="79"/>
    </row>
    <row r="783" spans="1:10" ht="25">
      <c r="A783" s="27" t="s">
        <v>1572</v>
      </c>
      <c r="B783" s="28" t="s">
        <v>1573</v>
      </c>
      <c r="C783" s="29" t="s">
        <v>16</v>
      </c>
      <c r="D783" s="29">
        <v>1</v>
      </c>
      <c r="E783" s="30">
        <v>814622</v>
      </c>
      <c r="F783" s="30">
        <f t="shared" si="96"/>
        <v>814622</v>
      </c>
      <c r="G783" s="20"/>
      <c r="H783" s="31"/>
      <c r="I783" s="78" t="str">
        <f t="shared" si="97"/>
        <v>No se oferta precio unitario</v>
      </c>
      <c r="J783" s="79"/>
    </row>
    <row r="784" spans="1:10" ht="25">
      <c r="A784" s="27" t="s">
        <v>1574</v>
      </c>
      <c r="B784" s="28" t="s">
        <v>1575</v>
      </c>
      <c r="C784" s="29" t="s">
        <v>16</v>
      </c>
      <c r="D784" s="29">
        <v>1</v>
      </c>
      <c r="E784" s="30">
        <v>81462</v>
      </c>
      <c r="F784" s="30">
        <f t="shared" si="96"/>
        <v>81462</v>
      </c>
      <c r="G784" s="20"/>
      <c r="H784" s="31"/>
      <c r="I784" s="78" t="str">
        <f t="shared" si="97"/>
        <v>No se oferta precio unitario</v>
      </c>
      <c r="J784" s="79"/>
    </row>
    <row r="785" spans="1:10" ht="37.5">
      <c r="A785" s="27" t="s">
        <v>1576</v>
      </c>
      <c r="B785" s="28" t="s">
        <v>1577</v>
      </c>
      <c r="C785" s="29" t="s">
        <v>27</v>
      </c>
      <c r="D785" s="29">
        <v>1</v>
      </c>
      <c r="E785" s="30">
        <v>8684</v>
      </c>
      <c r="F785" s="30">
        <f t="shared" si="96"/>
        <v>8684</v>
      </c>
      <c r="G785" s="20"/>
      <c r="H785" s="31"/>
      <c r="I785" s="78" t="str">
        <f t="shared" si="97"/>
        <v>No se oferta precio unitario</v>
      </c>
      <c r="J785" s="79"/>
    </row>
    <row r="786" spans="1:10">
      <c r="A786" s="27" t="s">
        <v>1578</v>
      </c>
      <c r="B786" s="28" t="s">
        <v>1579</v>
      </c>
      <c r="C786" s="29" t="s">
        <v>27</v>
      </c>
      <c r="D786" s="29">
        <v>1</v>
      </c>
      <c r="E786" s="30">
        <v>8141</v>
      </c>
      <c r="F786" s="30">
        <f t="shared" si="96"/>
        <v>8141</v>
      </c>
      <c r="G786" s="20"/>
      <c r="H786" s="31"/>
      <c r="I786" s="78" t="str">
        <f t="shared" si="97"/>
        <v>No se oferta precio unitario</v>
      </c>
      <c r="J786" s="79"/>
    </row>
    <row r="787" spans="1:10">
      <c r="A787" s="27" t="s">
        <v>1580</v>
      </c>
      <c r="B787" s="28" t="s">
        <v>1581</v>
      </c>
      <c r="C787" s="29" t="s">
        <v>27</v>
      </c>
      <c r="D787" s="29">
        <v>1</v>
      </c>
      <c r="E787" s="30">
        <v>17516</v>
      </c>
      <c r="F787" s="30">
        <f t="shared" si="96"/>
        <v>17516</v>
      </c>
      <c r="G787" s="20"/>
      <c r="H787" s="31"/>
      <c r="I787" s="78" t="str">
        <f t="shared" si="97"/>
        <v>No se oferta precio unitario</v>
      </c>
      <c r="J787" s="79"/>
    </row>
    <row r="788" spans="1:10" ht="25">
      <c r="A788" s="27" t="s">
        <v>1582</v>
      </c>
      <c r="B788" s="28" t="s">
        <v>1583</v>
      </c>
      <c r="C788" s="29" t="s">
        <v>27</v>
      </c>
      <c r="D788" s="29">
        <v>1</v>
      </c>
      <c r="E788" s="30">
        <v>33720</v>
      </c>
      <c r="F788" s="30">
        <f t="shared" si="96"/>
        <v>33720</v>
      </c>
      <c r="G788" s="20"/>
      <c r="H788" s="31"/>
      <c r="I788" s="78" t="str">
        <f t="shared" si="97"/>
        <v>No se oferta precio unitario</v>
      </c>
      <c r="J788" s="79"/>
    </row>
    <row r="789" spans="1:10">
      <c r="A789" s="17" t="s">
        <v>1584</v>
      </c>
      <c r="B789" s="18" t="s">
        <v>1585</v>
      </c>
      <c r="C789" s="19"/>
      <c r="D789" s="19"/>
      <c r="E789" s="19"/>
      <c r="F789" s="19"/>
      <c r="G789" s="20"/>
      <c r="H789" s="21"/>
      <c r="I789" s="22"/>
      <c r="J789" s="23"/>
    </row>
    <row r="790" spans="1:10">
      <c r="A790" s="24" t="s">
        <v>1586</v>
      </c>
      <c r="B790" s="25" t="s">
        <v>1587</v>
      </c>
      <c r="C790" s="24"/>
      <c r="D790" s="24"/>
      <c r="E790" s="24"/>
      <c r="F790" s="24"/>
      <c r="G790" s="20"/>
      <c r="H790" s="26"/>
      <c r="I790" s="24"/>
      <c r="J790" s="24"/>
    </row>
    <row r="791" spans="1:10" ht="37.5">
      <c r="A791" s="27" t="s">
        <v>1588</v>
      </c>
      <c r="B791" s="28" t="s">
        <v>1589</v>
      </c>
      <c r="C791" s="29" t="s">
        <v>27</v>
      </c>
      <c r="D791" s="29">
        <v>1</v>
      </c>
      <c r="E791" s="30">
        <v>20778</v>
      </c>
      <c r="F791" s="30">
        <f t="shared" si="96"/>
        <v>20778</v>
      </c>
      <c r="G791" s="20"/>
      <c r="H791" s="31"/>
      <c r="I791" s="78" t="str">
        <f t="shared" si="97"/>
        <v>No se oferta precio unitario</v>
      </c>
      <c r="J791" s="79"/>
    </row>
    <row r="792" spans="1:10" ht="50">
      <c r="A792" s="27" t="s">
        <v>1590</v>
      </c>
      <c r="B792" s="28" t="s">
        <v>1591</v>
      </c>
      <c r="C792" s="29" t="s">
        <v>27</v>
      </c>
      <c r="D792" s="29">
        <v>1</v>
      </c>
      <c r="E792" s="30">
        <v>21117</v>
      </c>
      <c r="F792" s="30">
        <f t="shared" si="96"/>
        <v>21117</v>
      </c>
      <c r="G792" s="20"/>
      <c r="H792" s="31"/>
      <c r="I792" s="78" t="str">
        <f t="shared" si="97"/>
        <v>No se oferta precio unitario</v>
      </c>
      <c r="J792" s="79"/>
    </row>
    <row r="793" spans="1:10" ht="37.5">
      <c r="A793" s="27" t="s">
        <v>1592</v>
      </c>
      <c r="B793" s="28" t="s">
        <v>1593</v>
      </c>
      <c r="C793" s="29" t="s">
        <v>27</v>
      </c>
      <c r="D793" s="29">
        <v>1</v>
      </c>
      <c r="E793" s="30">
        <v>25539</v>
      </c>
      <c r="F793" s="30">
        <f t="shared" si="96"/>
        <v>25539</v>
      </c>
      <c r="G793" s="20"/>
      <c r="H793" s="31"/>
      <c r="I793" s="78" t="str">
        <f t="shared" si="97"/>
        <v>No se oferta precio unitario</v>
      </c>
      <c r="J793" s="79"/>
    </row>
    <row r="794" spans="1:10" ht="62.5">
      <c r="A794" s="27" t="s">
        <v>1594</v>
      </c>
      <c r="B794" s="28" t="s">
        <v>1595</v>
      </c>
      <c r="C794" s="29" t="s">
        <v>27</v>
      </c>
      <c r="D794" s="29">
        <v>1</v>
      </c>
      <c r="E794" s="30">
        <v>12731</v>
      </c>
      <c r="F794" s="30">
        <f t="shared" si="96"/>
        <v>12731</v>
      </c>
      <c r="G794" s="20"/>
      <c r="H794" s="31"/>
      <c r="I794" s="78" t="str">
        <f t="shared" si="97"/>
        <v>No se oferta precio unitario</v>
      </c>
      <c r="J794" s="79"/>
    </row>
    <row r="795" spans="1:10">
      <c r="A795" s="27" t="s">
        <v>1596</v>
      </c>
      <c r="B795" s="28" t="s">
        <v>1597</v>
      </c>
      <c r="C795" s="29" t="s">
        <v>27</v>
      </c>
      <c r="D795" s="29">
        <v>1</v>
      </c>
      <c r="E795" s="30">
        <v>31685</v>
      </c>
      <c r="F795" s="30">
        <f t="shared" si="96"/>
        <v>31685</v>
      </c>
      <c r="G795" s="20"/>
      <c r="H795" s="31"/>
      <c r="I795" s="78" t="str">
        <f t="shared" si="97"/>
        <v>No se oferta precio unitario</v>
      </c>
      <c r="J795" s="79"/>
    </row>
    <row r="796" spans="1:10" ht="25">
      <c r="A796" s="27" t="s">
        <v>1598</v>
      </c>
      <c r="B796" s="28" t="s">
        <v>1599</v>
      </c>
      <c r="C796" s="29" t="s">
        <v>30</v>
      </c>
      <c r="D796" s="29">
        <v>1</v>
      </c>
      <c r="E796" s="30">
        <v>26728</v>
      </c>
      <c r="F796" s="30">
        <f t="shared" si="96"/>
        <v>26728</v>
      </c>
      <c r="G796" s="20"/>
      <c r="H796" s="31"/>
      <c r="I796" s="78" t="str">
        <f t="shared" si="97"/>
        <v>No se oferta precio unitario</v>
      </c>
      <c r="J796" s="79"/>
    </row>
    <row r="797" spans="1:10">
      <c r="A797" s="27" t="s">
        <v>1600</v>
      </c>
      <c r="B797" s="28" t="s">
        <v>1601</v>
      </c>
      <c r="C797" s="29" t="s">
        <v>27</v>
      </c>
      <c r="D797" s="29">
        <v>1</v>
      </c>
      <c r="E797" s="30">
        <v>28872</v>
      </c>
      <c r="F797" s="30">
        <f t="shared" si="96"/>
        <v>28872</v>
      </c>
      <c r="G797" s="20"/>
      <c r="H797" s="31"/>
      <c r="I797" s="78" t="str">
        <f t="shared" si="97"/>
        <v>No se oferta precio unitario</v>
      </c>
      <c r="J797" s="79"/>
    </row>
    <row r="798" spans="1:10" ht="25">
      <c r="A798" s="27" t="s">
        <v>1602</v>
      </c>
      <c r="B798" s="28" t="s">
        <v>1603</v>
      </c>
      <c r="C798" s="29" t="s">
        <v>30</v>
      </c>
      <c r="D798" s="29">
        <v>1</v>
      </c>
      <c r="E798" s="30">
        <v>14856</v>
      </c>
      <c r="F798" s="30">
        <f t="shared" si="96"/>
        <v>14856</v>
      </c>
      <c r="G798" s="20"/>
      <c r="H798" s="31"/>
      <c r="I798" s="78" t="str">
        <f t="shared" si="97"/>
        <v>No se oferta precio unitario</v>
      </c>
      <c r="J798" s="79"/>
    </row>
    <row r="799" spans="1:10" ht="25">
      <c r="A799" s="27" t="s">
        <v>1604</v>
      </c>
      <c r="B799" s="28" t="s">
        <v>1605</v>
      </c>
      <c r="C799" s="29" t="s">
        <v>27</v>
      </c>
      <c r="D799" s="29">
        <v>1</v>
      </c>
      <c r="E799" s="30">
        <v>79091</v>
      </c>
      <c r="F799" s="30">
        <f t="shared" si="96"/>
        <v>79091</v>
      </c>
      <c r="G799" s="20"/>
      <c r="H799" s="31"/>
      <c r="I799" s="78" t="str">
        <f t="shared" si="97"/>
        <v>No se oferta precio unitario</v>
      </c>
      <c r="J799" s="79"/>
    </row>
    <row r="800" spans="1:10" ht="25">
      <c r="A800" s="27" t="s">
        <v>1606</v>
      </c>
      <c r="B800" s="28" t="s">
        <v>1607</v>
      </c>
      <c r="C800" s="29" t="s">
        <v>30</v>
      </c>
      <c r="D800" s="29">
        <v>1</v>
      </c>
      <c r="E800" s="30">
        <v>38595</v>
      </c>
      <c r="F800" s="30">
        <f t="shared" si="96"/>
        <v>38595</v>
      </c>
      <c r="G800" s="20"/>
      <c r="H800" s="31"/>
      <c r="I800" s="78" t="str">
        <f t="shared" si="97"/>
        <v>No se oferta precio unitario</v>
      </c>
      <c r="J800" s="79"/>
    </row>
    <row r="801" spans="1:10" ht="25">
      <c r="A801" s="27" t="s">
        <v>1608</v>
      </c>
      <c r="B801" s="28" t="s">
        <v>1609</v>
      </c>
      <c r="C801" s="29" t="s">
        <v>27</v>
      </c>
      <c r="D801" s="29">
        <v>1</v>
      </c>
      <c r="E801" s="30">
        <v>81591</v>
      </c>
      <c r="F801" s="30">
        <f t="shared" si="96"/>
        <v>81591</v>
      </c>
      <c r="G801" s="20"/>
      <c r="H801" s="31"/>
      <c r="I801" s="78" t="str">
        <f t="shared" si="97"/>
        <v>No se oferta precio unitario</v>
      </c>
      <c r="J801" s="79"/>
    </row>
    <row r="802" spans="1:10" ht="25">
      <c r="A802" s="27" t="s">
        <v>1610</v>
      </c>
      <c r="B802" s="28" t="s">
        <v>1611</v>
      </c>
      <c r="C802" s="29" t="s">
        <v>30</v>
      </c>
      <c r="D802" s="29">
        <v>1</v>
      </c>
      <c r="E802" s="30">
        <v>30864</v>
      </c>
      <c r="F802" s="30">
        <f t="shared" si="96"/>
        <v>30864</v>
      </c>
      <c r="G802" s="20"/>
      <c r="H802" s="31"/>
      <c r="I802" s="78" t="str">
        <f t="shared" si="97"/>
        <v>No se oferta precio unitario</v>
      </c>
      <c r="J802" s="79"/>
    </row>
    <row r="803" spans="1:10" ht="50">
      <c r="A803" s="27" t="s">
        <v>1612</v>
      </c>
      <c r="B803" s="28" t="s">
        <v>1613</v>
      </c>
      <c r="C803" s="29" t="s">
        <v>30</v>
      </c>
      <c r="D803" s="29">
        <v>1</v>
      </c>
      <c r="E803" s="30">
        <v>12015</v>
      </c>
      <c r="F803" s="30">
        <f t="shared" si="96"/>
        <v>12015</v>
      </c>
      <c r="G803" s="20"/>
      <c r="H803" s="31"/>
      <c r="I803" s="78" t="str">
        <f t="shared" si="97"/>
        <v>No se oferta precio unitario</v>
      </c>
      <c r="J803" s="79"/>
    </row>
    <row r="804" spans="1:10">
      <c r="A804" s="24" t="s">
        <v>1614</v>
      </c>
      <c r="B804" s="25" t="s">
        <v>1615</v>
      </c>
      <c r="C804" s="24"/>
      <c r="D804" s="24"/>
      <c r="E804" s="24"/>
      <c r="F804" s="24"/>
      <c r="G804" s="20"/>
      <c r="H804" s="26"/>
      <c r="I804" s="24"/>
      <c r="J804" s="24"/>
    </row>
    <row r="805" spans="1:10" ht="25">
      <c r="A805" s="27" t="s">
        <v>1616</v>
      </c>
      <c r="B805" s="28" t="s">
        <v>1617</v>
      </c>
      <c r="C805" s="29" t="s">
        <v>27</v>
      </c>
      <c r="D805" s="29">
        <v>1</v>
      </c>
      <c r="E805" s="30">
        <v>32371</v>
      </c>
      <c r="F805" s="30">
        <f t="shared" si="96"/>
        <v>32371</v>
      </c>
      <c r="G805" s="20"/>
      <c r="H805" s="31"/>
      <c r="I805" s="78" t="str">
        <f t="shared" si="97"/>
        <v>No se oferta precio unitario</v>
      </c>
      <c r="J805" s="79"/>
    </row>
    <row r="806" spans="1:10">
      <c r="A806" s="27" t="s">
        <v>1618</v>
      </c>
      <c r="B806" s="28" t="s">
        <v>1619</v>
      </c>
      <c r="C806" s="29" t="s">
        <v>27</v>
      </c>
      <c r="D806" s="29">
        <v>1</v>
      </c>
      <c r="E806" s="30">
        <v>36065</v>
      </c>
      <c r="F806" s="30">
        <f t="shared" si="96"/>
        <v>36065</v>
      </c>
      <c r="G806" s="20"/>
      <c r="H806" s="31"/>
      <c r="I806" s="78" t="str">
        <f t="shared" si="97"/>
        <v>No se oferta precio unitario</v>
      </c>
      <c r="J806" s="79"/>
    </row>
    <row r="807" spans="1:10" ht="25">
      <c r="A807" s="27" t="s">
        <v>1620</v>
      </c>
      <c r="B807" s="28" t="s">
        <v>1621</v>
      </c>
      <c r="C807" s="29" t="s">
        <v>27</v>
      </c>
      <c r="D807" s="29">
        <v>1</v>
      </c>
      <c r="E807" s="30">
        <v>46183</v>
      </c>
      <c r="F807" s="30">
        <f t="shared" si="96"/>
        <v>46183</v>
      </c>
      <c r="G807" s="20"/>
      <c r="H807" s="31"/>
      <c r="I807" s="78" t="str">
        <f t="shared" si="97"/>
        <v>No se oferta precio unitario</v>
      </c>
      <c r="J807" s="79"/>
    </row>
    <row r="808" spans="1:10">
      <c r="A808" s="17" t="s">
        <v>1622</v>
      </c>
      <c r="B808" s="18" t="s">
        <v>1623</v>
      </c>
      <c r="C808" s="19"/>
      <c r="D808" s="19"/>
      <c r="E808" s="19"/>
      <c r="F808" s="19"/>
      <c r="G808" s="20"/>
      <c r="H808" s="21"/>
      <c r="I808" s="22"/>
      <c r="J808" s="23"/>
    </row>
    <row r="809" spans="1:10">
      <c r="A809" s="24" t="s">
        <v>1624</v>
      </c>
      <c r="B809" s="25" t="s">
        <v>1625</v>
      </c>
      <c r="C809" s="24"/>
      <c r="D809" s="24"/>
      <c r="E809" s="24"/>
      <c r="F809" s="24"/>
      <c r="G809" s="20"/>
      <c r="H809" s="26"/>
      <c r="I809" s="24"/>
      <c r="J809" s="24"/>
    </row>
    <row r="810" spans="1:10">
      <c r="A810" s="27" t="s">
        <v>1626</v>
      </c>
      <c r="B810" s="28" t="s">
        <v>1627</v>
      </c>
      <c r="C810" s="29" t="s">
        <v>27</v>
      </c>
      <c r="D810" s="29">
        <v>1</v>
      </c>
      <c r="E810" s="30">
        <v>73639</v>
      </c>
      <c r="F810" s="30">
        <f t="shared" ref="F810:F826" si="98">D810*E810</f>
        <v>73639</v>
      </c>
      <c r="G810" s="20"/>
      <c r="H810" s="31"/>
      <c r="I810" s="78" t="str">
        <f t="shared" ref="I810:I826" si="99">IF(H810&gt;E810,"El precio unitario ofertado sobrepasa el precio techo establecido por la entidad",
 IF(H810="","No se oferta precio unitario",
 IF(H810&lt;=(E810*0.2),"El precio unitario ofertado se considera que puede llegar a ser artificialmente bajo por ser menor o igual al 20% del costo unitario estimado por la Entidad",
 IF(H810=ROUND(H810,0),"","Ajustar al peso el precios unitario ofertado, bien sea por exceso o por defecto"))))</f>
        <v>No se oferta precio unitario</v>
      </c>
      <c r="J810" s="79"/>
    </row>
    <row r="811" spans="1:10" ht="25">
      <c r="A811" s="27" t="s">
        <v>1628</v>
      </c>
      <c r="B811" s="28" t="s">
        <v>1629</v>
      </c>
      <c r="C811" s="29" t="s">
        <v>27</v>
      </c>
      <c r="D811" s="29">
        <v>1</v>
      </c>
      <c r="E811" s="30">
        <v>9635</v>
      </c>
      <c r="F811" s="30">
        <f t="shared" si="98"/>
        <v>9635</v>
      </c>
      <c r="G811" s="20"/>
      <c r="H811" s="31"/>
      <c r="I811" s="78" t="str">
        <f t="shared" si="99"/>
        <v>No se oferta precio unitario</v>
      </c>
      <c r="J811" s="79"/>
    </row>
    <row r="812" spans="1:10" ht="25">
      <c r="A812" s="27" t="s">
        <v>1630</v>
      </c>
      <c r="B812" s="28" t="s">
        <v>1631</v>
      </c>
      <c r="C812" s="29" t="s">
        <v>27</v>
      </c>
      <c r="D812" s="29">
        <v>1</v>
      </c>
      <c r="E812" s="30">
        <v>25029</v>
      </c>
      <c r="F812" s="30">
        <f t="shared" si="98"/>
        <v>25029</v>
      </c>
      <c r="G812" s="20"/>
      <c r="H812" s="31"/>
      <c r="I812" s="78" t="str">
        <f t="shared" si="99"/>
        <v>No se oferta precio unitario</v>
      </c>
      <c r="J812" s="79"/>
    </row>
    <row r="813" spans="1:10">
      <c r="A813" s="27" t="s">
        <v>1632</v>
      </c>
      <c r="B813" s="28" t="s">
        <v>1633</v>
      </c>
      <c r="C813" s="29" t="s">
        <v>27</v>
      </c>
      <c r="D813" s="29">
        <v>1</v>
      </c>
      <c r="E813" s="30">
        <v>49894</v>
      </c>
      <c r="F813" s="30">
        <f t="shared" si="98"/>
        <v>49894</v>
      </c>
      <c r="G813" s="20"/>
      <c r="H813" s="31"/>
      <c r="I813" s="78" t="str">
        <f t="shared" si="99"/>
        <v>No se oferta precio unitario</v>
      </c>
      <c r="J813" s="79"/>
    </row>
    <row r="814" spans="1:10" ht="25">
      <c r="A814" s="27" t="s">
        <v>1634</v>
      </c>
      <c r="B814" s="28" t="s">
        <v>1635</v>
      </c>
      <c r="C814" s="29" t="s">
        <v>30</v>
      </c>
      <c r="D814" s="29">
        <v>1</v>
      </c>
      <c r="E814" s="30">
        <v>13260</v>
      </c>
      <c r="F814" s="30">
        <f t="shared" si="98"/>
        <v>13260</v>
      </c>
      <c r="G814" s="20"/>
      <c r="H814" s="31"/>
      <c r="I814" s="78" t="str">
        <f t="shared" si="99"/>
        <v>No se oferta precio unitario</v>
      </c>
      <c r="J814" s="79"/>
    </row>
    <row r="815" spans="1:10" ht="50">
      <c r="A815" s="27" t="s">
        <v>1636</v>
      </c>
      <c r="B815" s="28" t="s">
        <v>1637</v>
      </c>
      <c r="C815" s="29" t="s">
        <v>27</v>
      </c>
      <c r="D815" s="29">
        <v>1</v>
      </c>
      <c r="E815" s="30">
        <v>20678</v>
      </c>
      <c r="F815" s="30">
        <f t="shared" si="98"/>
        <v>20678</v>
      </c>
      <c r="G815" s="20"/>
      <c r="H815" s="31"/>
      <c r="I815" s="78" t="str">
        <f t="shared" si="99"/>
        <v>No se oferta precio unitario</v>
      </c>
      <c r="J815" s="79"/>
    </row>
    <row r="816" spans="1:10" ht="62.5">
      <c r="A816" s="27" t="s">
        <v>1638</v>
      </c>
      <c r="B816" s="28" t="s">
        <v>1639</v>
      </c>
      <c r="C816" s="29" t="s">
        <v>30</v>
      </c>
      <c r="D816" s="29">
        <v>1</v>
      </c>
      <c r="E816" s="30">
        <v>11476</v>
      </c>
      <c r="F816" s="30">
        <f t="shared" si="98"/>
        <v>11476</v>
      </c>
      <c r="G816" s="20"/>
      <c r="H816" s="31"/>
      <c r="I816" s="78" t="str">
        <f t="shared" si="99"/>
        <v>No se oferta precio unitario</v>
      </c>
      <c r="J816" s="79"/>
    </row>
    <row r="817" spans="1:10" ht="87.5">
      <c r="A817" s="27" t="s">
        <v>1640</v>
      </c>
      <c r="B817" s="28" t="s">
        <v>1641</v>
      </c>
      <c r="C817" s="29" t="s">
        <v>27</v>
      </c>
      <c r="D817" s="29">
        <v>1</v>
      </c>
      <c r="E817" s="30">
        <v>18504</v>
      </c>
      <c r="F817" s="30">
        <f t="shared" si="98"/>
        <v>18504</v>
      </c>
      <c r="G817" s="20"/>
      <c r="H817" s="31"/>
      <c r="I817" s="78" t="str">
        <f t="shared" si="99"/>
        <v>No se oferta precio unitario</v>
      </c>
      <c r="J817" s="79"/>
    </row>
    <row r="818" spans="1:10" ht="75">
      <c r="A818" s="27" t="s">
        <v>1642</v>
      </c>
      <c r="B818" s="28" t="s">
        <v>1643</v>
      </c>
      <c r="C818" s="29" t="s">
        <v>27</v>
      </c>
      <c r="D818" s="29">
        <v>1</v>
      </c>
      <c r="E818" s="30">
        <v>17170</v>
      </c>
      <c r="F818" s="30">
        <f t="shared" si="98"/>
        <v>17170</v>
      </c>
      <c r="G818" s="20"/>
      <c r="H818" s="31"/>
      <c r="I818" s="78" t="str">
        <f t="shared" si="99"/>
        <v>No se oferta precio unitario</v>
      </c>
      <c r="J818" s="79"/>
    </row>
    <row r="819" spans="1:10" ht="37.5">
      <c r="A819" s="27" t="s">
        <v>1644</v>
      </c>
      <c r="B819" s="28" t="s">
        <v>1645</v>
      </c>
      <c r="C819" s="29" t="s">
        <v>27</v>
      </c>
      <c r="D819" s="29">
        <v>1</v>
      </c>
      <c r="E819" s="30">
        <v>20603</v>
      </c>
      <c r="F819" s="30">
        <f t="shared" si="98"/>
        <v>20603</v>
      </c>
      <c r="G819" s="20"/>
      <c r="H819" s="31"/>
      <c r="I819" s="78" t="str">
        <f t="shared" si="99"/>
        <v>No se oferta precio unitario</v>
      </c>
      <c r="J819" s="79"/>
    </row>
    <row r="820" spans="1:10">
      <c r="A820" s="24" t="s">
        <v>1646</v>
      </c>
      <c r="B820" s="25" t="s">
        <v>1647</v>
      </c>
      <c r="C820" s="24"/>
      <c r="D820" s="24"/>
      <c r="E820" s="24"/>
      <c r="F820" s="24"/>
      <c r="G820" s="20"/>
      <c r="H820" s="26"/>
      <c r="I820" s="24"/>
      <c r="J820" s="24"/>
    </row>
    <row r="821" spans="1:10" ht="62.5">
      <c r="A821" s="27" t="s">
        <v>1648</v>
      </c>
      <c r="B821" s="28" t="s">
        <v>1649</v>
      </c>
      <c r="C821" s="29" t="s">
        <v>27</v>
      </c>
      <c r="D821" s="29">
        <v>1</v>
      </c>
      <c r="E821" s="30">
        <v>41453</v>
      </c>
      <c r="F821" s="30">
        <f t="shared" si="98"/>
        <v>41453</v>
      </c>
      <c r="G821" s="20"/>
      <c r="H821" s="31"/>
      <c r="I821" s="78" t="str">
        <f t="shared" si="99"/>
        <v>No se oferta precio unitario</v>
      </c>
      <c r="J821" s="79"/>
    </row>
    <row r="822" spans="1:10" ht="25">
      <c r="A822" s="27" t="s">
        <v>1650</v>
      </c>
      <c r="B822" s="28" t="s">
        <v>1651</v>
      </c>
      <c r="C822" s="29" t="s">
        <v>30</v>
      </c>
      <c r="D822" s="29">
        <v>1</v>
      </c>
      <c r="E822" s="30">
        <v>38336</v>
      </c>
      <c r="F822" s="30">
        <f t="shared" si="98"/>
        <v>38336</v>
      </c>
      <c r="G822" s="20"/>
      <c r="H822" s="31"/>
      <c r="I822" s="78" t="str">
        <f t="shared" si="99"/>
        <v>No se oferta precio unitario</v>
      </c>
      <c r="J822" s="79"/>
    </row>
    <row r="823" spans="1:10" ht="37.5">
      <c r="A823" s="27" t="s">
        <v>1652</v>
      </c>
      <c r="B823" s="28" t="s">
        <v>1653</v>
      </c>
      <c r="C823" s="29" t="s">
        <v>30</v>
      </c>
      <c r="D823" s="29">
        <v>1</v>
      </c>
      <c r="E823" s="30">
        <v>29344</v>
      </c>
      <c r="F823" s="30">
        <f t="shared" si="98"/>
        <v>29344</v>
      </c>
      <c r="G823" s="20"/>
      <c r="H823" s="31"/>
      <c r="I823" s="78" t="str">
        <f t="shared" si="99"/>
        <v>No se oferta precio unitario</v>
      </c>
      <c r="J823" s="79"/>
    </row>
    <row r="824" spans="1:10">
      <c r="A824" s="24" t="s">
        <v>1654</v>
      </c>
      <c r="B824" s="25" t="s">
        <v>1655</v>
      </c>
      <c r="C824" s="24"/>
      <c r="D824" s="24"/>
      <c r="E824" s="24"/>
      <c r="F824" s="24"/>
      <c r="G824" s="20"/>
      <c r="H824" s="26"/>
      <c r="I824" s="24"/>
      <c r="J824" s="24"/>
    </row>
    <row r="825" spans="1:10" ht="25">
      <c r="A825" s="27" t="s">
        <v>1656</v>
      </c>
      <c r="B825" s="28" t="s">
        <v>1657</v>
      </c>
      <c r="C825" s="29" t="s">
        <v>27</v>
      </c>
      <c r="D825" s="29">
        <v>1</v>
      </c>
      <c r="E825" s="30">
        <v>19155</v>
      </c>
      <c r="F825" s="30">
        <f t="shared" si="98"/>
        <v>19155</v>
      </c>
      <c r="G825" s="20"/>
      <c r="H825" s="31"/>
      <c r="I825" s="78" t="str">
        <f t="shared" si="99"/>
        <v>No se oferta precio unitario</v>
      </c>
      <c r="J825" s="79"/>
    </row>
    <row r="826" spans="1:10" ht="37.5">
      <c r="A826" s="27" t="s">
        <v>1658</v>
      </c>
      <c r="B826" s="28" t="s">
        <v>1659</v>
      </c>
      <c r="C826" s="29" t="s">
        <v>27</v>
      </c>
      <c r="D826" s="29">
        <v>1</v>
      </c>
      <c r="E826" s="30">
        <v>57647</v>
      </c>
      <c r="F826" s="30">
        <f t="shared" si="98"/>
        <v>57647</v>
      </c>
      <c r="G826" s="20"/>
      <c r="H826" s="31"/>
      <c r="I826" s="78" t="str">
        <f t="shared" si="99"/>
        <v>No se oferta precio unitario</v>
      </c>
      <c r="J826" s="79"/>
    </row>
    <row r="827" spans="1:10">
      <c r="A827" s="24" t="s">
        <v>1660</v>
      </c>
      <c r="B827" s="25" t="s">
        <v>1661</v>
      </c>
      <c r="C827" s="24"/>
      <c r="D827" s="24"/>
      <c r="E827" s="24"/>
      <c r="F827" s="24"/>
      <c r="G827" s="20"/>
      <c r="H827" s="26"/>
      <c r="I827" s="24"/>
      <c r="J827" s="24"/>
    </row>
    <row r="828" spans="1:10">
      <c r="A828" s="27" t="s">
        <v>1662</v>
      </c>
      <c r="B828" s="28" t="s">
        <v>1663</v>
      </c>
      <c r="C828" s="29" t="s">
        <v>27</v>
      </c>
      <c r="D828" s="29">
        <v>1</v>
      </c>
      <c r="E828" s="30">
        <v>55202</v>
      </c>
      <c r="F828" s="30">
        <f t="shared" ref="F828:F829" si="100">D828*E828</f>
        <v>55202</v>
      </c>
      <c r="G828" s="20"/>
      <c r="H828" s="31"/>
      <c r="I828" s="78" t="str">
        <f t="shared" ref="I828:I829" si="101">IF(H828&gt;E828,"El precio unitario ofertado sobrepasa el precio techo establecido por la entidad",
 IF(H828="","No se oferta precio unitario",
 IF(H828&lt;=(E828*0.2),"El precio unitario ofertado se considera que puede llegar a ser artificialmente bajo por ser menor o igual al 20% del costo unitario estimado por la Entidad",
 IF(H828=ROUND(H828,0),"","Ajustar al peso el precios unitario ofertado, bien sea por exceso o por defecto"))))</f>
        <v>No se oferta precio unitario</v>
      </c>
      <c r="J828" s="79"/>
    </row>
    <row r="829" spans="1:10" ht="25">
      <c r="A829" s="27" t="s">
        <v>1664</v>
      </c>
      <c r="B829" s="28" t="s">
        <v>1665</v>
      </c>
      <c r="C829" s="29" t="s">
        <v>30</v>
      </c>
      <c r="D829" s="29">
        <v>1</v>
      </c>
      <c r="E829" s="30">
        <v>3683</v>
      </c>
      <c r="F829" s="30">
        <f t="shared" si="100"/>
        <v>3683</v>
      </c>
      <c r="G829" s="20"/>
      <c r="H829" s="31"/>
      <c r="I829" s="78" t="str">
        <f t="shared" si="101"/>
        <v>No se oferta precio unitario</v>
      </c>
      <c r="J829" s="79"/>
    </row>
    <row r="830" spans="1:10" ht="26">
      <c r="A830" s="17" t="s">
        <v>1666</v>
      </c>
      <c r="B830" s="18" t="s">
        <v>1667</v>
      </c>
      <c r="C830" s="19"/>
      <c r="D830" s="19"/>
      <c r="E830" s="19"/>
      <c r="F830" s="19"/>
      <c r="G830" s="20"/>
      <c r="H830" s="21"/>
      <c r="I830" s="22"/>
      <c r="J830" s="23"/>
    </row>
    <row r="831" spans="1:10">
      <c r="A831" s="24" t="s">
        <v>1668</v>
      </c>
      <c r="B831" s="25" t="s">
        <v>1669</v>
      </c>
      <c r="C831" s="24"/>
      <c r="D831" s="24"/>
      <c r="E831" s="24"/>
      <c r="F831" s="24"/>
      <c r="G831" s="20"/>
      <c r="H831" s="26"/>
      <c r="I831" s="24"/>
      <c r="J831" s="24"/>
    </row>
    <row r="832" spans="1:10" ht="25">
      <c r="A832" s="27" t="s">
        <v>1670</v>
      </c>
      <c r="B832" s="28" t="s">
        <v>1671</v>
      </c>
      <c r="C832" s="29" t="s">
        <v>30</v>
      </c>
      <c r="D832" s="29">
        <v>1</v>
      </c>
      <c r="E832" s="30">
        <v>269443</v>
      </c>
      <c r="F832" s="30">
        <f t="shared" ref="F832:F834" si="102">D832*E832</f>
        <v>269443</v>
      </c>
      <c r="G832" s="20"/>
      <c r="H832" s="31"/>
      <c r="I832" s="78" t="str">
        <f t="shared" ref="I832:I834" si="103">IF(H832&gt;E832,"El precio unitario ofertado sobrepasa el precio techo establecido por la entidad",
 IF(H832="","No se oferta precio unitario",
 IF(H832&lt;=(E832*0.2),"El precio unitario ofertado se considera que puede llegar a ser artificialmente bajo por ser menor o igual al 20% del costo unitario estimado por la Entidad",
 IF(H832=ROUND(H832,0),"","Ajustar al peso el precios unitario ofertado, bien sea por exceso o por defecto"))))</f>
        <v>No se oferta precio unitario</v>
      </c>
      <c r="J832" s="79"/>
    </row>
    <row r="833" spans="1:10" ht="25">
      <c r="A833" s="27" t="s">
        <v>1672</v>
      </c>
      <c r="B833" s="28" t="s">
        <v>1673</v>
      </c>
      <c r="C833" s="29" t="s">
        <v>27</v>
      </c>
      <c r="D833" s="29">
        <v>1</v>
      </c>
      <c r="E833" s="30">
        <v>118158</v>
      </c>
      <c r="F833" s="30">
        <f t="shared" si="102"/>
        <v>118158</v>
      </c>
      <c r="G833" s="20"/>
      <c r="H833" s="31"/>
      <c r="I833" s="78" t="str">
        <f t="shared" si="103"/>
        <v>No se oferta precio unitario</v>
      </c>
      <c r="J833" s="79"/>
    </row>
    <row r="834" spans="1:10" ht="25">
      <c r="A834" s="27" t="s">
        <v>1674</v>
      </c>
      <c r="B834" s="28" t="s">
        <v>1675</v>
      </c>
      <c r="C834" s="29" t="s">
        <v>27</v>
      </c>
      <c r="D834" s="29">
        <v>1</v>
      </c>
      <c r="E834" s="30">
        <v>43771</v>
      </c>
      <c r="F834" s="30">
        <f t="shared" si="102"/>
        <v>43771</v>
      </c>
      <c r="G834" s="20"/>
      <c r="H834" s="31"/>
      <c r="I834" s="78" t="str">
        <f t="shared" si="103"/>
        <v>No se oferta precio unitario</v>
      </c>
      <c r="J834" s="79"/>
    </row>
    <row r="835" spans="1:10">
      <c r="A835" s="24" t="s">
        <v>1676</v>
      </c>
      <c r="B835" s="25" t="s">
        <v>1677</v>
      </c>
      <c r="C835" s="24"/>
      <c r="D835" s="24"/>
      <c r="E835" s="24"/>
      <c r="F835" s="24"/>
      <c r="G835" s="20"/>
      <c r="H835" s="26"/>
      <c r="I835" s="24"/>
      <c r="J835" s="24"/>
    </row>
    <row r="836" spans="1:10" ht="25">
      <c r="A836" s="27" t="s">
        <v>1678</v>
      </c>
      <c r="B836" s="28" t="s">
        <v>1679</v>
      </c>
      <c r="C836" s="29" t="s">
        <v>27</v>
      </c>
      <c r="D836" s="29">
        <v>1</v>
      </c>
      <c r="E836" s="30">
        <v>31915</v>
      </c>
      <c r="F836" s="30">
        <f t="shared" ref="F836:F839" si="104">D836*E836</f>
        <v>31915</v>
      </c>
      <c r="G836" s="20"/>
      <c r="H836" s="31"/>
      <c r="I836" s="78" t="str">
        <f t="shared" ref="I836:I839" si="105">IF(H836&gt;E836,"El precio unitario ofertado sobrepasa el precio techo establecido por la entidad",
 IF(H836="","No se oferta precio unitario",
 IF(H836&lt;=(E836*0.2),"El precio unitario ofertado se considera que puede llegar a ser artificialmente bajo por ser menor o igual al 20% del costo unitario estimado por la Entidad",
 IF(H836=ROUND(H836,0),"","Ajustar al peso el precios unitario ofertado, bien sea por exceso o por defecto"))))</f>
        <v>No se oferta precio unitario</v>
      </c>
      <c r="J836" s="79"/>
    </row>
    <row r="837" spans="1:10" ht="25">
      <c r="A837" s="27" t="s">
        <v>1680</v>
      </c>
      <c r="B837" s="28" t="s">
        <v>1681</v>
      </c>
      <c r="C837" s="29" t="s">
        <v>27</v>
      </c>
      <c r="D837" s="29">
        <v>1</v>
      </c>
      <c r="E837" s="30">
        <v>29258</v>
      </c>
      <c r="F837" s="30">
        <f t="shared" si="104"/>
        <v>29258</v>
      </c>
      <c r="G837" s="20"/>
      <c r="H837" s="31"/>
      <c r="I837" s="78" t="str">
        <f t="shared" si="105"/>
        <v>No se oferta precio unitario</v>
      </c>
      <c r="J837" s="79"/>
    </row>
    <row r="838" spans="1:10">
      <c r="A838" s="27" t="s">
        <v>1682</v>
      </c>
      <c r="B838" s="28" t="s">
        <v>1683</v>
      </c>
      <c r="C838" s="29" t="s">
        <v>27</v>
      </c>
      <c r="D838" s="29">
        <v>1</v>
      </c>
      <c r="E838" s="30">
        <v>129284</v>
      </c>
      <c r="F838" s="30">
        <f t="shared" si="104"/>
        <v>129284</v>
      </c>
      <c r="G838" s="20"/>
      <c r="H838" s="31"/>
      <c r="I838" s="78" t="str">
        <f t="shared" si="105"/>
        <v>No se oferta precio unitario</v>
      </c>
      <c r="J838" s="79"/>
    </row>
    <row r="839" spans="1:10" ht="25">
      <c r="A839" s="27" t="s">
        <v>1684</v>
      </c>
      <c r="B839" s="28" t="s">
        <v>1685</v>
      </c>
      <c r="C839" s="29" t="s">
        <v>30</v>
      </c>
      <c r="D839" s="29">
        <v>1</v>
      </c>
      <c r="E839" s="30">
        <v>13969</v>
      </c>
      <c r="F839" s="30">
        <f t="shared" si="104"/>
        <v>13969</v>
      </c>
      <c r="G839" s="20"/>
      <c r="H839" s="31"/>
      <c r="I839" s="78" t="str">
        <f t="shared" si="105"/>
        <v>No se oferta precio unitario</v>
      </c>
      <c r="J839" s="79"/>
    </row>
    <row r="840" spans="1:10">
      <c r="A840" s="24" t="s">
        <v>1686</v>
      </c>
      <c r="B840" s="25" t="s">
        <v>1687</v>
      </c>
      <c r="C840" s="24"/>
      <c r="D840" s="24"/>
      <c r="E840" s="24"/>
      <c r="F840" s="24"/>
      <c r="G840" s="20"/>
      <c r="H840" s="26"/>
      <c r="I840" s="24"/>
      <c r="J840" s="24"/>
    </row>
    <row r="841" spans="1:10" ht="37.5">
      <c r="A841" s="27" t="s">
        <v>1688</v>
      </c>
      <c r="B841" s="28" t="s">
        <v>1689</v>
      </c>
      <c r="C841" s="29" t="s">
        <v>27</v>
      </c>
      <c r="D841" s="29">
        <v>1</v>
      </c>
      <c r="E841" s="30">
        <v>224298</v>
      </c>
      <c r="F841" s="30">
        <f t="shared" ref="F841:F855" si="106">D841*E841</f>
        <v>224298</v>
      </c>
      <c r="G841" s="20"/>
      <c r="H841" s="31"/>
      <c r="I841" s="78" t="str">
        <f t="shared" ref="I841:I855" si="107">IF(H841&gt;E841,"El precio unitario ofertado sobrepasa el precio techo establecido por la entidad",
 IF(H841="","No se oferta precio unitario",
 IF(H841&lt;=(E841*0.2),"El precio unitario ofertado se considera que puede llegar a ser artificialmente bajo por ser menor o igual al 20% del costo unitario estimado por la Entidad",
 IF(H841=ROUND(H841,0),"","Ajustar al peso el precios unitario ofertado, bien sea por exceso o por defecto"))))</f>
        <v>No se oferta precio unitario</v>
      </c>
      <c r="J841" s="79"/>
    </row>
    <row r="842" spans="1:10" ht="25">
      <c r="A842" s="27" t="s">
        <v>1690</v>
      </c>
      <c r="B842" s="28" t="s">
        <v>1691</v>
      </c>
      <c r="C842" s="29" t="s">
        <v>27</v>
      </c>
      <c r="D842" s="29">
        <v>1</v>
      </c>
      <c r="E842" s="30">
        <v>28239</v>
      </c>
      <c r="F842" s="30">
        <f t="shared" si="106"/>
        <v>28239</v>
      </c>
      <c r="G842" s="20"/>
      <c r="H842" s="31"/>
      <c r="I842" s="78" t="str">
        <f t="shared" si="107"/>
        <v>No se oferta precio unitario</v>
      </c>
      <c r="J842" s="79"/>
    </row>
    <row r="843" spans="1:10" ht="25">
      <c r="A843" s="27" t="s">
        <v>1692</v>
      </c>
      <c r="B843" s="28" t="s">
        <v>1693</v>
      </c>
      <c r="C843" s="29" t="s">
        <v>27</v>
      </c>
      <c r="D843" s="29">
        <v>1</v>
      </c>
      <c r="E843" s="30">
        <v>28247</v>
      </c>
      <c r="F843" s="30">
        <f t="shared" si="106"/>
        <v>28247</v>
      </c>
      <c r="G843" s="20"/>
      <c r="H843" s="31"/>
      <c r="I843" s="78" t="str">
        <f t="shared" si="107"/>
        <v>No se oferta precio unitario</v>
      </c>
      <c r="J843" s="79"/>
    </row>
    <row r="844" spans="1:10" ht="25">
      <c r="A844" s="27" t="s">
        <v>1694</v>
      </c>
      <c r="B844" s="28" t="s">
        <v>1695</v>
      </c>
      <c r="C844" s="29" t="s">
        <v>27</v>
      </c>
      <c r="D844" s="29">
        <v>1</v>
      </c>
      <c r="E844" s="30">
        <v>23970</v>
      </c>
      <c r="F844" s="30">
        <f t="shared" si="106"/>
        <v>23970</v>
      </c>
      <c r="G844" s="20"/>
      <c r="H844" s="31"/>
      <c r="I844" s="78" t="str">
        <f t="shared" si="107"/>
        <v>No se oferta precio unitario</v>
      </c>
      <c r="J844" s="79"/>
    </row>
    <row r="845" spans="1:10" ht="37.5">
      <c r="A845" s="27" t="s">
        <v>1696</v>
      </c>
      <c r="B845" s="28" t="s">
        <v>1697</v>
      </c>
      <c r="C845" s="29" t="s">
        <v>27</v>
      </c>
      <c r="D845" s="29">
        <v>1</v>
      </c>
      <c r="E845" s="30">
        <v>260609</v>
      </c>
      <c r="F845" s="30">
        <f t="shared" si="106"/>
        <v>260609</v>
      </c>
      <c r="G845" s="20"/>
      <c r="H845" s="31"/>
      <c r="I845" s="78" t="str">
        <f t="shared" si="107"/>
        <v>No se oferta precio unitario</v>
      </c>
      <c r="J845" s="79"/>
    </row>
    <row r="846" spans="1:10">
      <c r="A846" s="27" t="s">
        <v>1698</v>
      </c>
      <c r="B846" s="28" t="s">
        <v>1699</v>
      </c>
      <c r="C846" s="29" t="s">
        <v>27</v>
      </c>
      <c r="D846" s="29">
        <v>1</v>
      </c>
      <c r="E846" s="30">
        <v>12651</v>
      </c>
      <c r="F846" s="30">
        <f t="shared" si="106"/>
        <v>12651</v>
      </c>
      <c r="G846" s="20"/>
      <c r="H846" s="31"/>
      <c r="I846" s="78" t="str">
        <f t="shared" si="107"/>
        <v>No se oferta precio unitario</v>
      </c>
      <c r="J846" s="79"/>
    </row>
    <row r="847" spans="1:10" ht="25">
      <c r="A847" s="27" t="s">
        <v>1700</v>
      </c>
      <c r="B847" s="28" t="s">
        <v>1701</v>
      </c>
      <c r="C847" s="29" t="s">
        <v>27</v>
      </c>
      <c r="D847" s="29">
        <v>1</v>
      </c>
      <c r="E847" s="30">
        <v>102686</v>
      </c>
      <c r="F847" s="30">
        <f t="shared" si="106"/>
        <v>102686</v>
      </c>
      <c r="G847" s="20"/>
      <c r="H847" s="31"/>
      <c r="I847" s="78" t="str">
        <f t="shared" si="107"/>
        <v>No se oferta precio unitario</v>
      </c>
      <c r="J847" s="79"/>
    </row>
    <row r="848" spans="1:10" ht="25">
      <c r="A848" s="27" t="s">
        <v>1702</v>
      </c>
      <c r="B848" s="28" t="s">
        <v>1703</v>
      </c>
      <c r="C848" s="29" t="s">
        <v>30</v>
      </c>
      <c r="D848" s="29">
        <v>1</v>
      </c>
      <c r="E848" s="30">
        <v>83666</v>
      </c>
      <c r="F848" s="30">
        <f t="shared" si="106"/>
        <v>83666</v>
      </c>
      <c r="G848" s="20"/>
      <c r="H848" s="31"/>
      <c r="I848" s="78" t="str">
        <f t="shared" si="107"/>
        <v>No se oferta precio unitario</v>
      </c>
      <c r="J848" s="79"/>
    </row>
    <row r="849" spans="1:10" ht="25">
      <c r="A849" s="27" t="s">
        <v>1704</v>
      </c>
      <c r="B849" s="28" t="s">
        <v>1705</v>
      </c>
      <c r="C849" s="29" t="s">
        <v>27</v>
      </c>
      <c r="D849" s="29">
        <v>1</v>
      </c>
      <c r="E849" s="30">
        <v>152859</v>
      </c>
      <c r="F849" s="30">
        <f t="shared" si="106"/>
        <v>152859</v>
      </c>
      <c r="G849" s="20"/>
      <c r="H849" s="31"/>
      <c r="I849" s="78" t="str">
        <f t="shared" si="107"/>
        <v>No se oferta precio unitario</v>
      </c>
      <c r="J849" s="79"/>
    </row>
    <row r="850" spans="1:10" ht="25">
      <c r="A850" s="27" t="s">
        <v>1706</v>
      </c>
      <c r="B850" s="28" t="s">
        <v>1707</v>
      </c>
      <c r="C850" s="29" t="s">
        <v>27</v>
      </c>
      <c r="D850" s="29">
        <v>1</v>
      </c>
      <c r="E850" s="30">
        <v>221311</v>
      </c>
      <c r="F850" s="30">
        <f t="shared" si="106"/>
        <v>221311</v>
      </c>
      <c r="G850" s="20"/>
      <c r="H850" s="31"/>
      <c r="I850" s="78" t="str">
        <f t="shared" si="107"/>
        <v>No se oferta precio unitario</v>
      </c>
      <c r="J850" s="79"/>
    </row>
    <row r="851" spans="1:10">
      <c r="A851" s="24" t="s">
        <v>1708</v>
      </c>
      <c r="B851" s="25" t="s">
        <v>1709</v>
      </c>
      <c r="C851" s="24"/>
      <c r="D851" s="24"/>
      <c r="E851" s="24"/>
      <c r="F851" s="24"/>
      <c r="G851" s="20"/>
      <c r="H851" s="26"/>
      <c r="I851" s="24"/>
      <c r="J851" s="24"/>
    </row>
    <row r="852" spans="1:10" ht="25">
      <c r="A852" s="27" t="s">
        <v>1710</v>
      </c>
      <c r="B852" s="28" t="s">
        <v>1711</v>
      </c>
      <c r="C852" s="29" t="s">
        <v>27</v>
      </c>
      <c r="D852" s="29">
        <v>1</v>
      </c>
      <c r="E852" s="30">
        <v>22899</v>
      </c>
      <c r="F852" s="30">
        <f t="shared" si="106"/>
        <v>22899</v>
      </c>
      <c r="G852" s="20"/>
      <c r="H852" s="31"/>
      <c r="I852" s="78" t="str">
        <f t="shared" si="107"/>
        <v>No se oferta precio unitario</v>
      </c>
      <c r="J852" s="79"/>
    </row>
    <row r="853" spans="1:10" ht="25">
      <c r="A853" s="27" t="s">
        <v>1712</v>
      </c>
      <c r="B853" s="28" t="s">
        <v>1713</v>
      </c>
      <c r="C853" s="29" t="s">
        <v>27</v>
      </c>
      <c r="D853" s="29">
        <v>1</v>
      </c>
      <c r="E853" s="30">
        <v>29522</v>
      </c>
      <c r="F853" s="30">
        <f t="shared" si="106"/>
        <v>29522</v>
      </c>
      <c r="G853" s="20"/>
      <c r="H853" s="31"/>
      <c r="I853" s="78" t="str">
        <f t="shared" si="107"/>
        <v>No se oferta precio unitario</v>
      </c>
      <c r="J853" s="79"/>
    </row>
    <row r="854" spans="1:10" ht="25">
      <c r="A854" s="27" t="s">
        <v>1714</v>
      </c>
      <c r="B854" s="28" t="s">
        <v>1715</v>
      </c>
      <c r="C854" s="29" t="s">
        <v>27</v>
      </c>
      <c r="D854" s="29">
        <v>1</v>
      </c>
      <c r="E854" s="30">
        <v>29829</v>
      </c>
      <c r="F854" s="30">
        <f t="shared" si="106"/>
        <v>29829</v>
      </c>
      <c r="G854" s="20"/>
      <c r="H854" s="31"/>
      <c r="I854" s="78" t="str">
        <f t="shared" si="107"/>
        <v>No se oferta precio unitario</v>
      </c>
      <c r="J854" s="79"/>
    </row>
    <row r="855" spans="1:10" ht="25">
      <c r="A855" s="27" t="s">
        <v>1716</v>
      </c>
      <c r="B855" s="28" t="s">
        <v>1717</v>
      </c>
      <c r="C855" s="29" t="s">
        <v>27</v>
      </c>
      <c r="D855" s="29">
        <v>1</v>
      </c>
      <c r="E855" s="30">
        <v>65142</v>
      </c>
      <c r="F855" s="30">
        <f t="shared" si="106"/>
        <v>65142</v>
      </c>
      <c r="G855" s="20"/>
      <c r="H855" s="31"/>
      <c r="I855" s="78" t="str">
        <f t="shared" si="107"/>
        <v>No se oferta precio unitario</v>
      </c>
      <c r="J855" s="79"/>
    </row>
    <row r="856" spans="1:10">
      <c r="A856" s="24" t="s">
        <v>1718</v>
      </c>
      <c r="B856" s="25" t="s">
        <v>1719</v>
      </c>
      <c r="C856" s="24"/>
      <c r="D856" s="24"/>
      <c r="E856" s="24"/>
      <c r="F856" s="24"/>
      <c r="G856" s="20"/>
      <c r="H856" s="26"/>
      <c r="I856" s="24"/>
      <c r="J856" s="24"/>
    </row>
    <row r="857" spans="1:10" ht="75">
      <c r="A857" s="27" t="s">
        <v>1720</v>
      </c>
      <c r="B857" s="28" t="s">
        <v>1721</v>
      </c>
      <c r="C857" s="29" t="s">
        <v>30</v>
      </c>
      <c r="D857" s="29">
        <v>1</v>
      </c>
      <c r="E857" s="30">
        <v>55383</v>
      </c>
      <c r="F857" s="30">
        <f t="shared" ref="F857:F868" si="108">D857*E857</f>
        <v>55383</v>
      </c>
      <c r="G857" s="20"/>
      <c r="H857" s="31"/>
      <c r="I857" s="78" t="str">
        <f t="shared" ref="I857:I868" si="109">IF(H857&gt;E857,"El precio unitario ofertado sobrepasa el precio techo establecido por la entidad",
 IF(H857="","No se oferta precio unitario",
 IF(H857&lt;=(E857*0.2),"El precio unitario ofertado se considera que puede llegar a ser artificialmente bajo por ser menor o igual al 20% del costo unitario estimado por la Entidad",
 IF(H857=ROUND(H857,0),"","Ajustar al peso el precios unitario ofertado, bien sea por exceso o por defecto"))))</f>
        <v>No se oferta precio unitario</v>
      </c>
      <c r="J857" s="79"/>
    </row>
    <row r="858" spans="1:10">
      <c r="A858" s="27" t="s">
        <v>1722</v>
      </c>
      <c r="B858" s="28" t="s">
        <v>1723</v>
      </c>
      <c r="C858" s="29" t="s">
        <v>30</v>
      </c>
      <c r="D858" s="29">
        <v>1</v>
      </c>
      <c r="E858" s="30">
        <v>84620</v>
      </c>
      <c r="F858" s="30">
        <f t="shared" si="108"/>
        <v>84620</v>
      </c>
      <c r="G858" s="20"/>
      <c r="H858" s="31"/>
      <c r="I858" s="78" t="str">
        <f t="shared" si="109"/>
        <v>No se oferta precio unitario</v>
      </c>
      <c r="J858" s="79"/>
    </row>
    <row r="859" spans="1:10" ht="62.5">
      <c r="A859" s="27" t="s">
        <v>1724</v>
      </c>
      <c r="B859" s="28" t="s">
        <v>1725</v>
      </c>
      <c r="C859" s="29" t="s">
        <v>30</v>
      </c>
      <c r="D859" s="29">
        <v>1</v>
      </c>
      <c r="E859" s="30">
        <v>46447</v>
      </c>
      <c r="F859" s="30">
        <f t="shared" si="108"/>
        <v>46447</v>
      </c>
      <c r="G859" s="20"/>
      <c r="H859" s="31"/>
      <c r="I859" s="78" t="str">
        <f t="shared" si="109"/>
        <v>No se oferta precio unitario</v>
      </c>
      <c r="J859" s="79"/>
    </row>
    <row r="860" spans="1:10" ht="37.5">
      <c r="A860" s="27" t="s">
        <v>1726</v>
      </c>
      <c r="B860" s="28" t="s">
        <v>1727</v>
      </c>
      <c r="C860" s="29" t="s">
        <v>30</v>
      </c>
      <c r="D860" s="29">
        <v>1</v>
      </c>
      <c r="E860" s="30">
        <v>52920</v>
      </c>
      <c r="F860" s="30">
        <f t="shared" si="108"/>
        <v>52920</v>
      </c>
      <c r="G860" s="20"/>
      <c r="H860" s="31"/>
      <c r="I860" s="78" t="str">
        <f t="shared" si="109"/>
        <v>No se oferta precio unitario</v>
      </c>
      <c r="J860" s="79"/>
    </row>
    <row r="861" spans="1:10">
      <c r="A861" s="27" t="s">
        <v>1728</v>
      </c>
      <c r="B861" s="28" t="s">
        <v>1729</v>
      </c>
      <c r="C861" s="29" t="s">
        <v>30</v>
      </c>
      <c r="D861" s="29">
        <v>1</v>
      </c>
      <c r="E861" s="30">
        <v>62496</v>
      </c>
      <c r="F861" s="30">
        <f t="shared" si="108"/>
        <v>62496</v>
      </c>
      <c r="G861" s="20"/>
      <c r="H861" s="31"/>
      <c r="I861" s="78" t="str">
        <f t="shared" si="109"/>
        <v>No se oferta precio unitario</v>
      </c>
      <c r="J861" s="79"/>
    </row>
    <row r="862" spans="1:10" ht="25">
      <c r="A862" s="27" t="s">
        <v>1730</v>
      </c>
      <c r="B862" s="28" t="s">
        <v>1731</v>
      </c>
      <c r="C862" s="29" t="s">
        <v>30</v>
      </c>
      <c r="D862" s="29">
        <v>1</v>
      </c>
      <c r="E862" s="30">
        <v>43200</v>
      </c>
      <c r="F862" s="30">
        <f t="shared" si="108"/>
        <v>43200</v>
      </c>
      <c r="G862" s="20"/>
      <c r="H862" s="31"/>
      <c r="I862" s="78" t="str">
        <f t="shared" si="109"/>
        <v>No se oferta precio unitario</v>
      </c>
      <c r="J862" s="79"/>
    </row>
    <row r="863" spans="1:10" ht="25">
      <c r="A863" s="27" t="s">
        <v>1732</v>
      </c>
      <c r="B863" s="28" t="s">
        <v>1733</v>
      </c>
      <c r="C863" s="29" t="s">
        <v>30</v>
      </c>
      <c r="D863" s="29">
        <v>1</v>
      </c>
      <c r="E863" s="30">
        <v>26163</v>
      </c>
      <c r="F863" s="30">
        <f t="shared" si="108"/>
        <v>26163</v>
      </c>
      <c r="G863" s="20"/>
      <c r="H863" s="31"/>
      <c r="I863" s="78" t="str">
        <f t="shared" si="109"/>
        <v>No se oferta precio unitario</v>
      </c>
      <c r="J863" s="79"/>
    </row>
    <row r="864" spans="1:10" ht="25">
      <c r="A864" s="27" t="s">
        <v>1734</v>
      </c>
      <c r="B864" s="28" t="s">
        <v>1735</v>
      </c>
      <c r="C864" s="29" t="s">
        <v>16</v>
      </c>
      <c r="D864" s="29">
        <v>1</v>
      </c>
      <c r="E864" s="30">
        <v>83666</v>
      </c>
      <c r="F864" s="30">
        <f t="shared" si="108"/>
        <v>83666</v>
      </c>
      <c r="G864" s="20"/>
      <c r="H864" s="31"/>
      <c r="I864" s="78" t="str">
        <f t="shared" si="109"/>
        <v>No se oferta precio unitario</v>
      </c>
      <c r="J864" s="79"/>
    </row>
    <row r="865" spans="1:10">
      <c r="A865" s="17" t="s">
        <v>1736</v>
      </c>
      <c r="B865" s="18" t="s">
        <v>1737</v>
      </c>
      <c r="C865" s="19"/>
      <c r="D865" s="19"/>
      <c r="E865" s="19"/>
      <c r="F865" s="19"/>
      <c r="G865" s="20"/>
      <c r="H865" s="21"/>
      <c r="I865" s="22"/>
      <c r="J865" s="23"/>
    </row>
    <row r="866" spans="1:10">
      <c r="A866" s="27" t="s">
        <v>1738</v>
      </c>
      <c r="B866" s="28" t="s">
        <v>1739</v>
      </c>
      <c r="C866" s="29" t="s">
        <v>30</v>
      </c>
      <c r="D866" s="29">
        <v>1</v>
      </c>
      <c r="E866" s="30">
        <v>81876</v>
      </c>
      <c r="F866" s="30">
        <f t="shared" si="108"/>
        <v>81876</v>
      </c>
      <c r="G866" s="20"/>
      <c r="H866" s="31"/>
      <c r="I866" s="78" t="str">
        <f t="shared" si="109"/>
        <v>No se oferta precio unitario</v>
      </c>
      <c r="J866" s="79"/>
    </row>
    <row r="867" spans="1:10" ht="25">
      <c r="A867" s="27" t="s">
        <v>1740</v>
      </c>
      <c r="B867" s="28" t="s">
        <v>1741</v>
      </c>
      <c r="C867" s="29" t="s">
        <v>30</v>
      </c>
      <c r="D867" s="29">
        <v>1</v>
      </c>
      <c r="E867" s="30">
        <v>784121</v>
      </c>
      <c r="F867" s="30">
        <f t="shared" si="108"/>
        <v>784121</v>
      </c>
      <c r="G867" s="20"/>
      <c r="H867" s="31"/>
      <c r="I867" s="78" t="str">
        <f t="shared" si="109"/>
        <v>No se oferta precio unitario</v>
      </c>
      <c r="J867" s="79"/>
    </row>
    <row r="868" spans="1:10" ht="14.5" thickBot="1">
      <c r="A868" s="27" t="s">
        <v>1742</v>
      </c>
      <c r="B868" s="28" t="s">
        <v>1743</v>
      </c>
      <c r="C868" s="29" t="s">
        <v>16</v>
      </c>
      <c r="D868" s="29">
        <v>1</v>
      </c>
      <c r="E868" s="30">
        <v>427064</v>
      </c>
      <c r="F868" s="30">
        <f t="shared" si="108"/>
        <v>427064</v>
      </c>
      <c r="G868" s="20"/>
      <c r="H868" s="31"/>
      <c r="I868" s="78" t="str">
        <f t="shared" si="109"/>
        <v>No se oferta precio unitario</v>
      </c>
      <c r="J868" s="79"/>
    </row>
    <row r="869" spans="1:10" ht="22.5" customHeight="1" thickBot="1">
      <c r="A869" s="80" t="s">
        <v>1744</v>
      </c>
      <c r="B869" s="81"/>
      <c r="C869" s="81"/>
      <c r="D869" s="81"/>
      <c r="E869" s="82"/>
      <c r="F869" s="32">
        <f>SUM(F13:F868)</f>
        <v>631929617</v>
      </c>
      <c r="G869" s="20"/>
      <c r="H869" s="53">
        <f>SUM(H13:H868)</f>
        <v>0</v>
      </c>
      <c r="I869" s="33"/>
      <c r="J869" s="34"/>
    </row>
    <row r="870" spans="1:10">
      <c r="A870" s="83" t="s">
        <v>1745</v>
      </c>
      <c r="B870" s="84"/>
      <c r="C870" s="84"/>
      <c r="D870" s="84"/>
      <c r="E870" s="84"/>
      <c r="F870" s="85"/>
      <c r="G870" s="20"/>
      <c r="H870" s="35"/>
      <c r="I870" s="36" t="s">
        <v>1746</v>
      </c>
      <c r="J870" s="37"/>
    </row>
    <row r="871" spans="1:10">
      <c r="A871" s="86"/>
      <c r="B871" s="87"/>
      <c r="C871" s="87"/>
      <c r="D871" s="87"/>
      <c r="E871" s="87"/>
      <c r="F871" s="88"/>
      <c r="G871" s="20"/>
      <c r="H871" s="38" t="s">
        <v>1747</v>
      </c>
      <c r="I871" s="39"/>
      <c r="J871" s="40">
        <f>$H$869*I871</f>
        <v>0</v>
      </c>
    </row>
    <row r="872" spans="1:10">
      <c r="A872" s="86"/>
      <c r="B872" s="87"/>
      <c r="C872" s="87"/>
      <c r="D872" s="87"/>
      <c r="E872" s="87"/>
      <c r="F872" s="88"/>
      <c r="G872" s="20"/>
      <c r="H872" s="38" t="s">
        <v>1748</v>
      </c>
      <c r="I872" s="39"/>
      <c r="J872" s="40">
        <f>$H$869*I872</f>
        <v>0</v>
      </c>
    </row>
    <row r="873" spans="1:10">
      <c r="A873" s="86"/>
      <c r="B873" s="87"/>
      <c r="C873" s="87"/>
      <c r="D873" s="87"/>
      <c r="E873" s="87"/>
      <c r="F873" s="88"/>
      <c r="G873" s="20"/>
      <c r="H873" s="38" t="s">
        <v>1749</v>
      </c>
      <c r="I873" s="39"/>
      <c r="J873" s="40">
        <f t="shared" ref="J873" si="110">$H$869*I873</f>
        <v>0</v>
      </c>
    </row>
    <row r="874" spans="1:10">
      <c r="A874" s="86"/>
      <c r="B874" s="87"/>
      <c r="C874" s="87"/>
      <c r="D874" s="87"/>
      <c r="E874" s="87"/>
      <c r="F874" s="88"/>
      <c r="G874" s="20"/>
      <c r="H874" s="41" t="s">
        <v>1750</v>
      </c>
      <c r="I874" s="42">
        <f>SUM(I871:I873)</f>
        <v>0</v>
      </c>
      <c r="J874" s="43">
        <f>SUM(J871:J873)</f>
        <v>0</v>
      </c>
    </row>
    <row r="875" spans="1:10">
      <c r="A875" s="86"/>
      <c r="B875" s="87"/>
      <c r="C875" s="87"/>
      <c r="D875" s="87"/>
      <c r="E875" s="87"/>
      <c r="F875" s="88"/>
      <c r="G875" s="20"/>
      <c r="H875" s="92" t="str">
        <f>IF(I69=1,IF(I874&gt;33.16%,"El total del AIU propuesto supera el 33,16% estimado por la entidad para el grupo",""),
 IF(I69=2,IF(I874&gt;34.54%,"El total del AIU propuesto supera el 34,54% estimado por la entidad para el grupo",""),
 IF(I69=3,IF(I874&gt;34.53%,"El total del AIU propuesto supera el 34,53% estimado por la entidad para el grupo",""),
 IF(I69=4,IF(I874&gt;32.56%,"El total del AIU propuesto supera el 32,56% estimado por la entidad para el grupo",""),"No se ha seleccionado grupo"))))</f>
        <v>No se ha seleccionado grupo</v>
      </c>
      <c r="I875" s="93"/>
      <c r="J875" s="93"/>
    </row>
    <row r="876" spans="1:10" ht="32.25" customHeight="1" thickBot="1">
      <c r="A876" s="89"/>
      <c r="B876" s="90"/>
      <c r="C876" s="90"/>
      <c r="D876" s="90"/>
      <c r="E876" s="90"/>
      <c r="F876" s="91"/>
      <c r="G876" s="20"/>
      <c r="H876" s="94" t="s">
        <v>1751</v>
      </c>
      <c r="I876" s="95"/>
      <c r="J876" s="44">
        <f>H869+J874</f>
        <v>0</v>
      </c>
    </row>
    <row r="877" spans="1:10">
      <c r="B877" s="45"/>
      <c r="G877" s="20"/>
      <c r="H877" s="46"/>
      <c r="I877" s="47"/>
      <c r="J877" s="48"/>
    </row>
    <row r="878" spans="1:10">
      <c r="B878" s="45"/>
      <c r="G878" s="20"/>
      <c r="H878" s="49"/>
      <c r="I878" s="50"/>
      <c r="J878" s="50"/>
    </row>
    <row r="879" spans="1:10">
      <c r="B879" s="45"/>
      <c r="G879" s="20"/>
      <c r="H879" s="51"/>
      <c r="I879" s="47"/>
      <c r="J879" s="48"/>
    </row>
    <row r="880" spans="1:10">
      <c r="B880" s="45"/>
      <c r="G880" s="20"/>
      <c r="H880" s="51"/>
      <c r="I880" s="47"/>
      <c r="J880" s="48"/>
    </row>
    <row r="881" spans="2:10">
      <c r="B881" s="45"/>
      <c r="G881" s="20"/>
      <c r="H881" s="51"/>
      <c r="I881" s="47"/>
      <c r="J881" s="48"/>
    </row>
    <row r="882" spans="2:10">
      <c r="B882" s="45"/>
      <c r="G882" s="20"/>
    </row>
    <row r="884" spans="2:10">
      <c r="F884" s="52"/>
    </row>
  </sheetData>
  <sheetProtection algorithmName="SHA-512" hashValue="HvhAcVYnrLm+7Pv/5KsfyiOsq8wnEbq0bUD5UhT3jN/+Yj7WJSFgFgdiwbtQCiDOocCEe7a5FcJhpNup7y8VJQ==" saltValue="LjOF/NPtygWV9XY8SwVETA==" spinCount="100000" sheet="1" objects="1" scenarios="1"/>
  <protectedRanges>
    <protectedRange sqref="J12 H12" name="Rango1_2"/>
    <protectedRange sqref="H1 J1" name="Rango1_1_1"/>
  </protectedRanges>
  <autoFilter ref="A12:P12" xr:uid="{00000000-0001-0000-0200-000000000000}">
    <filterColumn colId="8" showButton="0"/>
  </autoFilter>
  <mergeCells count="791">
    <mergeCell ref="A869:E869"/>
    <mergeCell ref="A870:F876"/>
    <mergeCell ref="H875:J875"/>
    <mergeCell ref="H876:I876"/>
    <mergeCell ref="I862:J862"/>
    <mergeCell ref="I863:J863"/>
    <mergeCell ref="I864:J864"/>
    <mergeCell ref="I866:J866"/>
    <mergeCell ref="I867:J867"/>
    <mergeCell ref="I868:J868"/>
    <mergeCell ref="I855:J855"/>
    <mergeCell ref="I857:J857"/>
    <mergeCell ref="I858:J858"/>
    <mergeCell ref="I859:J859"/>
    <mergeCell ref="I860:J860"/>
    <mergeCell ref="I861:J861"/>
    <mergeCell ref="I848:J848"/>
    <mergeCell ref="I849:J849"/>
    <mergeCell ref="I850:J850"/>
    <mergeCell ref="I852:J852"/>
    <mergeCell ref="I853:J853"/>
    <mergeCell ref="I854:J854"/>
    <mergeCell ref="I842:J842"/>
    <mergeCell ref="I843:J843"/>
    <mergeCell ref="I844:J844"/>
    <mergeCell ref="I845:J845"/>
    <mergeCell ref="I846:J846"/>
    <mergeCell ref="I847:J847"/>
    <mergeCell ref="I834:J834"/>
    <mergeCell ref="I836:J836"/>
    <mergeCell ref="I837:J837"/>
    <mergeCell ref="I838:J838"/>
    <mergeCell ref="I839:J839"/>
    <mergeCell ref="I841:J841"/>
    <mergeCell ref="I825:J825"/>
    <mergeCell ref="I826:J826"/>
    <mergeCell ref="I828:J828"/>
    <mergeCell ref="I829:J829"/>
    <mergeCell ref="I832:J832"/>
    <mergeCell ref="I833:J833"/>
    <mergeCell ref="I817:J817"/>
    <mergeCell ref="I818:J818"/>
    <mergeCell ref="I819:J819"/>
    <mergeCell ref="I821:J821"/>
    <mergeCell ref="I822:J822"/>
    <mergeCell ref="I823:J823"/>
    <mergeCell ref="I811:J811"/>
    <mergeCell ref="I812:J812"/>
    <mergeCell ref="I813:J813"/>
    <mergeCell ref="I814:J814"/>
    <mergeCell ref="I815:J815"/>
    <mergeCell ref="I816:J816"/>
    <mergeCell ref="I802:J802"/>
    <mergeCell ref="I803:J803"/>
    <mergeCell ref="I805:J805"/>
    <mergeCell ref="I806:J806"/>
    <mergeCell ref="I807:J807"/>
    <mergeCell ref="I810:J810"/>
    <mergeCell ref="I796:J796"/>
    <mergeCell ref="I797:J797"/>
    <mergeCell ref="I798:J798"/>
    <mergeCell ref="I799:J799"/>
    <mergeCell ref="I800:J800"/>
    <mergeCell ref="I801:J801"/>
    <mergeCell ref="I788:J788"/>
    <mergeCell ref="I791:J791"/>
    <mergeCell ref="I792:J792"/>
    <mergeCell ref="I793:J793"/>
    <mergeCell ref="I794:J794"/>
    <mergeCell ref="I795:J795"/>
    <mergeCell ref="I782:J782"/>
    <mergeCell ref="I783:J783"/>
    <mergeCell ref="I784:J784"/>
    <mergeCell ref="I785:J785"/>
    <mergeCell ref="I786:J786"/>
    <mergeCell ref="I787:J787"/>
    <mergeCell ref="I776:J776"/>
    <mergeCell ref="I777:J777"/>
    <mergeCell ref="I778:J778"/>
    <mergeCell ref="I779:J779"/>
    <mergeCell ref="I780:J780"/>
    <mergeCell ref="I781:J781"/>
    <mergeCell ref="I767:J767"/>
    <mergeCell ref="I768:J768"/>
    <mergeCell ref="I770:J770"/>
    <mergeCell ref="I772:J772"/>
    <mergeCell ref="I774:J774"/>
    <mergeCell ref="I775:J775"/>
    <mergeCell ref="I760:J760"/>
    <mergeCell ref="I761:J761"/>
    <mergeCell ref="I762:J762"/>
    <mergeCell ref="I763:J763"/>
    <mergeCell ref="I765:J765"/>
    <mergeCell ref="I766:J766"/>
    <mergeCell ref="I754:J754"/>
    <mergeCell ref="I755:J755"/>
    <mergeCell ref="I756:J756"/>
    <mergeCell ref="I757:J757"/>
    <mergeCell ref="I758:J758"/>
    <mergeCell ref="I759:J759"/>
    <mergeCell ref="I747:J747"/>
    <mergeCell ref="I749:J749"/>
    <mergeCell ref="I750:J750"/>
    <mergeCell ref="I751:J751"/>
    <mergeCell ref="I752:J752"/>
    <mergeCell ref="I753:J753"/>
    <mergeCell ref="I741:J741"/>
    <mergeCell ref="I742:J742"/>
    <mergeCell ref="I743:J743"/>
    <mergeCell ref="I744:J744"/>
    <mergeCell ref="I745:J745"/>
    <mergeCell ref="I746:J746"/>
    <mergeCell ref="I732:J732"/>
    <mergeCell ref="I735:J735"/>
    <mergeCell ref="I736:J736"/>
    <mergeCell ref="I737:J737"/>
    <mergeCell ref="I739:J739"/>
    <mergeCell ref="I740:J740"/>
    <mergeCell ref="I724:J724"/>
    <mergeCell ref="I725:J725"/>
    <mergeCell ref="I726:J726"/>
    <mergeCell ref="I728:J728"/>
    <mergeCell ref="I729:J729"/>
    <mergeCell ref="I730:J730"/>
    <mergeCell ref="I716:J716"/>
    <mergeCell ref="I717:J717"/>
    <mergeCell ref="I718:J718"/>
    <mergeCell ref="I719:J719"/>
    <mergeCell ref="I720:J720"/>
    <mergeCell ref="I723:J723"/>
    <mergeCell ref="I710:J710"/>
    <mergeCell ref="I711:J711"/>
    <mergeCell ref="I712:J712"/>
    <mergeCell ref="I713:J713"/>
    <mergeCell ref="I714:J714"/>
    <mergeCell ref="I715:J715"/>
    <mergeCell ref="I703:J703"/>
    <mergeCell ref="I704:J704"/>
    <mergeCell ref="I705:J705"/>
    <mergeCell ref="I706:J706"/>
    <mergeCell ref="I708:J708"/>
    <mergeCell ref="I709:J709"/>
    <mergeCell ref="I697:J697"/>
    <mergeCell ref="I698:J698"/>
    <mergeCell ref="I699:J699"/>
    <mergeCell ref="I700:J700"/>
    <mergeCell ref="I701:J701"/>
    <mergeCell ref="I702:J702"/>
    <mergeCell ref="I691:J691"/>
    <mergeCell ref="I692:J692"/>
    <mergeCell ref="I693:J693"/>
    <mergeCell ref="I694:J694"/>
    <mergeCell ref="I695:J695"/>
    <mergeCell ref="I696:J696"/>
    <mergeCell ref="I685:J685"/>
    <mergeCell ref="I686:J686"/>
    <mergeCell ref="I687:J687"/>
    <mergeCell ref="I688:J688"/>
    <mergeCell ref="I689:J689"/>
    <mergeCell ref="I690:J690"/>
    <mergeCell ref="I679:J679"/>
    <mergeCell ref="I680:J680"/>
    <mergeCell ref="I681:J681"/>
    <mergeCell ref="I682:J682"/>
    <mergeCell ref="I683:J683"/>
    <mergeCell ref="I684:J684"/>
    <mergeCell ref="I673:J673"/>
    <mergeCell ref="I674:J674"/>
    <mergeCell ref="I675:J675"/>
    <mergeCell ref="I676:J676"/>
    <mergeCell ref="I677:J677"/>
    <mergeCell ref="I678:J678"/>
    <mergeCell ref="I667:J667"/>
    <mergeCell ref="I668:J668"/>
    <mergeCell ref="I669:J669"/>
    <mergeCell ref="I670:J670"/>
    <mergeCell ref="I671:J671"/>
    <mergeCell ref="I672:J672"/>
    <mergeCell ref="I661:J661"/>
    <mergeCell ref="I662:J662"/>
    <mergeCell ref="I663:J663"/>
    <mergeCell ref="I664:J664"/>
    <mergeCell ref="I665:J665"/>
    <mergeCell ref="I666:J666"/>
    <mergeCell ref="I654:J654"/>
    <mergeCell ref="I655:J655"/>
    <mergeCell ref="I657:J657"/>
    <mergeCell ref="I658:J658"/>
    <mergeCell ref="I659:J659"/>
    <mergeCell ref="I660:J660"/>
    <mergeCell ref="I648:J648"/>
    <mergeCell ref="I649:J649"/>
    <mergeCell ref="I650:J650"/>
    <mergeCell ref="I651:J651"/>
    <mergeCell ref="I652:J652"/>
    <mergeCell ref="I653:J653"/>
    <mergeCell ref="I641:J641"/>
    <mergeCell ref="I642:J642"/>
    <mergeCell ref="I643:J643"/>
    <mergeCell ref="I644:J644"/>
    <mergeCell ref="I646:J646"/>
    <mergeCell ref="I647:J647"/>
    <mergeCell ref="I634:J634"/>
    <mergeCell ref="I635:J635"/>
    <mergeCell ref="I636:J636"/>
    <mergeCell ref="I637:J637"/>
    <mergeCell ref="I639:J639"/>
    <mergeCell ref="I640:J640"/>
    <mergeCell ref="I627:J627"/>
    <mergeCell ref="I628:J628"/>
    <mergeCell ref="I630:J630"/>
    <mergeCell ref="I631:J631"/>
    <mergeCell ref="I632:J632"/>
    <mergeCell ref="I633:J633"/>
    <mergeCell ref="I621:J621"/>
    <mergeCell ref="I622:J622"/>
    <mergeCell ref="I623:J623"/>
    <mergeCell ref="I624:J624"/>
    <mergeCell ref="I625:J625"/>
    <mergeCell ref="I626:J626"/>
    <mergeCell ref="I615:J615"/>
    <mergeCell ref="I616:J616"/>
    <mergeCell ref="I617:J617"/>
    <mergeCell ref="I618:J618"/>
    <mergeCell ref="I619:J619"/>
    <mergeCell ref="I620:J620"/>
    <mergeCell ref="I609:J609"/>
    <mergeCell ref="I610:J610"/>
    <mergeCell ref="I611:J611"/>
    <mergeCell ref="I612:J612"/>
    <mergeCell ref="I613:J613"/>
    <mergeCell ref="I614:J614"/>
    <mergeCell ref="I601:J601"/>
    <mergeCell ref="I604:J604"/>
    <mergeCell ref="I605:J605"/>
    <mergeCell ref="I606:J606"/>
    <mergeCell ref="I607:J607"/>
    <mergeCell ref="I608:J608"/>
    <mergeCell ref="I595:J595"/>
    <mergeCell ref="I596:J596"/>
    <mergeCell ref="I597:J597"/>
    <mergeCell ref="I598:J598"/>
    <mergeCell ref="I599:J599"/>
    <mergeCell ref="I600:J600"/>
    <mergeCell ref="I588:J588"/>
    <mergeCell ref="I589:J589"/>
    <mergeCell ref="I590:J590"/>
    <mergeCell ref="I591:J591"/>
    <mergeCell ref="I592:J592"/>
    <mergeCell ref="I593:J593"/>
    <mergeCell ref="I582:J582"/>
    <mergeCell ref="I583:J583"/>
    <mergeCell ref="I584:J584"/>
    <mergeCell ref="I585:J585"/>
    <mergeCell ref="I586:J586"/>
    <mergeCell ref="I587:J587"/>
    <mergeCell ref="I576:J576"/>
    <mergeCell ref="I577:J577"/>
    <mergeCell ref="I578:J578"/>
    <mergeCell ref="I579:J579"/>
    <mergeCell ref="I580:J580"/>
    <mergeCell ref="I581:J581"/>
    <mergeCell ref="I569:J569"/>
    <mergeCell ref="I570:J570"/>
    <mergeCell ref="I571:J571"/>
    <mergeCell ref="I572:J572"/>
    <mergeCell ref="I573:J573"/>
    <mergeCell ref="I574:J574"/>
    <mergeCell ref="I563:J563"/>
    <mergeCell ref="I564:J564"/>
    <mergeCell ref="I565:J565"/>
    <mergeCell ref="I566:J566"/>
    <mergeCell ref="I567:J567"/>
    <mergeCell ref="I568:J568"/>
    <mergeCell ref="I556:J556"/>
    <mergeCell ref="I557:J557"/>
    <mergeCell ref="I558:J558"/>
    <mergeCell ref="I559:J559"/>
    <mergeCell ref="I560:J560"/>
    <mergeCell ref="I562:J562"/>
    <mergeCell ref="I550:J550"/>
    <mergeCell ref="I551:J551"/>
    <mergeCell ref="I552:J552"/>
    <mergeCell ref="I553:J553"/>
    <mergeCell ref="I554:J554"/>
    <mergeCell ref="I555:J555"/>
    <mergeCell ref="I543:J543"/>
    <mergeCell ref="I544:J544"/>
    <mergeCell ref="I545:J545"/>
    <mergeCell ref="I547:J547"/>
    <mergeCell ref="I548:J548"/>
    <mergeCell ref="I549:J549"/>
    <mergeCell ref="I535:J535"/>
    <mergeCell ref="I538:J538"/>
    <mergeCell ref="I539:J539"/>
    <mergeCell ref="I540:J540"/>
    <mergeCell ref="I541:J541"/>
    <mergeCell ref="I542:J542"/>
    <mergeCell ref="I529:J529"/>
    <mergeCell ref="I530:J530"/>
    <mergeCell ref="I531:J531"/>
    <mergeCell ref="I532:J532"/>
    <mergeCell ref="I533:J533"/>
    <mergeCell ref="I534:J534"/>
    <mergeCell ref="I523:J523"/>
    <mergeCell ref="I524:J524"/>
    <mergeCell ref="I525:J525"/>
    <mergeCell ref="I526:J526"/>
    <mergeCell ref="I527:J527"/>
    <mergeCell ref="I528:J528"/>
    <mergeCell ref="I517:J517"/>
    <mergeCell ref="I518:J518"/>
    <mergeCell ref="I519:J519"/>
    <mergeCell ref="I520:J520"/>
    <mergeCell ref="I521:J521"/>
    <mergeCell ref="I522:J522"/>
    <mergeCell ref="I511:J511"/>
    <mergeCell ref="I512:J512"/>
    <mergeCell ref="I513:J513"/>
    <mergeCell ref="I514:J514"/>
    <mergeCell ref="I515:J515"/>
    <mergeCell ref="I516:J516"/>
    <mergeCell ref="I504:J504"/>
    <mergeCell ref="I506:J506"/>
    <mergeCell ref="I507:J507"/>
    <mergeCell ref="I508:J508"/>
    <mergeCell ref="I509:J509"/>
    <mergeCell ref="I510:J510"/>
    <mergeCell ref="I498:J498"/>
    <mergeCell ref="I499:J499"/>
    <mergeCell ref="I500:J500"/>
    <mergeCell ref="I501:J501"/>
    <mergeCell ref="I502:J502"/>
    <mergeCell ref="I503:J503"/>
    <mergeCell ref="I490:J490"/>
    <mergeCell ref="I491:J491"/>
    <mergeCell ref="I492:J492"/>
    <mergeCell ref="I493:J493"/>
    <mergeCell ref="I496:J496"/>
    <mergeCell ref="I497:J497"/>
    <mergeCell ref="I484:J484"/>
    <mergeCell ref="I485:J485"/>
    <mergeCell ref="I486:J486"/>
    <mergeCell ref="I487:J487"/>
    <mergeCell ref="I488:J488"/>
    <mergeCell ref="I489:J489"/>
    <mergeCell ref="I477:J477"/>
    <mergeCell ref="I478:J478"/>
    <mergeCell ref="I479:J479"/>
    <mergeCell ref="I480:J480"/>
    <mergeCell ref="I481:J481"/>
    <mergeCell ref="I483:J483"/>
    <mergeCell ref="I471:J471"/>
    <mergeCell ref="I472:J472"/>
    <mergeCell ref="I473:J473"/>
    <mergeCell ref="I474:J474"/>
    <mergeCell ref="I475:J475"/>
    <mergeCell ref="I476:J476"/>
    <mergeCell ref="I464:J464"/>
    <mergeCell ref="I465:J465"/>
    <mergeCell ref="I466:J466"/>
    <mergeCell ref="I468:J468"/>
    <mergeCell ref="I469:J469"/>
    <mergeCell ref="I470:J470"/>
    <mergeCell ref="I458:J458"/>
    <mergeCell ref="I459:J459"/>
    <mergeCell ref="I460:J460"/>
    <mergeCell ref="I461:J461"/>
    <mergeCell ref="I462:J462"/>
    <mergeCell ref="I463:J463"/>
    <mergeCell ref="I452:J452"/>
    <mergeCell ref="I453:J453"/>
    <mergeCell ref="I454:J454"/>
    <mergeCell ref="I455:J455"/>
    <mergeCell ref="I456:J456"/>
    <mergeCell ref="I457:J457"/>
    <mergeCell ref="I446:J446"/>
    <mergeCell ref="I447:J447"/>
    <mergeCell ref="I448:J448"/>
    <mergeCell ref="I449:J449"/>
    <mergeCell ref="I450:J450"/>
    <mergeCell ref="I451:J451"/>
    <mergeCell ref="I439:J439"/>
    <mergeCell ref="I441:J441"/>
    <mergeCell ref="I442:J442"/>
    <mergeCell ref="I443:J443"/>
    <mergeCell ref="I444:J444"/>
    <mergeCell ref="I445:J445"/>
    <mergeCell ref="I433:J433"/>
    <mergeCell ref="I434:J434"/>
    <mergeCell ref="I435:J435"/>
    <mergeCell ref="I436:J436"/>
    <mergeCell ref="I437:J437"/>
    <mergeCell ref="I438:J438"/>
    <mergeCell ref="I427:J427"/>
    <mergeCell ref="I428:J428"/>
    <mergeCell ref="I429:J429"/>
    <mergeCell ref="I430:J430"/>
    <mergeCell ref="I431:J431"/>
    <mergeCell ref="I432:J432"/>
    <mergeCell ref="I420:J420"/>
    <mergeCell ref="I421:J421"/>
    <mergeCell ref="I423:J423"/>
    <mergeCell ref="I424:J424"/>
    <mergeCell ref="I425:J425"/>
    <mergeCell ref="I426:J426"/>
    <mergeCell ref="I414:J414"/>
    <mergeCell ref="I415:J415"/>
    <mergeCell ref="I416:J416"/>
    <mergeCell ref="I417:J417"/>
    <mergeCell ref="I418:J418"/>
    <mergeCell ref="I419:J419"/>
    <mergeCell ref="I408:J408"/>
    <mergeCell ref="I409:J409"/>
    <mergeCell ref="I410:J410"/>
    <mergeCell ref="I411:J411"/>
    <mergeCell ref="I412:J412"/>
    <mergeCell ref="I413:J413"/>
    <mergeCell ref="I401:J401"/>
    <mergeCell ref="I402:J402"/>
    <mergeCell ref="I403:J403"/>
    <mergeCell ref="I404:J404"/>
    <mergeCell ref="I406:J406"/>
    <mergeCell ref="I407:J407"/>
    <mergeCell ref="I395:J395"/>
    <mergeCell ref="I396:J396"/>
    <mergeCell ref="I397:J397"/>
    <mergeCell ref="I398:J398"/>
    <mergeCell ref="I399:J399"/>
    <mergeCell ref="I400:J400"/>
    <mergeCell ref="I389:J389"/>
    <mergeCell ref="I390:J390"/>
    <mergeCell ref="I391:J391"/>
    <mergeCell ref="I392:J392"/>
    <mergeCell ref="I393:J393"/>
    <mergeCell ref="I394:J394"/>
    <mergeCell ref="I383:J383"/>
    <mergeCell ref="I384:J384"/>
    <mergeCell ref="I385:J385"/>
    <mergeCell ref="I386:J386"/>
    <mergeCell ref="I387:J387"/>
    <mergeCell ref="I388:J388"/>
    <mergeCell ref="I377:J377"/>
    <mergeCell ref="I378:J378"/>
    <mergeCell ref="I379:J379"/>
    <mergeCell ref="I380:J380"/>
    <mergeCell ref="I381:J381"/>
    <mergeCell ref="I382:J382"/>
    <mergeCell ref="I371:J371"/>
    <mergeCell ref="I372:J372"/>
    <mergeCell ref="I373:J373"/>
    <mergeCell ref="I374:J374"/>
    <mergeCell ref="I375:J375"/>
    <mergeCell ref="I376:J376"/>
    <mergeCell ref="I363:J363"/>
    <mergeCell ref="I364:J364"/>
    <mergeCell ref="I365:J365"/>
    <mergeCell ref="I366:J366"/>
    <mergeCell ref="I367:J367"/>
    <mergeCell ref="I368:J368"/>
    <mergeCell ref="I356:J356"/>
    <mergeCell ref="I357:J357"/>
    <mergeCell ref="I358:J358"/>
    <mergeCell ref="I360:J360"/>
    <mergeCell ref="I361:J361"/>
    <mergeCell ref="I362:J362"/>
    <mergeCell ref="I350:J350"/>
    <mergeCell ref="I351:J351"/>
    <mergeCell ref="I352:J352"/>
    <mergeCell ref="I353:J353"/>
    <mergeCell ref="I354:J354"/>
    <mergeCell ref="I355:J355"/>
    <mergeCell ref="I341:J341"/>
    <mergeCell ref="I342:J342"/>
    <mergeCell ref="I343:J343"/>
    <mergeCell ref="I345:J345"/>
    <mergeCell ref="I346:J346"/>
    <mergeCell ref="I348:J348"/>
    <mergeCell ref="I335:J335"/>
    <mergeCell ref="I336:J336"/>
    <mergeCell ref="I337:J337"/>
    <mergeCell ref="I338:J338"/>
    <mergeCell ref="I339:J339"/>
    <mergeCell ref="I340:J340"/>
    <mergeCell ref="I329:J329"/>
    <mergeCell ref="I330:J330"/>
    <mergeCell ref="I331:J331"/>
    <mergeCell ref="I332:J332"/>
    <mergeCell ref="I333:J333"/>
    <mergeCell ref="I334:J334"/>
    <mergeCell ref="I323:J323"/>
    <mergeCell ref="I324:J324"/>
    <mergeCell ref="I325:J325"/>
    <mergeCell ref="I326:J326"/>
    <mergeCell ref="I327:J327"/>
    <mergeCell ref="I328:J328"/>
    <mergeCell ref="I317:J317"/>
    <mergeCell ref="I318:J318"/>
    <mergeCell ref="I319:J319"/>
    <mergeCell ref="I320:J320"/>
    <mergeCell ref="I321:J321"/>
    <mergeCell ref="I322:J322"/>
    <mergeCell ref="I311:J311"/>
    <mergeCell ref="I312:J312"/>
    <mergeCell ref="I313:J313"/>
    <mergeCell ref="I314:J314"/>
    <mergeCell ref="I315:J315"/>
    <mergeCell ref="I316:J316"/>
    <mergeCell ref="I304:J304"/>
    <mergeCell ref="I305:J305"/>
    <mergeCell ref="I306:J306"/>
    <mergeCell ref="I308:J308"/>
    <mergeCell ref="I309:J309"/>
    <mergeCell ref="I310:J310"/>
    <mergeCell ref="I298:J298"/>
    <mergeCell ref="I299:J299"/>
    <mergeCell ref="I300:J300"/>
    <mergeCell ref="I301:J301"/>
    <mergeCell ref="I302:J302"/>
    <mergeCell ref="I303:J303"/>
    <mergeCell ref="I292:J292"/>
    <mergeCell ref="I293:J293"/>
    <mergeCell ref="I294:J294"/>
    <mergeCell ref="I295:J295"/>
    <mergeCell ref="I296:J296"/>
    <mergeCell ref="I297:J297"/>
    <mergeCell ref="I286:J286"/>
    <mergeCell ref="I287:J287"/>
    <mergeCell ref="I288:J288"/>
    <mergeCell ref="I289:J289"/>
    <mergeCell ref="I290:J290"/>
    <mergeCell ref="I291:J291"/>
    <mergeCell ref="I280:J280"/>
    <mergeCell ref="I281:J281"/>
    <mergeCell ref="I282:J282"/>
    <mergeCell ref="I283:J283"/>
    <mergeCell ref="I284:J284"/>
    <mergeCell ref="I285:J285"/>
    <mergeCell ref="I274:J274"/>
    <mergeCell ref="I275:J275"/>
    <mergeCell ref="I276:J276"/>
    <mergeCell ref="I277:J277"/>
    <mergeCell ref="I278:J278"/>
    <mergeCell ref="I279:J279"/>
    <mergeCell ref="I266:J266"/>
    <mergeCell ref="I267:J267"/>
    <mergeCell ref="I270:J270"/>
    <mergeCell ref="I271:J271"/>
    <mergeCell ref="I272:J272"/>
    <mergeCell ref="I273:J273"/>
    <mergeCell ref="I259:J259"/>
    <mergeCell ref="I260:J260"/>
    <mergeCell ref="I261:J261"/>
    <mergeCell ref="I263:J263"/>
    <mergeCell ref="I264:J264"/>
    <mergeCell ref="I265:J265"/>
    <mergeCell ref="I251:J251"/>
    <mergeCell ref="I252:J252"/>
    <mergeCell ref="I253:J253"/>
    <mergeCell ref="I255:J255"/>
    <mergeCell ref="I256:J256"/>
    <mergeCell ref="I257:J257"/>
    <mergeCell ref="I244:J244"/>
    <mergeCell ref="I245:J245"/>
    <mergeCell ref="I247:J247"/>
    <mergeCell ref="I248:J248"/>
    <mergeCell ref="I249:J249"/>
    <mergeCell ref="I250:J250"/>
    <mergeCell ref="I236:J236"/>
    <mergeCell ref="I239:J239"/>
    <mergeCell ref="I240:J240"/>
    <mergeCell ref="I241:J241"/>
    <mergeCell ref="I242:J242"/>
    <mergeCell ref="I243:J243"/>
    <mergeCell ref="I229:J229"/>
    <mergeCell ref="I231:J231"/>
    <mergeCell ref="I232:J232"/>
    <mergeCell ref="I233:J233"/>
    <mergeCell ref="I234:J234"/>
    <mergeCell ref="I235:J235"/>
    <mergeCell ref="I222:J222"/>
    <mergeCell ref="I223:J223"/>
    <mergeCell ref="I224:J224"/>
    <mergeCell ref="I225:J225"/>
    <mergeCell ref="I226:J226"/>
    <mergeCell ref="I228:J228"/>
    <mergeCell ref="I216:J216"/>
    <mergeCell ref="I217:J217"/>
    <mergeCell ref="I218:J218"/>
    <mergeCell ref="I219:J219"/>
    <mergeCell ref="I220:J220"/>
    <mergeCell ref="I221:J221"/>
    <mergeCell ref="I209:J209"/>
    <mergeCell ref="I211:J211"/>
    <mergeCell ref="I212:J212"/>
    <mergeCell ref="I213:J213"/>
    <mergeCell ref="I214:J214"/>
    <mergeCell ref="I215:J215"/>
    <mergeCell ref="I202:J202"/>
    <mergeCell ref="I204:J204"/>
    <mergeCell ref="I205:J205"/>
    <mergeCell ref="I206:J206"/>
    <mergeCell ref="I207:J207"/>
    <mergeCell ref="I208:J208"/>
    <mergeCell ref="I196:J196"/>
    <mergeCell ref="I197:J197"/>
    <mergeCell ref="I198:J198"/>
    <mergeCell ref="I199:J199"/>
    <mergeCell ref="I200:J200"/>
    <mergeCell ref="I201:J201"/>
    <mergeCell ref="I190:J190"/>
    <mergeCell ref="I191:J191"/>
    <mergeCell ref="I192:J192"/>
    <mergeCell ref="I193:J193"/>
    <mergeCell ref="I194:J194"/>
    <mergeCell ref="I195:J195"/>
    <mergeCell ref="I184:J184"/>
    <mergeCell ref="I185:J185"/>
    <mergeCell ref="I186:J186"/>
    <mergeCell ref="I187:J187"/>
    <mergeCell ref="I188:J188"/>
    <mergeCell ref="I189:J189"/>
    <mergeCell ref="I177:J177"/>
    <mergeCell ref="I178:J178"/>
    <mergeCell ref="I180:J180"/>
    <mergeCell ref="I181:J181"/>
    <mergeCell ref="I182:J182"/>
    <mergeCell ref="I183:J183"/>
    <mergeCell ref="I171:J171"/>
    <mergeCell ref="I172:J172"/>
    <mergeCell ref="I173:J173"/>
    <mergeCell ref="I174:J174"/>
    <mergeCell ref="I175:J175"/>
    <mergeCell ref="I176:J176"/>
    <mergeCell ref="I165:J165"/>
    <mergeCell ref="I166:J166"/>
    <mergeCell ref="I167:J167"/>
    <mergeCell ref="I168:J168"/>
    <mergeCell ref="I169:J169"/>
    <mergeCell ref="I170:J170"/>
    <mergeCell ref="I157:J157"/>
    <mergeCell ref="I158:J158"/>
    <mergeCell ref="I159:J159"/>
    <mergeCell ref="I160:J160"/>
    <mergeCell ref="I163:J163"/>
    <mergeCell ref="I164:J164"/>
    <mergeCell ref="I151:J151"/>
    <mergeCell ref="I152:J152"/>
    <mergeCell ref="I153:J153"/>
    <mergeCell ref="I154:J154"/>
    <mergeCell ref="I155:J155"/>
    <mergeCell ref="I156:J156"/>
    <mergeCell ref="I144:J144"/>
    <mergeCell ref="I145:J145"/>
    <mergeCell ref="I146:J146"/>
    <mergeCell ref="I147:J147"/>
    <mergeCell ref="I148:J148"/>
    <mergeCell ref="I149:J149"/>
    <mergeCell ref="I137:J137"/>
    <mergeCell ref="I138:J138"/>
    <mergeCell ref="I140:J140"/>
    <mergeCell ref="I141:J141"/>
    <mergeCell ref="I142:J142"/>
    <mergeCell ref="I143:J143"/>
    <mergeCell ref="I131:J131"/>
    <mergeCell ref="I132:J132"/>
    <mergeCell ref="I133:J133"/>
    <mergeCell ref="I134:J134"/>
    <mergeCell ref="I135:J135"/>
    <mergeCell ref="I136:J136"/>
    <mergeCell ref="I125:J125"/>
    <mergeCell ref="I126:J126"/>
    <mergeCell ref="I127:J127"/>
    <mergeCell ref="I128:J128"/>
    <mergeCell ref="I129:J129"/>
    <mergeCell ref="I130:J130"/>
    <mergeCell ref="I118:J118"/>
    <mergeCell ref="I119:J119"/>
    <mergeCell ref="I120:J120"/>
    <mergeCell ref="I122:J122"/>
    <mergeCell ref="I123:J123"/>
    <mergeCell ref="I124:J124"/>
    <mergeCell ref="I112:J112"/>
    <mergeCell ref="I113:J113"/>
    <mergeCell ref="I114:J114"/>
    <mergeCell ref="I115:J115"/>
    <mergeCell ref="I116:J116"/>
    <mergeCell ref="I117:J117"/>
    <mergeCell ref="I106:J106"/>
    <mergeCell ref="I107:J107"/>
    <mergeCell ref="I108:J108"/>
    <mergeCell ref="I109:J109"/>
    <mergeCell ref="I110:J110"/>
    <mergeCell ref="I111:J111"/>
    <mergeCell ref="I99:J99"/>
    <mergeCell ref="I100:J100"/>
    <mergeCell ref="I101:J101"/>
    <mergeCell ref="I103:J103"/>
    <mergeCell ref="I104:J104"/>
    <mergeCell ref="I105:J105"/>
    <mergeCell ref="I92:J92"/>
    <mergeCell ref="I93:J93"/>
    <mergeCell ref="I94:J94"/>
    <mergeCell ref="I96:J96"/>
    <mergeCell ref="I97:J97"/>
    <mergeCell ref="I98:J98"/>
    <mergeCell ref="I86:J86"/>
    <mergeCell ref="I87:J87"/>
    <mergeCell ref="I88:J88"/>
    <mergeCell ref="I89:J89"/>
    <mergeCell ref="I90:J90"/>
    <mergeCell ref="I91:J91"/>
    <mergeCell ref="I80:J80"/>
    <mergeCell ref="I81:J81"/>
    <mergeCell ref="I82:J82"/>
    <mergeCell ref="I83:J83"/>
    <mergeCell ref="I84:J84"/>
    <mergeCell ref="I85:J85"/>
    <mergeCell ref="I74:J74"/>
    <mergeCell ref="I75:J75"/>
    <mergeCell ref="I76:J76"/>
    <mergeCell ref="I77:J77"/>
    <mergeCell ref="I78:J78"/>
    <mergeCell ref="I79:J79"/>
    <mergeCell ref="I68:J68"/>
    <mergeCell ref="I69:J69"/>
    <mergeCell ref="I70:J70"/>
    <mergeCell ref="I71:J71"/>
    <mergeCell ref="I72:J72"/>
    <mergeCell ref="I73:J73"/>
    <mergeCell ref="I61:J61"/>
    <mergeCell ref="I62:J62"/>
    <mergeCell ref="I64:J64"/>
    <mergeCell ref="I65:J65"/>
    <mergeCell ref="I66:J66"/>
    <mergeCell ref="I67:J67"/>
    <mergeCell ref="I55:J55"/>
    <mergeCell ref="I56:J56"/>
    <mergeCell ref="I57:J57"/>
    <mergeCell ref="I58:J58"/>
    <mergeCell ref="I59:J59"/>
    <mergeCell ref="I60:J60"/>
    <mergeCell ref="I48:J48"/>
    <mergeCell ref="I49:J49"/>
    <mergeCell ref="I50:J50"/>
    <mergeCell ref="I51:J51"/>
    <mergeCell ref="I53:J53"/>
    <mergeCell ref="I54:J54"/>
    <mergeCell ref="I41:J41"/>
    <mergeCell ref="I43:J43"/>
    <mergeCell ref="I44:J44"/>
    <mergeCell ref="I45:J45"/>
    <mergeCell ref="I46:J46"/>
    <mergeCell ref="I47:J47"/>
    <mergeCell ref="I35:J35"/>
    <mergeCell ref="I36:J36"/>
    <mergeCell ref="I37:J37"/>
    <mergeCell ref="I38:J38"/>
    <mergeCell ref="I39:J39"/>
    <mergeCell ref="I40:J40"/>
    <mergeCell ref="I29:J29"/>
    <mergeCell ref="I30:J30"/>
    <mergeCell ref="I31:J31"/>
    <mergeCell ref="I32:J32"/>
    <mergeCell ref="I33:J33"/>
    <mergeCell ref="I34:J34"/>
    <mergeCell ref="I22:J22"/>
    <mergeCell ref="I23:J23"/>
    <mergeCell ref="I24:J24"/>
    <mergeCell ref="I26:J26"/>
    <mergeCell ref="I27:J27"/>
    <mergeCell ref="I28:J28"/>
    <mergeCell ref="I15:J15"/>
    <mergeCell ref="I16:J16"/>
    <mergeCell ref="I17:J17"/>
    <mergeCell ref="I18:J18"/>
    <mergeCell ref="I20:J20"/>
    <mergeCell ref="I21:J21"/>
    <mergeCell ref="B8:F8"/>
    <mergeCell ref="H8:H9"/>
    <mergeCell ref="I8:J9"/>
    <mergeCell ref="B9:F9"/>
    <mergeCell ref="A10:F11"/>
    <mergeCell ref="I12:J12"/>
    <mergeCell ref="A1:A4"/>
    <mergeCell ref="B1:E4"/>
    <mergeCell ref="H1:J5"/>
    <mergeCell ref="B6:F6"/>
    <mergeCell ref="H6:H7"/>
    <mergeCell ref="I6:J7"/>
    <mergeCell ref="B7:F7"/>
  </mergeCells>
  <conditionalFormatting sqref="A13:B868">
    <cfRule type="duplicateValues" dxfId="0" priority="1"/>
  </conditionalFormatting>
  <dataValidations count="5">
    <dataValidation allowBlank="1" showInputMessage="1" showErrorMessage="1" promptTitle="Nota:" prompt="Incluya el % correspondiente a la UTILIDAD que desea ofertar" sqref="I873" xr:uid="{FBD7FA19-F1E8-4C56-8DE0-9C5950205EDF}"/>
    <dataValidation allowBlank="1" showInputMessage="1" showErrorMessage="1" promptTitle="Nota:" prompt="Incluya el % correspondiente al IMPREVISTO que desea ofertar" sqref="I872" xr:uid="{DA942689-8233-4826-B299-FDE598B9D063}"/>
    <dataValidation allowBlank="1" showInputMessage="1" showErrorMessage="1" promptTitle="Nota:" prompt="Incluya el % correspondiente a la ADMINISTRACIÓN que desea ofertar" sqref="I871" xr:uid="{F5C2A460-EDF1-4E84-953C-CE5F6A2E4689}"/>
    <dataValidation allowBlank="1" showInputMessage="1" showErrorMessage="1" promptTitle="Nota:" prompt="Incluya el valor unitario que desea ofertar" sqref="H15:H18 H20:H24 H26:H41 H43:H51 H53:H62 H96:H101 H103:H120 H122:H138 H140:H149 H151:H160 H163:H178 H180:H202 H204:H209 H211:H226 H228:H229 H231:H236 H239:H245 H247:H253 H255:H257 H259:H261 H263:H267 H270:H306 H308:H343 H345:H346 H348 H350:H358 H360:H368 H371:H404 H406:H421 H423:H439 H441:H466 H468:H481 H483:H493 H496:H504 H506:H535 H538:H545 H547:H560 H562:H574 H576:H593 H595:H601 H604:H628 H630:H637 H639:H644 H64:H94 H646:H655 H657:H706 H723:H726 H732 H772 H770 H805:H808 H828:H829 H836:H839 H852:H855 H709:H720 H729:H730 H735:H737 H739:H747 H749:H763 H765:H768 H774:H788 H791:H803 H810:H819 H821:H823 H825:H826 H832:H834 H841:H850 H857:H864 H866:H868" xr:uid="{AB77CAB2-57E2-4A29-B2CA-D337B327E27A}"/>
    <dataValidation type="list" allowBlank="1" showInputMessage="1" showErrorMessage="1" sqref="I8:J9" xr:uid="{0D21A40E-7B8D-4CAF-96D6-1FA000447961}">
      <formula1>$N$3:$N$6</formula1>
    </dataValidation>
  </dataValidations>
  <pageMargins left="0.7" right="0.7" top="0.75" bottom="0.75" header="0.3" footer="0.3"/>
  <pageSetup paperSize="9" scale="37" orientation="portrait" r:id="rId1"/>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ce7d1b-d4b5-448f-93af-95ca578aa8ed">
      <Terms xmlns="http://schemas.microsoft.com/office/infopath/2007/PartnerControls"/>
    </lcf76f155ced4ddcb4097134ff3c332f>
    <TaxCatchAll xmlns="92012221-58ca-40b6-9284-14efc78daff3" xsi:nil="true"/>
    <CONTROLFECHAS xmlns="26ce7d1b-d4b5-448f-93af-95ca578aa8ed" xsi:nil="true"/>
    <_Flow_SignoffStatus xmlns="26ce7d1b-d4b5-448f-93af-95ca578aa8e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21" ma:contentTypeDescription="Crear nuevo documento." ma:contentTypeScope="" ma:versionID="a3837050f21dff4010148d6c827b2cc7">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847c13f02d0a497e9afb337c2ce81fb4"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element ref="ns2:lcf76f155ced4ddcb4097134ff3c332f" minOccurs="0"/>
                <xsd:element ref="ns3:TaxCatchAll" minOccurs="0"/>
                <xsd:element ref="ns2:MediaServiceSearchProperties" minOccurs="0"/>
                <xsd:element ref="ns2:CONTROLFECHA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element name="CONTROLFECHAS" ma:index="26" nillable="true" ma:displayName="CONTROL FECHAS" ma:format="Dropdown" ma:internalName="CONTROLFECHAS">
      <xsd:simpleType>
        <xsd:restriction base="dms:Text">
          <xsd:maxLength value="255"/>
        </xsd:restrictio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13d10248-57f3-456a-aecf-2fa8ba515de3}" ma:internalName="TaxCatchAll" ma:showField="CatchAllData" ma:web="92012221-58ca-40b6-9284-14efc78daf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313CD3-F7DD-4014-80B1-952E65E6EC21}">
  <ds:schemaRefs>
    <ds:schemaRef ds:uri="http://schemas.microsoft.com/office/2006/metadata/properties"/>
    <ds:schemaRef ds:uri="http://schemas.microsoft.com/office/infopath/2007/PartnerControls"/>
    <ds:schemaRef ds:uri="26ce7d1b-d4b5-448f-93af-95ca578aa8ed"/>
    <ds:schemaRef ds:uri="92012221-58ca-40b6-9284-14efc78daff3"/>
  </ds:schemaRefs>
</ds:datastoreItem>
</file>

<file path=customXml/itemProps2.xml><?xml version="1.0" encoding="utf-8"?>
<ds:datastoreItem xmlns:ds="http://schemas.openxmlformats.org/officeDocument/2006/customXml" ds:itemID="{655DBCBD-3C12-4C85-8A02-C6BA6C05C989}">
  <ds:schemaRefs>
    <ds:schemaRef ds:uri="http://schemas.microsoft.com/sharepoint/v3/contenttype/forms"/>
  </ds:schemaRefs>
</ds:datastoreItem>
</file>

<file path=customXml/itemProps3.xml><?xml version="1.0" encoding="utf-8"?>
<ds:datastoreItem xmlns:ds="http://schemas.openxmlformats.org/officeDocument/2006/customXml" ds:itemID="{1771E0FE-1E57-4485-97FD-841D904141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Formato_PROPUESTA ECONOMICA</vt:lpstr>
      <vt:lpstr>'Formato_PROPUESTA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Cristina Salazar Yanso</dc:creator>
  <cp:lastModifiedBy>Yoana Muñoz Avendaño</cp:lastModifiedBy>
  <dcterms:created xsi:type="dcterms:W3CDTF">2025-07-29T19:57:16Z</dcterms:created>
  <dcterms:modified xsi:type="dcterms:W3CDTF">2025-08-28T03:26:21Z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