
<file path=[Content_Types].xml><?xml version="1.0" encoding="utf-8"?>
<Types xmlns="http://schemas.openxmlformats.org/package/2006/content-type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JOHANA\Desktop\UAESP 2025\MAYO\INTERV.LIMONES\"/>
    </mc:Choice>
  </mc:AlternateContent>
  <bookViews>
    <workbookView xWindow="0" yWindow="0" windowWidth="20490" windowHeight="7035" activeTab="1"/>
  </bookViews>
  <sheets>
    <sheet name="empresas del sector de interven" sheetId="2" r:id="rId1"/>
    <sheet name="mipymes" sheetId="1" r:id="rId2"/>
  </sheets>
  <externalReferences>
    <externalReference r:id="rId3"/>
  </externalReferenc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938" i="2" l="1"/>
  <c r="T938" i="2"/>
  <c r="S938" i="2"/>
  <c r="R938" i="2"/>
  <c r="Q938" i="2"/>
  <c r="U937" i="2"/>
  <c r="T937" i="2"/>
  <c r="S937" i="2"/>
  <c r="R937" i="2"/>
  <c r="Q937" i="2"/>
  <c r="U936" i="2"/>
  <c r="T936" i="2"/>
  <c r="S936" i="2"/>
  <c r="R936" i="2"/>
  <c r="Q936" i="2"/>
  <c r="U935" i="2"/>
  <c r="T935" i="2"/>
  <c r="S935" i="2"/>
  <c r="R935" i="2"/>
  <c r="Q935" i="2"/>
  <c r="U934" i="2"/>
  <c r="T934" i="2"/>
  <c r="S934" i="2"/>
  <c r="R934" i="2"/>
  <c r="Q934" i="2"/>
  <c r="U933" i="2"/>
  <c r="T933" i="2"/>
  <c r="S933" i="2"/>
  <c r="R933" i="2"/>
  <c r="Q933" i="2"/>
  <c r="U932" i="2"/>
  <c r="T932" i="2"/>
  <c r="S932" i="2"/>
  <c r="R932" i="2"/>
  <c r="Q932" i="2"/>
  <c r="U931" i="2"/>
  <c r="T931" i="2"/>
  <c r="S931" i="2"/>
  <c r="R931" i="2"/>
  <c r="Q931" i="2"/>
  <c r="U930" i="2"/>
  <c r="T930" i="2"/>
  <c r="S930" i="2"/>
  <c r="R930" i="2"/>
  <c r="Q930" i="2"/>
  <c r="U929" i="2"/>
  <c r="T929" i="2"/>
  <c r="S929" i="2"/>
  <c r="R929" i="2"/>
  <c r="Q929" i="2"/>
  <c r="U928" i="2"/>
  <c r="T928" i="2"/>
  <c r="S928" i="2"/>
  <c r="R928" i="2"/>
  <c r="Q928" i="2"/>
  <c r="U927" i="2"/>
  <c r="T927" i="2"/>
  <c r="S927" i="2"/>
  <c r="R927" i="2"/>
  <c r="Q927" i="2"/>
  <c r="U926" i="2"/>
  <c r="T926" i="2"/>
  <c r="S926" i="2"/>
  <c r="R926" i="2"/>
  <c r="Q926" i="2"/>
  <c r="U925" i="2"/>
  <c r="T925" i="2"/>
  <c r="S925" i="2"/>
  <c r="R925" i="2"/>
  <c r="Q925" i="2"/>
  <c r="U924" i="2"/>
  <c r="T924" i="2"/>
  <c r="S924" i="2"/>
  <c r="R924" i="2"/>
  <c r="Q924" i="2"/>
  <c r="U923" i="2"/>
  <c r="T923" i="2"/>
  <c r="S923" i="2"/>
  <c r="R923" i="2"/>
  <c r="Q923" i="2"/>
  <c r="U922" i="2"/>
  <c r="T922" i="2"/>
  <c r="S922" i="2"/>
  <c r="R922" i="2"/>
  <c r="Q922" i="2"/>
  <c r="U921" i="2"/>
  <c r="T921" i="2"/>
  <c r="S921" i="2"/>
  <c r="R921" i="2"/>
  <c r="Q921" i="2"/>
  <c r="U920" i="2"/>
  <c r="T920" i="2"/>
  <c r="S920" i="2"/>
  <c r="R920" i="2"/>
  <c r="Q920" i="2"/>
  <c r="U919" i="2"/>
  <c r="T919" i="2"/>
  <c r="S919" i="2"/>
  <c r="R919" i="2"/>
  <c r="Q919" i="2"/>
  <c r="U918" i="2"/>
  <c r="T918" i="2"/>
  <c r="S918" i="2"/>
  <c r="R918" i="2"/>
  <c r="Q918" i="2"/>
  <c r="U917" i="2"/>
  <c r="T917" i="2"/>
  <c r="S917" i="2"/>
  <c r="R917" i="2"/>
  <c r="Q917" i="2"/>
  <c r="U916" i="2"/>
  <c r="T916" i="2"/>
  <c r="S916" i="2"/>
  <c r="R916" i="2"/>
  <c r="Q916" i="2"/>
  <c r="U915" i="2"/>
  <c r="T915" i="2"/>
  <c r="S915" i="2"/>
  <c r="R915" i="2"/>
  <c r="Q915" i="2"/>
  <c r="U914" i="2"/>
  <c r="T914" i="2"/>
  <c r="S914" i="2"/>
  <c r="R914" i="2"/>
  <c r="Q914" i="2"/>
  <c r="U913" i="2"/>
  <c r="T913" i="2"/>
  <c r="S913" i="2"/>
  <c r="R913" i="2"/>
  <c r="Q913" i="2"/>
  <c r="U912" i="2"/>
  <c r="T912" i="2"/>
  <c r="S912" i="2"/>
  <c r="R912" i="2"/>
  <c r="Q912" i="2"/>
  <c r="U911" i="2"/>
  <c r="T911" i="2"/>
  <c r="S911" i="2"/>
  <c r="R911" i="2"/>
  <c r="Q911" i="2"/>
  <c r="U910" i="2"/>
  <c r="T910" i="2"/>
  <c r="S910" i="2"/>
  <c r="R910" i="2"/>
  <c r="Q910" i="2"/>
  <c r="U909" i="2"/>
  <c r="T909" i="2"/>
  <c r="S909" i="2"/>
  <c r="R909" i="2"/>
  <c r="Q909" i="2"/>
  <c r="U908" i="2"/>
  <c r="T908" i="2"/>
  <c r="S908" i="2"/>
  <c r="R908" i="2"/>
  <c r="Q908" i="2"/>
  <c r="U907" i="2"/>
  <c r="T907" i="2"/>
  <c r="S907" i="2"/>
  <c r="R907" i="2"/>
  <c r="Q907" i="2"/>
  <c r="U906" i="2"/>
  <c r="T906" i="2"/>
  <c r="S906" i="2"/>
  <c r="R906" i="2"/>
  <c r="Q906" i="2"/>
  <c r="U905" i="2"/>
  <c r="T905" i="2"/>
  <c r="S905" i="2"/>
  <c r="R905" i="2"/>
  <c r="Q905" i="2"/>
  <c r="U904" i="2"/>
  <c r="T904" i="2"/>
  <c r="S904" i="2"/>
  <c r="R904" i="2"/>
  <c r="Q904" i="2"/>
  <c r="U903" i="2"/>
  <c r="T903" i="2"/>
  <c r="S903" i="2"/>
  <c r="R903" i="2"/>
  <c r="Q903" i="2"/>
  <c r="U902" i="2"/>
  <c r="T902" i="2"/>
  <c r="S902" i="2"/>
  <c r="R902" i="2"/>
  <c r="Q902" i="2"/>
  <c r="U901" i="2"/>
  <c r="T901" i="2"/>
  <c r="S901" i="2"/>
  <c r="R901" i="2"/>
  <c r="Q901" i="2"/>
  <c r="U900" i="2"/>
  <c r="T900" i="2"/>
  <c r="S900" i="2"/>
  <c r="R900" i="2"/>
  <c r="Q900" i="2"/>
  <c r="U899" i="2"/>
  <c r="T899" i="2"/>
  <c r="S899" i="2"/>
  <c r="R899" i="2"/>
  <c r="Q899" i="2"/>
  <c r="U898" i="2"/>
  <c r="T898" i="2"/>
  <c r="S898" i="2"/>
  <c r="R898" i="2"/>
  <c r="Q898" i="2"/>
  <c r="U897" i="2"/>
  <c r="T897" i="2"/>
  <c r="S897" i="2"/>
  <c r="R897" i="2"/>
  <c r="Q897" i="2"/>
  <c r="U896" i="2"/>
  <c r="T896" i="2"/>
  <c r="S896" i="2"/>
  <c r="R896" i="2"/>
  <c r="Q896" i="2"/>
  <c r="U895" i="2"/>
  <c r="T895" i="2"/>
  <c r="S895" i="2"/>
  <c r="R895" i="2"/>
  <c r="Q895" i="2"/>
  <c r="U894" i="2"/>
  <c r="T894" i="2"/>
  <c r="S894" i="2"/>
  <c r="R894" i="2"/>
  <c r="Q894" i="2"/>
  <c r="U893" i="2"/>
  <c r="T893" i="2"/>
  <c r="S893" i="2"/>
  <c r="R893" i="2"/>
  <c r="Q893" i="2"/>
  <c r="U892" i="2"/>
  <c r="T892" i="2"/>
  <c r="S892" i="2"/>
  <c r="R892" i="2"/>
  <c r="Q892" i="2"/>
  <c r="U891" i="2"/>
  <c r="T891" i="2"/>
  <c r="S891" i="2"/>
  <c r="R891" i="2"/>
  <c r="Q891" i="2"/>
  <c r="U890" i="2"/>
  <c r="T890" i="2"/>
  <c r="S890" i="2"/>
  <c r="R890" i="2"/>
  <c r="Q890" i="2"/>
  <c r="U889" i="2"/>
  <c r="T889" i="2"/>
  <c r="S889" i="2"/>
  <c r="R889" i="2"/>
  <c r="Q889" i="2"/>
  <c r="U888" i="2"/>
  <c r="T888" i="2"/>
  <c r="S888" i="2"/>
  <c r="R888" i="2"/>
  <c r="Q888" i="2"/>
  <c r="U887" i="2"/>
  <c r="T887" i="2"/>
  <c r="S887" i="2"/>
  <c r="R887" i="2"/>
  <c r="Q887" i="2"/>
  <c r="U886" i="2"/>
  <c r="T886" i="2"/>
  <c r="S886" i="2"/>
  <c r="R886" i="2"/>
  <c r="Q886" i="2"/>
  <c r="U885" i="2"/>
  <c r="T885" i="2"/>
  <c r="S885" i="2"/>
  <c r="R885" i="2"/>
  <c r="Q885" i="2"/>
  <c r="U884" i="2"/>
  <c r="T884" i="2"/>
  <c r="S884" i="2"/>
  <c r="R884" i="2"/>
  <c r="Q884" i="2"/>
  <c r="U883" i="2"/>
  <c r="T883" i="2"/>
  <c r="S883" i="2"/>
  <c r="R883" i="2"/>
  <c r="Q883" i="2"/>
  <c r="U882" i="2"/>
  <c r="T882" i="2"/>
  <c r="S882" i="2"/>
  <c r="R882" i="2"/>
  <c r="Q882" i="2"/>
  <c r="U881" i="2"/>
  <c r="T881" i="2"/>
  <c r="S881" i="2"/>
  <c r="R881" i="2"/>
  <c r="Q881" i="2"/>
  <c r="U880" i="2"/>
  <c r="T880" i="2"/>
  <c r="S880" i="2"/>
  <c r="R880" i="2"/>
  <c r="Q880" i="2"/>
  <c r="U879" i="2"/>
  <c r="T879" i="2"/>
  <c r="S879" i="2"/>
  <c r="R879" i="2"/>
  <c r="Q879" i="2"/>
  <c r="U878" i="2"/>
  <c r="T878" i="2"/>
  <c r="S878" i="2"/>
  <c r="R878" i="2"/>
  <c r="Q878" i="2"/>
  <c r="U877" i="2"/>
  <c r="T877" i="2"/>
  <c r="S877" i="2"/>
  <c r="R877" i="2"/>
  <c r="Q877" i="2"/>
  <c r="U876" i="2"/>
  <c r="T876" i="2"/>
  <c r="S876" i="2"/>
  <c r="R876" i="2"/>
  <c r="Q876" i="2"/>
  <c r="U875" i="2"/>
  <c r="T875" i="2"/>
  <c r="S875" i="2"/>
  <c r="R875" i="2"/>
  <c r="Q875" i="2"/>
  <c r="U874" i="2"/>
  <c r="T874" i="2"/>
  <c r="S874" i="2"/>
  <c r="R874" i="2"/>
  <c r="Q874" i="2"/>
  <c r="U873" i="2"/>
  <c r="T873" i="2"/>
  <c r="S873" i="2"/>
  <c r="R873" i="2"/>
  <c r="Q873" i="2"/>
  <c r="U872" i="2"/>
  <c r="T872" i="2"/>
  <c r="S872" i="2"/>
  <c r="R872" i="2"/>
  <c r="Q872" i="2"/>
  <c r="U871" i="2"/>
  <c r="T871" i="2"/>
  <c r="S871" i="2"/>
  <c r="R871" i="2"/>
  <c r="Q871" i="2"/>
  <c r="U870" i="2"/>
  <c r="T870" i="2"/>
  <c r="S870" i="2"/>
  <c r="R870" i="2"/>
  <c r="Q870" i="2"/>
  <c r="U869" i="2"/>
  <c r="T869" i="2"/>
  <c r="S869" i="2"/>
  <c r="R869" i="2"/>
  <c r="Q869" i="2"/>
  <c r="U868" i="2"/>
  <c r="T868" i="2"/>
  <c r="S868" i="2"/>
  <c r="R868" i="2"/>
  <c r="Q868" i="2"/>
  <c r="U867" i="2"/>
  <c r="T867" i="2"/>
  <c r="S867" i="2"/>
  <c r="R867" i="2"/>
  <c r="Q867" i="2"/>
  <c r="U866" i="2"/>
  <c r="T866" i="2"/>
  <c r="S866" i="2"/>
  <c r="R866" i="2"/>
  <c r="Q866" i="2"/>
  <c r="U865" i="2"/>
  <c r="T865" i="2"/>
  <c r="S865" i="2"/>
  <c r="R865" i="2"/>
  <c r="Q865" i="2"/>
  <c r="U864" i="2"/>
  <c r="T864" i="2"/>
  <c r="S864" i="2"/>
  <c r="R864" i="2"/>
  <c r="Q864" i="2"/>
  <c r="U863" i="2"/>
  <c r="T863" i="2"/>
  <c r="S863" i="2"/>
  <c r="R863" i="2"/>
  <c r="Q863" i="2"/>
  <c r="U862" i="2"/>
  <c r="T862" i="2"/>
  <c r="S862" i="2"/>
  <c r="R862" i="2"/>
  <c r="Q862" i="2"/>
  <c r="U861" i="2"/>
  <c r="T861" i="2"/>
  <c r="S861" i="2"/>
  <c r="R861" i="2"/>
  <c r="Q861" i="2"/>
  <c r="U860" i="2"/>
  <c r="T860" i="2"/>
  <c r="S860" i="2"/>
  <c r="R860" i="2"/>
  <c r="Q860" i="2"/>
  <c r="U859" i="2"/>
  <c r="T859" i="2"/>
  <c r="S859" i="2"/>
  <c r="R859" i="2"/>
  <c r="Q859" i="2"/>
  <c r="U858" i="2"/>
  <c r="T858" i="2"/>
  <c r="S858" i="2"/>
  <c r="R858" i="2"/>
  <c r="Q858" i="2"/>
  <c r="U857" i="2"/>
  <c r="T857" i="2"/>
  <c r="S857" i="2"/>
  <c r="R857" i="2"/>
  <c r="Q857" i="2"/>
  <c r="U856" i="2"/>
  <c r="T856" i="2"/>
  <c r="S856" i="2"/>
  <c r="R856" i="2"/>
  <c r="Q856" i="2"/>
  <c r="U855" i="2"/>
  <c r="T855" i="2"/>
  <c r="S855" i="2"/>
  <c r="R855" i="2"/>
  <c r="Q855" i="2"/>
  <c r="U854" i="2"/>
  <c r="T854" i="2"/>
  <c r="S854" i="2"/>
  <c r="R854" i="2"/>
  <c r="Q854" i="2"/>
  <c r="U853" i="2"/>
  <c r="T853" i="2"/>
  <c r="S853" i="2"/>
  <c r="R853" i="2"/>
  <c r="Q853" i="2"/>
  <c r="U852" i="2"/>
  <c r="T852" i="2"/>
  <c r="S852" i="2"/>
  <c r="R852" i="2"/>
  <c r="Q852" i="2"/>
  <c r="U851" i="2"/>
  <c r="T851" i="2"/>
  <c r="S851" i="2"/>
  <c r="R851" i="2"/>
  <c r="Q851" i="2"/>
  <c r="U850" i="2"/>
  <c r="T850" i="2"/>
  <c r="S850" i="2"/>
  <c r="R850" i="2"/>
  <c r="Q850" i="2"/>
  <c r="U849" i="2"/>
  <c r="T849" i="2"/>
  <c r="S849" i="2"/>
  <c r="R849" i="2"/>
  <c r="Q849" i="2"/>
  <c r="U848" i="2"/>
  <c r="T848" i="2"/>
  <c r="S848" i="2"/>
  <c r="R848" i="2"/>
  <c r="Q848" i="2"/>
  <c r="U847" i="2"/>
  <c r="T847" i="2"/>
  <c r="S847" i="2"/>
  <c r="R847" i="2"/>
  <c r="Q847" i="2"/>
  <c r="U846" i="2"/>
  <c r="T846" i="2"/>
  <c r="S846" i="2"/>
  <c r="R846" i="2"/>
  <c r="Q846" i="2"/>
  <c r="U845" i="2"/>
  <c r="T845" i="2"/>
  <c r="S845" i="2"/>
  <c r="R845" i="2"/>
  <c r="Q845" i="2"/>
  <c r="U844" i="2"/>
  <c r="T844" i="2"/>
  <c r="S844" i="2"/>
  <c r="R844" i="2"/>
  <c r="Q844" i="2"/>
  <c r="U843" i="2"/>
  <c r="T843" i="2"/>
  <c r="S843" i="2"/>
  <c r="R843" i="2"/>
  <c r="Q843" i="2"/>
  <c r="U842" i="2"/>
  <c r="T842" i="2"/>
  <c r="S842" i="2"/>
  <c r="R842" i="2"/>
  <c r="Q842" i="2"/>
  <c r="U841" i="2"/>
  <c r="T841" i="2"/>
  <c r="S841" i="2"/>
  <c r="R841" i="2"/>
  <c r="Q841" i="2"/>
  <c r="U840" i="2"/>
  <c r="T840" i="2"/>
  <c r="S840" i="2"/>
  <c r="R840" i="2"/>
  <c r="Q840" i="2"/>
  <c r="U839" i="2"/>
  <c r="T839" i="2"/>
  <c r="S839" i="2"/>
  <c r="R839" i="2"/>
  <c r="Q839" i="2"/>
  <c r="U838" i="2"/>
  <c r="T838" i="2"/>
  <c r="S838" i="2"/>
  <c r="R838" i="2"/>
  <c r="Q838" i="2"/>
  <c r="U837" i="2"/>
  <c r="T837" i="2"/>
  <c r="S837" i="2"/>
  <c r="R837" i="2"/>
  <c r="Q837" i="2"/>
  <c r="U836" i="2"/>
  <c r="T836" i="2"/>
  <c r="S836" i="2"/>
  <c r="R836" i="2"/>
  <c r="Q836" i="2"/>
  <c r="U835" i="2"/>
  <c r="T835" i="2"/>
  <c r="S835" i="2"/>
  <c r="R835" i="2"/>
  <c r="Q835" i="2"/>
  <c r="U834" i="2"/>
  <c r="T834" i="2"/>
  <c r="S834" i="2"/>
  <c r="R834" i="2"/>
  <c r="Q834" i="2"/>
  <c r="U833" i="2"/>
  <c r="T833" i="2"/>
  <c r="S833" i="2"/>
  <c r="R833" i="2"/>
  <c r="Q833" i="2"/>
  <c r="U832" i="2"/>
  <c r="T832" i="2"/>
  <c r="S832" i="2"/>
  <c r="R832" i="2"/>
  <c r="Q832" i="2"/>
  <c r="U831" i="2"/>
  <c r="T831" i="2"/>
  <c r="S831" i="2"/>
  <c r="R831" i="2"/>
  <c r="Q831" i="2"/>
  <c r="U830" i="2"/>
  <c r="T830" i="2"/>
  <c r="S830" i="2"/>
  <c r="R830" i="2"/>
  <c r="Q830" i="2"/>
  <c r="U829" i="2"/>
  <c r="T829" i="2"/>
  <c r="S829" i="2"/>
  <c r="R829" i="2"/>
  <c r="Q829" i="2"/>
  <c r="U828" i="2"/>
  <c r="T828" i="2"/>
  <c r="S828" i="2"/>
  <c r="R828" i="2"/>
  <c r="Q828" i="2"/>
  <c r="U827" i="2"/>
  <c r="T827" i="2"/>
  <c r="S827" i="2"/>
  <c r="R827" i="2"/>
  <c r="Q827" i="2"/>
  <c r="U826" i="2"/>
  <c r="T826" i="2"/>
  <c r="S826" i="2"/>
  <c r="R826" i="2"/>
  <c r="Q826" i="2"/>
  <c r="U825" i="2"/>
  <c r="T825" i="2"/>
  <c r="S825" i="2"/>
  <c r="R825" i="2"/>
  <c r="Q825" i="2"/>
  <c r="U824" i="2"/>
  <c r="T824" i="2"/>
  <c r="S824" i="2"/>
  <c r="R824" i="2"/>
  <c r="Q824" i="2"/>
  <c r="U823" i="2"/>
  <c r="T823" i="2"/>
  <c r="S823" i="2"/>
  <c r="R823" i="2"/>
  <c r="Q823" i="2"/>
  <c r="U822" i="2"/>
  <c r="T822" i="2"/>
  <c r="S822" i="2"/>
  <c r="R822" i="2"/>
  <c r="Q822" i="2"/>
  <c r="U821" i="2"/>
  <c r="T821" i="2"/>
  <c r="S821" i="2"/>
  <c r="R821" i="2"/>
  <c r="Q821" i="2"/>
  <c r="U820" i="2"/>
  <c r="T820" i="2"/>
  <c r="S820" i="2"/>
  <c r="R820" i="2"/>
  <c r="Q820" i="2"/>
  <c r="U819" i="2"/>
  <c r="T819" i="2"/>
  <c r="S819" i="2"/>
  <c r="R819" i="2"/>
  <c r="Q819" i="2"/>
  <c r="U818" i="2"/>
  <c r="T818" i="2"/>
  <c r="S818" i="2"/>
  <c r="R818" i="2"/>
  <c r="Q818" i="2"/>
  <c r="U817" i="2"/>
  <c r="T817" i="2"/>
  <c r="S817" i="2"/>
  <c r="R817" i="2"/>
  <c r="Q817" i="2"/>
  <c r="U816" i="2"/>
  <c r="T816" i="2"/>
  <c r="S816" i="2"/>
  <c r="R816" i="2"/>
  <c r="Q816" i="2"/>
  <c r="U815" i="2"/>
  <c r="T815" i="2"/>
  <c r="S815" i="2"/>
  <c r="R815" i="2"/>
  <c r="Q815" i="2"/>
  <c r="U814" i="2"/>
  <c r="T814" i="2"/>
  <c r="S814" i="2"/>
  <c r="R814" i="2"/>
  <c r="Q814" i="2"/>
  <c r="U813" i="2"/>
  <c r="T813" i="2"/>
  <c r="S813" i="2"/>
  <c r="R813" i="2"/>
  <c r="Q813" i="2"/>
  <c r="U812" i="2"/>
  <c r="T812" i="2"/>
  <c r="S812" i="2"/>
  <c r="R812" i="2"/>
  <c r="Q812" i="2"/>
  <c r="U811" i="2"/>
  <c r="T811" i="2"/>
  <c r="S811" i="2"/>
  <c r="R811" i="2"/>
  <c r="Q811" i="2"/>
  <c r="U810" i="2"/>
  <c r="T810" i="2"/>
  <c r="S810" i="2"/>
  <c r="R810" i="2"/>
  <c r="Q810" i="2"/>
  <c r="U809" i="2"/>
  <c r="T809" i="2"/>
  <c r="S809" i="2"/>
  <c r="R809" i="2"/>
  <c r="Q809" i="2"/>
  <c r="U808" i="2"/>
  <c r="T808" i="2"/>
  <c r="S808" i="2"/>
  <c r="R808" i="2"/>
  <c r="Q808" i="2"/>
  <c r="U807" i="2"/>
  <c r="T807" i="2"/>
  <c r="S807" i="2"/>
  <c r="R807" i="2"/>
  <c r="Q807" i="2"/>
  <c r="U806" i="2"/>
  <c r="T806" i="2"/>
  <c r="S806" i="2"/>
  <c r="R806" i="2"/>
  <c r="Q806" i="2"/>
  <c r="U805" i="2"/>
  <c r="T805" i="2"/>
  <c r="S805" i="2"/>
  <c r="R805" i="2"/>
  <c r="Q805" i="2"/>
  <c r="U804" i="2"/>
  <c r="T804" i="2"/>
  <c r="S804" i="2"/>
  <c r="R804" i="2"/>
  <c r="Q804" i="2"/>
  <c r="U803" i="2"/>
  <c r="T803" i="2"/>
  <c r="S803" i="2"/>
  <c r="R803" i="2"/>
  <c r="Q803" i="2"/>
  <c r="U802" i="2"/>
  <c r="T802" i="2"/>
  <c r="S802" i="2"/>
  <c r="R802" i="2"/>
  <c r="Q802" i="2"/>
  <c r="U801" i="2"/>
  <c r="T801" i="2"/>
  <c r="S801" i="2"/>
  <c r="R801" i="2"/>
  <c r="Q801" i="2"/>
  <c r="U800" i="2"/>
  <c r="T800" i="2"/>
  <c r="S800" i="2"/>
  <c r="R800" i="2"/>
  <c r="Q800" i="2"/>
  <c r="U799" i="2"/>
  <c r="T799" i="2"/>
  <c r="S799" i="2"/>
  <c r="R799" i="2"/>
  <c r="Q799" i="2"/>
  <c r="U798" i="2"/>
  <c r="T798" i="2"/>
  <c r="S798" i="2"/>
  <c r="R798" i="2"/>
  <c r="Q798" i="2"/>
  <c r="U797" i="2"/>
  <c r="T797" i="2"/>
  <c r="S797" i="2"/>
  <c r="R797" i="2"/>
  <c r="Q797" i="2"/>
  <c r="U796" i="2"/>
  <c r="T796" i="2"/>
  <c r="S796" i="2"/>
  <c r="R796" i="2"/>
  <c r="Q796" i="2"/>
  <c r="U795" i="2"/>
  <c r="T795" i="2"/>
  <c r="S795" i="2"/>
  <c r="R795" i="2"/>
  <c r="Q795" i="2"/>
  <c r="U794" i="2"/>
  <c r="T794" i="2"/>
  <c r="S794" i="2"/>
  <c r="R794" i="2"/>
  <c r="Q794" i="2"/>
  <c r="U793" i="2"/>
  <c r="T793" i="2"/>
  <c r="S793" i="2"/>
  <c r="R793" i="2"/>
  <c r="Q793" i="2"/>
  <c r="U792" i="2"/>
  <c r="T792" i="2"/>
  <c r="S792" i="2"/>
  <c r="R792" i="2"/>
  <c r="Q792" i="2"/>
  <c r="U791" i="2"/>
  <c r="T791" i="2"/>
  <c r="S791" i="2"/>
  <c r="R791" i="2"/>
  <c r="Q791" i="2"/>
  <c r="U790" i="2"/>
  <c r="T790" i="2"/>
  <c r="S790" i="2"/>
  <c r="R790" i="2"/>
  <c r="Q790" i="2"/>
  <c r="U789" i="2"/>
  <c r="T789" i="2"/>
  <c r="S789" i="2"/>
  <c r="R789" i="2"/>
  <c r="Q789" i="2"/>
  <c r="U788" i="2"/>
  <c r="T788" i="2"/>
  <c r="S788" i="2"/>
  <c r="R788" i="2"/>
  <c r="Q788" i="2"/>
  <c r="U787" i="2"/>
  <c r="T787" i="2"/>
  <c r="S787" i="2"/>
  <c r="R787" i="2"/>
  <c r="Q787" i="2"/>
  <c r="U786" i="2"/>
  <c r="T786" i="2"/>
  <c r="S786" i="2"/>
  <c r="R786" i="2"/>
  <c r="Q786" i="2"/>
  <c r="U785" i="2"/>
  <c r="T785" i="2"/>
  <c r="S785" i="2"/>
  <c r="R785" i="2"/>
  <c r="Q785" i="2"/>
  <c r="U784" i="2"/>
  <c r="T784" i="2"/>
  <c r="S784" i="2"/>
  <c r="R784" i="2"/>
  <c r="Q784" i="2"/>
  <c r="U783" i="2"/>
  <c r="T783" i="2"/>
  <c r="S783" i="2"/>
  <c r="R783" i="2"/>
  <c r="Q783" i="2"/>
  <c r="U782" i="2"/>
  <c r="T782" i="2"/>
  <c r="S782" i="2"/>
  <c r="R782" i="2"/>
  <c r="Q782" i="2"/>
  <c r="U781" i="2"/>
  <c r="T781" i="2"/>
  <c r="S781" i="2"/>
  <c r="R781" i="2"/>
  <c r="Q781" i="2"/>
  <c r="U780" i="2"/>
  <c r="T780" i="2"/>
  <c r="S780" i="2"/>
  <c r="R780" i="2"/>
  <c r="Q780" i="2"/>
  <c r="U779" i="2"/>
  <c r="T779" i="2"/>
  <c r="S779" i="2"/>
  <c r="R779" i="2"/>
  <c r="Q779" i="2"/>
  <c r="U778" i="2"/>
  <c r="T778" i="2"/>
  <c r="S778" i="2"/>
  <c r="R778" i="2"/>
  <c r="Q778" i="2"/>
  <c r="U777" i="2"/>
  <c r="T777" i="2"/>
  <c r="S777" i="2"/>
  <c r="R777" i="2"/>
  <c r="Q777" i="2"/>
  <c r="U776" i="2"/>
  <c r="T776" i="2"/>
  <c r="S776" i="2"/>
  <c r="R776" i="2"/>
  <c r="Q776" i="2"/>
  <c r="U775" i="2"/>
  <c r="T775" i="2"/>
  <c r="S775" i="2"/>
  <c r="R775" i="2"/>
  <c r="Q775" i="2"/>
  <c r="U774" i="2"/>
  <c r="T774" i="2"/>
  <c r="S774" i="2"/>
  <c r="R774" i="2"/>
  <c r="Q774" i="2"/>
  <c r="U773" i="2"/>
  <c r="T773" i="2"/>
  <c r="S773" i="2"/>
  <c r="R773" i="2"/>
  <c r="Q773" i="2"/>
  <c r="U772" i="2"/>
  <c r="T772" i="2"/>
  <c r="S772" i="2"/>
  <c r="R772" i="2"/>
  <c r="Q772" i="2"/>
  <c r="U771" i="2"/>
  <c r="T771" i="2"/>
  <c r="S771" i="2"/>
  <c r="R771" i="2"/>
  <c r="Q771" i="2"/>
  <c r="U770" i="2"/>
  <c r="T770" i="2"/>
  <c r="S770" i="2"/>
  <c r="R770" i="2"/>
  <c r="Q770" i="2"/>
  <c r="U769" i="2"/>
  <c r="T769" i="2"/>
  <c r="S769" i="2"/>
  <c r="R769" i="2"/>
  <c r="Q769" i="2"/>
  <c r="U768" i="2"/>
  <c r="T768" i="2"/>
  <c r="S768" i="2"/>
  <c r="R768" i="2"/>
  <c r="Q768" i="2"/>
  <c r="U767" i="2"/>
  <c r="T767" i="2"/>
  <c r="S767" i="2"/>
  <c r="R767" i="2"/>
  <c r="Q767" i="2"/>
  <c r="U766" i="2"/>
  <c r="T766" i="2"/>
  <c r="S766" i="2"/>
  <c r="R766" i="2"/>
  <c r="Q766" i="2"/>
  <c r="U765" i="2"/>
  <c r="T765" i="2"/>
  <c r="S765" i="2"/>
  <c r="R765" i="2"/>
  <c r="Q765" i="2"/>
  <c r="U764" i="2"/>
  <c r="T764" i="2"/>
  <c r="S764" i="2"/>
  <c r="R764" i="2"/>
  <c r="Q764" i="2"/>
  <c r="U763" i="2"/>
  <c r="T763" i="2"/>
  <c r="S763" i="2"/>
  <c r="R763" i="2"/>
  <c r="Q763" i="2"/>
  <c r="U762" i="2"/>
  <c r="T762" i="2"/>
  <c r="S762" i="2"/>
  <c r="R762" i="2"/>
  <c r="Q762" i="2"/>
  <c r="U761" i="2"/>
  <c r="T761" i="2"/>
  <c r="S761" i="2"/>
  <c r="R761" i="2"/>
  <c r="Q761" i="2"/>
  <c r="U760" i="2"/>
  <c r="T760" i="2"/>
  <c r="S760" i="2"/>
  <c r="R760" i="2"/>
  <c r="Q760" i="2"/>
  <c r="U759" i="2"/>
  <c r="T759" i="2"/>
  <c r="S759" i="2"/>
  <c r="R759" i="2"/>
  <c r="Q759" i="2"/>
  <c r="U758" i="2"/>
  <c r="T758" i="2"/>
  <c r="S758" i="2"/>
  <c r="R758" i="2"/>
  <c r="Q758" i="2"/>
  <c r="U757" i="2"/>
  <c r="T757" i="2"/>
  <c r="S757" i="2"/>
  <c r="R757" i="2"/>
  <c r="Q757" i="2"/>
  <c r="U756" i="2"/>
  <c r="T756" i="2"/>
  <c r="S756" i="2"/>
  <c r="R756" i="2"/>
  <c r="Q756" i="2"/>
  <c r="U755" i="2"/>
  <c r="T755" i="2"/>
  <c r="S755" i="2"/>
  <c r="R755" i="2"/>
  <c r="Q755" i="2"/>
  <c r="U754" i="2"/>
  <c r="T754" i="2"/>
  <c r="S754" i="2"/>
  <c r="R754" i="2"/>
  <c r="Q754" i="2"/>
  <c r="U753" i="2"/>
  <c r="T753" i="2"/>
  <c r="S753" i="2"/>
  <c r="R753" i="2"/>
  <c r="Q753" i="2"/>
  <c r="U752" i="2"/>
  <c r="T752" i="2"/>
  <c r="S752" i="2"/>
  <c r="R752" i="2"/>
  <c r="Q752" i="2"/>
  <c r="U751" i="2"/>
  <c r="T751" i="2"/>
  <c r="S751" i="2"/>
  <c r="R751" i="2"/>
  <c r="Q751" i="2"/>
  <c r="U750" i="2"/>
  <c r="T750" i="2"/>
  <c r="S750" i="2"/>
  <c r="R750" i="2"/>
  <c r="Q750" i="2"/>
  <c r="U749" i="2"/>
  <c r="T749" i="2"/>
  <c r="S749" i="2"/>
  <c r="R749" i="2"/>
  <c r="Q749" i="2"/>
  <c r="U748" i="2"/>
  <c r="T748" i="2"/>
  <c r="S748" i="2"/>
  <c r="R748" i="2"/>
  <c r="Q748" i="2"/>
  <c r="U747" i="2"/>
  <c r="T747" i="2"/>
  <c r="S747" i="2"/>
  <c r="R747" i="2"/>
  <c r="Q747" i="2"/>
  <c r="U746" i="2"/>
  <c r="T746" i="2"/>
  <c r="S746" i="2"/>
  <c r="R746" i="2"/>
  <c r="Q746" i="2"/>
  <c r="U745" i="2"/>
  <c r="T745" i="2"/>
  <c r="S745" i="2"/>
  <c r="R745" i="2"/>
  <c r="Q745" i="2"/>
  <c r="U744" i="2"/>
  <c r="T744" i="2"/>
  <c r="S744" i="2"/>
  <c r="R744" i="2"/>
  <c r="Q744" i="2"/>
  <c r="U743" i="2"/>
  <c r="T743" i="2"/>
  <c r="S743" i="2"/>
  <c r="R743" i="2"/>
  <c r="Q743" i="2"/>
  <c r="U742" i="2"/>
  <c r="T742" i="2"/>
  <c r="S742" i="2"/>
  <c r="R742" i="2"/>
  <c r="Q742" i="2"/>
  <c r="U741" i="2"/>
  <c r="T741" i="2"/>
  <c r="S741" i="2"/>
  <c r="R741" i="2"/>
  <c r="Q741" i="2"/>
  <c r="U740" i="2"/>
  <c r="T740" i="2"/>
  <c r="S740" i="2"/>
  <c r="R740" i="2"/>
  <c r="Q740" i="2"/>
  <c r="U739" i="2"/>
  <c r="T739" i="2"/>
  <c r="S739" i="2"/>
  <c r="R739" i="2"/>
  <c r="Q739" i="2"/>
  <c r="U738" i="2"/>
  <c r="T738" i="2"/>
  <c r="S738" i="2"/>
  <c r="R738" i="2"/>
  <c r="Q738" i="2"/>
  <c r="U737" i="2"/>
  <c r="T737" i="2"/>
  <c r="S737" i="2"/>
  <c r="R737" i="2"/>
  <c r="Q737" i="2"/>
  <c r="U736" i="2"/>
  <c r="T736" i="2"/>
  <c r="S736" i="2"/>
  <c r="R736" i="2"/>
  <c r="Q736" i="2"/>
  <c r="U735" i="2"/>
  <c r="T735" i="2"/>
  <c r="S735" i="2"/>
  <c r="R735" i="2"/>
  <c r="Q735" i="2"/>
  <c r="U734" i="2"/>
  <c r="T734" i="2"/>
  <c r="S734" i="2"/>
  <c r="R734" i="2"/>
  <c r="Q734" i="2"/>
  <c r="U733" i="2"/>
  <c r="T733" i="2"/>
  <c r="S733" i="2"/>
  <c r="R733" i="2"/>
  <c r="Q733" i="2"/>
  <c r="U732" i="2"/>
  <c r="T732" i="2"/>
  <c r="S732" i="2"/>
  <c r="R732" i="2"/>
  <c r="Q732" i="2"/>
  <c r="U731" i="2"/>
  <c r="T731" i="2"/>
  <c r="S731" i="2"/>
  <c r="R731" i="2"/>
  <c r="Q731" i="2"/>
  <c r="U730" i="2"/>
  <c r="T730" i="2"/>
  <c r="S730" i="2"/>
  <c r="R730" i="2"/>
  <c r="Q730" i="2"/>
  <c r="U729" i="2"/>
  <c r="T729" i="2"/>
  <c r="S729" i="2"/>
  <c r="R729" i="2"/>
  <c r="Q729" i="2"/>
  <c r="U728" i="2"/>
  <c r="T728" i="2"/>
  <c r="S728" i="2"/>
  <c r="R728" i="2"/>
  <c r="Q728" i="2"/>
  <c r="U727" i="2"/>
  <c r="T727" i="2"/>
  <c r="S727" i="2"/>
  <c r="R727" i="2"/>
  <c r="Q727" i="2"/>
  <c r="U726" i="2"/>
  <c r="T726" i="2"/>
  <c r="S726" i="2"/>
  <c r="R726" i="2"/>
  <c r="Q726" i="2"/>
  <c r="U725" i="2"/>
  <c r="T725" i="2"/>
  <c r="S725" i="2"/>
  <c r="R725" i="2"/>
  <c r="Q725" i="2"/>
  <c r="U724" i="2"/>
  <c r="T724" i="2"/>
  <c r="S724" i="2"/>
  <c r="R724" i="2"/>
  <c r="Q724" i="2"/>
  <c r="U723" i="2"/>
  <c r="T723" i="2"/>
  <c r="S723" i="2"/>
  <c r="R723" i="2"/>
  <c r="Q723" i="2"/>
  <c r="U722" i="2"/>
  <c r="T722" i="2"/>
  <c r="S722" i="2"/>
  <c r="R722" i="2"/>
  <c r="Q722" i="2"/>
  <c r="U721" i="2"/>
  <c r="T721" i="2"/>
  <c r="S721" i="2"/>
  <c r="R721" i="2"/>
  <c r="Q721" i="2"/>
  <c r="U720" i="2"/>
  <c r="T720" i="2"/>
  <c r="S720" i="2"/>
  <c r="R720" i="2"/>
  <c r="Q720" i="2"/>
  <c r="U719" i="2"/>
  <c r="T719" i="2"/>
  <c r="S719" i="2"/>
  <c r="R719" i="2"/>
  <c r="Q719" i="2"/>
  <c r="U718" i="2"/>
  <c r="T718" i="2"/>
  <c r="S718" i="2"/>
  <c r="R718" i="2"/>
  <c r="Q718" i="2"/>
  <c r="U717" i="2"/>
  <c r="T717" i="2"/>
  <c r="S717" i="2"/>
  <c r="R717" i="2"/>
  <c r="Q717" i="2"/>
  <c r="U716" i="2"/>
  <c r="T716" i="2"/>
  <c r="S716" i="2"/>
  <c r="R716" i="2"/>
  <c r="Q716" i="2"/>
  <c r="U715" i="2"/>
  <c r="T715" i="2"/>
  <c r="S715" i="2"/>
  <c r="R715" i="2"/>
  <c r="Q715" i="2"/>
  <c r="U714" i="2"/>
  <c r="T714" i="2"/>
  <c r="S714" i="2"/>
  <c r="R714" i="2"/>
  <c r="Q714" i="2"/>
  <c r="U713" i="2"/>
  <c r="T713" i="2"/>
  <c r="S713" i="2"/>
  <c r="R713" i="2"/>
  <c r="Q713" i="2"/>
  <c r="U712" i="2"/>
  <c r="T712" i="2"/>
  <c r="S712" i="2"/>
  <c r="R712" i="2"/>
  <c r="Q712" i="2"/>
  <c r="U711" i="2"/>
  <c r="T711" i="2"/>
  <c r="S711" i="2"/>
  <c r="R711" i="2"/>
  <c r="Q711" i="2"/>
  <c r="U710" i="2"/>
  <c r="T710" i="2"/>
  <c r="S710" i="2"/>
  <c r="R710" i="2"/>
  <c r="Q710" i="2"/>
  <c r="U709" i="2"/>
  <c r="T709" i="2"/>
  <c r="S709" i="2"/>
  <c r="R709" i="2"/>
  <c r="Q709" i="2"/>
  <c r="U708" i="2"/>
  <c r="T708" i="2"/>
  <c r="S708" i="2"/>
  <c r="R708" i="2"/>
  <c r="Q708" i="2"/>
  <c r="U707" i="2"/>
  <c r="T707" i="2"/>
  <c r="S707" i="2"/>
  <c r="R707" i="2"/>
  <c r="Q707" i="2"/>
  <c r="U706" i="2"/>
  <c r="T706" i="2"/>
  <c r="S706" i="2"/>
  <c r="R706" i="2"/>
  <c r="Q706" i="2"/>
  <c r="U705" i="2"/>
  <c r="T705" i="2"/>
  <c r="S705" i="2"/>
  <c r="R705" i="2"/>
  <c r="Q705" i="2"/>
  <c r="U704" i="2"/>
  <c r="T704" i="2"/>
  <c r="S704" i="2"/>
  <c r="R704" i="2"/>
  <c r="Q704" i="2"/>
  <c r="U703" i="2"/>
  <c r="T703" i="2"/>
  <c r="S703" i="2"/>
  <c r="R703" i="2"/>
  <c r="Q703" i="2"/>
  <c r="U702" i="2"/>
  <c r="T702" i="2"/>
  <c r="S702" i="2"/>
  <c r="R702" i="2"/>
  <c r="Q702" i="2"/>
  <c r="U701" i="2"/>
  <c r="T701" i="2"/>
  <c r="S701" i="2"/>
  <c r="R701" i="2"/>
  <c r="Q701" i="2"/>
  <c r="U700" i="2"/>
  <c r="T700" i="2"/>
  <c r="S700" i="2"/>
  <c r="R700" i="2"/>
  <c r="Q700" i="2"/>
  <c r="U699" i="2"/>
  <c r="T699" i="2"/>
  <c r="S699" i="2"/>
  <c r="R699" i="2"/>
  <c r="Q699" i="2"/>
  <c r="U698" i="2"/>
  <c r="T698" i="2"/>
  <c r="S698" i="2"/>
  <c r="R698" i="2"/>
  <c r="Q698" i="2"/>
  <c r="U697" i="2"/>
  <c r="T697" i="2"/>
  <c r="S697" i="2"/>
  <c r="R697" i="2"/>
  <c r="Q697" i="2"/>
  <c r="U696" i="2"/>
  <c r="T696" i="2"/>
  <c r="S696" i="2"/>
  <c r="R696" i="2"/>
  <c r="Q696" i="2"/>
  <c r="U695" i="2"/>
  <c r="T695" i="2"/>
  <c r="S695" i="2"/>
  <c r="R695" i="2"/>
  <c r="Q695" i="2"/>
  <c r="U694" i="2"/>
  <c r="T694" i="2"/>
  <c r="S694" i="2"/>
  <c r="R694" i="2"/>
  <c r="Q694" i="2"/>
  <c r="U693" i="2"/>
  <c r="T693" i="2"/>
  <c r="S693" i="2"/>
  <c r="R693" i="2"/>
  <c r="Q693" i="2"/>
  <c r="U692" i="2"/>
  <c r="T692" i="2"/>
  <c r="S692" i="2"/>
  <c r="R692" i="2"/>
  <c r="Q692" i="2"/>
  <c r="U691" i="2"/>
  <c r="T691" i="2"/>
  <c r="S691" i="2"/>
  <c r="R691" i="2"/>
  <c r="Q691" i="2"/>
  <c r="U690" i="2"/>
  <c r="T690" i="2"/>
  <c r="S690" i="2"/>
  <c r="R690" i="2"/>
  <c r="Q690" i="2"/>
  <c r="U689" i="2"/>
  <c r="T689" i="2"/>
  <c r="S689" i="2"/>
  <c r="R689" i="2"/>
  <c r="Q689" i="2"/>
  <c r="U688" i="2"/>
  <c r="T688" i="2"/>
  <c r="S688" i="2"/>
  <c r="R688" i="2"/>
  <c r="Q688" i="2"/>
  <c r="U687" i="2"/>
  <c r="T687" i="2"/>
  <c r="S687" i="2"/>
  <c r="R687" i="2"/>
  <c r="Q687" i="2"/>
  <c r="U686" i="2"/>
  <c r="T686" i="2"/>
  <c r="S686" i="2"/>
  <c r="R686" i="2"/>
  <c r="Q686" i="2"/>
  <c r="U685" i="2"/>
  <c r="T685" i="2"/>
  <c r="S685" i="2"/>
  <c r="R685" i="2"/>
  <c r="Q685" i="2"/>
  <c r="U684" i="2"/>
  <c r="T684" i="2"/>
  <c r="S684" i="2"/>
  <c r="R684" i="2"/>
  <c r="Q684" i="2"/>
  <c r="U683" i="2"/>
  <c r="T683" i="2"/>
  <c r="S683" i="2"/>
  <c r="R683" i="2"/>
  <c r="Q683" i="2"/>
  <c r="U682" i="2"/>
  <c r="T682" i="2"/>
  <c r="S682" i="2"/>
  <c r="R682" i="2"/>
  <c r="Q682" i="2"/>
  <c r="U681" i="2"/>
  <c r="T681" i="2"/>
  <c r="S681" i="2"/>
  <c r="R681" i="2"/>
  <c r="Q681" i="2"/>
  <c r="U680" i="2"/>
  <c r="T680" i="2"/>
  <c r="S680" i="2"/>
  <c r="R680" i="2"/>
  <c r="Q680" i="2"/>
  <c r="U679" i="2"/>
  <c r="T679" i="2"/>
  <c r="S679" i="2"/>
  <c r="R679" i="2"/>
  <c r="Q679" i="2"/>
  <c r="U678" i="2"/>
  <c r="T678" i="2"/>
  <c r="S678" i="2"/>
  <c r="R678" i="2"/>
  <c r="Q678" i="2"/>
  <c r="U677" i="2"/>
  <c r="T677" i="2"/>
  <c r="S677" i="2"/>
  <c r="R677" i="2"/>
  <c r="Q677" i="2"/>
  <c r="U676" i="2"/>
  <c r="T676" i="2"/>
  <c r="S676" i="2"/>
  <c r="R676" i="2"/>
  <c r="Q676" i="2"/>
  <c r="U675" i="2"/>
  <c r="T675" i="2"/>
  <c r="S675" i="2"/>
  <c r="R675" i="2"/>
  <c r="Q675" i="2"/>
  <c r="U674" i="2"/>
  <c r="T674" i="2"/>
  <c r="S674" i="2"/>
  <c r="R674" i="2"/>
  <c r="Q674" i="2"/>
  <c r="U673" i="2"/>
  <c r="T673" i="2"/>
  <c r="S673" i="2"/>
  <c r="R673" i="2"/>
  <c r="Q673" i="2"/>
  <c r="U672" i="2"/>
  <c r="T672" i="2"/>
  <c r="S672" i="2"/>
  <c r="R672" i="2"/>
  <c r="Q672" i="2"/>
  <c r="U671" i="2"/>
  <c r="T671" i="2"/>
  <c r="S671" i="2"/>
  <c r="R671" i="2"/>
  <c r="Q671" i="2"/>
  <c r="U670" i="2"/>
  <c r="T670" i="2"/>
  <c r="S670" i="2"/>
  <c r="R670" i="2"/>
  <c r="Q670" i="2"/>
  <c r="U669" i="2"/>
  <c r="T669" i="2"/>
  <c r="S669" i="2"/>
  <c r="R669" i="2"/>
  <c r="Q669" i="2"/>
  <c r="U668" i="2"/>
  <c r="T668" i="2"/>
  <c r="S668" i="2"/>
  <c r="R668" i="2"/>
  <c r="Q668" i="2"/>
  <c r="U667" i="2"/>
  <c r="T667" i="2"/>
  <c r="S667" i="2"/>
  <c r="R667" i="2"/>
  <c r="Q667" i="2"/>
  <c r="U666" i="2"/>
  <c r="T666" i="2"/>
  <c r="S666" i="2"/>
  <c r="R666" i="2"/>
  <c r="Q666" i="2"/>
  <c r="U665" i="2"/>
  <c r="T665" i="2"/>
  <c r="S665" i="2"/>
  <c r="R665" i="2"/>
  <c r="Q665" i="2"/>
  <c r="U664" i="2"/>
  <c r="T664" i="2"/>
  <c r="S664" i="2"/>
  <c r="R664" i="2"/>
  <c r="Q664" i="2"/>
  <c r="U663" i="2"/>
  <c r="T663" i="2"/>
  <c r="S663" i="2"/>
  <c r="R663" i="2"/>
  <c r="Q663" i="2"/>
  <c r="U662" i="2"/>
  <c r="T662" i="2"/>
  <c r="S662" i="2"/>
  <c r="R662" i="2"/>
  <c r="Q662" i="2"/>
  <c r="U661" i="2"/>
  <c r="T661" i="2"/>
  <c r="S661" i="2"/>
  <c r="R661" i="2"/>
  <c r="Q661" i="2"/>
  <c r="U660" i="2"/>
  <c r="T660" i="2"/>
  <c r="S660" i="2"/>
  <c r="R660" i="2"/>
  <c r="Q660" i="2"/>
  <c r="U659" i="2"/>
  <c r="T659" i="2"/>
  <c r="S659" i="2"/>
  <c r="R659" i="2"/>
  <c r="Q659" i="2"/>
  <c r="U658" i="2"/>
  <c r="T658" i="2"/>
  <c r="S658" i="2"/>
  <c r="R658" i="2"/>
  <c r="Q658" i="2"/>
  <c r="U657" i="2"/>
  <c r="T657" i="2"/>
  <c r="S657" i="2"/>
  <c r="R657" i="2"/>
  <c r="Q657" i="2"/>
  <c r="U656" i="2"/>
  <c r="T656" i="2"/>
  <c r="S656" i="2"/>
  <c r="R656" i="2"/>
  <c r="Q656" i="2"/>
  <c r="U655" i="2"/>
  <c r="T655" i="2"/>
  <c r="S655" i="2"/>
  <c r="R655" i="2"/>
  <c r="Q655" i="2"/>
  <c r="U654" i="2"/>
  <c r="T654" i="2"/>
  <c r="S654" i="2"/>
  <c r="R654" i="2"/>
  <c r="Q654" i="2"/>
  <c r="U653" i="2"/>
  <c r="T653" i="2"/>
  <c r="S653" i="2"/>
  <c r="R653" i="2"/>
  <c r="Q653" i="2"/>
  <c r="U652" i="2"/>
  <c r="T652" i="2"/>
  <c r="S652" i="2"/>
  <c r="R652" i="2"/>
  <c r="Q652" i="2"/>
  <c r="U651" i="2"/>
  <c r="T651" i="2"/>
  <c r="S651" i="2"/>
  <c r="R651" i="2"/>
  <c r="Q651" i="2"/>
  <c r="U650" i="2"/>
  <c r="T650" i="2"/>
  <c r="S650" i="2"/>
  <c r="R650" i="2"/>
  <c r="Q650" i="2"/>
  <c r="U649" i="2"/>
  <c r="T649" i="2"/>
  <c r="S649" i="2"/>
  <c r="R649" i="2"/>
  <c r="Q649" i="2"/>
  <c r="U648" i="2"/>
  <c r="T648" i="2"/>
  <c r="S648" i="2"/>
  <c r="R648" i="2"/>
  <c r="Q648" i="2"/>
  <c r="U647" i="2"/>
  <c r="T647" i="2"/>
  <c r="S647" i="2"/>
  <c r="R647" i="2"/>
  <c r="Q647" i="2"/>
  <c r="U646" i="2"/>
  <c r="T646" i="2"/>
  <c r="S646" i="2"/>
  <c r="R646" i="2"/>
  <c r="Q646" i="2"/>
  <c r="U645" i="2"/>
  <c r="T645" i="2"/>
  <c r="S645" i="2"/>
  <c r="R645" i="2"/>
  <c r="Q645" i="2"/>
  <c r="U644" i="2"/>
  <c r="T644" i="2"/>
  <c r="S644" i="2"/>
  <c r="R644" i="2"/>
  <c r="Q644" i="2"/>
  <c r="U643" i="2"/>
  <c r="T643" i="2"/>
  <c r="S643" i="2"/>
  <c r="R643" i="2"/>
  <c r="Q643" i="2"/>
  <c r="U642" i="2"/>
  <c r="T642" i="2"/>
  <c r="S642" i="2"/>
  <c r="R642" i="2"/>
  <c r="Q642" i="2"/>
  <c r="U641" i="2"/>
  <c r="T641" i="2"/>
  <c r="S641" i="2"/>
  <c r="R641" i="2"/>
  <c r="Q641" i="2"/>
  <c r="U640" i="2"/>
  <c r="T640" i="2"/>
  <c r="S640" i="2"/>
  <c r="R640" i="2"/>
  <c r="Q640" i="2"/>
  <c r="U639" i="2"/>
  <c r="T639" i="2"/>
  <c r="S639" i="2"/>
  <c r="R639" i="2"/>
  <c r="Q639" i="2"/>
  <c r="U638" i="2"/>
  <c r="T638" i="2"/>
  <c r="S638" i="2"/>
  <c r="R638" i="2"/>
  <c r="Q638" i="2"/>
  <c r="U637" i="2"/>
  <c r="T637" i="2"/>
  <c r="S637" i="2"/>
  <c r="R637" i="2"/>
  <c r="Q637" i="2"/>
  <c r="U636" i="2"/>
  <c r="T636" i="2"/>
  <c r="S636" i="2"/>
  <c r="R636" i="2"/>
  <c r="Q636" i="2"/>
  <c r="U635" i="2"/>
  <c r="T635" i="2"/>
  <c r="S635" i="2"/>
  <c r="R635" i="2"/>
  <c r="Q635" i="2"/>
  <c r="U634" i="2"/>
  <c r="T634" i="2"/>
  <c r="S634" i="2"/>
  <c r="R634" i="2"/>
  <c r="Q634" i="2"/>
  <c r="U633" i="2"/>
  <c r="T633" i="2"/>
  <c r="S633" i="2"/>
  <c r="R633" i="2"/>
  <c r="Q633" i="2"/>
  <c r="U632" i="2"/>
  <c r="T632" i="2"/>
  <c r="S632" i="2"/>
  <c r="R632" i="2"/>
  <c r="Q632" i="2"/>
  <c r="U631" i="2"/>
  <c r="T631" i="2"/>
  <c r="S631" i="2"/>
  <c r="R631" i="2"/>
  <c r="Q631" i="2"/>
  <c r="U630" i="2"/>
  <c r="T630" i="2"/>
  <c r="S630" i="2"/>
  <c r="R630" i="2"/>
  <c r="Q630" i="2"/>
  <c r="U629" i="2"/>
  <c r="T629" i="2"/>
  <c r="S629" i="2"/>
  <c r="R629" i="2"/>
  <c r="Q629" i="2"/>
  <c r="U628" i="2"/>
  <c r="T628" i="2"/>
  <c r="S628" i="2"/>
  <c r="R628" i="2"/>
  <c r="Q628" i="2"/>
  <c r="U627" i="2"/>
  <c r="T627" i="2"/>
  <c r="S627" i="2"/>
  <c r="R627" i="2"/>
  <c r="Q627" i="2"/>
  <c r="U626" i="2"/>
  <c r="T626" i="2"/>
  <c r="S626" i="2"/>
  <c r="R626" i="2"/>
  <c r="Q626" i="2"/>
  <c r="U625" i="2"/>
  <c r="T625" i="2"/>
  <c r="S625" i="2"/>
  <c r="R625" i="2"/>
  <c r="Q625" i="2"/>
  <c r="U624" i="2"/>
  <c r="T624" i="2"/>
  <c r="S624" i="2"/>
  <c r="R624" i="2"/>
  <c r="Q624" i="2"/>
  <c r="U623" i="2"/>
  <c r="T623" i="2"/>
  <c r="S623" i="2"/>
  <c r="R623" i="2"/>
  <c r="Q623" i="2"/>
  <c r="U622" i="2"/>
  <c r="T622" i="2"/>
  <c r="S622" i="2"/>
  <c r="R622" i="2"/>
  <c r="Q622" i="2"/>
  <c r="U621" i="2"/>
  <c r="T621" i="2"/>
  <c r="S621" i="2"/>
  <c r="R621" i="2"/>
  <c r="Q621" i="2"/>
  <c r="U620" i="2"/>
  <c r="T620" i="2"/>
  <c r="S620" i="2"/>
  <c r="R620" i="2"/>
  <c r="Q620" i="2"/>
  <c r="U619" i="2"/>
  <c r="T619" i="2"/>
  <c r="S619" i="2"/>
  <c r="R619" i="2"/>
  <c r="Q619" i="2"/>
  <c r="U618" i="2"/>
  <c r="T618" i="2"/>
  <c r="S618" i="2"/>
  <c r="R618" i="2"/>
  <c r="Q618" i="2"/>
  <c r="U617" i="2"/>
  <c r="T617" i="2"/>
  <c r="S617" i="2"/>
  <c r="R617" i="2"/>
  <c r="Q617" i="2"/>
  <c r="U616" i="2"/>
  <c r="T616" i="2"/>
  <c r="S616" i="2"/>
  <c r="R616" i="2"/>
  <c r="Q616" i="2"/>
  <c r="U615" i="2"/>
  <c r="T615" i="2"/>
  <c r="S615" i="2"/>
  <c r="R615" i="2"/>
  <c r="Q615" i="2"/>
  <c r="U614" i="2"/>
  <c r="T614" i="2"/>
  <c r="S614" i="2"/>
  <c r="R614" i="2"/>
  <c r="Q614" i="2"/>
  <c r="U613" i="2"/>
  <c r="T613" i="2"/>
  <c r="S613" i="2"/>
  <c r="R613" i="2"/>
  <c r="Q613" i="2"/>
  <c r="U612" i="2"/>
  <c r="T612" i="2"/>
  <c r="S612" i="2"/>
  <c r="R612" i="2"/>
  <c r="Q612" i="2"/>
  <c r="U611" i="2"/>
  <c r="T611" i="2"/>
  <c r="S611" i="2"/>
  <c r="R611" i="2"/>
  <c r="Q611" i="2"/>
  <c r="U610" i="2"/>
  <c r="T610" i="2"/>
  <c r="S610" i="2"/>
  <c r="R610" i="2"/>
  <c r="Q610" i="2"/>
  <c r="U609" i="2"/>
  <c r="T609" i="2"/>
  <c r="S609" i="2"/>
  <c r="R609" i="2"/>
  <c r="Q609" i="2"/>
  <c r="U608" i="2"/>
  <c r="T608" i="2"/>
  <c r="S608" i="2"/>
  <c r="R608" i="2"/>
  <c r="Q608" i="2"/>
  <c r="U607" i="2"/>
  <c r="T607" i="2"/>
  <c r="S607" i="2"/>
  <c r="R607" i="2"/>
  <c r="Q607" i="2"/>
  <c r="U606" i="2"/>
  <c r="T606" i="2"/>
  <c r="S606" i="2"/>
  <c r="R606" i="2"/>
  <c r="Q606" i="2"/>
  <c r="U605" i="2"/>
  <c r="T605" i="2"/>
  <c r="S605" i="2"/>
  <c r="R605" i="2"/>
  <c r="Q605" i="2"/>
  <c r="U604" i="2"/>
  <c r="T604" i="2"/>
  <c r="S604" i="2"/>
  <c r="R604" i="2"/>
  <c r="Q604" i="2"/>
  <c r="U603" i="2"/>
  <c r="T603" i="2"/>
  <c r="S603" i="2"/>
  <c r="R603" i="2"/>
  <c r="Q603" i="2"/>
  <c r="U602" i="2"/>
  <c r="T602" i="2"/>
  <c r="S602" i="2"/>
  <c r="R602" i="2"/>
  <c r="Q602" i="2"/>
  <c r="U601" i="2"/>
  <c r="T601" i="2"/>
  <c r="S601" i="2"/>
  <c r="R601" i="2"/>
  <c r="Q601" i="2"/>
  <c r="U600" i="2"/>
  <c r="T600" i="2"/>
  <c r="S600" i="2"/>
  <c r="R600" i="2"/>
  <c r="Q600" i="2"/>
  <c r="U599" i="2"/>
  <c r="T599" i="2"/>
  <c r="S599" i="2"/>
  <c r="R599" i="2"/>
  <c r="Q599" i="2"/>
  <c r="U598" i="2"/>
  <c r="T598" i="2"/>
  <c r="S598" i="2"/>
  <c r="R598" i="2"/>
  <c r="Q598" i="2"/>
  <c r="U597" i="2"/>
  <c r="T597" i="2"/>
  <c r="S597" i="2"/>
  <c r="R597" i="2"/>
  <c r="Q597" i="2"/>
  <c r="U596" i="2"/>
  <c r="T596" i="2"/>
  <c r="S596" i="2"/>
  <c r="R596" i="2"/>
  <c r="Q596" i="2"/>
  <c r="U595" i="2"/>
  <c r="T595" i="2"/>
  <c r="S595" i="2"/>
  <c r="R595" i="2"/>
  <c r="Q595" i="2"/>
  <c r="U594" i="2"/>
  <c r="T594" i="2"/>
  <c r="S594" i="2"/>
  <c r="R594" i="2"/>
  <c r="Q594" i="2"/>
  <c r="U593" i="2"/>
  <c r="T593" i="2"/>
  <c r="S593" i="2"/>
  <c r="R593" i="2"/>
  <c r="Q593" i="2"/>
  <c r="U592" i="2"/>
  <c r="T592" i="2"/>
  <c r="S592" i="2"/>
  <c r="R592" i="2"/>
  <c r="Q592" i="2"/>
  <c r="U591" i="2"/>
  <c r="T591" i="2"/>
  <c r="S591" i="2"/>
  <c r="R591" i="2"/>
  <c r="Q591" i="2"/>
  <c r="U590" i="2"/>
  <c r="T590" i="2"/>
  <c r="S590" i="2"/>
  <c r="R590" i="2"/>
  <c r="Q590" i="2"/>
  <c r="U589" i="2"/>
  <c r="T589" i="2"/>
  <c r="S589" i="2"/>
  <c r="R589" i="2"/>
  <c r="Q589" i="2"/>
  <c r="U588" i="2"/>
  <c r="T588" i="2"/>
  <c r="S588" i="2"/>
  <c r="R588" i="2"/>
  <c r="Q588" i="2"/>
  <c r="U587" i="2"/>
  <c r="T587" i="2"/>
  <c r="S587" i="2"/>
  <c r="R587" i="2"/>
  <c r="Q587" i="2"/>
  <c r="U586" i="2"/>
  <c r="T586" i="2"/>
  <c r="S586" i="2"/>
  <c r="R586" i="2"/>
  <c r="Q586" i="2"/>
  <c r="U585" i="2"/>
  <c r="T585" i="2"/>
  <c r="S585" i="2"/>
  <c r="R585" i="2"/>
  <c r="Q585" i="2"/>
  <c r="U584" i="2"/>
  <c r="T584" i="2"/>
  <c r="S584" i="2"/>
  <c r="R584" i="2"/>
  <c r="Q584" i="2"/>
  <c r="U583" i="2"/>
  <c r="T583" i="2"/>
  <c r="S583" i="2"/>
  <c r="R583" i="2"/>
  <c r="Q583" i="2"/>
  <c r="U582" i="2"/>
  <c r="T582" i="2"/>
  <c r="S582" i="2"/>
  <c r="R582" i="2"/>
  <c r="Q582" i="2"/>
  <c r="U581" i="2"/>
  <c r="T581" i="2"/>
  <c r="S581" i="2"/>
  <c r="R581" i="2"/>
  <c r="Q581" i="2"/>
  <c r="U580" i="2"/>
  <c r="T580" i="2"/>
  <c r="S580" i="2"/>
  <c r="R580" i="2"/>
  <c r="Q580" i="2"/>
  <c r="U579" i="2"/>
  <c r="T579" i="2"/>
  <c r="S579" i="2"/>
  <c r="R579" i="2"/>
  <c r="Q579" i="2"/>
  <c r="U578" i="2"/>
  <c r="T578" i="2"/>
  <c r="S578" i="2"/>
  <c r="R578" i="2"/>
  <c r="Q578" i="2"/>
  <c r="U577" i="2"/>
  <c r="T577" i="2"/>
  <c r="S577" i="2"/>
  <c r="R577" i="2"/>
  <c r="Q577" i="2"/>
  <c r="U576" i="2"/>
  <c r="T576" i="2"/>
  <c r="S576" i="2"/>
  <c r="R576" i="2"/>
  <c r="Q576" i="2"/>
  <c r="U575" i="2"/>
  <c r="T575" i="2"/>
  <c r="S575" i="2"/>
  <c r="R575" i="2"/>
  <c r="Q575" i="2"/>
  <c r="U574" i="2"/>
  <c r="T574" i="2"/>
  <c r="S574" i="2"/>
  <c r="R574" i="2"/>
  <c r="Q574" i="2"/>
  <c r="U573" i="2"/>
  <c r="T573" i="2"/>
  <c r="S573" i="2"/>
  <c r="R573" i="2"/>
  <c r="Q573" i="2"/>
  <c r="U572" i="2"/>
  <c r="T572" i="2"/>
  <c r="S572" i="2"/>
  <c r="R572" i="2"/>
  <c r="Q572" i="2"/>
  <c r="U571" i="2"/>
  <c r="T571" i="2"/>
  <c r="S571" i="2"/>
  <c r="R571" i="2"/>
  <c r="Q571" i="2"/>
  <c r="U570" i="2"/>
  <c r="T570" i="2"/>
  <c r="S570" i="2"/>
  <c r="R570" i="2"/>
  <c r="Q570" i="2"/>
  <c r="U569" i="2"/>
  <c r="T569" i="2"/>
  <c r="S569" i="2"/>
  <c r="R569" i="2"/>
  <c r="Q569" i="2"/>
  <c r="U568" i="2"/>
  <c r="T568" i="2"/>
  <c r="S568" i="2"/>
  <c r="R568" i="2"/>
  <c r="Q568" i="2"/>
  <c r="U567" i="2"/>
  <c r="T567" i="2"/>
  <c r="S567" i="2"/>
  <c r="R567" i="2"/>
  <c r="Q567" i="2"/>
  <c r="U566" i="2"/>
  <c r="T566" i="2"/>
  <c r="S566" i="2"/>
  <c r="R566" i="2"/>
  <c r="Q566" i="2"/>
  <c r="U565" i="2"/>
  <c r="T565" i="2"/>
  <c r="S565" i="2"/>
  <c r="R565" i="2"/>
  <c r="Q565" i="2"/>
  <c r="U564" i="2"/>
  <c r="T564" i="2"/>
  <c r="S564" i="2"/>
  <c r="R564" i="2"/>
  <c r="Q564" i="2"/>
  <c r="U563" i="2"/>
  <c r="T563" i="2"/>
  <c r="S563" i="2"/>
  <c r="R563" i="2"/>
  <c r="Q563" i="2"/>
  <c r="U562" i="2"/>
  <c r="T562" i="2"/>
  <c r="S562" i="2"/>
  <c r="R562" i="2"/>
  <c r="Q562" i="2"/>
  <c r="U561" i="2"/>
  <c r="T561" i="2"/>
  <c r="S561" i="2"/>
  <c r="R561" i="2"/>
  <c r="Q561" i="2"/>
  <c r="U560" i="2"/>
  <c r="T560" i="2"/>
  <c r="S560" i="2"/>
  <c r="R560" i="2"/>
  <c r="Q560" i="2"/>
  <c r="U559" i="2"/>
  <c r="T559" i="2"/>
  <c r="S559" i="2"/>
  <c r="R559" i="2"/>
  <c r="Q559" i="2"/>
  <c r="U558" i="2"/>
  <c r="T558" i="2"/>
  <c r="S558" i="2"/>
  <c r="R558" i="2"/>
  <c r="Q558" i="2"/>
  <c r="U557" i="2"/>
  <c r="T557" i="2"/>
  <c r="S557" i="2"/>
  <c r="R557" i="2"/>
  <c r="Q557" i="2"/>
  <c r="U556" i="2"/>
  <c r="T556" i="2"/>
  <c r="S556" i="2"/>
  <c r="R556" i="2"/>
  <c r="Q556" i="2"/>
  <c r="U555" i="2"/>
  <c r="T555" i="2"/>
  <c r="S555" i="2"/>
  <c r="R555" i="2"/>
  <c r="Q555" i="2"/>
  <c r="U554" i="2"/>
  <c r="T554" i="2"/>
  <c r="S554" i="2"/>
  <c r="R554" i="2"/>
  <c r="Q554" i="2"/>
  <c r="U553" i="2"/>
  <c r="T553" i="2"/>
  <c r="S553" i="2"/>
  <c r="R553" i="2"/>
  <c r="Q553" i="2"/>
  <c r="U552" i="2"/>
  <c r="T552" i="2"/>
  <c r="S552" i="2"/>
  <c r="R552" i="2"/>
  <c r="Q552" i="2"/>
  <c r="U551" i="2"/>
  <c r="T551" i="2"/>
  <c r="S551" i="2"/>
  <c r="R551" i="2"/>
  <c r="Q551" i="2"/>
  <c r="U550" i="2"/>
  <c r="T550" i="2"/>
  <c r="S550" i="2"/>
  <c r="R550" i="2"/>
  <c r="Q550" i="2"/>
  <c r="U549" i="2"/>
  <c r="T549" i="2"/>
  <c r="S549" i="2"/>
  <c r="R549" i="2"/>
  <c r="Q549" i="2"/>
  <c r="U548" i="2"/>
  <c r="T548" i="2"/>
  <c r="S548" i="2"/>
  <c r="R548" i="2"/>
  <c r="Q548" i="2"/>
  <c r="U547" i="2"/>
  <c r="T547" i="2"/>
  <c r="S547" i="2"/>
  <c r="R547" i="2"/>
  <c r="Q547" i="2"/>
  <c r="U546" i="2"/>
  <c r="T546" i="2"/>
  <c r="S546" i="2"/>
  <c r="R546" i="2"/>
  <c r="Q546" i="2"/>
  <c r="U545" i="2"/>
  <c r="T545" i="2"/>
  <c r="S545" i="2"/>
  <c r="R545" i="2"/>
  <c r="Q545" i="2"/>
  <c r="U544" i="2"/>
  <c r="T544" i="2"/>
  <c r="S544" i="2"/>
  <c r="R544" i="2"/>
  <c r="Q544" i="2"/>
  <c r="U543" i="2"/>
  <c r="T543" i="2"/>
  <c r="S543" i="2"/>
  <c r="R543" i="2"/>
  <c r="Q543" i="2"/>
  <c r="U542" i="2"/>
  <c r="T542" i="2"/>
  <c r="S542" i="2"/>
  <c r="R542" i="2"/>
  <c r="Q542" i="2"/>
  <c r="U541" i="2"/>
  <c r="T541" i="2"/>
  <c r="S541" i="2"/>
  <c r="R541" i="2"/>
  <c r="Q541" i="2"/>
  <c r="U540" i="2"/>
  <c r="T540" i="2"/>
  <c r="S540" i="2"/>
  <c r="R540" i="2"/>
  <c r="Q540" i="2"/>
  <c r="U539" i="2"/>
  <c r="T539" i="2"/>
  <c r="S539" i="2"/>
  <c r="R539" i="2"/>
  <c r="Q539" i="2"/>
  <c r="U538" i="2"/>
  <c r="T538" i="2"/>
  <c r="S538" i="2"/>
  <c r="R538" i="2"/>
  <c r="Q538" i="2"/>
  <c r="U537" i="2"/>
  <c r="T537" i="2"/>
  <c r="S537" i="2"/>
  <c r="R537" i="2"/>
  <c r="Q537" i="2"/>
  <c r="U536" i="2"/>
  <c r="T536" i="2"/>
  <c r="S536" i="2"/>
  <c r="R536" i="2"/>
  <c r="Q536" i="2"/>
  <c r="U535" i="2"/>
  <c r="T535" i="2"/>
  <c r="S535" i="2"/>
  <c r="R535" i="2"/>
  <c r="Q535" i="2"/>
  <c r="U534" i="2"/>
  <c r="T534" i="2"/>
  <c r="S534" i="2"/>
  <c r="R534" i="2"/>
  <c r="Q534" i="2"/>
  <c r="U533" i="2"/>
  <c r="T533" i="2"/>
  <c r="S533" i="2"/>
  <c r="R533" i="2"/>
  <c r="Q533" i="2"/>
  <c r="U532" i="2"/>
  <c r="T532" i="2"/>
  <c r="S532" i="2"/>
  <c r="R532" i="2"/>
  <c r="Q532" i="2"/>
  <c r="U531" i="2"/>
  <c r="T531" i="2"/>
  <c r="S531" i="2"/>
  <c r="R531" i="2"/>
  <c r="Q531" i="2"/>
  <c r="U530" i="2"/>
  <c r="T530" i="2"/>
  <c r="S530" i="2"/>
  <c r="R530" i="2"/>
  <c r="Q530" i="2"/>
  <c r="U529" i="2"/>
  <c r="T529" i="2"/>
  <c r="S529" i="2"/>
  <c r="R529" i="2"/>
  <c r="Q529" i="2"/>
  <c r="U528" i="2"/>
  <c r="T528" i="2"/>
  <c r="S528" i="2"/>
  <c r="R528" i="2"/>
  <c r="Q528" i="2"/>
  <c r="U527" i="2"/>
  <c r="T527" i="2"/>
  <c r="S527" i="2"/>
  <c r="R527" i="2"/>
  <c r="Q527" i="2"/>
  <c r="U526" i="2"/>
  <c r="T526" i="2"/>
  <c r="S526" i="2"/>
  <c r="R526" i="2"/>
  <c r="Q526" i="2"/>
  <c r="U525" i="2"/>
  <c r="T525" i="2"/>
  <c r="S525" i="2"/>
  <c r="R525" i="2"/>
  <c r="Q525" i="2"/>
  <c r="U524" i="2"/>
  <c r="T524" i="2"/>
  <c r="S524" i="2"/>
  <c r="R524" i="2"/>
  <c r="Q524" i="2"/>
  <c r="U523" i="2"/>
  <c r="T523" i="2"/>
  <c r="S523" i="2"/>
  <c r="R523" i="2"/>
  <c r="Q523" i="2"/>
  <c r="U522" i="2"/>
  <c r="T522" i="2"/>
  <c r="S522" i="2"/>
  <c r="R522" i="2"/>
  <c r="Q522" i="2"/>
  <c r="U521" i="2"/>
  <c r="T521" i="2"/>
  <c r="S521" i="2"/>
  <c r="R521" i="2"/>
  <c r="Q521" i="2"/>
  <c r="U520" i="2"/>
  <c r="T520" i="2"/>
  <c r="S520" i="2"/>
  <c r="R520" i="2"/>
  <c r="Q520" i="2"/>
  <c r="U519" i="2"/>
  <c r="T519" i="2"/>
  <c r="S519" i="2"/>
  <c r="R519" i="2"/>
  <c r="Q519" i="2"/>
  <c r="U518" i="2"/>
  <c r="T518" i="2"/>
  <c r="S518" i="2"/>
  <c r="R518" i="2"/>
  <c r="Q518" i="2"/>
  <c r="U517" i="2"/>
  <c r="T517" i="2"/>
  <c r="S517" i="2"/>
  <c r="R517" i="2"/>
  <c r="Q517" i="2"/>
  <c r="U516" i="2"/>
  <c r="T516" i="2"/>
  <c r="S516" i="2"/>
  <c r="R516" i="2"/>
  <c r="Q516" i="2"/>
  <c r="U515" i="2"/>
  <c r="T515" i="2"/>
  <c r="S515" i="2"/>
  <c r="R515" i="2"/>
  <c r="Q515" i="2"/>
  <c r="U514" i="2"/>
  <c r="T514" i="2"/>
  <c r="S514" i="2"/>
  <c r="R514" i="2"/>
  <c r="Q514" i="2"/>
  <c r="U513" i="2"/>
  <c r="T513" i="2"/>
  <c r="S513" i="2"/>
  <c r="R513" i="2"/>
  <c r="Q513" i="2"/>
  <c r="U512" i="2"/>
  <c r="T512" i="2"/>
  <c r="S512" i="2"/>
  <c r="R512" i="2"/>
  <c r="Q512" i="2"/>
  <c r="U511" i="2"/>
  <c r="T511" i="2"/>
  <c r="S511" i="2"/>
  <c r="R511" i="2"/>
  <c r="Q511" i="2"/>
  <c r="U510" i="2"/>
  <c r="T510" i="2"/>
  <c r="S510" i="2"/>
  <c r="R510" i="2"/>
  <c r="Q510" i="2"/>
  <c r="U509" i="2"/>
  <c r="T509" i="2"/>
  <c r="S509" i="2"/>
  <c r="R509" i="2"/>
  <c r="Q509" i="2"/>
  <c r="U508" i="2"/>
  <c r="T508" i="2"/>
  <c r="S508" i="2"/>
  <c r="R508" i="2"/>
  <c r="Q508" i="2"/>
  <c r="U507" i="2"/>
  <c r="T507" i="2"/>
  <c r="S507" i="2"/>
  <c r="R507" i="2"/>
  <c r="Q507" i="2"/>
  <c r="U506" i="2"/>
  <c r="T506" i="2"/>
  <c r="S506" i="2"/>
  <c r="R506" i="2"/>
  <c r="Q506" i="2"/>
  <c r="U505" i="2"/>
  <c r="T505" i="2"/>
  <c r="S505" i="2"/>
  <c r="R505" i="2"/>
  <c r="Q505" i="2"/>
  <c r="U504" i="2"/>
  <c r="T504" i="2"/>
  <c r="S504" i="2"/>
  <c r="R504" i="2"/>
  <c r="Q504" i="2"/>
  <c r="U503" i="2"/>
  <c r="T503" i="2"/>
  <c r="S503" i="2"/>
  <c r="R503" i="2"/>
  <c r="Q503" i="2"/>
  <c r="U502" i="2"/>
  <c r="T502" i="2"/>
  <c r="S502" i="2"/>
  <c r="R502" i="2"/>
  <c r="Q502" i="2"/>
  <c r="U501" i="2"/>
  <c r="T501" i="2"/>
  <c r="S501" i="2"/>
  <c r="R501" i="2"/>
  <c r="Q501" i="2"/>
  <c r="U500" i="2"/>
  <c r="T500" i="2"/>
  <c r="S500" i="2"/>
  <c r="R500" i="2"/>
  <c r="Q500" i="2"/>
  <c r="U499" i="2"/>
  <c r="T499" i="2"/>
  <c r="S499" i="2"/>
  <c r="R499" i="2"/>
  <c r="Q499" i="2"/>
  <c r="U498" i="2"/>
  <c r="T498" i="2"/>
  <c r="S498" i="2"/>
  <c r="R498" i="2"/>
  <c r="Q498" i="2"/>
  <c r="U497" i="2"/>
  <c r="T497" i="2"/>
  <c r="S497" i="2"/>
  <c r="R497" i="2"/>
  <c r="Q497" i="2"/>
  <c r="U496" i="2"/>
  <c r="T496" i="2"/>
  <c r="S496" i="2"/>
  <c r="R496" i="2"/>
  <c r="Q496" i="2"/>
  <c r="U495" i="2"/>
  <c r="T495" i="2"/>
  <c r="S495" i="2"/>
  <c r="R495" i="2"/>
  <c r="Q495" i="2"/>
  <c r="U494" i="2"/>
  <c r="T494" i="2"/>
  <c r="S494" i="2"/>
  <c r="R494" i="2"/>
  <c r="Q494" i="2"/>
  <c r="U493" i="2"/>
  <c r="T493" i="2"/>
  <c r="S493" i="2"/>
  <c r="R493" i="2"/>
  <c r="Q493" i="2"/>
  <c r="U492" i="2"/>
  <c r="T492" i="2"/>
  <c r="S492" i="2"/>
  <c r="R492" i="2"/>
  <c r="Q492" i="2"/>
  <c r="U491" i="2"/>
  <c r="T491" i="2"/>
  <c r="S491" i="2"/>
  <c r="R491" i="2"/>
  <c r="Q491" i="2"/>
  <c r="U490" i="2"/>
  <c r="T490" i="2"/>
  <c r="S490" i="2"/>
  <c r="R490" i="2"/>
  <c r="Q490" i="2"/>
  <c r="U489" i="2"/>
  <c r="T489" i="2"/>
  <c r="S489" i="2"/>
  <c r="R489" i="2"/>
  <c r="Q489" i="2"/>
  <c r="U488" i="2"/>
  <c r="T488" i="2"/>
  <c r="S488" i="2"/>
  <c r="R488" i="2"/>
  <c r="Q488" i="2"/>
  <c r="U487" i="2"/>
  <c r="T487" i="2"/>
  <c r="S487" i="2"/>
  <c r="R487" i="2"/>
  <c r="Q487" i="2"/>
  <c r="U486" i="2"/>
  <c r="T486" i="2"/>
  <c r="S486" i="2"/>
  <c r="R486" i="2"/>
  <c r="Q486" i="2"/>
  <c r="U485" i="2"/>
  <c r="T485" i="2"/>
  <c r="S485" i="2"/>
  <c r="R485" i="2"/>
  <c r="Q485" i="2"/>
  <c r="U484" i="2"/>
  <c r="T484" i="2"/>
  <c r="S484" i="2"/>
  <c r="R484" i="2"/>
  <c r="Q484" i="2"/>
  <c r="U483" i="2"/>
  <c r="T483" i="2"/>
  <c r="S483" i="2"/>
  <c r="R483" i="2"/>
  <c r="Q483" i="2"/>
  <c r="U482" i="2"/>
  <c r="T482" i="2"/>
  <c r="S482" i="2"/>
  <c r="R482" i="2"/>
  <c r="Q482" i="2"/>
  <c r="U481" i="2"/>
  <c r="T481" i="2"/>
  <c r="S481" i="2"/>
  <c r="R481" i="2"/>
  <c r="Q481" i="2"/>
  <c r="U480" i="2"/>
  <c r="T480" i="2"/>
  <c r="S480" i="2"/>
  <c r="R480" i="2"/>
  <c r="Q480" i="2"/>
  <c r="U479" i="2"/>
  <c r="T479" i="2"/>
  <c r="S479" i="2"/>
  <c r="R479" i="2"/>
  <c r="Q479" i="2"/>
  <c r="U478" i="2"/>
  <c r="T478" i="2"/>
  <c r="S478" i="2"/>
  <c r="R478" i="2"/>
  <c r="Q478" i="2"/>
  <c r="U477" i="2"/>
  <c r="T477" i="2"/>
  <c r="S477" i="2"/>
  <c r="R477" i="2"/>
  <c r="Q477" i="2"/>
  <c r="U476" i="2"/>
  <c r="T476" i="2"/>
  <c r="S476" i="2"/>
  <c r="R476" i="2"/>
  <c r="Q476" i="2"/>
  <c r="U475" i="2"/>
  <c r="T475" i="2"/>
  <c r="S475" i="2"/>
  <c r="R475" i="2"/>
  <c r="Q475" i="2"/>
  <c r="U474" i="2"/>
  <c r="T474" i="2"/>
  <c r="S474" i="2"/>
  <c r="R474" i="2"/>
  <c r="Q474" i="2"/>
  <c r="U473" i="2"/>
  <c r="T473" i="2"/>
  <c r="S473" i="2"/>
  <c r="R473" i="2"/>
  <c r="Q473" i="2"/>
  <c r="U472" i="2"/>
  <c r="T472" i="2"/>
  <c r="S472" i="2"/>
  <c r="R472" i="2"/>
  <c r="Q472" i="2"/>
  <c r="U471" i="2"/>
  <c r="T471" i="2"/>
  <c r="S471" i="2"/>
  <c r="R471" i="2"/>
  <c r="Q471" i="2"/>
  <c r="U470" i="2"/>
  <c r="T470" i="2"/>
  <c r="S470" i="2"/>
  <c r="R470" i="2"/>
  <c r="Q470" i="2"/>
  <c r="U469" i="2"/>
  <c r="T469" i="2"/>
  <c r="S469" i="2"/>
  <c r="R469" i="2"/>
  <c r="Q469" i="2"/>
  <c r="U468" i="2"/>
  <c r="T468" i="2"/>
  <c r="S468" i="2"/>
  <c r="R468" i="2"/>
  <c r="Q468" i="2"/>
  <c r="U467" i="2"/>
  <c r="T467" i="2"/>
  <c r="S467" i="2"/>
  <c r="R467" i="2"/>
  <c r="Q467" i="2"/>
  <c r="U466" i="2"/>
  <c r="T466" i="2"/>
  <c r="S466" i="2"/>
  <c r="R466" i="2"/>
  <c r="Q466" i="2"/>
  <c r="U465" i="2"/>
  <c r="T465" i="2"/>
  <c r="S465" i="2"/>
  <c r="R465" i="2"/>
  <c r="Q465" i="2"/>
  <c r="U464" i="2"/>
  <c r="T464" i="2"/>
  <c r="S464" i="2"/>
  <c r="R464" i="2"/>
  <c r="Q464" i="2"/>
  <c r="U463" i="2"/>
  <c r="T463" i="2"/>
  <c r="S463" i="2"/>
  <c r="R463" i="2"/>
  <c r="Q463" i="2"/>
  <c r="U462" i="2"/>
  <c r="T462" i="2"/>
  <c r="S462" i="2"/>
  <c r="R462" i="2"/>
  <c r="Q462" i="2"/>
  <c r="U461" i="2"/>
  <c r="T461" i="2"/>
  <c r="S461" i="2"/>
  <c r="R461" i="2"/>
  <c r="Q461" i="2"/>
  <c r="U460" i="2"/>
  <c r="T460" i="2"/>
  <c r="S460" i="2"/>
  <c r="R460" i="2"/>
  <c r="Q460" i="2"/>
  <c r="U459" i="2"/>
  <c r="T459" i="2"/>
  <c r="S459" i="2"/>
  <c r="R459" i="2"/>
  <c r="Q459" i="2"/>
  <c r="U458" i="2"/>
  <c r="T458" i="2"/>
  <c r="S458" i="2"/>
  <c r="R458" i="2"/>
  <c r="Q458" i="2"/>
  <c r="U457" i="2"/>
  <c r="T457" i="2"/>
  <c r="S457" i="2"/>
  <c r="R457" i="2"/>
  <c r="Q457" i="2"/>
  <c r="U456" i="2"/>
  <c r="T456" i="2"/>
  <c r="S456" i="2"/>
  <c r="R456" i="2"/>
  <c r="Q456" i="2"/>
  <c r="U455" i="2"/>
  <c r="T455" i="2"/>
  <c r="S455" i="2"/>
  <c r="R455" i="2"/>
  <c r="Q455" i="2"/>
  <c r="U454" i="2"/>
  <c r="T454" i="2"/>
  <c r="S454" i="2"/>
  <c r="R454" i="2"/>
  <c r="Q454" i="2"/>
  <c r="U453" i="2"/>
  <c r="T453" i="2"/>
  <c r="S453" i="2"/>
  <c r="R453" i="2"/>
  <c r="Q453" i="2"/>
  <c r="U452" i="2"/>
  <c r="T452" i="2"/>
  <c r="S452" i="2"/>
  <c r="R452" i="2"/>
  <c r="Q452" i="2"/>
  <c r="U451" i="2"/>
  <c r="T451" i="2"/>
  <c r="S451" i="2"/>
  <c r="R451" i="2"/>
  <c r="Q451" i="2"/>
  <c r="U450" i="2"/>
  <c r="T450" i="2"/>
  <c r="S450" i="2"/>
  <c r="R450" i="2"/>
  <c r="Q450" i="2"/>
  <c r="U449" i="2"/>
  <c r="T449" i="2"/>
  <c r="S449" i="2"/>
  <c r="R449" i="2"/>
  <c r="Q449" i="2"/>
  <c r="U448" i="2"/>
  <c r="T448" i="2"/>
  <c r="S448" i="2"/>
  <c r="R448" i="2"/>
  <c r="Q448" i="2"/>
  <c r="U447" i="2"/>
  <c r="T447" i="2"/>
  <c r="S447" i="2"/>
  <c r="R447" i="2"/>
  <c r="Q447" i="2"/>
  <c r="U446" i="2"/>
  <c r="T446" i="2"/>
  <c r="S446" i="2"/>
  <c r="R446" i="2"/>
  <c r="Q446" i="2"/>
  <c r="U445" i="2"/>
  <c r="T445" i="2"/>
  <c r="S445" i="2"/>
  <c r="R445" i="2"/>
  <c r="Q445" i="2"/>
  <c r="U444" i="2"/>
  <c r="T444" i="2"/>
  <c r="S444" i="2"/>
  <c r="R444" i="2"/>
  <c r="Q444" i="2"/>
  <c r="U443" i="2"/>
  <c r="T443" i="2"/>
  <c r="S443" i="2"/>
  <c r="R443" i="2"/>
  <c r="Q443" i="2"/>
  <c r="U442" i="2"/>
  <c r="T442" i="2"/>
  <c r="S442" i="2"/>
  <c r="R442" i="2"/>
  <c r="Q442" i="2"/>
  <c r="U441" i="2"/>
  <c r="T441" i="2"/>
  <c r="S441" i="2"/>
  <c r="R441" i="2"/>
  <c r="Q441" i="2"/>
  <c r="U440" i="2"/>
  <c r="T440" i="2"/>
  <c r="S440" i="2"/>
  <c r="R440" i="2"/>
  <c r="Q440" i="2"/>
  <c r="U439" i="2"/>
  <c r="T439" i="2"/>
  <c r="S439" i="2"/>
  <c r="R439" i="2"/>
  <c r="Q439" i="2"/>
  <c r="U438" i="2"/>
  <c r="T438" i="2"/>
  <c r="S438" i="2"/>
  <c r="R438" i="2"/>
  <c r="Q438" i="2"/>
  <c r="U437" i="2"/>
  <c r="T437" i="2"/>
  <c r="S437" i="2"/>
  <c r="R437" i="2"/>
  <c r="Q437" i="2"/>
  <c r="U436" i="2"/>
  <c r="T436" i="2"/>
  <c r="S436" i="2"/>
  <c r="R436" i="2"/>
  <c r="Q436" i="2"/>
  <c r="U435" i="2"/>
  <c r="T435" i="2"/>
  <c r="S435" i="2"/>
  <c r="R435" i="2"/>
  <c r="Q435" i="2"/>
  <c r="U434" i="2"/>
  <c r="T434" i="2"/>
  <c r="S434" i="2"/>
  <c r="R434" i="2"/>
  <c r="Q434" i="2"/>
  <c r="U433" i="2"/>
  <c r="T433" i="2"/>
  <c r="S433" i="2"/>
  <c r="R433" i="2"/>
  <c r="Q433" i="2"/>
  <c r="U432" i="2"/>
  <c r="T432" i="2"/>
  <c r="S432" i="2"/>
  <c r="R432" i="2"/>
  <c r="Q432" i="2"/>
  <c r="U431" i="2"/>
  <c r="T431" i="2"/>
  <c r="S431" i="2"/>
  <c r="R431" i="2"/>
  <c r="Q431" i="2"/>
  <c r="U430" i="2"/>
  <c r="T430" i="2"/>
  <c r="S430" i="2"/>
  <c r="R430" i="2"/>
  <c r="Q430" i="2"/>
  <c r="U429" i="2"/>
  <c r="T429" i="2"/>
  <c r="S429" i="2"/>
  <c r="R429" i="2"/>
  <c r="Q429" i="2"/>
  <c r="U428" i="2"/>
  <c r="T428" i="2"/>
  <c r="S428" i="2"/>
  <c r="R428" i="2"/>
  <c r="Q428" i="2"/>
  <c r="U427" i="2"/>
  <c r="T427" i="2"/>
  <c r="S427" i="2"/>
  <c r="R427" i="2"/>
  <c r="Q427" i="2"/>
  <c r="U426" i="2"/>
  <c r="T426" i="2"/>
  <c r="S426" i="2"/>
  <c r="R426" i="2"/>
  <c r="Q426" i="2"/>
  <c r="U425" i="2"/>
  <c r="T425" i="2"/>
  <c r="S425" i="2"/>
  <c r="R425" i="2"/>
  <c r="Q425" i="2"/>
  <c r="U424" i="2"/>
  <c r="T424" i="2"/>
  <c r="S424" i="2"/>
  <c r="R424" i="2"/>
  <c r="Q424" i="2"/>
  <c r="U423" i="2"/>
  <c r="T423" i="2"/>
  <c r="S423" i="2"/>
  <c r="R423" i="2"/>
  <c r="Q423" i="2"/>
  <c r="U422" i="2"/>
  <c r="T422" i="2"/>
  <c r="S422" i="2"/>
  <c r="R422" i="2"/>
  <c r="Q422" i="2"/>
  <c r="U421" i="2"/>
  <c r="T421" i="2"/>
  <c r="S421" i="2"/>
  <c r="R421" i="2"/>
  <c r="Q421" i="2"/>
  <c r="U420" i="2"/>
  <c r="T420" i="2"/>
  <c r="S420" i="2"/>
  <c r="R420" i="2"/>
  <c r="Q420" i="2"/>
  <c r="U419" i="2"/>
  <c r="T419" i="2"/>
  <c r="S419" i="2"/>
  <c r="R419" i="2"/>
  <c r="Q419" i="2"/>
  <c r="U418" i="2"/>
  <c r="T418" i="2"/>
  <c r="S418" i="2"/>
  <c r="R418" i="2"/>
  <c r="Q418" i="2"/>
  <c r="U417" i="2"/>
  <c r="T417" i="2"/>
  <c r="S417" i="2"/>
  <c r="R417" i="2"/>
  <c r="Q417" i="2"/>
  <c r="U416" i="2"/>
  <c r="T416" i="2"/>
  <c r="S416" i="2"/>
  <c r="R416" i="2"/>
  <c r="Q416" i="2"/>
  <c r="U415" i="2"/>
  <c r="T415" i="2"/>
  <c r="S415" i="2"/>
  <c r="R415" i="2"/>
  <c r="Q415" i="2"/>
  <c r="U414" i="2"/>
  <c r="T414" i="2"/>
  <c r="S414" i="2"/>
  <c r="R414" i="2"/>
  <c r="Q414" i="2"/>
  <c r="U413" i="2"/>
  <c r="T413" i="2"/>
  <c r="S413" i="2"/>
  <c r="R413" i="2"/>
  <c r="Q413" i="2"/>
  <c r="U412" i="2"/>
  <c r="T412" i="2"/>
  <c r="S412" i="2"/>
  <c r="R412" i="2"/>
  <c r="Q412" i="2"/>
  <c r="U411" i="2"/>
  <c r="T411" i="2"/>
  <c r="S411" i="2"/>
  <c r="R411" i="2"/>
  <c r="Q411" i="2"/>
  <c r="U410" i="2"/>
  <c r="T410" i="2"/>
  <c r="S410" i="2"/>
  <c r="R410" i="2"/>
  <c r="Q410" i="2"/>
  <c r="U409" i="2"/>
  <c r="T409" i="2"/>
  <c r="S409" i="2"/>
  <c r="R409" i="2"/>
  <c r="Q409" i="2"/>
  <c r="U408" i="2"/>
  <c r="T408" i="2"/>
  <c r="S408" i="2"/>
  <c r="R408" i="2"/>
  <c r="Q408" i="2"/>
  <c r="U407" i="2"/>
  <c r="T407" i="2"/>
  <c r="S407" i="2"/>
  <c r="R407" i="2"/>
  <c r="Q407" i="2"/>
  <c r="U406" i="2"/>
  <c r="T406" i="2"/>
  <c r="S406" i="2"/>
  <c r="R406" i="2"/>
  <c r="Q406" i="2"/>
  <c r="U405" i="2"/>
  <c r="T405" i="2"/>
  <c r="S405" i="2"/>
  <c r="R405" i="2"/>
  <c r="Q405" i="2"/>
  <c r="U404" i="2"/>
  <c r="T404" i="2"/>
  <c r="S404" i="2"/>
  <c r="R404" i="2"/>
  <c r="Q404" i="2"/>
  <c r="U403" i="2"/>
  <c r="T403" i="2"/>
  <c r="S403" i="2"/>
  <c r="R403" i="2"/>
  <c r="Q403" i="2"/>
  <c r="U402" i="2"/>
  <c r="T402" i="2"/>
  <c r="S402" i="2"/>
  <c r="R402" i="2"/>
  <c r="Q402" i="2"/>
  <c r="U401" i="2"/>
  <c r="T401" i="2"/>
  <c r="S401" i="2"/>
  <c r="R401" i="2"/>
  <c r="Q401" i="2"/>
  <c r="U400" i="2"/>
  <c r="T400" i="2"/>
  <c r="S400" i="2"/>
  <c r="R400" i="2"/>
  <c r="Q400" i="2"/>
  <c r="U399" i="2"/>
  <c r="T399" i="2"/>
  <c r="S399" i="2"/>
  <c r="R399" i="2"/>
  <c r="Q399" i="2"/>
  <c r="U398" i="2"/>
  <c r="T398" i="2"/>
  <c r="S398" i="2"/>
  <c r="R398" i="2"/>
  <c r="Q398" i="2"/>
  <c r="U397" i="2"/>
  <c r="T397" i="2"/>
  <c r="S397" i="2"/>
  <c r="R397" i="2"/>
  <c r="Q397" i="2"/>
  <c r="U396" i="2"/>
  <c r="T396" i="2"/>
  <c r="S396" i="2"/>
  <c r="R396" i="2"/>
  <c r="Q396" i="2"/>
  <c r="U395" i="2"/>
  <c r="T395" i="2"/>
  <c r="S395" i="2"/>
  <c r="R395" i="2"/>
  <c r="Q395" i="2"/>
  <c r="U394" i="2"/>
  <c r="T394" i="2"/>
  <c r="S394" i="2"/>
  <c r="R394" i="2"/>
  <c r="Q394" i="2"/>
  <c r="U393" i="2"/>
  <c r="T393" i="2"/>
  <c r="S393" i="2"/>
  <c r="R393" i="2"/>
  <c r="Q393" i="2"/>
  <c r="U392" i="2"/>
  <c r="T392" i="2"/>
  <c r="S392" i="2"/>
  <c r="R392" i="2"/>
  <c r="Q392" i="2"/>
  <c r="U391" i="2"/>
  <c r="T391" i="2"/>
  <c r="S391" i="2"/>
  <c r="R391" i="2"/>
  <c r="Q391" i="2"/>
  <c r="U390" i="2"/>
  <c r="T390" i="2"/>
  <c r="S390" i="2"/>
  <c r="R390" i="2"/>
  <c r="Q390" i="2"/>
  <c r="U389" i="2"/>
  <c r="T389" i="2"/>
  <c r="S389" i="2"/>
  <c r="R389" i="2"/>
  <c r="Q389" i="2"/>
  <c r="U388" i="2"/>
  <c r="T388" i="2"/>
  <c r="S388" i="2"/>
  <c r="R388" i="2"/>
  <c r="Q388" i="2"/>
  <c r="U387" i="2"/>
  <c r="T387" i="2"/>
  <c r="S387" i="2"/>
  <c r="R387" i="2"/>
  <c r="Q387" i="2"/>
  <c r="U386" i="2"/>
  <c r="T386" i="2"/>
  <c r="S386" i="2"/>
  <c r="R386" i="2"/>
  <c r="Q386" i="2"/>
  <c r="U385" i="2"/>
  <c r="T385" i="2"/>
  <c r="S385" i="2"/>
  <c r="R385" i="2"/>
  <c r="Q385" i="2"/>
  <c r="U384" i="2"/>
  <c r="T384" i="2"/>
  <c r="S384" i="2"/>
  <c r="R384" i="2"/>
  <c r="Q384" i="2"/>
  <c r="U383" i="2"/>
  <c r="T383" i="2"/>
  <c r="S383" i="2"/>
  <c r="R383" i="2"/>
  <c r="Q383" i="2"/>
  <c r="U382" i="2"/>
  <c r="T382" i="2"/>
  <c r="S382" i="2"/>
  <c r="R382" i="2"/>
  <c r="Q382" i="2"/>
  <c r="U381" i="2"/>
  <c r="T381" i="2"/>
  <c r="S381" i="2"/>
  <c r="R381" i="2"/>
  <c r="Q381" i="2"/>
  <c r="U380" i="2"/>
  <c r="T380" i="2"/>
  <c r="S380" i="2"/>
  <c r="R380" i="2"/>
  <c r="Q380" i="2"/>
  <c r="U379" i="2"/>
  <c r="T379" i="2"/>
  <c r="S379" i="2"/>
  <c r="R379" i="2"/>
  <c r="Q379" i="2"/>
  <c r="U378" i="2"/>
  <c r="T378" i="2"/>
  <c r="S378" i="2"/>
  <c r="R378" i="2"/>
  <c r="Q378" i="2"/>
  <c r="U377" i="2"/>
  <c r="T377" i="2"/>
  <c r="S377" i="2"/>
  <c r="R377" i="2"/>
  <c r="Q377" i="2"/>
  <c r="U376" i="2"/>
  <c r="T376" i="2"/>
  <c r="S376" i="2"/>
  <c r="R376" i="2"/>
  <c r="Q376" i="2"/>
  <c r="U375" i="2"/>
  <c r="T375" i="2"/>
  <c r="S375" i="2"/>
  <c r="R375" i="2"/>
  <c r="Q375" i="2"/>
  <c r="U374" i="2"/>
  <c r="T374" i="2"/>
  <c r="S374" i="2"/>
  <c r="R374" i="2"/>
  <c r="Q374" i="2"/>
  <c r="U373" i="2"/>
  <c r="T373" i="2"/>
  <c r="S373" i="2"/>
  <c r="R373" i="2"/>
  <c r="Q373" i="2"/>
  <c r="U372" i="2"/>
  <c r="T372" i="2"/>
  <c r="S372" i="2"/>
  <c r="R372" i="2"/>
  <c r="Q372" i="2"/>
  <c r="U371" i="2"/>
  <c r="T371" i="2"/>
  <c r="S371" i="2"/>
  <c r="R371" i="2"/>
  <c r="Q371" i="2"/>
  <c r="U370" i="2"/>
  <c r="T370" i="2"/>
  <c r="S370" i="2"/>
  <c r="R370" i="2"/>
  <c r="Q370" i="2"/>
  <c r="U369" i="2"/>
  <c r="T369" i="2"/>
  <c r="S369" i="2"/>
  <c r="R369" i="2"/>
  <c r="Q369" i="2"/>
  <c r="U368" i="2"/>
  <c r="T368" i="2"/>
  <c r="S368" i="2"/>
  <c r="R368" i="2"/>
  <c r="Q368" i="2"/>
  <c r="U367" i="2"/>
  <c r="T367" i="2"/>
  <c r="S367" i="2"/>
  <c r="R367" i="2"/>
  <c r="Q367" i="2"/>
  <c r="U366" i="2"/>
  <c r="T366" i="2"/>
  <c r="S366" i="2"/>
  <c r="R366" i="2"/>
  <c r="Q366" i="2"/>
  <c r="U365" i="2"/>
  <c r="T365" i="2"/>
  <c r="S365" i="2"/>
  <c r="R365" i="2"/>
  <c r="Q365" i="2"/>
  <c r="U364" i="2"/>
  <c r="T364" i="2"/>
  <c r="S364" i="2"/>
  <c r="R364" i="2"/>
  <c r="Q364" i="2"/>
  <c r="U363" i="2"/>
  <c r="T363" i="2"/>
  <c r="S363" i="2"/>
  <c r="R363" i="2"/>
  <c r="Q363" i="2"/>
  <c r="U362" i="2"/>
  <c r="T362" i="2"/>
  <c r="S362" i="2"/>
  <c r="R362" i="2"/>
  <c r="Q362" i="2"/>
  <c r="U361" i="2"/>
  <c r="T361" i="2"/>
  <c r="S361" i="2"/>
  <c r="R361" i="2"/>
  <c r="Q361" i="2"/>
  <c r="U360" i="2"/>
  <c r="T360" i="2"/>
  <c r="S360" i="2"/>
  <c r="R360" i="2"/>
  <c r="Q360" i="2"/>
  <c r="U359" i="2"/>
  <c r="T359" i="2"/>
  <c r="S359" i="2"/>
  <c r="R359" i="2"/>
  <c r="Q359" i="2"/>
  <c r="U358" i="2"/>
  <c r="T358" i="2"/>
  <c r="S358" i="2"/>
  <c r="R358" i="2"/>
  <c r="Q358" i="2"/>
  <c r="U357" i="2"/>
  <c r="T357" i="2"/>
  <c r="S357" i="2"/>
  <c r="R357" i="2"/>
  <c r="Q357" i="2"/>
  <c r="U356" i="2"/>
  <c r="T356" i="2"/>
  <c r="S356" i="2"/>
  <c r="R356" i="2"/>
  <c r="Q356" i="2"/>
  <c r="U355" i="2"/>
  <c r="T355" i="2"/>
  <c r="S355" i="2"/>
  <c r="R355" i="2"/>
  <c r="Q355" i="2"/>
  <c r="U354" i="2"/>
  <c r="T354" i="2"/>
  <c r="S354" i="2"/>
  <c r="R354" i="2"/>
  <c r="Q354" i="2"/>
  <c r="U353" i="2"/>
  <c r="T353" i="2"/>
  <c r="S353" i="2"/>
  <c r="R353" i="2"/>
  <c r="Q353" i="2"/>
  <c r="U352" i="2"/>
  <c r="T352" i="2"/>
  <c r="S352" i="2"/>
  <c r="R352" i="2"/>
  <c r="Q352" i="2"/>
  <c r="U351" i="2"/>
  <c r="T351" i="2"/>
  <c r="S351" i="2"/>
  <c r="R351" i="2"/>
  <c r="Q351" i="2"/>
  <c r="U350" i="2"/>
  <c r="T350" i="2"/>
  <c r="S350" i="2"/>
  <c r="R350" i="2"/>
  <c r="Q350" i="2"/>
  <c r="U349" i="2"/>
  <c r="T349" i="2"/>
  <c r="S349" i="2"/>
  <c r="R349" i="2"/>
  <c r="Q349" i="2"/>
  <c r="U348" i="2"/>
  <c r="T348" i="2"/>
  <c r="S348" i="2"/>
  <c r="R348" i="2"/>
  <c r="Q348" i="2"/>
  <c r="U347" i="2"/>
  <c r="T347" i="2"/>
  <c r="S347" i="2"/>
  <c r="R347" i="2"/>
  <c r="Q347" i="2"/>
  <c r="U346" i="2"/>
  <c r="T346" i="2"/>
  <c r="S346" i="2"/>
  <c r="R346" i="2"/>
  <c r="Q346" i="2"/>
  <c r="U345" i="2"/>
  <c r="T345" i="2"/>
  <c r="S345" i="2"/>
  <c r="R345" i="2"/>
  <c r="Q345" i="2"/>
  <c r="U344" i="2"/>
  <c r="T344" i="2"/>
  <c r="S344" i="2"/>
  <c r="R344" i="2"/>
  <c r="Q344" i="2"/>
  <c r="U343" i="2"/>
  <c r="T343" i="2"/>
  <c r="S343" i="2"/>
  <c r="R343" i="2"/>
  <c r="Q343" i="2"/>
  <c r="U342" i="2"/>
  <c r="T342" i="2"/>
  <c r="S342" i="2"/>
  <c r="R342" i="2"/>
  <c r="Q342" i="2"/>
  <c r="U341" i="2"/>
  <c r="T341" i="2"/>
  <c r="S341" i="2"/>
  <c r="R341" i="2"/>
  <c r="Q341" i="2"/>
  <c r="U340" i="2"/>
  <c r="T340" i="2"/>
  <c r="S340" i="2"/>
  <c r="R340" i="2"/>
  <c r="Q340" i="2"/>
  <c r="U339" i="2"/>
  <c r="T339" i="2"/>
  <c r="S339" i="2"/>
  <c r="R339" i="2"/>
  <c r="Q339" i="2"/>
  <c r="U338" i="2"/>
  <c r="T338" i="2"/>
  <c r="S338" i="2"/>
  <c r="R338" i="2"/>
  <c r="Q338" i="2"/>
  <c r="U337" i="2"/>
  <c r="T337" i="2"/>
  <c r="S337" i="2"/>
  <c r="R337" i="2"/>
  <c r="Q337" i="2"/>
  <c r="U336" i="2"/>
  <c r="T336" i="2"/>
  <c r="S336" i="2"/>
  <c r="R336" i="2"/>
  <c r="Q336" i="2"/>
  <c r="U335" i="2"/>
  <c r="T335" i="2"/>
  <c r="S335" i="2"/>
  <c r="R335" i="2"/>
  <c r="Q335" i="2"/>
  <c r="U334" i="2"/>
  <c r="T334" i="2"/>
  <c r="S334" i="2"/>
  <c r="R334" i="2"/>
  <c r="Q334" i="2"/>
  <c r="U333" i="2"/>
  <c r="T333" i="2"/>
  <c r="S333" i="2"/>
  <c r="R333" i="2"/>
  <c r="Q333" i="2"/>
  <c r="U332" i="2"/>
  <c r="T332" i="2"/>
  <c r="S332" i="2"/>
  <c r="R332" i="2"/>
  <c r="Q332" i="2"/>
  <c r="U331" i="2"/>
  <c r="T331" i="2"/>
  <c r="S331" i="2"/>
  <c r="R331" i="2"/>
  <c r="Q331" i="2"/>
  <c r="U330" i="2"/>
  <c r="T330" i="2"/>
  <c r="S330" i="2"/>
  <c r="R330" i="2"/>
  <c r="Q330" i="2"/>
  <c r="U329" i="2"/>
  <c r="T329" i="2"/>
  <c r="S329" i="2"/>
  <c r="R329" i="2"/>
  <c r="Q329" i="2"/>
  <c r="U328" i="2"/>
  <c r="T328" i="2"/>
  <c r="S328" i="2"/>
  <c r="R328" i="2"/>
  <c r="Q328" i="2"/>
  <c r="U327" i="2"/>
  <c r="T327" i="2"/>
  <c r="S327" i="2"/>
  <c r="R327" i="2"/>
  <c r="Q327" i="2"/>
  <c r="U326" i="2"/>
  <c r="T326" i="2"/>
  <c r="S326" i="2"/>
  <c r="R326" i="2"/>
  <c r="Q326" i="2"/>
  <c r="U325" i="2"/>
  <c r="T325" i="2"/>
  <c r="S325" i="2"/>
  <c r="R325" i="2"/>
  <c r="Q325" i="2"/>
  <c r="U324" i="2"/>
  <c r="T324" i="2"/>
  <c r="S324" i="2"/>
  <c r="R324" i="2"/>
  <c r="Q324" i="2"/>
  <c r="U323" i="2"/>
  <c r="T323" i="2"/>
  <c r="S323" i="2"/>
  <c r="R323" i="2"/>
  <c r="Q323" i="2"/>
  <c r="U322" i="2"/>
  <c r="T322" i="2"/>
  <c r="S322" i="2"/>
  <c r="R322" i="2"/>
  <c r="Q322" i="2"/>
  <c r="U321" i="2"/>
  <c r="T321" i="2"/>
  <c r="S321" i="2"/>
  <c r="R321" i="2"/>
  <c r="Q321" i="2"/>
  <c r="U320" i="2"/>
  <c r="T320" i="2"/>
  <c r="S320" i="2"/>
  <c r="R320" i="2"/>
  <c r="Q320" i="2"/>
  <c r="U319" i="2"/>
  <c r="T319" i="2"/>
  <c r="S319" i="2"/>
  <c r="R319" i="2"/>
  <c r="Q319" i="2"/>
  <c r="U318" i="2"/>
  <c r="T318" i="2"/>
  <c r="S318" i="2"/>
  <c r="R318" i="2"/>
  <c r="Q318" i="2"/>
  <c r="U317" i="2"/>
  <c r="T317" i="2"/>
  <c r="S317" i="2"/>
  <c r="R317" i="2"/>
  <c r="Q317" i="2"/>
  <c r="U316" i="2"/>
  <c r="T316" i="2"/>
  <c r="S316" i="2"/>
  <c r="R316" i="2"/>
  <c r="Q316" i="2"/>
  <c r="U315" i="2"/>
  <c r="T315" i="2"/>
  <c r="S315" i="2"/>
  <c r="R315" i="2"/>
  <c r="Q315" i="2"/>
  <c r="U314" i="2"/>
  <c r="T314" i="2"/>
  <c r="S314" i="2"/>
  <c r="R314" i="2"/>
  <c r="Q314" i="2"/>
  <c r="U313" i="2"/>
  <c r="T313" i="2"/>
  <c r="S313" i="2"/>
  <c r="R313" i="2"/>
  <c r="Q313" i="2"/>
  <c r="U312" i="2"/>
  <c r="T312" i="2"/>
  <c r="S312" i="2"/>
  <c r="R312" i="2"/>
  <c r="Q312" i="2"/>
  <c r="U311" i="2"/>
  <c r="T311" i="2"/>
  <c r="S311" i="2"/>
  <c r="R311" i="2"/>
  <c r="Q311" i="2"/>
  <c r="U310" i="2"/>
  <c r="T310" i="2"/>
  <c r="S310" i="2"/>
  <c r="R310" i="2"/>
  <c r="Q310" i="2"/>
  <c r="U309" i="2"/>
  <c r="T309" i="2"/>
  <c r="S309" i="2"/>
  <c r="R309" i="2"/>
  <c r="Q309" i="2"/>
  <c r="U308" i="2"/>
  <c r="T308" i="2"/>
  <c r="S308" i="2"/>
  <c r="R308" i="2"/>
  <c r="Q308" i="2"/>
  <c r="U307" i="2"/>
  <c r="T307" i="2"/>
  <c r="S307" i="2"/>
  <c r="R307" i="2"/>
  <c r="Q307" i="2"/>
  <c r="U306" i="2"/>
  <c r="T306" i="2"/>
  <c r="S306" i="2"/>
  <c r="R306" i="2"/>
  <c r="Q306" i="2"/>
  <c r="U305" i="2"/>
  <c r="T305" i="2"/>
  <c r="S305" i="2"/>
  <c r="R305" i="2"/>
  <c r="Q305" i="2"/>
  <c r="U304" i="2"/>
  <c r="T304" i="2"/>
  <c r="S304" i="2"/>
  <c r="R304" i="2"/>
  <c r="Q304" i="2"/>
  <c r="U303" i="2"/>
  <c r="T303" i="2"/>
  <c r="S303" i="2"/>
  <c r="R303" i="2"/>
  <c r="Q303" i="2"/>
  <c r="U302" i="2"/>
  <c r="T302" i="2"/>
  <c r="S302" i="2"/>
  <c r="R302" i="2"/>
  <c r="Q302" i="2"/>
  <c r="U301" i="2"/>
  <c r="T301" i="2"/>
  <c r="S301" i="2"/>
  <c r="R301" i="2"/>
  <c r="Q301" i="2"/>
  <c r="U300" i="2"/>
  <c r="T300" i="2"/>
  <c r="S300" i="2"/>
  <c r="R300" i="2"/>
  <c r="Q300" i="2"/>
  <c r="U299" i="2"/>
  <c r="T299" i="2"/>
  <c r="S299" i="2"/>
  <c r="R299" i="2"/>
  <c r="Q299" i="2"/>
  <c r="U298" i="2"/>
  <c r="T298" i="2"/>
  <c r="S298" i="2"/>
  <c r="R298" i="2"/>
  <c r="Q298" i="2"/>
  <c r="U297" i="2"/>
  <c r="T297" i="2"/>
  <c r="S297" i="2"/>
  <c r="R297" i="2"/>
  <c r="Q297" i="2"/>
  <c r="U296" i="2"/>
  <c r="T296" i="2"/>
  <c r="S296" i="2"/>
  <c r="R296" i="2"/>
  <c r="Q296" i="2"/>
  <c r="U295" i="2"/>
  <c r="T295" i="2"/>
  <c r="S295" i="2"/>
  <c r="R295" i="2"/>
  <c r="Q295" i="2"/>
  <c r="U294" i="2"/>
  <c r="T294" i="2"/>
  <c r="S294" i="2"/>
  <c r="R294" i="2"/>
  <c r="Q294" i="2"/>
  <c r="U293" i="2"/>
  <c r="T293" i="2"/>
  <c r="S293" i="2"/>
  <c r="R293" i="2"/>
  <c r="Q293" i="2"/>
  <c r="U292" i="2"/>
  <c r="T292" i="2"/>
  <c r="S292" i="2"/>
  <c r="R292" i="2"/>
  <c r="Q292" i="2"/>
  <c r="U291" i="2"/>
  <c r="T291" i="2"/>
  <c r="S291" i="2"/>
  <c r="R291" i="2"/>
  <c r="Q291" i="2"/>
  <c r="U290" i="2"/>
  <c r="T290" i="2"/>
  <c r="S290" i="2"/>
  <c r="R290" i="2"/>
  <c r="Q290" i="2"/>
  <c r="U289" i="2"/>
  <c r="T289" i="2"/>
  <c r="S289" i="2"/>
  <c r="R289" i="2"/>
  <c r="Q289" i="2"/>
  <c r="U288" i="2"/>
  <c r="T288" i="2"/>
  <c r="S288" i="2"/>
  <c r="R288" i="2"/>
  <c r="Q288" i="2"/>
  <c r="U287" i="2"/>
  <c r="T287" i="2"/>
  <c r="S287" i="2"/>
  <c r="R287" i="2"/>
  <c r="Q287" i="2"/>
  <c r="U286" i="2"/>
  <c r="T286" i="2"/>
  <c r="S286" i="2"/>
  <c r="R286" i="2"/>
  <c r="Q286" i="2"/>
  <c r="U285" i="2"/>
  <c r="T285" i="2"/>
  <c r="S285" i="2"/>
  <c r="R285" i="2"/>
  <c r="Q285" i="2"/>
  <c r="U284" i="2"/>
  <c r="T284" i="2"/>
  <c r="S284" i="2"/>
  <c r="R284" i="2"/>
  <c r="Q284" i="2"/>
  <c r="U283" i="2"/>
  <c r="T283" i="2"/>
  <c r="S283" i="2"/>
  <c r="R283" i="2"/>
  <c r="Q283" i="2"/>
  <c r="U282" i="2"/>
  <c r="T282" i="2"/>
  <c r="S282" i="2"/>
  <c r="R282" i="2"/>
  <c r="Q282" i="2"/>
  <c r="U281" i="2"/>
  <c r="T281" i="2"/>
  <c r="S281" i="2"/>
  <c r="R281" i="2"/>
  <c r="Q281" i="2"/>
  <c r="U280" i="2"/>
  <c r="T280" i="2"/>
  <c r="S280" i="2"/>
  <c r="R280" i="2"/>
  <c r="Q280" i="2"/>
  <c r="U279" i="2"/>
  <c r="T279" i="2"/>
  <c r="S279" i="2"/>
  <c r="R279" i="2"/>
  <c r="Q279" i="2"/>
  <c r="U278" i="2"/>
  <c r="T278" i="2"/>
  <c r="S278" i="2"/>
  <c r="R278" i="2"/>
  <c r="Q278" i="2"/>
  <c r="U277" i="2"/>
  <c r="T277" i="2"/>
  <c r="S277" i="2"/>
  <c r="R277" i="2"/>
  <c r="Q277" i="2"/>
  <c r="U276" i="2"/>
  <c r="T276" i="2"/>
  <c r="S276" i="2"/>
  <c r="R276" i="2"/>
  <c r="Q276" i="2"/>
  <c r="U275" i="2"/>
  <c r="T275" i="2"/>
  <c r="S275" i="2"/>
  <c r="R275" i="2"/>
  <c r="Q275" i="2"/>
  <c r="U274" i="2"/>
  <c r="T274" i="2"/>
  <c r="S274" i="2"/>
  <c r="R274" i="2"/>
  <c r="Q274" i="2"/>
  <c r="U273" i="2"/>
  <c r="T273" i="2"/>
  <c r="S273" i="2"/>
  <c r="R273" i="2"/>
  <c r="Q273" i="2"/>
  <c r="U272" i="2"/>
  <c r="T272" i="2"/>
  <c r="S272" i="2"/>
  <c r="R272" i="2"/>
  <c r="Q272" i="2"/>
  <c r="U271" i="2"/>
  <c r="T271" i="2"/>
  <c r="S271" i="2"/>
  <c r="R271" i="2"/>
  <c r="Q271" i="2"/>
  <c r="U270" i="2"/>
  <c r="T270" i="2"/>
  <c r="S270" i="2"/>
  <c r="R270" i="2"/>
  <c r="Q270" i="2"/>
  <c r="U269" i="2"/>
  <c r="T269" i="2"/>
  <c r="S269" i="2"/>
  <c r="R269" i="2"/>
  <c r="Q269" i="2"/>
  <c r="U268" i="2"/>
  <c r="T268" i="2"/>
  <c r="S268" i="2"/>
  <c r="R268" i="2"/>
  <c r="Q268" i="2"/>
  <c r="U267" i="2"/>
  <c r="T267" i="2"/>
  <c r="S267" i="2"/>
  <c r="R267" i="2"/>
  <c r="Q267" i="2"/>
  <c r="U266" i="2"/>
  <c r="T266" i="2"/>
  <c r="S266" i="2"/>
  <c r="R266" i="2"/>
  <c r="Q266" i="2"/>
  <c r="U265" i="2"/>
  <c r="T265" i="2"/>
  <c r="S265" i="2"/>
  <c r="R265" i="2"/>
  <c r="Q265" i="2"/>
  <c r="U264" i="2"/>
  <c r="T264" i="2"/>
  <c r="S264" i="2"/>
  <c r="R264" i="2"/>
  <c r="Q264" i="2"/>
  <c r="U263" i="2"/>
  <c r="T263" i="2"/>
  <c r="S263" i="2"/>
  <c r="R263" i="2"/>
  <c r="Q263" i="2"/>
  <c r="U262" i="2"/>
  <c r="T262" i="2"/>
  <c r="S262" i="2"/>
  <c r="R262" i="2"/>
  <c r="Q262" i="2"/>
  <c r="U261" i="2"/>
  <c r="T261" i="2"/>
  <c r="S261" i="2"/>
  <c r="R261" i="2"/>
  <c r="Q261" i="2"/>
  <c r="U260" i="2"/>
  <c r="T260" i="2"/>
  <c r="S260" i="2"/>
  <c r="R260" i="2"/>
  <c r="Q260" i="2"/>
  <c r="U259" i="2"/>
  <c r="T259" i="2"/>
  <c r="S259" i="2"/>
  <c r="R259" i="2"/>
  <c r="Q259" i="2"/>
  <c r="U258" i="2"/>
  <c r="T258" i="2"/>
  <c r="S258" i="2"/>
  <c r="R258" i="2"/>
  <c r="Q258" i="2"/>
  <c r="U257" i="2"/>
  <c r="T257" i="2"/>
  <c r="S257" i="2"/>
  <c r="R257" i="2"/>
  <c r="Q257" i="2"/>
  <c r="U256" i="2"/>
  <c r="T256" i="2"/>
  <c r="S256" i="2"/>
  <c r="R256" i="2"/>
  <c r="Q256" i="2"/>
  <c r="U255" i="2"/>
  <c r="T255" i="2"/>
  <c r="S255" i="2"/>
  <c r="R255" i="2"/>
  <c r="Q255" i="2"/>
  <c r="U254" i="2"/>
  <c r="T254" i="2"/>
  <c r="S254" i="2"/>
  <c r="R254" i="2"/>
  <c r="Q254" i="2"/>
  <c r="U253" i="2"/>
  <c r="T253" i="2"/>
  <c r="S253" i="2"/>
  <c r="R253" i="2"/>
  <c r="Q253" i="2"/>
  <c r="U252" i="2"/>
  <c r="T252" i="2"/>
  <c r="S252" i="2"/>
  <c r="R252" i="2"/>
  <c r="Q252" i="2"/>
  <c r="U251" i="2"/>
  <c r="T251" i="2"/>
  <c r="S251" i="2"/>
  <c r="R251" i="2"/>
  <c r="Q251" i="2"/>
  <c r="U250" i="2"/>
  <c r="T250" i="2"/>
  <c r="S250" i="2"/>
  <c r="R250" i="2"/>
  <c r="Q250" i="2"/>
  <c r="U249" i="2"/>
  <c r="T249" i="2"/>
  <c r="S249" i="2"/>
  <c r="R249" i="2"/>
  <c r="Q249" i="2"/>
  <c r="U248" i="2"/>
  <c r="T248" i="2"/>
  <c r="S248" i="2"/>
  <c r="R248" i="2"/>
  <c r="Q248" i="2"/>
  <c r="U247" i="2"/>
  <c r="T247" i="2"/>
  <c r="S247" i="2"/>
  <c r="R247" i="2"/>
  <c r="Q247" i="2"/>
  <c r="U246" i="2"/>
  <c r="T246" i="2"/>
  <c r="S246" i="2"/>
  <c r="R246" i="2"/>
  <c r="Q246" i="2"/>
  <c r="U245" i="2"/>
  <c r="T245" i="2"/>
  <c r="S245" i="2"/>
  <c r="R245" i="2"/>
  <c r="Q245" i="2"/>
  <c r="U244" i="2"/>
  <c r="T244" i="2"/>
  <c r="S244" i="2"/>
  <c r="R244" i="2"/>
  <c r="Q244" i="2"/>
  <c r="U243" i="2"/>
  <c r="T243" i="2"/>
  <c r="S243" i="2"/>
  <c r="R243" i="2"/>
  <c r="Q243" i="2"/>
  <c r="U242" i="2"/>
  <c r="T242" i="2"/>
  <c r="S242" i="2"/>
  <c r="R242" i="2"/>
  <c r="Q242" i="2"/>
  <c r="U241" i="2"/>
  <c r="T241" i="2"/>
  <c r="S241" i="2"/>
  <c r="R241" i="2"/>
  <c r="Q241" i="2"/>
  <c r="U240" i="2"/>
  <c r="T240" i="2"/>
  <c r="S240" i="2"/>
  <c r="R240" i="2"/>
  <c r="Q240" i="2"/>
  <c r="U239" i="2"/>
  <c r="T239" i="2"/>
  <c r="S239" i="2"/>
  <c r="R239" i="2"/>
  <c r="Q239" i="2"/>
  <c r="U238" i="2"/>
  <c r="T238" i="2"/>
  <c r="S238" i="2"/>
  <c r="R238" i="2"/>
  <c r="Q238" i="2"/>
  <c r="U237" i="2"/>
  <c r="T237" i="2"/>
  <c r="S237" i="2"/>
  <c r="R237" i="2"/>
  <c r="Q237" i="2"/>
  <c r="U236" i="2"/>
  <c r="T236" i="2"/>
  <c r="S236" i="2"/>
  <c r="R236" i="2"/>
  <c r="Q236" i="2"/>
  <c r="U235" i="2"/>
  <c r="T235" i="2"/>
  <c r="S235" i="2"/>
  <c r="R235" i="2"/>
  <c r="Q235" i="2"/>
  <c r="U234" i="2"/>
  <c r="T234" i="2"/>
  <c r="S234" i="2"/>
  <c r="R234" i="2"/>
  <c r="Q234" i="2"/>
  <c r="U233" i="2"/>
  <c r="T233" i="2"/>
  <c r="S233" i="2"/>
  <c r="R233" i="2"/>
  <c r="Q233" i="2"/>
  <c r="U232" i="2"/>
  <c r="T232" i="2"/>
  <c r="S232" i="2"/>
  <c r="R232" i="2"/>
  <c r="Q232" i="2"/>
  <c r="U231" i="2"/>
  <c r="T231" i="2"/>
  <c r="S231" i="2"/>
  <c r="R231" i="2"/>
  <c r="Q231" i="2"/>
  <c r="U230" i="2"/>
  <c r="T230" i="2"/>
  <c r="S230" i="2"/>
  <c r="R230" i="2"/>
  <c r="Q230" i="2"/>
  <c r="U229" i="2"/>
  <c r="T229" i="2"/>
  <c r="S229" i="2"/>
  <c r="R229" i="2"/>
  <c r="Q229" i="2"/>
  <c r="U228" i="2"/>
  <c r="T228" i="2"/>
  <c r="S228" i="2"/>
  <c r="R228" i="2"/>
  <c r="Q228" i="2"/>
  <c r="U227" i="2"/>
  <c r="T227" i="2"/>
  <c r="S227" i="2"/>
  <c r="R227" i="2"/>
  <c r="Q227" i="2"/>
  <c r="U226" i="2"/>
  <c r="T226" i="2"/>
  <c r="S226" i="2"/>
  <c r="R226" i="2"/>
  <c r="Q226" i="2"/>
  <c r="U225" i="2"/>
  <c r="T225" i="2"/>
  <c r="S225" i="2"/>
  <c r="R225" i="2"/>
  <c r="Q225" i="2"/>
  <c r="U224" i="2"/>
  <c r="T224" i="2"/>
  <c r="S224" i="2"/>
  <c r="R224" i="2"/>
  <c r="Q224" i="2"/>
  <c r="U223" i="2"/>
  <c r="T223" i="2"/>
  <c r="S223" i="2"/>
  <c r="R223" i="2"/>
  <c r="Q223" i="2"/>
  <c r="U222" i="2"/>
  <c r="T222" i="2"/>
  <c r="S222" i="2"/>
  <c r="R222" i="2"/>
  <c r="Q222" i="2"/>
  <c r="U221" i="2"/>
  <c r="T221" i="2"/>
  <c r="S221" i="2"/>
  <c r="R221" i="2"/>
  <c r="Q221" i="2"/>
  <c r="U220" i="2"/>
  <c r="T220" i="2"/>
  <c r="S220" i="2"/>
  <c r="R220" i="2"/>
  <c r="Q220" i="2"/>
  <c r="U219" i="2"/>
  <c r="T219" i="2"/>
  <c r="S219" i="2"/>
  <c r="R219" i="2"/>
  <c r="Q219" i="2"/>
  <c r="U218" i="2"/>
  <c r="T218" i="2"/>
  <c r="S218" i="2"/>
  <c r="R218" i="2"/>
  <c r="Q218" i="2"/>
  <c r="U217" i="2"/>
  <c r="T217" i="2"/>
  <c r="S217" i="2"/>
  <c r="R217" i="2"/>
  <c r="Q217" i="2"/>
  <c r="U216" i="2"/>
  <c r="T216" i="2"/>
  <c r="S216" i="2"/>
  <c r="R216" i="2"/>
  <c r="Q216" i="2"/>
  <c r="U215" i="2"/>
  <c r="T215" i="2"/>
  <c r="S215" i="2"/>
  <c r="R215" i="2"/>
  <c r="Q215" i="2"/>
  <c r="U214" i="2"/>
  <c r="T214" i="2"/>
  <c r="S214" i="2"/>
  <c r="R214" i="2"/>
  <c r="Q214" i="2"/>
  <c r="U213" i="2"/>
  <c r="T213" i="2"/>
  <c r="S213" i="2"/>
  <c r="R213" i="2"/>
  <c r="Q213" i="2"/>
  <c r="U212" i="2"/>
  <c r="T212" i="2"/>
  <c r="S212" i="2"/>
  <c r="R212" i="2"/>
  <c r="Q212" i="2"/>
  <c r="U211" i="2"/>
  <c r="T211" i="2"/>
  <c r="S211" i="2"/>
  <c r="R211" i="2"/>
  <c r="Q211" i="2"/>
  <c r="U210" i="2"/>
  <c r="T210" i="2"/>
  <c r="S210" i="2"/>
  <c r="R210" i="2"/>
  <c r="Q210" i="2"/>
  <c r="U209" i="2"/>
  <c r="T209" i="2"/>
  <c r="S209" i="2"/>
  <c r="R209" i="2"/>
  <c r="Q209" i="2"/>
  <c r="U208" i="2"/>
  <c r="T208" i="2"/>
  <c r="S208" i="2"/>
  <c r="R208" i="2"/>
  <c r="Q208" i="2"/>
  <c r="U207" i="2"/>
  <c r="T207" i="2"/>
  <c r="S207" i="2"/>
  <c r="R207" i="2"/>
  <c r="Q207" i="2"/>
  <c r="U206" i="2"/>
  <c r="T206" i="2"/>
  <c r="S206" i="2"/>
  <c r="R206" i="2"/>
  <c r="Q206" i="2"/>
  <c r="U205" i="2"/>
  <c r="T205" i="2"/>
  <c r="S205" i="2"/>
  <c r="R205" i="2"/>
  <c r="Q205" i="2"/>
  <c r="U204" i="2"/>
  <c r="T204" i="2"/>
  <c r="S204" i="2"/>
  <c r="R204" i="2"/>
  <c r="Q204" i="2"/>
  <c r="U203" i="2"/>
  <c r="T203" i="2"/>
  <c r="S203" i="2"/>
  <c r="R203" i="2"/>
  <c r="Q203" i="2"/>
  <c r="U202" i="2"/>
  <c r="T202" i="2"/>
  <c r="S202" i="2"/>
  <c r="R202" i="2"/>
  <c r="Q202" i="2"/>
  <c r="U201" i="2"/>
  <c r="T201" i="2"/>
  <c r="S201" i="2"/>
  <c r="R201" i="2"/>
  <c r="Q201" i="2"/>
  <c r="U200" i="2"/>
  <c r="T200" i="2"/>
  <c r="S200" i="2"/>
  <c r="R200" i="2"/>
  <c r="Q200" i="2"/>
  <c r="U199" i="2"/>
  <c r="T199" i="2"/>
  <c r="S199" i="2"/>
  <c r="R199" i="2"/>
  <c r="Q199" i="2"/>
  <c r="U198" i="2"/>
  <c r="T198" i="2"/>
  <c r="S198" i="2"/>
  <c r="R198" i="2"/>
  <c r="Q198" i="2"/>
  <c r="U197" i="2"/>
  <c r="T197" i="2"/>
  <c r="S197" i="2"/>
  <c r="R197" i="2"/>
  <c r="Q197" i="2"/>
  <c r="U196" i="2"/>
  <c r="T196" i="2"/>
  <c r="S196" i="2"/>
  <c r="R196" i="2"/>
  <c r="Q196" i="2"/>
  <c r="U195" i="2"/>
  <c r="T195" i="2"/>
  <c r="S195" i="2"/>
  <c r="R195" i="2"/>
  <c r="Q195" i="2"/>
  <c r="U194" i="2"/>
  <c r="T194" i="2"/>
  <c r="S194" i="2"/>
  <c r="R194" i="2"/>
  <c r="Q194" i="2"/>
  <c r="U193" i="2"/>
  <c r="T193" i="2"/>
  <c r="S193" i="2"/>
  <c r="R193" i="2"/>
  <c r="Q193" i="2"/>
  <c r="U192" i="2"/>
  <c r="T192" i="2"/>
  <c r="S192" i="2"/>
  <c r="R192" i="2"/>
  <c r="Q192" i="2"/>
  <c r="U191" i="2"/>
  <c r="T191" i="2"/>
  <c r="S191" i="2"/>
  <c r="R191" i="2"/>
  <c r="Q191" i="2"/>
  <c r="U190" i="2"/>
  <c r="T190" i="2"/>
  <c r="S190" i="2"/>
  <c r="R190" i="2"/>
  <c r="Q190" i="2"/>
  <c r="U189" i="2"/>
  <c r="T189" i="2"/>
  <c r="S189" i="2"/>
  <c r="R189" i="2"/>
  <c r="Q189" i="2"/>
  <c r="U188" i="2"/>
  <c r="T188" i="2"/>
  <c r="S188" i="2"/>
  <c r="R188" i="2"/>
  <c r="Q188" i="2"/>
  <c r="U187" i="2"/>
  <c r="T187" i="2"/>
  <c r="S187" i="2"/>
  <c r="R187" i="2"/>
  <c r="Q187" i="2"/>
  <c r="U186" i="2"/>
  <c r="T186" i="2"/>
  <c r="S186" i="2"/>
  <c r="R186" i="2"/>
  <c r="Q186" i="2"/>
  <c r="U185" i="2"/>
  <c r="T185" i="2"/>
  <c r="S185" i="2"/>
  <c r="R185" i="2"/>
  <c r="Q185" i="2"/>
  <c r="U184" i="2"/>
  <c r="T184" i="2"/>
  <c r="S184" i="2"/>
  <c r="R184" i="2"/>
  <c r="Q184" i="2"/>
  <c r="U183" i="2"/>
  <c r="T183" i="2"/>
  <c r="S183" i="2"/>
  <c r="R183" i="2"/>
  <c r="Q183" i="2"/>
  <c r="U182" i="2"/>
  <c r="T182" i="2"/>
  <c r="S182" i="2"/>
  <c r="R182" i="2"/>
  <c r="Q182" i="2"/>
  <c r="U181" i="2"/>
  <c r="T181" i="2"/>
  <c r="S181" i="2"/>
  <c r="R181" i="2"/>
  <c r="Q181" i="2"/>
  <c r="U180" i="2"/>
  <c r="T180" i="2"/>
  <c r="S180" i="2"/>
  <c r="R180" i="2"/>
  <c r="Q180" i="2"/>
  <c r="U179" i="2"/>
  <c r="T179" i="2"/>
  <c r="S179" i="2"/>
  <c r="R179" i="2"/>
  <c r="Q179" i="2"/>
  <c r="U178" i="2"/>
  <c r="T178" i="2"/>
  <c r="S178" i="2"/>
  <c r="R178" i="2"/>
  <c r="Q178" i="2"/>
  <c r="U177" i="2"/>
  <c r="T177" i="2"/>
  <c r="S177" i="2"/>
  <c r="R177" i="2"/>
  <c r="Q177" i="2"/>
  <c r="U176" i="2"/>
  <c r="T176" i="2"/>
  <c r="S176" i="2"/>
  <c r="R176" i="2"/>
  <c r="Q176" i="2"/>
  <c r="U175" i="2"/>
  <c r="T175" i="2"/>
  <c r="S175" i="2"/>
  <c r="R175" i="2"/>
  <c r="Q175" i="2"/>
  <c r="U174" i="2"/>
  <c r="T174" i="2"/>
  <c r="S174" i="2"/>
  <c r="R174" i="2"/>
  <c r="Q174" i="2"/>
  <c r="U173" i="2"/>
  <c r="T173" i="2"/>
  <c r="S173" i="2"/>
  <c r="R173" i="2"/>
  <c r="Q173" i="2"/>
  <c r="U172" i="2"/>
  <c r="T172" i="2"/>
  <c r="S172" i="2"/>
  <c r="R172" i="2"/>
  <c r="Q172" i="2"/>
  <c r="U171" i="2"/>
  <c r="T171" i="2"/>
  <c r="S171" i="2"/>
  <c r="R171" i="2"/>
  <c r="Q171" i="2"/>
  <c r="U170" i="2"/>
  <c r="T170" i="2"/>
  <c r="S170" i="2"/>
  <c r="R170" i="2"/>
  <c r="Q170" i="2"/>
  <c r="U169" i="2"/>
  <c r="T169" i="2"/>
  <c r="S169" i="2"/>
  <c r="R169" i="2"/>
  <c r="Q169" i="2"/>
  <c r="U168" i="2"/>
  <c r="T168" i="2"/>
  <c r="S168" i="2"/>
  <c r="R168" i="2"/>
  <c r="Q168" i="2"/>
  <c r="U167" i="2"/>
  <c r="T167" i="2"/>
  <c r="S167" i="2"/>
  <c r="R167" i="2"/>
  <c r="Q167" i="2"/>
  <c r="U166" i="2"/>
  <c r="T166" i="2"/>
  <c r="S166" i="2"/>
  <c r="R166" i="2"/>
  <c r="Q166" i="2"/>
  <c r="U165" i="2"/>
  <c r="T165" i="2"/>
  <c r="S165" i="2"/>
  <c r="R165" i="2"/>
  <c r="Q165" i="2"/>
  <c r="U164" i="2"/>
  <c r="T164" i="2"/>
  <c r="S164" i="2"/>
  <c r="R164" i="2"/>
  <c r="Q164" i="2"/>
  <c r="U163" i="2"/>
  <c r="T163" i="2"/>
  <c r="S163" i="2"/>
  <c r="R163" i="2"/>
  <c r="Q163" i="2"/>
  <c r="U162" i="2"/>
  <c r="T162" i="2"/>
  <c r="S162" i="2"/>
  <c r="R162" i="2"/>
  <c r="Q162" i="2"/>
  <c r="U161" i="2"/>
  <c r="T161" i="2"/>
  <c r="S161" i="2"/>
  <c r="R161" i="2"/>
  <c r="Q161" i="2"/>
  <c r="U160" i="2"/>
  <c r="T160" i="2"/>
  <c r="S160" i="2"/>
  <c r="R160" i="2"/>
  <c r="Q160" i="2"/>
  <c r="U159" i="2"/>
  <c r="T159" i="2"/>
  <c r="S159" i="2"/>
  <c r="R159" i="2"/>
  <c r="Q159" i="2"/>
  <c r="U158" i="2"/>
  <c r="T158" i="2"/>
  <c r="S158" i="2"/>
  <c r="R158" i="2"/>
  <c r="Q158" i="2"/>
  <c r="U157" i="2"/>
  <c r="T157" i="2"/>
  <c r="S157" i="2"/>
  <c r="R157" i="2"/>
  <c r="Q157" i="2"/>
  <c r="U156" i="2"/>
  <c r="T156" i="2"/>
  <c r="S156" i="2"/>
  <c r="R156" i="2"/>
  <c r="Q156" i="2"/>
  <c r="U155" i="2"/>
  <c r="T155" i="2"/>
  <c r="S155" i="2"/>
  <c r="R155" i="2"/>
  <c r="Q155" i="2"/>
  <c r="U154" i="2"/>
  <c r="T154" i="2"/>
  <c r="S154" i="2"/>
  <c r="R154" i="2"/>
  <c r="Q154" i="2"/>
  <c r="U153" i="2"/>
  <c r="T153" i="2"/>
  <c r="S153" i="2"/>
  <c r="R153" i="2"/>
  <c r="Q153" i="2"/>
  <c r="U152" i="2"/>
  <c r="T152" i="2"/>
  <c r="S152" i="2"/>
  <c r="R152" i="2"/>
  <c r="Q152" i="2"/>
  <c r="U151" i="2"/>
  <c r="T151" i="2"/>
  <c r="S151" i="2"/>
  <c r="R151" i="2"/>
  <c r="Q151" i="2"/>
  <c r="U150" i="2"/>
  <c r="T150" i="2"/>
  <c r="S150" i="2"/>
  <c r="R150" i="2"/>
  <c r="Q150" i="2"/>
  <c r="U149" i="2"/>
  <c r="T149" i="2"/>
  <c r="S149" i="2"/>
  <c r="R149" i="2"/>
  <c r="Q149" i="2"/>
  <c r="U148" i="2"/>
  <c r="T148" i="2"/>
  <c r="S148" i="2"/>
  <c r="R148" i="2"/>
  <c r="Q148" i="2"/>
  <c r="U147" i="2"/>
  <c r="T147" i="2"/>
  <c r="S147" i="2"/>
  <c r="R147" i="2"/>
  <c r="Q147" i="2"/>
  <c r="U146" i="2"/>
  <c r="T146" i="2"/>
  <c r="S146" i="2"/>
  <c r="R146" i="2"/>
  <c r="Q146" i="2"/>
  <c r="U145" i="2"/>
  <c r="T145" i="2"/>
  <c r="S145" i="2"/>
  <c r="R145" i="2"/>
  <c r="Q145" i="2"/>
  <c r="U144" i="2"/>
  <c r="T144" i="2"/>
  <c r="S144" i="2"/>
  <c r="R144" i="2"/>
  <c r="Q144" i="2"/>
  <c r="U143" i="2"/>
  <c r="T143" i="2"/>
  <c r="S143" i="2"/>
  <c r="R143" i="2"/>
  <c r="Q143" i="2"/>
  <c r="U142" i="2"/>
  <c r="T142" i="2"/>
  <c r="S142" i="2"/>
  <c r="R142" i="2"/>
  <c r="Q142" i="2"/>
  <c r="U141" i="2"/>
  <c r="T141" i="2"/>
  <c r="S141" i="2"/>
  <c r="R141" i="2"/>
  <c r="Q141" i="2"/>
  <c r="U140" i="2"/>
  <c r="T140" i="2"/>
  <c r="S140" i="2"/>
  <c r="R140" i="2"/>
  <c r="Q140" i="2"/>
  <c r="U139" i="2"/>
  <c r="T139" i="2"/>
  <c r="S139" i="2"/>
  <c r="R139" i="2"/>
  <c r="Q139" i="2"/>
  <c r="U138" i="2"/>
  <c r="T138" i="2"/>
  <c r="S138" i="2"/>
  <c r="R138" i="2"/>
  <c r="Q138" i="2"/>
  <c r="U137" i="2"/>
  <c r="T137" i="2"/>
  <c r="S137" i="2"/>
  <c r="R137" i="2"/>
  <c r="Q137" i="2"/>
  <c r="U136" i="2"/>
  <c r="T136" i="2"/>
  <c r="S136" i="2"/>
  <c r="R136" i="2"/>
  <c r="Q136" i="2"/>
  <c r="U135" i="2"/>
  <c r="T135" i="2"/>
  <c r="S135" i="2"/>
  <c r="R135" i="2"/>
  <c r="Q135" i="2"/>
  <c r="U134" i="2"/>
  <c r="T134" i="2"/>
  <c r="S134" i="2"/>
  <c r="R134" i="2"/>
  <c r="Q134" i="2"/>
  <c r="U133" i="2"/>
  <c r="T133" i="2"/>
  <c r="S133" i="2"/>
  <c r="R133" i="2"/>
  <c r="Q133" i="2"/>
  <c r="U132" i="2"/>
  <c r="T132" i="2"/>
  <c r="S132" i="2"/>
  <c r="R132" i="2"/>
  <c r="Q132" i="2"/>
  <c r="U131" i="2"/>
  <c r="T131" i="2"/>
  <c r="S131" i="2"/>
  <c r="R131" i="2"/>
  <c r="Q131" i="2"/>
  <c r="U130" i="2"/>
  <c r="T130" i="2"/>
  <c r="S130" i="2"/>
  <c r="R130" i="2"/>
  <c r="Q130" i="2"/>
  <c r="U129" i="2"/>
  <c r="T129" i="2"/>
  <c r="S129" i="2"/>
  <c r="R129" i="2"/>
  <c r="Q129" i="2"/>
  <c r="U128" i="2"/>
  <c r="T128" i="2"/>
  <c r="S128" i="2"/>
  <c r="R128" i="2"/>
  <c r="Q128" i="2"/>
  <c r="U127" i="2"/>
  <c r="T127" i="2"/>
  <c r="S127" i="2"/>
  <c r="R127" i="2"/>
  <c r="Q127" i="2"/>
  <c r="U126" i="2"/>
  <c r="T126" i="2"/>
  <c r="S126" i="2"/>
  <c r="R126" i="2"/>
  <c r="Q126" i="2"/>
  <c r="U125" i="2"/>
  <c r="T125" i="2"/>
  <c r="S125" i="2"/>
  <c r="R125" i="2"/>
  <c r="Q125" i="2"/>
  <c r="U124" i="2"/>
  <c r="T124" i="2"/>
  <c r="S124" i="2"/>
  <c r="R124" i="2"/>
  <c r="Q124" i="2"/>
  <c r="U123" i="2"/>
  <c r="T123" i="2"/>
  <c r="S123" i="2"/>
  <c r="R123" i="2"/>
  <c r="Q123" i="2"/>
  <c r="U122" i="2"/>
  <c r="T122" i="2"/>
  <c r="S122" i="2"/>
  <c r="R122" i="2"/>
  <c r="Q122" i="2"/>
  <c r="U121" i="2"/>
  <c r="T121" i="2"/>
  <c r="S121" i="2"/>
  <c r="R121" i="2"/>
  <c r="Q121" i="2"/>
  <c r="U120" i="2"/>
  <c r="T120" i="2"/>
  <c r="S120" i="2"/>
  <c r="R120" i="2"/>
  <c r="Q120" i="2"/>
  <c r="U119" i="2"/>
  <c r="T119" i="2"/>
  <c r="S119" i="2"/>
  <c r="R119" i="2"/>
  <c r="Q119" i="2"/>
  <c r="U118" i="2"/>
  <c r="T118" i="2"/>
  <c r="S118" i="2"/>
  <c r="R118" i="2"/>
  <c r="Q118" i="2"/>
  <c r="U117" i="2"/>
  <c r="T117" i="2"/>
  <c r="S117" i="2"/>
  <c r="R117" i="2"/>
  <c r="Q117" i="2"/>
  <c r="U116" i="2"/>
  <c r="T116" i="2"/>
  <c r="S116" i="2"/>
  <c r="R116" i="2"/>
  <c r="Q116" i="2"/>
  <c r="U115" i="2"/>
  <c r="T115" i="2"/>
  <c r="S115" i="2"/>
  <c r="R115" i="2"/>
  <c r="Q115" i="2"/>
  <c r="U114" i="2"/>
  <c r="T114" i="2"/>
  <c r="S114" i="2"/>
  <c r="R114" i="2"/>
  <c r="Q114" i="2"/>
  <c r="U113" i="2"/>
  <c r="T113" i="2"/>
  <c r="S113" i="2"/>
  <c r="R113" i="2"/>
  <c r="Q113" i="2"/>
  <c r="U112" i="2"/>
  <c r="T112" i="2"/>
  <c r="S112" i="2"/>
  <c r="R112" i="2"/>
  <c r="Q112" i="2"/>
  <c r="U111" i="2"/>
  <c r="T111" i="2"/>
  <c r="S111" i="2"/>
  <c r="R111" i="2"/>
  <c r="Q111" i="2"/>
  <c r="U110" i="2"/>
  <c r="T110" i="2"/>
  <c r="S110" i="2"/>
  <c r="R110" i="2"/>
  <c r="Q110" i="2"/>
  <c r="U109" i="2"/>
  <c r="T109" i="2"/>
  <c r="S109" i="2"/>
  <c r="R109" i="2"/>
  <c r="Q109" i="2"/>
  <c r="U108" i="2"/>
  <c r="T108" i="2"/>
  <c r="S108" i="2"/>
  <c r="R108" i="2"/>
  <c r="Q108" i="2"/>
  <c r="U107" i="2"/>
  <c r="T107" i="2"/>
  <c r="S107" i="2"/>
  <c r="R107" i="2"/>
  <c r="Q107" i="2"/>
  <c r="U106" i="2"/>
  <c r="T106" i="2"/>
  <c r="S106" i="2"/>
  <c r="R106" i="2"/>
  <c r="Q106" i="2"/>
  <c r="U105" i="2"/>
  <c r="T105" i="2"/>
  <c r="S105" i="2"/>
  <c r="R105" i="2"/>
  <c r="Q105" i="2"/>
  <c r="U104" i="2"/>
  <c r="T104" i="2"/>
  <c r="S104" i="2"/>
  <c r="R104" i="2"/>
  <c r="Q104" i="2"/>
  <c r="U103" i="2"/>
  <c r="T103" i="2"/>
  <c r="S103" i="2"/>
  <c r="R103" i="2"/>
  <c r="Q103" i="2"/>
  <c r="U102" i="2"/>
  <c r="T102" i="2"/>
  <c r="S102" i="2"/>
  <c r="R102" i="2"/>
  <c r="Q102" i="2"/>
  <c r="U101" i="2"/>
  <c r="T101" i="2"/>
  <c r="S101" i="2"/>
  <c r="R101" i="2"/>
  <c r="Q101" i="2"/>
  <c r="U100" i="2"/>
  <c r="T100" i="2"/>
  <c r="S100" i="2"/>
  <c r="R100" i="2"/>
  <c r="Q100" i="2"/>
  <c r="U99" i="2"/>
  <c r="T99" i="2"/>
  <c r="S99" i="2"/>
  <c r="R99" i="2"/>
  <c r="Q99" i="2"/>
  <c r="U98" i="2"/>
  <c r="T98" i="2"/>
  <c r="S98" i="2"/>
  <c r="R98" i="2"/>
  <c r="Q98" i="2"/>
  <c r="U97" i="2"/>
  <c r="T97" i="2"/>
  <c r="S97" i="2"/>
  <c r="R97" i="2"/>
  <c r="Q97" i="2"/>
  <c r="U96" i="2"/>
  <c r="T96" i="2"/>
  <c r="S96" i="2"/>
  <c r="R96" i="2"/>
  <c r="Q96" i="2"/>
  <c r="U95" i="2"/>
  <c r="T95" i="2"/>
  <c r="S95" i="2"/>
  <c r="R95" i="2"/>
  <c r="Q95" i="2"/>
  <c r="U94" i="2"/>
  <c r="T94" i="2"/>
  <c r="S94" i="2"/>
  <c r="R94" i="2"/>
  <c r="Q94" i="2"/>
  <c r="U93" i="2"/>
  <c r="T93" i="2"/>
  <c r="S93" i="2"/>
  <c r="R93" i="2"/>
  <c r="Q93" i="2"/>
  <c r="U92" i="2"/>
  <c r="T92" i="2"/>
  <c r="S92" i="2"/>
  <c r="R92" i="2"/>
  <c r="Q92" i="2"/>
  <c r="U91" i="2"/>
  <c r="T91" i="2"/>
  <c r="S91" i="2"/>
  <c r="R91" i="2"/>
  <c r="Q91" i="2"/>
  <c r="U90" i="2"/>
  <c r="T90" i="2"/>
  <c r="S90" i="2"/>
  <c r="R90" i="2"/>
  <c r="Q90" i="2"/>
  <c r="U89" i="2"/>
  <c r="T89" i="2"/>
  <c r="S89" i="2"/>
  <c r="R89" i="2"/>
  <c r="Q89" i="2"/>
  <c r="U88" i="2"/>
  <c r="T88" i="2"/>
  <c r="S88" i="2"/>
  <c r="R88" i="2"/>
  <c r="Q88" i="2"/>
  <c r="U87" i="2"/>
  <c r="T87" i="2"/>
  <c r="S87" i="2"/>
  <c r="R87" i="2"/>
  <c r="Q87" i="2"/>
  <c r="U86" i="2"/>
  <c r="T86" i="2"/>
  <c r="S86" i="2"/>
  <c r="R86" i="2"/>
  <c r="Q86" i="2"/>
  <c r="U85" i="2"/>
  <c r="T85" i="2"/>
  <c r="S85" i="2"/>
  <c r="R85" i="2"/>
  <c r="Q85" i="2"/>
  <c r="U84" i="2"/>
  <c r="T84" i="2"/>
  <c r="S84" i="2"/>
  <c r="R84" i="2"/>
  <c r="Q84" i="2"/>
  <c r="U83" i="2"/>
  <c r="T83" i="2"/>
  <c r="S83" i="2"/>
  <c r="R83" i="2"/>
  <c r="Q83" i="2"/>
  <c r="U82" i="2"/>
  <c r="T82" i="2"/>
  <c r="S82" i="2"/>
  <c r="R82" i="2"/>
  <c r="Q82" i="2"/>
  <c r="U81" i="2"/>
  <c r="T81" i="2"/>
  <c r="S81" i="2"/>
  <c r="R81" i="2"/>
  <c r="Q81" i="2"/>
  <c r="U80" i="2"/>
  <c r="T80" i="2"/>
  <c r="S80" i="2"/>
  <c r="R80" i="2"/>
  <c r="Q80" i="2"/>
  <c r="U79" i="2"/>
  <c r="T79" i="2"/>
  <c r="S79" i="2"/>
  <c r="R79" i="2"/>
  <c r="Q79" i="2"/>
  <c r="U78" i="2"/>
  <c r="T78" i="2"/>
  <c r="S78" i="2"/>
  <c r="R78" i="2"/>
  <c r="Q78" i="2"/>
  <c r="U77" i="2"/>
  <c r="T77" i="2"/>
  <c r="S77" i="2"/>
  <c r="R77" i="2"/>
  <c r="Q77" i="2"/>
  <c r="U76" i="2"/>
  <c r="T76" i="2"/>
  <c r="S76" i="2"/>
  <c r="R76" i="2"/>
  <c r="Q76" i="2"/>
  <c r="U75" i="2"/>
  <c r="T75" i="2"/>
  <c r="S75" i="2"/>
  <c r="R75" i="2"/>
  <c r="Q75" i="2"/>
  <c r="U74" i="2"/>
  <c r="T74" i="2"/>
  <c r="S74" i="2"/>
  <c r="R74" i="2"/>
  <c r="Q74" i="2"/>
  <c r="U73" i="2"/>
  <c r="T73" i="2"/>
  <c r="S73" i="2"/>
  <c r="R73" i="2"/>
  <c r="Q73" i="2"/>
  <c r="U72" i="2"/>
  <c r="T72" i="2"/>
  <c r="S72" i="2"/>
  <c r="R72" i="2"/>
  <c r="Q72" i="2"/>
  <c r="U71" i="2"/>
  <c r="T71" i="2"/>
  <c r="S71" i="2"/>
  <c r="R71" i="2"/>
  <c r="Q71" i="2"/>
  <c r="U70" i="2"/>
  <c r="T70" i="2"/>
  <c r="S70" i="2"/>
  <c r="R70" i="2"/>
  <c r="Q70" i="2"/>
  <c r="U69" i="2"/>
  <c r="T69" i="2"/>
  <c r="S69" i="2"/>
  <c r="R69" i="2"/>
  <c r="Q69" i="2"/>
  <c r="U68" i="2"/>
  <c r="T68" i="2"/>
  <c r="S68" i="2"/>
  <c r="R68" i="2"/>
  <c r="Q68" i="2"/>
  <c r="U67" i="2"/>
  <c r="T67" i="2"/>
  <c r="S67" i="2"/>
  <c r="R67" i="2"/>
  <c r="Q67" i="2"/>
  <c r="U66" i="2"/>
  <c r="T66" i="2"/>
  <c r="S66" i="2"/>
  <c r="R66" i="2"/>
  <c r="Q66" i="2"/>
  <c r="U65" i="2"/>
  <c r="T65" i="2"/>
  <c r="S65" i="2"/>
  <c r="R65" i="2"/>
  <c r="Q65" i="2"/>
  <c r="U64" i="2"/>
  <c r="T64" i="2"/>
  <c r="S64" i="2"/>
  <c r="R64" i="2"/>
  <c r="Q64" i="2"/>
  <c r="U63" i="2"/>
  <c r="T63" i="2"/>
  <c r="S63" i="2"/>
  <c r="R63" i="2"/>
  <c r="Q63" i="2"/>
  <c r="U62" i="2"/>
  <c r="T62" i="2"/>
  <c r="S62" i="2"/>
  <c r="R62" i="2"/>
  <c r="Q62" i="2"/>
  <c r="U61" i="2"/>
  <c r="T61" i="2"/>
  <c r="S61" i="2"/>
  <c r="R61" i="2"/>
  <c r="Q61" i="2"/>
  <c r="U60" i="2"/>
  <c r="T60" i="2"/>
  <c r="S60" i="2"/>
  <c r="R60" i="2"/>
  <c r="Q60" i="2"/>
  <c r="U59" i="2"/>
  <c r="T59" i="2"/>
  <c r="S59" i="2"/>
  <c r="R59" i="2"/>
  <c r="Q59" i="2"/>
  <c r="U58" i="2"/>
  <c r="T58" i="2"/>
  <c r="S58" i="2"/>
  <c r="R58" i="2"/>
  <c r="Q58" i="2"/>
  <c r="U57" i="2"/>
  <c r="T57" i="2"/>
  <c r="S57" i="2"/>
  <c r="R57" i="2"/>
  <c r="Q57" i="2"/>
  <c r="U56" i="2"/>
  <c r="T56" i="2"/>
  <c r="S56" i="2"/>
  <c r="R56" i="2"/>
  <c r="Q56" i="2"/>
  <c r="U55" i="2"/>
  <c r="T55" i="2"/>
  <c r="S55" i="2"/>
  <c r="R55" i="2"/>
  <c r="Q55" i="2"/>
  <c r="U54" i="2"/>
  <c r="T54" i="2"/>
  <c r="S54" i="2"/>
  <c r="R54" i="2"/>
  <c r="Q54" i="2"/>
  <c r="U53" i="2"/>
  <c r="T53" i="2"/>
  <c r="S53" i="2"/>
  <c r="R53" i="2"/>
  <c r="Q53" i="2"/>
  <c r="U52" i="2"/>
  <c r="T52" i="2"/>
  <c r="S52" i="2"/>
  <c r="R52" i="2"/>
  <c r="Q52" i="2"/>
  <c r="U51" i="2"/>
  <c r="T51" i="2"/>
  <c r="S51" i="2"/>
  <c r="R51" i="2"/>
  <c r="Q51" i="2"/>
  <c r="U50" i="2"/>
  <c r="T50" i="2"/>
  <c r="S50" i="2"/>
  <c r="R50" i="2"/>
  <c r="Q50" i="2"/>
  <c r="U49" i="2"/>
  <c r="T49" i="2"/>
  <c r="S49" i="2"/>
  <c r="R49" i="2"/>
  <c r="Q49" i="2"/>
  <c r="U48" i="2"/>
  <c r="T48" i="2"/>
  <c r="S48" i="2"/>
  <c r="R48" i="2"/>
  <c r="Q48" i="2"/>
  <c r="U47" i="2"/>
  <c r="T47" i="2"/>
  <c r="S47" i="2"/>
  <c r="R47" i="2"/>
  <c r="Q47" i="2"/>
  <c r="U46" i="2"/>
  <c r="T46" i="2"/>
  <c r="S46" i="2"/>
  <c r="R46" i="2"/>
  <c r="Q46" i="2"/>
  <c r="U45" i="2"/>
  <c r="T45" i="2"/>
  <c r="S45" i="2"/>
  <c r="R45" i="2"/>
  <c r="Q45" i="2"/>
  <c r="U44" i="2"/>
  <c r="T44" i="2"/>
  <c r="S44" i="2"/>
  <c r="R44" i="2"/>
  <c r="Q44" i="2"/>
  <c r="U43" i="2"/>
  <c r="T43" i="2"/>
  <c r="S43" i="2"/>
  <c r="R43" i="2"/>
  <c r="Q43" i="2"/>
  <c r="U42" i="2"/>
  <c r="T42" i="2"/>
  <c r="S42" i="2"/>
  <c r="R42" i="2"/>
  <c r="Q42" i="2"/>
  <c r="U41" i="2"/>
  <c r="T41" i="2"/>
  <c r="S41" i="2"/>
  <c r="R41" i="2"/>
  <c r="Q41" i="2"/>
  <c r="U40" i="2"/>
  <c r="T40" i="2"/>
  <c r="S40" i="2"/>
  <c r="R40" i="2"/>
  <c r="Q40" i="2"/>
  <c r="U39" i="2"/>
  <c r="T39" i="2"/>
  <c r="S39" i="2"/>
  <c r="R39" i="2"/>
  <c r="Q39" i="2"/>
  <c r="U38" i="2"/>
  <c r="T38" i="2"/>
  <c r="S38" i="2"/>
  <c r="R38" i="2"/>
  <c r="Q38" i="2"/>
  <c r="U37" i="2"/>
  <c r="T37" i="2"/>
  <c r="S37" i="2"/>
  <c r="R37" i="2"/>
  <c r="Q37" i="2"/>
  <c r="U36" i="2"/>
  <c r="T36" i="2"/>
  <c r="S36" i="2"/>
  <c r="R36" i="2"/>
  <c r="Q36" i="2"/>
  <c r="U35" i="2"/>
  <c r="T35" i="2"/>
  <c r="S35" i="2"/>
  <c r="R35" i="2"/>
  <c r="Q35" i="2"/>
  <c r="U34" i="2"/>
  <c r="T34" i="2"/>
  <c r="S34" i="2"/>
  <c r="R34" i="2"/>
  <c r="Q34" i="2"/>
  <c r="U33" i="2"/>
  <c r="T33" i="2"/>
  <c r="S33" i="2"/>
  <c r="R33" i="2"/>
  <c r="Q33" i="2"/>
  <c r="U32" i="2"/>
  <c r="T32" i="2"/>
  <c r="S32" i="2"/>
  <c r="R32" i="2"/>
  <c r="Q32" i="2"/>
  <c r="U31" i="2"/>
  <c r="T31" i="2"/>
  <c r="S31" i="2"/>
  <c r="R31" i="2"/>
  <c r="Q31" i="2"/>
  <c r="U30" i="2"/>
  <c r="T30" i="2"/>
  <c r="S30" i="2"/>
  <c r="R30" i="2"/>
  <c r="Q30" i="2"/>
  <c r="U29" i="2"/>
  <c r="T29" i="2"/>
  <c r="S29" i="2"/>
  <c r="R29" i="2"/>
  <c r="Q29" i="2"/>
  <c r="U28" i="2"/>
  <c r="T28" i="2"/>
  <c r="S28" i="2"/>
  <c r="R28" i="2"/>
  <c r="Q28" i="2"/>
  <c r="U27" i="2"/>
  <c r="T27" i="2"/>
  <c r="S27" i="2"/>
  <c r="R27" i="2"/>
  <c r="Q27" i="2"/>
  <c r="U26" i="2"/>
  <c r="T26" i="2"/>
  <c r="S26" i="2"/>
  <c r="R26" i="2"/>
  <c r="Q26" i="2"/>
  <c r="U25" i="2"/>
  <c r="T25" i="2"/>
  <c r="S25" i="2"/>
  <c r="R25" i="2"/>
  <c r="Q25" i="2"/>
  <c r="U24" i="2"/>
  <c r="T24" i="2"/>
  <c r="S24" i="2"/>
  <c r="R24" i="2"/>
  <c r="Q24" i="2"/>
  <c r="U23" i="2"/>
  <c r="T23" i="2"/>
  <c r="S23" i="2"/>
  <c r="R23" i="2"/>
  <c r="Q23" i="2"/>
  <c r="U22" i="2"/>
  <c r="T22" i="2"/>
  <c r="S22" i="2"/>
  <c r="R22" i="2"/>
  <c r="Q22" i="2"/>
  <c r="U21" i="2"/>
  <c r="T21" i="2"/>
  <c r="S21" i="2"/>
  <c r="R21" i="2"/>
  <c r="Q21" i="2"/>
  <c r="U20" i="2"/>
  <c r="T20" i="2"/>
  <c r="S20" i="2"/>
  <c r="R20" i="2"/>
  <c r="Q20" i="2"/>
  <c r="U19" i="2"/>
  <c r="T19" i="2"/>
  <c r="S19" i="2"/>
  <c r="R19" i="2"/>
  <c r="Q19" i="2"/>
  <c r="U18" i="2"/>
  <c r="T18" i="2"/>
  <c r="S18" i="2"/>
  <c r="R18" i="2"/>
  <c r="Q18" i="2"/>
  <c r="U17" i="2"/>
  <c r="T17" i="2"/>
  <c r="S17" i="2"/>
  <c r="R17" i="2"/>
  <c r="Q17" i="2"/>
  <c r="U16" i="2"/>
  <c r="T16" i="2"/>
  <c r="S16" i="2"/>
  <c r="R16" i="2"/>
  <c r="Q16" i="2"/>
  <c r="U15" i="2"/>
  <c r="T15" i="2"/>
  <c r="S15" i="2"/>
  <c r="R15" i="2"/>
  <c r="Q15" i="2"/>
  <c r="U14" i="2"/>
  <c r="T14" i="2"/>
  <c r="S14" i="2"/>
  <c r="R14" i="2"/>
  <c r="Q14" i="2"/>
  <c r="U13" i="2"/>
  <c r="T13" i="2"/>
  <c r="S13" i="2"/>
  <c r="R13" i="2"/>
  <c r="Q13" i="2"/>
  <c r="U12" i="2"/>
  <c r="T12" i="2"/>
  <c r="S12" i="2"/>
  <c r="R12" i="2"/>
  <c r="Q12" i="2"/>
  <c r="U11" i="2"/>
  <c r="T11" i="2"/>
  <c r="S11" i="2"/>
  <c r="R11" i="2"/>
  <c r="Q11" i="2"/>
  <c r="U10" i="2"/>
  <c r="T10" i="2"/>
  <c r="S10" i="2"/>
  <c r="R10" i="2"/>
  <c r="Q10" i="2"/>
  <c r="U9" i="2"/>
  <c r="T9" i="2"/>
  <c r="S9" i="2"/>
  <c r="R9" i="2"/>
  <c r="Q9" i="2"/>
  <c r="U8" i="2"/>
  <c r="T8" i="2"/>
  <c r="S8" i="2"/>
  <c r="R8" i="2"/>
  <c r="Q8" i="2"/>
  <c r="U7" i="2"/>
  <c r="T7" i="2"/>
  <c r="S7" i="2"/>
  <c r="R7" i="2"/>
  <c r="Q7" i="2"/>
  <c r="U6" i="2"/>
  <c r="T6" i="2"/>
  <c r="S6" i="2"/>
  <c r="R6" i="2"/>
  <c r="Q6" i="2"/>
  <c r="U5" i="2"/>
  <c r="T5" i="2"/>
  <c r="S5" i="2"/>
  <c r="R5" i="2"/>
  <c r="Q5" i="2"/>
  <c r="U4" i="2"/>
  <c r="T4" i="2"/>
  <c r="S4" i="2"/>
  <c r="R4" i="2"/>
  <c r="Q4" i="2"/>
  <c r="U3" i="2"/>
  <c r="T3" i="2"/>
  <c r="S3" i="2"/>
  <c r="R3" i="2"/>
  <c r="Q3" i="2"/>
  <c r="U2" i="2"/>
  <c r="T2" i="2"/>
  <c r="S2" i="2"/>
  <c r="R2" i="2"/>
  <c r="Q2" i="2"/>
  <c r="U1023" i="1"/>
  <c r="T1023" i="1"/>
  <c r="S1023" i="1"/>
  <c r="R1023" i="1"/>
  <c r="Q1023" i="1"/>
  <c r="U1022" i="1"/>
  <c r="T1022" i="1"/>
  <c r="S1022" i="1"/>
  <c r="R1022" i="1"/>
  <c r="Q1022" i="1"/>
  <c r="U1021" i="1"/>
  <c r="T1021" i="1"/>
  <c r="S1021" i="1"/>
  <c r="R1021" i="1"/>
  <c r="Q1021" i="1"/>
  <c r="U1020" i="1"/>
  <c r="T1020" i="1"/>
  <c r="S1020" i="1"/>
  <c r="R1020" i="1"/>
  <c r="Q1020" i="1"/>
  <c r="U1019" i="1"/>
  <c r="T1019" i="1"/>
  <c r="S1019" i="1"/>
  <c r="R1019" i="1"/>
  <c r="Q1019" i="1"/>
  <c r="U1018" i="1"/>
  <c r="T1018" i="1"/>
  <c r="S1018" i="1"/>
  <c r="R1018" i="1"/>
  <c r="Q1018" i="1"/>
  <c r="U1017" i="1"/>
  <c r="T1017" i="1"/>
  <c r="S1017" i="1"/>
  <c r="R1017" i="1"/>
  <c r="Q1017" i="1"/>
  <c r="U1016" i="1"/>
  <c r="T1016" i="1"/>
  <c r="S1016" i="1"/>
  <c r="R1016" i="1"/>
  <c r="Q1016" i="1"/>
  <c r="U1015" i="1"/>
  <c r="T1015" i="1"/>
  <c r="S1015" i="1"/>
  <c r="R1015" i="1"/>
  <c r="Q1015" i="1"/>
  <c r="U1014" i="1"/>
  <c r="T1014" i="1"/>
  <c r="S1014" i="1"/>
  <c r="R1014" i="1"/>
  <c r="Q1014" i="1"/>
  <c r="U1013" i="1"/>
  <c r="T1013" i="1"/>
  <c r="S1013" i="1"/>
  <c r="R1013" i="1"/>
  <c r="Q1013" i="1"/>
  <c r="U1012" i="1"/>
  <c r="T1012" i="1"/>
  <c r="S1012" i="1"/>
  <c r="R1012" i="1"/>
  <c r="Q1012" i="1"/>
  <c r="U1011" i="1"/>
  <c r="T1011" i="1"/>
  <c r="S1011" i="1"/>
  <c r="R1011" i="1"/>
  <c r="Q1011" i="1"/>
  <c r="U1010" i="1"/>
  <c r="T1010" i="1"/>
  <c r="S1010" i="1"/>
  <c r="R1010" i="1"/>
  <c r="Q1010" i="1"/>
  <c r="U1009" i="1"/>
  <c r="T1009" i="1"/>
  <c r="S1009" i="1"/>
  <c r="R1009" i="1"/>
  <c r="Q1009" i="1"/>
  <c r="U1008" i="1"/>
  <c r="T1008" i="1"/>
  <c r="S1008" i="1"/>
  <c r="R1008" i="1"/>
  <c r="Q1008" i="1"/>
  <c r="U1007" i="1"/>
  <c r="T1007" i="1"/>
  <c r="S1007" i="1"/>
  <c r="R1007" i="1"/>
  <c r="Q1007" i="1"/>
  <c r="U1006" i="1"/>
  <c r="T1006" i="1"/>
  <c r="S1006" i="1"/>
  <c r="R1006" i="1"/>
  <c r="Q1006" i="1"/>
  <c r="U1005" i="1"/>
  <c r="T1005" i="1"/>
  <c r="S1005" i="1"/>
  <c r="R1005" i="1"/>
  <c r="Q1005" i="1"/>
  <c r="U1004" i="1"/>
  <c r="T1004" i="1"/>
  <c r="S1004" i="1"/>
  <c r="R1004" i="1"/>
  <c r="Q1004" i="1"/>
  <c r="U1003" i="1"/>
  <c r="T1003" i="1"/>
  <c r="S1003" i="1"/>
  <c r="R1003" i="1"/>
  <c r="Q1003" i="1"/>
  <c r="U1002" i="1"/>
  <c r="T1002" i="1"/>
  <c r="S1002" i="1"/>
  <c r="R1002" i="1"/>
  <c r="Q1002" i="1"/>
  <c r="U1001" i="1"/>
  <c r="T1001" i="1"/>
  <c r="S1001" i="1"/>
  <c r="R1001" i="1"/>
  <c r="Q1001" i="1"/>
  <c r="U1000" i="1"/>
  <c r="T1000" i="1"/>
  <c r="S1000" i="1"/>
  <c r="R1000" i="1"/>
  <c r="Q1000" i="1"/>
  <c r="U999" i="1"/>
  <c r="T999" i="1"/>
  <c r="S999" i="1"/>
  <c r="R999" i="1"/>
  <c r="Q999" i="1"/>
  <c r="U998" i="1"/>
  <c r="T998" i="1"/>
  <c r="S998" i="1"/>
  <c r="R998" i="1"/>
  <c r="Q998" i="1"/>
  <c r="U997" i="1"/>
  <c r="T997" i="1"/>
  <c r="S997" i="1"/>
  <c r="R997" i="1"/>
  <c r="Q997" i="1"/>
  <c r="U996" i="1"/>
  <c r="T996" i="1"/>
  <c r="S996" i="1"/>
  <c r="R996" i="1"/>
  <c r="Q996" i="1"/>
  <c r="U995" i="1"/>
  <c r="T995" i="1"/>
  <c r="S995" i="1"/>
  <c r="R995" i="1"/>
  <c r="Q995" i="1"/>
  <c r="U994" i="1"/>
  <c r="T994" i="1"/>
  <c r="S994" i="1"/>
  <c r="R994" i="1"/>
  <c r="Q994" i="1"/>
  <c r="U993" i="1"/>
  <c r="T993" i="1"/>
  <c r="S993" i="1"/>
  <c r="R993" i="1"/>
  <c r="Q993" i="1"/>
  <c r="U992" i="1"/>
  <c r="T992" i="1"/>
  <c r="S992" i="1"/>
  <c r="R992" i="1"/>
  <c r="Q992" i="1"/>
  <c r="U991" i="1"/>
  <c r="T991" i="1"/>
  <c r="S991" i="1"/>
  <c r="R991" i="1"/>
  <c r="Q991" i="1"/>
  <c r="U990" i="1"/>
  <c r="T990" i="1"/>
  <c r="S990" i="1"/>
  <c r="R990" i="1"/>
  <c r="Q990" i="1"/>
  <c r="U989" i="1"/>
  <c r="T989" i="1"/>
  <c r="S989" i="1"/>
  <c r="R989" i="1"/>
  <c r="Q989" i="1"/>
  <c r="U988" i="1"/>
  <c r="T988" i="1"/>
  <c r="S988" i="1"/>
  <c r="R988" i="1"/>
  <c r="Q988" i="1"/>
  <c r="U987" i="1"/>
  <c r="T987" i="1"/>
  <c r="S987" i="1"/>
  <c r="R987" i="1"/>
  <c r="Q987" i="1"/>
  <c r="U986" i="1"/>
  <c r="T986" i="1"/>
  <c r="S986" i="1"/>
  <c r="R986" i="1"/>
  <c r="Q986" i="1"/>
  <c r="U985" i="1"/>
  <c r="T985" i="1"/>
  <c r="S985" i="1"/>
  <c r="R985" i="1"/>
  <c r="Q985" i="1"/>
  <c r="U984" i="1"/>
  <c r="T984" i="1"/>
  <c r="S984" i="1"/>
  <c r="R984" i="1"/>
  <c r="Q984" i="1"/>
  <c r="U983" i="1"/>
  <c r="T983" i="1"/>
  <c r="S983" i="1"/>
  <c r="R983" i="1"/>
  <c r="Q983" i="1"/>
  <c r="U982" i="1"/>
  <c r="T982" i="1"/>
  <c r="S982" i="1"/>
  <c r="R982" i="1"/>
  <c r="Q982" i="1"/>
  <c r="U981" i="1"/>
  <c r="T981" i="1"/>
  <c r="S981" i="1"/>
  <c r="R981" i="1"/>
  <c r="Q981" i="1"/>
  <c r="U980" i="1"/>
  <c r="T980" i="1"/>
  <c r="S980" i="1"/>
  <c r="R980" i="1"/>
  <c r="Q980" i="1"/>
  <c r="U979" i="1"/>
  <c r="T979" i="1"/>
  <c r="S979" i="1"/>
  <c r="R979" i="1"/>
  <c r="Q979" i="1"/>
  <c r="U978" i="1"/>
  <c r="T978" i="1"/>
  <c r="S978" i="1"/>
  <c r="R978" i="1"/>
  <c r="Q978" i="1"/>
  <c r="U977" i="1"/>
  <c r="T977" i="1"/>
  <c r="S977" i="1"/>
  <c r="R977" i="1"/>
  <c r="Q977" i="1"/>
  <c r="U976" i="1"/>
  <c r="T976" i="1"/>
  <c r="S976" i="1"/>
  <c r="R976" i="1"/>
  <c r="Q976" i="1"/>
  <c r="U975" i="1"/>
  <c r="T975" i="1"/>
  <c r="S975" i="1"/>
  <c r="R975" i="1"/>
  <c r="Q975" i="1"/>
  <c r="U974" i="1"/>
  <c r="T974" i="1"/>
  <c r="S974" i="1"/>
  <c r="R974" i="1"/>
  <c r="Q974" i="1"/>
  <c r="U973" i="1"/>
  <c r="T973" i="1"/>
  <c r="S973" i="1"/>
  <c r="R973" i="1"/>
  <c r="Q973" i="1"/>
  <c r="U972" i="1"/>
  <c r="T972" i="1"/>
  <c r="S972" i="1"/>
  <c r="R972" i="1"/>
  <c r="Q972" i="1"/>
  <c r="U971" i="1"/>
  <c r="T971" i="1"/>
  <c r="S971" i="1"/>
  <c r="R971" i="1"/>
  <c r="Q971" i="1"/>
  <c r="U970" i="1"/>
  <c r="T970" i="1"/>
  <c r="S970" i="1"/>
  <c r="R970" i="1"/>
  <c r="Q970" i="1"/>
  <c r="U969" i="1"/>
  <c r="T969" i="1"/>
  <c r="S969" i="1"/>
  <c r="R969" i="1"/>
  <c r="Q969" i="1"/>
  <c r="U968" i="1"/>
  <c r="T968" i="1"/>
  <c r="S968" i="1"/>
  <c r="R968" i="1"/>
  <c r="Q968" i="1"/>
  <c r="U967" i="1"/>
  <c r="T967" i="1"/>
  <c r="S967" i="1"/>
  <c r="R967" i="1"/>
  <c r="Q967" i="1"/>
  <c r="U966" i="1"/>
  <c r="T966" i="1"/>
  <c r="S966" i="1"/>
  <c r="R966" i="1"/>
  <c r="Q966" i="1"/>
  <c r="U965" i="1"/>
  <c r="T965" i="1"/>
  <c r="S965" i="1"/>
  <c r="R965" i="1"/>
  <c r="Q965" i="1"/>
  <c r="U964" i="1"/>
  <c r="T964" i="1"/>
  <c r="S964" i="1"/>
  <c r="R964" i="1"/>
  <c r="Q964" i="1"/>
  <c r="U963" i="1"/>
  <c r="T963" i="1"/>
  <c r="S963" i="1"/>
  <c r="R963" i="1"/>
  <c r="Q963" i="1"/>
  <c r="U962" i="1"/>
  <c r="T962" i="1"/>
  <c r="S962" i="1"/>
  <c r="R962" i="1"/>
  <c r="Q962" i="1"/>
  <c r="U961" i="1"/>
  <c r="T961" i="1"/>
  <c r="S961" i="1"/>
  <c r="R961" i="1"/>
  <c r="Q961" i="1"/>
  <c r="U960" i="1"/>
  <c r="T960" i="1"/>
  <c r="S960" i="1"/>
  <c r="R960" i="1"/>
  <c r="Q960" i="1"/>
  <c r="U959" i="1"/>
  <c r="T959" i="1"/>
  <c r="S959" i="1"/>
  <c r="R959" i="1"/>
  <c r="Q959" i="1"/>
  <c r="U958" i="1"/>
  <c r="T958" i="1"/>
  <c r="S958" i="1"/>
  <c r="R958" i="1"/>
  <c r="Q958" i="1"/>
  <c r="U957" i="1"/>
  <c r="T957" i="1"/>
  <c r="S957" i="1"/>
  <c r="R957" i="1"/>
  <c r="Q957" i="1"/>
  <c r="U956" i="1"/>
  <c r="T956" i="1"/>
  <c r="S956" i="1"/>
  <c r="R956" i="1"/>
  <c r="Q956" i="1"/>
  <c r="U955" i="1"/>
  <c r="T955" i="1"/>
  <c r="S955" i="1"/>
  <c r="R955" i="1"/>
  <c r="Q955" i="1"/>
  <c r="U954" i="1"/>
  <c r="T954" i="1"/>
  <c r="S954" i="1"/>
  <c r="R954" i="1"/>
  <c r="Q954" i="1"/>
  <c r="U953" i="1"/>
  <c r="T953" i="1"/>
  <c r="S953" i="1"/>
  <c r="R953" i="1"/>
  <c r="Q953" i="1"/>
  <c r="U952" i="1"/>
  <c r="T952" i="1"/>
  <c r="S952" i="1"/>
  <c r="R952" i="1"/>
  <c r="Q952" i="1"/>
  <c r="U951" i="1"/>
  <c r="T951" i="1"/>
  <c r="S951" i="1"/>
  <c r="R951" i="1"/>
  <c r="Q951" i="1"/>
  <c r="U950" i="1"/>
  <c r="T950" i="1"/>
  <c r="S950" i="1"/>
  <c r="R950" i="1"/>
  <c r="Q950" i="1"/>
  <c r="U949" i="1"/>
  <c r="T949" i="1"/>
  <c r="S949" i="1"/>
  <c r="R949" i="1"/>
  <c r="Q949" i="1"/>
  <c r="U948" i="1"/>
  <c r="T948" i="1"/>
  <c r="S948" i="1"/>
  <c r="R948" i="1"/>
  <c r="Q948" i="1"/>
  <c r="U947" i="1"/>
  <c r="T947" i="1"/>
  <c r="S947" i="1"/>
  <c r="R947" i="1"/>
  <c r="Q947" i="1"/>
  <c r="U946" i="1"/>
  <c r="T946" i="1"/>
  <c r="S946" i="1"/>
  <c r="R946" i="1"/>
  <c r="Q946" i="1"/>
  <c r="U945" i="1"/>
  <c r="T945" i="1"/>
  <c r="S945" i="1"/>
  <c r="R945" i="1"/>
  <c r="Q945" i="1"/>
  <c r="U944" i="1"/>
  <c r="T944" i="1"/>
  <c r="S944" i="1"/>
  <c r="R944" i="1"/>
  <c r="Q944" i="1"/>
  <c r="U943" i="1"/>
  <c r="T943" i="1"/>
  <c r="S943" i="1"/>
  <c r="R943" i="1"/>
  <c r="Q943" i="1"/>
  <c r="U942" i="1"/>
  <c r="T942" i="1"/>
  <c r="S942" i="1"/>
  <c r="R942" i="1"/>
  <c r="Q942" i="1"/>
  <c r="U941" i="1"/>
  <c r="T941" i="1"/>
  <c r="S941" i="1"/>
  <c r="R941" i="1"/>
  <c r="Q941" i="1"/>
  <c r="U940" i="1"/>
  <c r="T940" i="1"/>
  <c r="S940" i="1"/>
  <c r="R940" i="1"/>
  <c r="Q940" i="1"/>
  <c r="U939" i="1"/>
  <c r="T939" i="1"/>
  <c r="S939" i="1"/>
  <c r="R939" i="1"/>
  <c r="Q939" i="1"/>
  <c r="U938" i="1"/>
  <c r="T938" i="1"/>
  <c r="S938" i="1"/>
  <c r="R938" i="1"/>
  <c r="Q938" i="1"/>
  <c r="U937" i="1"/>
  <c r="T937" i="1"/>
  <c r="S937" i="1"/>
  <c r="R937" i="1"/>
  <c r="Q937" i="1"/>
  <c r="U936" i="1"/>
  <c r="T936" i="1"/>
  <c r="S936" i="1"/>
  <c r="R936" i="1"/>
  <c r="Q936" i="1"/>
  <c r="U935" i="1"/>
  <c r="T935" i="1"/>
  <c r="S935" i="1"/>
  <c r="R935" i="1"/>
  <c r="Q935" i="1"/>
  <c r="U934" i="1"/>
  <c r="T934" i="1"/>
  <c r="S934" i="1"/>
  <c r="R934" i="1"/>
  <c r="Q934" i="1"/>
  <c r="U933" i="1"/>
  <c r="T933" i="1"/>
  <c r="S933" i="1"/>
  <c r="R933" i="1"/>
  <c r="Q933" i="1"/>
  <c r="U932" i="1"/>
  <c r="T932" i="1"/>
  <c r="S932" i="1"/>
  <c r="R932" i="1"/>
  <c r="Q932" i="1"/>
  <c r="U931" i="1"/>
  <c r="T931" i="1"/>
  <c r="S931" i="1"/>
  <c r="R931" i="1"/>
  <c r="Q931" i="1"/>
  <c r="U930" i="1"/>
  <c r="T930" i="1"/>
  <c r="S930" i="1"/>
  <c r="R930" i="1"/>
  <c r="Q930" i="1"/>
  <c r="U929" i="1"/>
  <c r="T929" i="1"/>
  <c r="S929" i="1"/>
  <c r="R929" i="1"/>
  <c r="Q929" i="1"/>
  <c r="U928" i="1"/>
  <c r="T928" i="1"/>
  <c r="S928" i="1"/>
  <c r="R928" i="1"/>
  <c r="Q928" i="1"/>
  <c r="U927" i="1"/>
  <c r="T927" i="1"/>
  <c r="S927" i="1"/>
  <c r="R927" i="1"/>
  <c r="Q927" i="1"/>
  <c r="U926" i="1"/>
  <c r="T926" i="1"/>
  <c r="S926" i="1"/>
  <c r="R926" i="1"/>
  <c r="Q926" i="1"/>
  <c r="U925" i="1"/>
  <c r="T925" i="1"/>
  <c r="S925" i="1"/>
  <c r="R925" i="1"/>
  <c r="Q925" i="1"/>
  <c r="U924" i="1"/>
  <c r="T924" i="1"/>
  <c r="S924" i="1"/>
  <c r="R924" i="1"/>
  <c r="Q924" i="1"/>
  <c r="U923" i="1"/>
  <c r="T923" i="1"/>
  <c r="S923" i="1"/>
  <c r="R923" i="1"/>
  <c r="Q923" i="1"/>
  <c r="U922" i="1"/>
  <c r="T922" i="1"/>
  <c r="S922" i="1"/>
  <c r="R922" i="1"/>
  <c r="Q922" i="1"/>
  <c r="U921" i="1"/>
  <c r="T921" i="1"/>
  <c r="S921" i="1"/>
  <c r="R921" i="1"/>
  <c r="Q921" i="1"/>
  <c r="U920" i="1"/>
  <c r="T920" i="1"/>
  <c r="S920" i="1"/>
  <c r="R920" i="1"/>
  <c r="Q920" i="1"/>
  <c r="U919" i="1"/>
  <c r="T919" i="1"/>
  <c r="S919" i="1"/>
  <c r="R919" i="1"/>
  <c r="Q919" i="1"/>
  <c r="U918" i="1"/>
  <c r="T918" i="1"/>
  <c r="S918" i="1"/>
  <c r="R918" i="1"/>
  <c r="Q918" i="1"/>
  <c r="U917" i="1"/>
  <c r="T917" i="1"/>
  <c r="S917" i="1"/>
  <c r="R917" i="1"/>
  <c r="Q917" i="1"/>
  <c r="U916" i="1"/>
  <c r="T916" i="1"/>
  <c r="S916" i="1"/>
  <c r="R916" i="1"/>
  <c r="Q916" i="1"/>
  <c r="U915" i="1"/>
  <c r="T915" i="1"/>
  <c r="S915" i="1"/>
  <c r="R915" i="1"/>
  <c r="Q915" i="1"/>
  <c r="U914" i="1"/>
  <c r="T914" i="1"/>
  <c r="S914" i="1"/>
  <c r="R914" i="1"/>
  <c r="Q914" i="1"/>
  <c r="U913" i="1"/>
  <c r="T913" i="1"/>
  <c r="S913" i="1"/>
  <c r="R913" i="1"/>
  <c r="Q913" i="1"/>
  <c r="U912" i="1"/>
  <c r="T912" i="1"/>
  <c r="S912" i="1"/>
  <c r="R912" i="1"/>
  <c r="Q912" i="1"/>
  <c r="U911" i="1"/>
  <c r="T911" i="1"/>
  <c r="S911" i="1"/>
  <c r="R911" i="1"/>
  <c r="Q911" i="1"/>
  <c r="U910" i="1"/>
  <c r="T910" i="1"/>
  <c r="S910" i="1"/>
  <c r="R910" i="1"/>
  <c r="Q910" i="1"/>
  <c r="U909" i="1"/>
  <c r="T909" i="1"/>
  <c r="S909" i="1"/>
  <c r="R909" i="1"/>
  <c r="Q909" i="1"/>
  <c r="U908" i="1"/>
  <c r="T908" i="1"/>
  <c r="S908" i="1"/>
  <c r="R908" i="1"/>
  <c r="Q908" i="1"/>
  <c r="U907" i="1"/>
  <c r="T907" i="1"/>
  <c r="S907" i="1"/>
  <c r="R907" i="1"/>
  <c r="Q907" i="1"/>
  <c r="U906" i="1"/>
  <c r="T906" i="1"/>
  <c r="S906" i="1"/>
  <c r="R906" i="1"/>
  <c r="Q906" i="1"/>
  <c r="U905" i="1"/>
  <c r="T905" i="1"/>
  <c r="S905" i="1"/>
  <c r="R905" i="1"/>
  <c r="Q905" i="1"/>
  <c r="U904" i="1"/>
  <c r="T904" i="1"/>
  <c r="S904" i="1"/>
  <c r="R904" i="1"/>
  <c r="Q904" i="1"/>
  <c r="U903" i="1"/>
  <c r="T903" i="1"/>
  <c r="S903" i="1"/>
  <c r="R903" i="1"/>
  <c r="Q903" i="1"/>
  <c r="U902" i="1"/>
  <c r="T902" i="1"/>
  <c r="S902" i="1"/>
  <c r="R902" i="1"/>
  <c r="Q902" i="1"/>
  <c r="U901" i="1"/>
  <c r="T901" i="1"/>
  <c r="S901" i="1"/>
  <c r="R901" i="1"/>
  <c r="Q901" i="1"/>
  <c r="U900" i="1"/>
  <c r="T900" i="1"/>
  <c r="S900" i="1"/>
  <c r="R900" i="1"/>
  <c r="Q900" i="1"/>
  <c r="U899" i="1"/>
  <c r="T899" i="1"/>
  <c r="S899" i="1"/>
  <c r="R899" i="1"/>
  <c r="Q899" i="1"/>
  <c r="U898" i="1"/>
  <c r="T898" i="1"/>
  <c r="S898" i="1"/>
  <c r="R898" i="1"/>
  <c r="Q898" i="1"/>
  <c r="U897" i="1"/>
  <c r="T897" i="1"/>
  <c r="S897" i="1"/>
  <c r="R897" i="1"/>
  <c r="Q897" i="1"/>
  <c r="U896" i="1"/>
  <c r="T896" i="1"/>
  <c r="S896" i="1"/>
  <c r="R896" i="1"/>
  <c r="Q896" i="1"/>
  <c r="U895" i="1"/>
  <c r="T895" i="1"/>
  <c r="S895" i="1"/>
  <c r="R895" i="1"/>
  <c r="Q895" i="1"/>
  <c r="U894" i="1"/>
  <c r="T894" i="1"/>
  <c r="S894" i="1"/>
  <c r="R894" i="1"/>
  <c r="Q894" i="1"/>
  <c r="U893" i="1"/>
  <c r="T893" i="1"/>
  <c r="S893" i="1"/>
  <c r="R893" i="1"/>
  <c r="Q893" i="1"/>
  <c r="U892" i="1"/>
  <c r="T892" i="1"/>
  <c r="S892" i="1"/>
  <c r="R892" i="1"/>
  <c r="Q892" i="1"/>
  <c r="U891" i="1"/>
  <c r="T891" i="1"/>
  <c r="S891" i="1"/>
  <c r="R891" i="1"/>
  <c r="Q891" i="1"/>
  <c r="U890" i="1"/>
  <c r="T890" i="1"/>
  <c r="S890" i="1"/>
  <c r="R890" i="1"/>
  <c r="Q890" i="1"/>
  <c r="U889" i="1"/>
  <c r="T889" i="1"/>
  <c r="S889" i="1"/>
  <c r="R889" i="1"/>
  <c r="Q889" i="1"/>
  <c r="U888" i="1"/>
  <c r="T888" i="1"/>
  <c r="S888" i="1"/>
  <c r="R888" i="1"/>
  <c r="Q888" i="1"/>
  <c r="U887" i="1"/>
  <c r="T887" i="1"/>
  <c r="S887" i="1"/>
  <c r="R887" i="1"/>
  <c r="Q887" i="1"/>
  <c r="U886" i="1"/>
  <c r="T886" i="1"/>
  <c r="S886" i="1"/>
  <c r="R886" i="1"/>
  <c r="Q886" i="1"/>
  <c r="U885" i="1"/>
  <c r="T885" i="1"/>
  <c r="S885" i="1"/>
  <c r="R885" i="1"/>
  <c r="Q885" i="1"/>
  <c r="U884" i="1"/>
  <c r="T884" i="1"/>
  <c r="S884" i="1"/>
  <c r="R884" i="1"/>
  <c r="Q884" i="1"/>
  <c r="U883" i="1"/>
  <c r="T883" i="1"/>
  <c r="S883" i="1"/>
  <c r="R883" i="1"/>
  <c r="Q883" i="1"/>
  <c r="U882" i="1"/>
  <c r="T882" i="1"/>
  <c r="S882" i="1"/>
  <c r="R882" i="1"/>
  <c r="Q882" i="1"/>
  <c r="U881" i="1"/>
  <c r="T881" i="1"/>
  <c r="S881" i="1"/>
  <c r="R881" i="1"/>
  <c r="Q881" i="1"/>
  <c r="U880" i="1"/>
  <c r="T880" i="1"/>
  <c r="S880" i="1"/>
  <c r="R880" i="1"/>
  <c r="Q880" i="1"/>
  <c r="U879" i="1"/>
  <c r="T879" i="1"/>
  <c r="S879" i="1"/>
  <c r="R879" i="1"/>
  <c r="Q879" i="1"/>
  <c r="U878" i="1"/>
  <c r="T878" i="1"/>
  <c r="S878" i="1"/>
  <c r="R878" i="1"/>
  <c r="Q878" i="1"/>
  <c r="U877" i="1"/>
  <c r="T877" i="1"/>
  <c r="S877" i="1"/>
  <c r="R877" i="1"/>
  <c r="Q877" i="1"/>
  <c r="U876" i="1"/>
  <c r="T876" i="1"/>
  <c r="S876" i="1"/>
  <c r="R876" i="1"/>
  <c r="Q876" i="1"/>
  <c r="U875" i="1"/>
  <c r="T875" i="1"/>
  <c r="S875" i="1"/>
  <c r="R875" i="1"/>
  <c r="Q875" i="1"/>
  <c r="U874" i="1"/>
  <c r="T874" i="1"/>
  <c r="S874" i="1"/>
  <c r="R874" i="1"/>
  <c r="Q874" i="1"/>
  <c r="U873" i="1"/>
  <c r="T873" i="1"/>
  <c r="S873" i="1"/>
  <c r="R873" i="1"/>
  <c r="Q873" i="1"/>
  <c r="U872" i="1"/>
  <c r="T872" i="1"/>
  <c r="S872" i="1"/>
  <c r="R872" i="1"/>
  <c r="Q872" i="1"/>
  <c r="U871" i="1"/>
  <c r="T871" i="1"/>
  <c r="S871" i="1"/>
  <c r="R871" i="1"/>
  <c r="Q871" i="1"/>
  <c r="U870" i="1"/>
  <c r="T870" i="1"/>
  <c r="S870" i="1"/>
  <c r="R870" i="1"/>
  <c r="Q870" i="1"/>
  <c r="U869" i="1"/>
  <c r="T869" i="1"/>
  <c r="S869" i="1"/>
  <c r="R869" i="1"/>
  <c r="Q869" i="1"/>
  <c r="U868" i="1"/>
  <c r="T868" i="1"/>
  <c r="S868" i="1"/>
  <c r="R868" i="1"/>
  <c r="Q868" i="1"/>
  <c r="U867" i="1"/>
  <c r="T867" i="1"/>
  <c r="S867" i="1"/>
  <c r="R867" i="1"/>
  <c r="Q867" i="1"/>
  <c r="U866" i="1"/>
  <c r="T866" i="1"/>
  <c r="S866" i="1"/>
  <c r="R866" i="1"/>
  <c r="Q866" i="1"/>
  <c r="U865" i="1"/>
  <c r="T865" i="1"/>
  <c r="S865" i="1"/>
  <c r="R865" i="1"/>
  <c r="Q865" i="1"/>
  <c r="U864" i="1"/>
  <c r="T864" i="1"/>
  <c r="S864" i="1"/>
  <c r="R864" i="1"/>
  <c r="Q864" i="1"/>
  <c r="U863" i="1"/>
  <c r="T863" i="1"/>
  <c r="S863" i="1"/>
  <c r="R863" i="1"/>
  <c r="Q863" i="1"/>
  <c r="U862" i="1"/>
  <c r="T862" i="1"/>
  <c r="S862" i="1"/>
  <c r="R862" i="1"/>
  <c r="Q862" i="1"/>
  <c r="U861" i="1"/>
  <c r="T861" i="1"/>
  <c r="S861" i="1"/>
  <c r="R861" i="1"/>
  <c r="Q861" i="1"/>
  <c r="U860" i="1"/>
  <c r="T860" i="1"/>
  <c r="S860" i="1"/>
  <c r="R860" i="1"/>
  <c r="Q860" i="1"/>
  <c r="U859" i="1"/>
  <c r="T859" i="1"/>
  <c r="S859" i="1"/>
  <c r="R859" i="1"/>
  <c r="Q859" i="1"/>
  <c r="U858" i="1"/>
  <c r="T858" i="1"/>
  <c r="S858" i="1"/>
  <c r="R858" i="1"/>
  <c r="Q858" i="1"/>
  <c r="U857" i="1"/>
  <c r="T857" i="1"/>
  <c r="S857" i="1"/>
  <c r="R857" i="1"/>
  <c r="Q857" i="1"/>
  <c r="U856" i="1"/>
  <c r="T856" i="1"/>
  <c r="S856" i="1"/>
  <c r="R856" i="1"/>
  <c r="Q856" i="1"/>
  <c r="U855" i="1"/>
  <c r="T855" i="1"/>
  <c r="S855" i="1"/>
  <c r="R855" i="1"/>
  <c r="Q855" i="1"/>
  <c r="U854" i="1"/>
  <c r="T854" i="1"/>
  <c r="S854" i="1"/>
  <c r="R854" i="1"/>
  <c r="Q854" i="1"/>
  <c r="U853" i="1"/>
  <c r="T853" i="1"/>
  <c r="S853" i="1"/>
  <c r="R853" i="1"/>
  <c r="Q853" i="1"/>
  <c r="U852" i="1"/>
  <c r="T852" i="1"/>
  <c r="S852" i="1"/>
  <c r="R852" i="1"/>
  <c r="Q852" i="1"/>
  <c r="U851" i="1"/>
  <c r="T851" i="1"/>
  <c r="S851" i="1"/>
  <c r="R851" i="1"/>
  <c r="Q851" i="1"/>
  <c r="U850" i="1"/>
  <c r="T850" i="1"/>
  <c r="S850" i="1"/>
  <c r="R850" i="1"/>
  <c r="Q850" i="1"/>
  <c r="U849" i="1"/>
  <c r="T849" i="1"/>
  <c r="S849" i="1"/>
  <c r="R849" i="1"/>
  <c r="Q849" i="1"/>
  <c r="U848" i="1"/>
  <c r="T848" i="1"/>
  <c r="S848" i="1"/>
  <c r="R848" i="1"/>
  <c r="Q848" i="1"/>
  <c r="U847" i="1"/>
  <c r="T847" i="1"/>
  <c r="S847" i="1"/>
  <c r="R847" i="1"/>
  <c r="Q847" i="1"/>
  <c r="U846" i="1"/>
  <c r="T846" i="1"/>
  <c r="S846" i="1"/>
  <c r="R846" i="1"/>
  <c r="Q846" i="1"/>
  <c r="U845" i="1"/>
  <c r="T845" i="1"/>
  <c r="S845" i="1"/>
  <c r="R845" i="1"/>
  <c r="Q845" i="1"/>
  <c r="U844" i="1"/>
  <c r="T844" i="1"/>
  <c r="S844" i="1"/>
  <c r="R844" i="1"/>
  <c r="Q844" i="1"/>
  <c r="U843" i="1"/>
  <c r="T843" i="1"/>
  <c r="S843" i="1"/>
  <c r="R843" i="1"/>
  <c r="Q843" i="1"/>
  <c r="U842" i="1"/>
  <c r="T842" i="1"/>
  <c r="S842" i="1"/>
  <c r="R842" i="1"/>
  <c r="Q842" i="1"/>
  <c r="U841" i="1"/>
  <c r="T841" i="1"/>
  <c r="S841" i="1"/>
  <c r="R841" i="1"/>
  <c r="Q841" i="1"/>
  <c r="U840" i="1"/>
  <c r="T840" i="1"/>
  <c r="S840" i="1"/>
  <c r="R840" i="1"/>
  <c r="Q840" i="1"/>
  <c r="U839" i="1"/>
  <c r="T839" i="1"/>
  <c r="S839" i="1"/>
  <c r="R839" i="1"/>
  <c r="Q839" i="1"/>
  <c r="U838" i="1"/>
  <c r="T838" i="1"/>
  <c r="S838" i="1"/>
  <c r="R838" i="1"/>
  <c r="Q838" i="1"/>
  <c r="U837" i="1"/>
  <c r="T837" i="1"/>
  <c r="S837" i="1"/>
  <c r="R837" i="1"/>
  <c r="Q837" i="1"/>
  <c r="U836" i="1"/>
  <c r="T836" i="1"/>
  <c r="S836" i="1"/>
  <c r="R836" i="1"/>
  <c r="Q836" i="1"/>
  <c r="U835" i="1"/>
  <c r="T835" i="1"/>
  <c r="S835" i="1"/>
  <c r="R835" i="1"/>
  <c r="Q835" i="1"/>
  <c r="U834" i="1"/>
  <c r="T834" i="1"/>
  <c r="S834" i="1"/>
  <c r="R834" i="1"/>
  <c r="Q834" i="1"/>
  <c r="U833" i="1"/>
  <c r="T833" i="1"/>
  <c r="S833" i="1"/>
  <c r="R833" i="1"/>
  <c r="Q833" i="1"/>
  <c r="U832" i="1"/>
  <c r="T832" i="1"/>
  <c r="S832" i="1"/>
  <c r="R832" i="1"/>
  <c r="Q832" i="1"/>
  <c r="U831" i="1"/>
  <c r="T831" i="1"/>
  <c r="S831" i="1"/>
  <c r="R831" i="1"/>
  <c r="Q831" i="1"/>
  <c r="U830" i="1"/>
  <c r="T830" i="1"/>
  <c r="S830" i="1"/>
  <c r="R830" i="1"/>
  <c r="Q830" i="1"/>
  <c r="U829" i="1"/>
  <c r="T829" i="1"/>
  <c r="S829" i="1"/>
  <c r="R829" i="1"/>
  <c r="Q829" i="1"/>
  <c r="U828" i="1"/>
  <c r="T828" i="1"/>
  <c r="S828" i="1"/>
  <c r="R828" i="1"/>
  <c r="Q828" i="1"/>
  <c r="U827" i="1"/>
  <c r="T827" i="1"/>
  <c r="S827" i="1"/>
  <c r="R827" i="1"/>
  <c r="Q827" i="1"/>
  <c r="U826" i="1"/>
  <c r="T826" i="1"/>
  <c r="S826" i="1"/>
  <c r="R826" i="1"/>
  <c r="Q826" i="1"/>
  <c r="U825" i="1"/>
  <c r="T825" i="1"/>
  <c r="S825" i="1"/>
  <c r="R825" i="1"/>
  <c r="Q825" i="1"/>
  <c r="U824" i="1"/>
  <c r="T824" i="1"/>
  <c r="S824" i="1"/>
  <c r="R824" i="1"/>
  <c r="Q824" i="1"/>
  <c r="U823" i="1"/>
  <c r="T823" i="1"/>
  <c r="S823" i="1"/>
  <c r="R823" i="1"/>
  <c r="Q823" i="1"/>
  <c r="U822" i="1"/>
  <c r="T822" i="1"/>
  <c r="S822" i="1"/>
  <c r="R822" i="1"/>
  <c r="Q822" i="1"/>
  <c r="U821" i="1"/>
  <c r="T821" i="1"/>
  <c r="S821" i="1"/>
  <c r="R821" i="1"/>
  <c r="Q821" i="1"/>
  <c r="U820" i="1"/>
  <c r="T820" i="1"/>
  <c r="S820" i="1"/>
  <c r="R820" i="1"/>
  <c r="Q820" i="1"/>
  <c r="U819" i="1"/>
  <c r="T819" i="1"/>
  <c r="S819" i="1"/>
  <c r="R819" i="1"/>
  <c r="Q819" i="1"/>
  <c r="U818" i="1"/>
  <c r="T818" i="1"/>
  <c r="S818" i="1"/>
  <c r="R818" i="1"/>
  <c r="Q818" i="1"/>
  <c r="U817" i="1"/>
  <c r="T817" i="1"/>
  <c r="S817" i="1"/>
  <c r="R817" i="1"/>
  <c r="Q817" i="1"/>
  <c r="U816" i="1"/>
  <c r="T816" i="1"/>
  <c r="S816" i="1"/>
  <c r="R816" i="1"/>
  <c r="Q816" i="1"/>
  <c r="U815" i="1"/>
  <c r="T815" i="1"/>
  <c r="S815" i="1"/>
  <c r="R815" i="1"/>
  <c r="Q815" i="1"/>
  <c r="U814" i="1"/>
  <c r="T814" i="1"/>
  <c r="S814" i="1"/>
  <c r="R814" i="1"/>
  <c r="Q814" i="1"/>
  <c r="U813" i="1"/>
  <c r="T813" i="1"/>
  <c r="S813" i="1"/>
  <c r="R813" i="1"/>
  <c r="Q813" i="1"/>
  <c r="U812" i="1"/>
  <c r="T812" i="1"/>
  <c r="S812" i="1"/>
  <c r="R812" i="1"/>
  <c r="Q812" i="1"/>
  <c r="U811" i="1"/>
  <c r="T811" i="1"/>
  <c r="S811" i="1"/>
  <c r="R811" i="1"/>
  <c r="Q811" i="1"/>
  <c r="U810" i="1"/>
  <c r="T810" i="1"/>
  <c r="S810" i="1"/>
  <c r="R810" i="1"/>
  <c r="Q810" i="1"/>
  <c r="U809" i="1"/>
  <c r="T809" i="1"/>
  <c r="S809" i="1"/>
  <c r="R809" i="1"/>
  <c r="Q809" i="1"/>
  <c r="U808" i="1"/>
  <c r="T808" i="1"/>
  <c r="S808" i="1"/>
  <c r="R808" i="1"/>
  <c r="Q808" i="1"/>
  <c r="U807" i="1"/>
  <c r="T807" i="1"/>
  <c r="S807" i="1"/>
  <c r="R807" i="1"/>
  <c r="Q807" i="1"/>
  <c r="U806" i="1"/>
  <c r="T806" i="1"/>
  <c r="S806" i="1"/>
  <c r="R806" i="1"/>
  <c r="Q806" i="1"/>
  <c r="U805" i="1"/>
  <c r="T805" i="1"/>
  <c r="S805" i="1"/>
  <c r="R805" i="1"/>
  <c r="Q805" i="1"/>
  <c r="U804" i="1"/>
  <c r="T804" i="1"/>
  <c r="S804" i="1"/>
  <c r="R804" i="1"/>
  <c r="Q804" i="1"/>
  <c r="U803" i="1"/>
  <c r="T803" i="1"/>
  <c r="S803" i="1"/>
  <c r="R803" i="1"/>
  <c r="Q803" i="1"/>
  <c r="U802" i="1"/>
  <c r="T802" i="1"/>
  <c r="S802" i="1"/>
  <c r="R802" i="1"/>
  <c r="Q802" i="1"/>
  <c r="U801" i="1"/>
  <c r="T801" i="1"/>
  <c r="S801" i="1"/>
  <c r="R801" i="1"/>
  <c r="Q801" i="1"/>
  <c r="U800" i="1"/>
  <c r="T800" i="1"/>
  <c r="S800" i="1"/>
  <c r="R800" i="1"/>
  <c r="Q800" i="1"/>
  <c r="U799" i="1"/>
  <c r="T799" i="1"/>
  <c r="S799" i="1"/>
  <c r="R799" i="1"/>
  <c r="Q799" i="1"/>
  <c r="U798" i="1"/>
  <c r="T798" i="1"/>
  <c r="S798" i="1"/>
  <c r="R798" i="1"/>
  <c r="Q798" i="1"/>
  <c r="U797" i="1"/>
  <c r="T797" i="1"/>
  <c r="S797" i="1"/>
  <c r="R797" i="1"/>
  <c r="Q797" i="1"/>
  <c r="U796" i="1"/>
  <c r="T796" i="1"/>
  <c r="S796" i="1"/>
  <c r="R796" i="1"/>
  <c r="Q796" i="1"/>
  <c r="U795" i="1"/>
  <c r="T795" i="1"/>
  <c r="S795" i="1"/>
  <c r="R795" i="1"/>
  <c r="Q795" i="1"/>
  <c r="U794" i="1"/>
  <c r="T794" i="1"/>
  <c r="S794" i="1"/>
  <c r="R794" i="1"/>
  <c r="Q794" i="1"/>
  <c r="U793" i="1"/>
  <c r="T793" i="1"/>
  <c r="S793" i="1"/>
  <c r="R793" i="1"/>
  <c r="Q793" i="1"/>
  <c r="U792" i="1"/>
  <c r="T792" i="1"/>
  <c r="S792" i="1"/>
  <c r="R792" i="1"/>
  <c r="Q792" i="1"/>
  <c r="U791" i="1"/>
  <c r="T791" i="1"/>
  <c r="S791" i="1"/>
  <c r="R791" i="1"/>
  <c r="Q791" i="1"/>
  <c r="U790" i="1"/>
  <c r="T790" i="1"/>
  <c r="S790" i="1"/>
  <c r="R790" i="1"/>
  <c r="Q790" i="1"/>
  <c r="U789" i="1"/>
  <c r="T789" i="1"/>
  <c r="S789" i="1"/>
  <c r="R789" i="1"/>
  <c r="Q789" i="1"/>
  <c r="U788" i="1"/>
  <c r="T788" i="1"/>
  <c r="S788" i="1"/>
  <c r="R788" i="1"/>
  <c r="Q788" i="1"/>
  <c r="U787" i="1"/>
  <c r="T787" i="1"/>
  <c r="S787" i="1"/>
  <c r="R787" i="1"/>
  <c r="Q787" i="1"/>
  <c r="U786" i="1"/>
  <c r="T786" i="1"/>
  <c r="S786" i="1"/>
  <c r="R786" i="1"/>
  <c r="Q786" i="1"/>
  <c r="U785" i="1"/>
  <c r="T785" i="1"/>
  <c r="S785" i="1"/>
  <c r="R785" i="1"/>
  <c r="Q785" i="1"/>
  <c r="U784" i="1"/>
  <c r="T784" i="1"/>
  <c r="S784" i="1"/>
  <c r="R784" i="1"/>
  <c r="Q784" i="1"/>
  <c r="U783" i="1"/>
  <c r="T783" i="1"/>
  <c r="S783" i="1"/>
  <c r="R783" i="1"/>
  <c r="Q783" i="1"/>
  <c r="U782" i="1"/>
  <c r="T782" i="1"/>
  <c r="S782" i="1"/>
  <c r="R782" i="1"/>
  <c r="Q782" i="1"/>
  <c r="U781" i="1"/>
  <c r="T781" i="1"/>
  <c r="S781" i="1"/>
  <c r="R781" i="1"/>
  <c r="Q781" i="1"/>
  <c r="U780" i="1"/>
  <c r="T780" i="1"/>
  <c r="S780" i="1"/>
  <c r="R780" i="1"/>
  <c r="Q780" i="1"/>
  <c r="U779" i="1"/>
  <c r="T779" i="1"/>
  <c r="S779" i="1"/>
  <c r="R779" i="1"/>
  <c r="Q779" i="1"/>
  <c r="U778" i="1"/>
  <c r="T778" i="1"/>
  <c r="S778" i="1"/>
  <c r="R778" i="1"/>
  <c r="Q778" i="1"/>
  <c r="U777" i="1"/>
  <c r="T777" i="1"/>
  <c r="S777" i="1"/>
  <c r="R777" i="1"/>
  <c r="Q777" i="1"/>
  <c r="U776" i="1"/>
  <c r="T776" i="1"/>
  <c r="S776" i="1"/>
  <c r="R776" i="1"/>
  <c r="Q776" i="1"/>
  <c r="U775" i="1"/>
  <c r="T775" i="1"/>
  <c r="S775" i="1"/>
  <c r="R775" i="1"/>
  <c r="Q775" i="1"/>
  <c r="U774" i="1"/>
  <c r="T774" i="1"/>
  <c r="S774" i="1"/>
  <c r="R774" i="1"/>
  <c r="Q774" i="1"/>
  <c r="U773" i="1"/>
  <c r="T773" i="1"/>
  <c r="S773" i="1"/>
  <c r="R773" i="1"/>
  <c r="Q773" i="1"/>
  <c r="U772" i="1"/>
  <c r="T772" i="1"/>
  <c r="S772" i="1"/>
  <c r="R772" i="1"/>
  <c r="Q772" i="1"/>
  <c r="U771" i="1"/>
  <c r="T771" i="1"/>
  <c r="S771" i="1"/>
  <c r="R771" i="1"/>
  <c r="Q771" i="1"/>
  <c r="U770" i="1"/>
  <c r="T770" i="1"/>
  <c r="S770" i="1"/>
  <c r="R770" i="1"/>
  <c r="Q770" i="1"/>
  <c r="U769" i="1"/>
  <c r="T769" i="1"/>
  <c r="S769" i="1"/>
  <c r="R769" i="1"/>
  <c r="Q769" i="1"/>
  <c r="U768" i="1"/>
  <c r="T768" i="1"/>
  <c r="S768" i="1"/>
  <c r="R768" i="1"/>
  <c r="Q768" i="1"/>
  <c r="U767" i="1"/>
  <c r="T767" i="1"/>
  <c r="S767" i="1"/>
  <c r="R767" i="1"/>
  <c r="Q767" i="1"/>
  <c r="U766" i="1"/>
  <c r="T766" i="1"/>
  <c r="S766" i="1"/>
  <c r="R766" i="1"/>
  <c r="Q766" i="1"/>
  <c r="U765" i="1"/>
  <c r="T765" i="1"/>
  <c r="S765" i="1"/>
  <c r="R765" i="1"/>
  <c r="Q765" i="1"/>
  <c r="U764" i="1"/>
  <c r="T764" i="1"/>
  <c r="S764" i="1"/>
  <c r="R764" i="1"/>
  <c r="Q764" i="1"/>
  <c r="U763" i="1"/>
  <c r="T763" i="1"/>
  <c r="S763" i="1"/>
  <c r="R763" i="1"/>
  <c r="Q763" i="1"/>
  <c r="U762" i="1"/>
  <c r="T762" i="1"/>
  <c r="S762" i="1"/>
  <c r="R762" i="1"/>
  <c r="Q762" i="1"/>
  <c r="U761" i="1"/>
  <c r="T761" i="1"/>
  <c r="S761" i="1"/>
  <c r="R761" i="1"/>
  <c r="Q761" i="1"/>
  <c r="U760" i="1"/>
  <c r="T760" i="1"/>
  <c r="S760" i="1"/>
  <c r="R760" i="1"/>
  <c r="Q760" i="1"/>
  <c r="U759" i="1"/>
  <c r="T759" i="1"/>
  <c r="S759" i="1"/>
  <c r="R759" i="1"/>
  <c r="Q759" i="1"/>
  <c r="U758" i="1"/>
  <c r="T758" i="1"/>
  <c r="S758" i="1"/>
  <c r="R758" i="1"/>
  <c r="Q758" i="1"/>
  <c r="U757" i="1"/>
  <c r="T757" i="1"/>
  <c r="S757" i="1"/>
  <c r="R757" i="1"/>
  <c r="Q757" i="1"/>
  <c r="U756" i="1"/>
  <c r="T756" i="1"/>
  <c r="S756" i="1"/>
  <c r="R756" i="1"/>
  <c r="Q756" i="1"/>
  <c r="U755" i="1"/>
  <c r="T755" i="1"/>
  <c r="S755" i="1"/>
  <c r="R755" i="1"/>
  <c r="Q755" i="1"/>
  <c r="U754" i="1"/>
  <c r="T754" i="1"/>
  <c r="S754" i="1"/>
  <c r="R754" i="1"/>
  <c r="Q754" i="1"/>
  <c r="U753" i="1"/>
  <c r="T753" i="1"/>
  <c r="S753" i="1"/>
  <c r="R753" i="1"/>
  <c r="Q753" i="1"/>
  <c r="U752" i="1"/>
  <c r="T752" i="1"/>
  <c r="S752" i="1"/>
  <c r="R752" i="1"/>
  <c r="Q752" i="1"/>
  <c r="U751" i="1"/>
  <c r="T751" i="1"/>
  <c r="S751" i="1"/>
  <c r="R751" i="1"/>
  <c r="Q751" i="1"/>
  <c r="U750" i="1"/>
  <c r="T750" i="1"/>
  <c r="S750" i="1"/>
  <c r="R750" i="1"/>
  <c r="Q750" i="1"/>
  <c r="U749" i="1"/>
  <c r="T749" i="1"/>
  <c r="S749" i="1"/>
  <c r="R749" i="1"/>
  <c r="Q749" i="1"/>
  <c r="U748" i="1"/>
  <c r="T748" i="1"/>
  <c r="S748" i="1"/>
  <c r="R748" i="1"/>
  <c r="Q748" i="1"/>
  <c r="U747" i="1"/>
  <c r="T747" i="1"/>
  <c r="S747" i="1"/>
  <c r="R747" i="1"/>
  <c r="Q747" i="1"/>
  <c r="U746" i="1"/>
  <c r="T746" i="1"/>
  <c r="S746" i="1"/>
  <c r="R746" i="1"/>
  <c r="Q746" i="1"/>
  <c r="U745" i="1"/>
  <c r="T745" i="1"/>
  <c r="S745" i="1"/>
  <c r="R745" i="1"/>
  <c r="Q745" i="1"/>
  <c r="U744" i="1"/>
  <c r="T744" i="1"/>
  <c r="S744" i="1"/>
  <c r="R744" i="1"/>
  <c r="Q744" i="1"/>
  <c r="U743" i="1"/>
  <c r="T743" i="1"/>
  <c r="S743" i="1"/>
  <c r="R743" i="1"/>
  <c r="Q743" i="1"/>
  <c r="U742" i="1"/>
  <c r="T742" i="1"/>
  <c r="S742" i="1"/>
  <c r="R742" i="1"/>
  <c r="Q742" i="1"/>
  <c r="U741" i="1"/>
  <c r="T741" i="1"/>
  <c r="S741" i="1"/>
  <c r="R741" i="1"/>
  <c r="Q741" i="1"/>
  <c r="U740" i="1"/>
  <c r="T740" i="1"/>
  <c r="S740" i="1"/>
  <c r="R740" i="1"/>
  <c r="Q740" i="1"/>
  <c r="U739" i="1"/>
  <c r="T739" i="1"/>
  <c r="S739" i="1"/>
  <c r="R739" i="1"/>
  <c r="Q739" i="1"/>
  <c r="U738" i="1"/>
  <c r="T738" i="1"/>
  <c r="S738" i="1"/>
  <c r="R738" i="1"/>
  <c r="Q738" i="1"/>
  <c r="U737" i="1"/>
  <c r="T737" i="1"/>
  <c r="S737" i="1"/>
  <c r="R737" i="1"/>
  <c r="Q737" i="1"/>
  <c r="U736" i="1"/>
  <c r="T736" i="1"/>
  <c r="S736" i="1"/>
  <c r="R736" i="1"/>
  <c r="Q736" i="1"/>
  <c r="U735" i="1"/>
  <c r="T735" i="1"/>
  <c r="S735" i="1"/>
  <c r="R735" i="1"/>
  <c r="Q735" i="1"/>
  <c r="U734" i="1"/>
  <c r="T734" i="1"/>
  <c r="S734" i="1"/>
  <c r="R734" i="1"/>
  <c r="Q734" i="1"/>
  <c r="U733" i="1"/>
  <c r="T733" i="1"/>
  <c r="S733" i="1"/>
  <c r="R733" i="1"/>
  <c r="Q733" i="1"/>
  <c r="U732" i="1"/>
  <c r="T732" i="1"/>
  <c r="S732" i="1"/>
  <c r="R732" i="1"/>
  <c r="Q732" i="1"/>
  <c r="U731" i="1"/>
  <c r="T731" i="1"/>
  <c r="S731" i="1"/>
  <c r="R731" i="1"/>
  <c r="Q731" i="1"/>
  <c r="U730" i="1"/>
  <c r="T730" i="1"/>
  <c r="S730" i="1"/>
  <c r="R730" i="1"/>
  <c r="Q730" i="1"/>
  <c r="U729" i="1"/>
  <c r="T729" i="1"/>
  <c r="S729" i="1"/>
  <c r="R729" i="1"/>
  <c r="Q729" i="1"/>
  <c r="U728" i="1"/>
  <c r="T728" i="1"/>
  <c r="S728" i="1"/>
  <c r="R728" i="1"/>
  <c r="Q728" i="1"/>
  <c r="U727" i="1"/>
  <c r="T727" i="1"/>
  <c r="S727" i="1"/>
  <c r="R727" i="1"/>
  <c r="Q727" i="1"/>
  <c r="U726" i="1"/>
  <c r="T726" i="1"/>
  <c r="S726" i="1"/>
  <c r="R726" i="1"/>
  <c r="Q726" i="1"/>
  <c r="U725" i="1"/>
  <c r="T725" i="1"/>
  <c r="S725" i="1"/>
  <c r="R725" i="1"/>
  <c r="Q725" i="1"/>
  <c r="U724" i="1"/>
  <c r="T724" i="1"/>
  <c r="S724" i="1"/>
  <c r="R724" i="1"/>
  <c r="Q724" i="1"/>
  <c r="U723" i="1"/>
  <c r="T723" i="1"/>
  <c r="S723" i="1"/>
  <c r="R723" i="1"/>
  <c r="Q723" i="1"/>
  <c r="U722" i="1"/>
  <c r="T722" i="1"/>
  <c r="S722" i="1"/>
  <c r="R722" i="1"/>
  <c r="Q722" i="1"/>
  <c r="U721" i="1"/>
  <c r="T721" i="1"/>
  <c r="S721" i="1"/>
  <c r="R721" i="1"/>
  <c r="Q721" i="1"/>
  <c r="U720" i="1"/>
  <c r="T720" i="1"/>
  <c r="S720" i="1"/>
  <c r="R720" i="1"/>
  <c r="Q720" i="1"/>
  <c r="U719" i="1"/>
  <c r="T719" i="1"/>
  <c r="S719" i="1"/>
  <c r="R719" i="1"/>
  <c r="Q719" i="1"/>
  <c r="U718" i="1"/>
  <c r="T718" i="1"/>
  <c r="S718" i="1"/>
  <c r="R718" i="1"/>
  <c r="Q718" i="1"/>
  <c r="U717" i="1"/>
  <c r="T717" i="1"/>
  <c r="S717" i="1"/>
  <c r="R717" i="1"/>
  <c r="Q717" i="1"/>
  <c r="U716" i="1"/>
  <c r="T716" i="1"/>
  <c r="S716" i="1"/>
  <c r="R716" i="1"/>
  <c r="Q716" i="1"/>
  <c r="U715" i="1"/>
  <c r="T715" i="1"/>
  <c r="S715" i="1"/>
  <c r="R715" i="1"/>
  <c r="Q715" i="1"/>
  <c r="U714" i="1"/>
  <c r="T714" i="1"/>
  <c r="S714" i="1"/>
  <c r="R714" i="1"/>
  <c r="Q714" i="1"/>
  <c r="U713" i="1"/>
  <c r="T713" i="1"/>
  <c r="S713" i="1"/>
  <c r="R713" i="1"/>
  <c r="Q713" i="1"/>
  <c r="U712" i="1"/>
  <c r="T712" i="1"/>
  <c r="S712" i="1"/>
  <c r="R712" i="1"/>
  <c r="Q712" i="1"/>
  <c r="U711" i="1"/>
  <c r="T711" i="1"/>
  <c r="S711" i="1"/>
  <c r="R711" i="1"/>
  <c r="Q711" i="1"/>
  <c r="U710" i="1"/>
  <c r="T710" i="1"/>
  <c r="S710" i="1"/>
  <c r="R710" i="1"/>
  <c r="Q710" i="1"/>
  <c r="U709" i="1"/>
  <c r="T709" i="1"/>
  <c r="S709" i="1"/>
  <c r="R709" i="1"/>
  <c r="Q709" i="1"/>
  <c r="U708" i="1"/>
  <c r="T708" i="1"/>
  <c r="S708" i="1"/>
  <c r="R708" i="1"/>
  <c r="Q708" i="1"/>
  <c r="U707" i="1"/>
  <c r="T707" i="1"/>
  <c r="S707" i="1"/>
  <c r="R707" i="1"/>
  <c r="Q707" i="1"/>
  <c r="U706" i="1"/>
  <c r="T706" i="1"/>
  <c r="S706" i="1"/>
  <c r="R706" i="1"/>
  <c r="Q706" i="1"/>
  <c r="U705" i="1"/>
  <c r="T705" i="1"/>
  <c r="S705" i="1"/>
  <c r="R705" i="1"/>
  <c r="Q705" i="1"/>
  <c r="U704" i="1"/>
  <c r="T704" i="1"/>
  <c r="S704" i="1"/>
  <c r="R704" i="1"/>
  <c r="Q704" i="1"/>
  <c r="U703" i="1"/>
  <c r="T703" i="1"/>
  <c r="S703" i="1"/>
  <c r="R703" i="1"/>
  <c r="Q703" i="1"/>
  <c r="U702" i="1"/>
  <c r="T702" i="1"/>
  <c r="S702" i="1"/>
  <c r="R702" i="1"/>
  <c r="Q702" i="1"/>
  <c r="U701" i="1"/>
  <c r="T701" i="1"/>
  <c r="S701" i="1"/>
  <c r="R701" i="1"/>
  <c r="Q701" i="1"/>
  <c r="U700" i="1"/>
  <c r="T700" i="1"/>
  <c r="S700" i="1"/>
  <c r="R700" i="1"/>
  <c r="Q700" i="1"/>
  <c r="U699" i="1"/>
  <c r="T699" i="1"/>
  <c r="S699" i="1"/>
  <c r="R699" i="1"/>
  <c r="Q699" i="1"/>
  <c r="U698" i="1"/>
  <c r="T698" i="1"/>
  <c r="S698" i="1"/>
  <c r="R698" i="1"/>
  <c r="Q698" i="1"/>
  <c r="U697" i="1"/>
  <c r="T697" i="1"/>
  <c r="S697" i="1"/>
  <c r="R697" i="1"/>
  <c r="Q697" i="1"/>
  <c r="U696" i="1"/>
  <c r="T696" i="1"/>
  <c r="S696" i="1"/>
  <c r="R696" i="1"/>
  <c r="Q696" i="1"/>
  <c r="U695" i="1"/>
  <c r="T695" i="1"/>
  <c r="S695" i="1"/>
  <c r="R695" i="1"/>
  <c r="Q695" i="1"/>
  <c r="U694" i="1"/>
  <c r="T694" i="1"/>
  <c r="S694" i="1"/>
  <c r="R694" i="1"/>
  <c r="Q694" i="1"/>
  <c r="U693" i="1"/>
  <c r="T693" i="1"/>
  <c r="S693" i="1"/>
  <c r="R693" i="1"/>
  <c r="Q693" i="1"/>
  <c r="U692" i="1"/>
  <c r="T692" i="1"/>
  <c r="S692" i="1"/>
  <c r="R692" i="1"/>
  <c r="Q692" i="1"/>
  <c r="U691" i="1"/>
  <c r="T691" i="1"/>
  <c r="S691" i="1"/>
  <c r="R691" i="1"/>
  <c r="Q691" i="1"/>
  <c r="U690" i="1"/>
  <c r="T690" i="1"/>
  <c r="S690" i="1"/>
  <c r="R690" i="1"/>
  <c r="Q690" i="1"/>
  <c r="U689" i="1"/>
  <c r="T689" i="1"/>
  <c r="S689" i="1"/>
  <c r="R689" i="1"/>
  <c r="Q689" i="1"/>
  <c r="U688" i="1"/>
  <c r="T688" i="1"/>
  <c r="S688" i="1"/>
  <c r="R688" i="1"/>
  <c r="Q688" i="1"/>
  <c r="U687" i="1"/>
  <c r="T687" i="1"/>
  <c r="S687" i="1"/>
  <c r="R687" i="1"/>
  <c r="Q687" i="1"/>
  <c r="U686" i="1"/>
  <c r="T686" i="1"/>
  <c r="S686" i="1"/>
  <c r="R686" i="1"/>
  <c r="Q686" i="1"/>
  <c r="U685" i="1"/>
  <c r="T685" i="1"/>
  <c r="S685" i="1"/>
  <c r="R685" i="1"/>
  <c r="Q685" i="1"/>
  <c r="U684" i="1"/>
  <c r="T684" i="1"/>
  <c r="S684" i="1"/>
  <c r="R684" i="1"/>
  <c r="Q684" i="1"/>
  <c r="U683" i="1"/>
  <c r="T683" i="1"/>
  <c r="S683" i="1"/>
  <c r="R683" i="1"/>
  <c r="Q683" i="1"/>
  <c r="U682" i="1"/>
  <c r="T682" i="1"/>
  <c r="S682" i="1"/>
  <c r="R682" i="1"/>
  <c r="Q682" i="1"/>
  <c r="U681" i="1"/>
  <c r="T681" i="1"/>
  <c r="S681" i="1"/>
  <c r="R681" i="1"/>
  <c r="Q681" i="1"/>
  <c r="U680" i="1"/>
  <c r="T680" i="1"/>
  <c r="S680" i="1"/>
  <c r="R680" i="1"/>
  <c r="Q680" i="1"/>
  <c r="U679" i="1"/>
  <c r="T679" i="1"/>
  <c r="S679" i="1"/>
  <c r="R679" i="1"/>
  <c r="Q679" i="1"/>
  <c r="U678" i="1"/>
  <c r="T678" i="1"/>
  <c r="S678" i="1"/>
  <c r="R678" i="1"/>
  <c r="Q678" i="1"/>
  <c r="U677" i="1"/>
  <c r="T677" i="1"/>
  <c r="S677" i="1"/>
  <c r="R677" i="1"/>
  <c r="Q677" i="1"/>
  <c r="U676" i="1"/>
  <c r="T676" i="1"/>
  <c r="S676" i="1"/>
  <c r="R676" i="1"/>
  <c r="Q676" i="1"/>
  <c r="U675" i="1"/>
  <c r="T675" i="1"/>
  <c r="S675" i="1"/>
  <c r="R675" i="1"/>
  <c r="Q675" i="1"/>
  <c r="U674" i="1"/>
  <c r="T674" i="1"/>
  <c r="S674" i="1"/>
  <c r="R674" i="1"/>
  <c r="Q674" i="1"/>
  <c r="U673" i="1"/>
  <c r="T673" i="1"/>
  <c r="S673" i="1"/>
  <c r="R673" i="1"/>
  <c r="Q673" i="1"/>
  <c r="U672" i="1"/>
  <c r="T672" i="1"/>
  <c r="S672" i="1"/>
  <c r="R672" i="1"/>
  <c r="Q672" i="1"/>
  <c r="U671" i="1"/>
  <c r="T671" i="1"/>
  <c r="S671" i="1"/>
  <c r="R671" i="1"/>
  <c r="Q671" i="1"/>
  <c r="U670" i="1"/>
  <c r="T670" i="1"/>
  <c r="S670" i="1"/>
  <c r="R670" i="1"/>
  <c r="Q670" i="1"/>
  <c r="U669" i="1"/>
  <c r="T669" i="1"/>
  <c r="S669" i="1"/>
  <c r="R669" i="1"/>
  <c r="Q669" i="1"/>
  <c r="U668" i="1"/>
  <c r="T668" i="1"/>
  <c r="S668" i="1"/>
  <c r="R668" i="1"/>
  <c r="Q668" i="1"/>
  <c r="U667" i="1"/>
  <c r="T667" i="1"/>
  <c r="S667" i="1"/>
  <c r="R667" i="1"/>
  <c r="Q667" i="1"/>
  <c r="U666" i="1"/>
  <c r="T666" i="1"/>
  <c r="S666" i="1"/>
  <c r="R666" i="1"/>
  <c r="Q666" i="1"/>
  <c r="U665" i="1"/>
  <c r="T665" i="1"/>
  <c r="S665" i="1"/>
  <c r="R665" i="1"/>
  <c r="Q665" i="1"/>
  <c r="U664" i="1"/>
  <c r="T664" i="1"/>
  <c r="S664" i="1"/>
  <c r="R664" i="1"/>
  <c r="Q664" i="1"/>
  <c r="U663" i="1"/>
  <c r="T663" i="1"/>
  <c r="S663" i="1"/>
  <c r="R663" i="1"/>
  <c r="Q663" i="1"/>
  <c r="U662" i="1"/>
  <c r="T662" i="1"/>
  <c r="S662" i="1"/>
  <c r="R662" i="1"/>
  <c r="Q662" i="1"/>
  <c r="U661" i="1"/>
  <c r="T661" i="1"/>
  <c r="S661" i="1"/>
  <c r="R661" i="1"/>
  <c r="Q661" i="1"/>
  <c r="U660" i="1"/>
  <c r="T660" i="1"/>
  <c r="S660" i="1"/>
  <c r="R660" i="1"/>
  <c r="Q660" i="1"/>
  <c r="U659" i="1"/>
  <c r="T659" i="1"/>
  <c r="S659" i="1"/>
  <c r="R659" i="1"/>
  <c r="Q659" i="1"/>
  <c r="U658" i="1"/>
  <c r="T658" i="1"/>
  <c r="S658" i="1"/>
  <c r="R658" i="1"/>
  <c r="Q658" i="1"/>
  <c r="U657" i="1"/>
  <c r="T657" i="1"/>
  <c r="S657" i="1"/>
  <c r="R657" i="1"/>
  <c r="Q657" i="1"/>
  <c r="U656" i="1"/>
  <c r="T656" i="1"/>
  <c r="S656" i="1"/>
  <c r="R656" i="1"/>
  <c r="Q656" i="1"/>
  <c r="U655" i="1"/>
  <c r="T655" i="1"/>
  <c r="S655" i="1"/>
  <c r="R655" i="1"/>
  <c r="Q655" i="1"/>
  <c r="U654" i="1"/>
  <c r="T654" i="1"/>
  <c r="S654" i="1"/>
  <c r="R654" i="1"/>
  <c r="Q654" i="1"/>
  <c r="U653" i="1"/>
  <c r="T653" i="1"/>
  <c r="S653" i="1"/>
  <c r="R653" i="1"/>
  <c r="Q653" i="1"/>
  <c r="U652" i="1"/>
  <c r="T652" i="1"/>
  <c r="S652" i="1"/>
  <c r="R652" i="1"/>
  <c r="Q652" i="1"/>
  <c r="U651" i="1"/>
  <c r="T651" i="1"/>
  <c r="S651" i="1"/>
  <c r="R651" i="1"/>
  <c r="Q651" i="1"/>
  <c r="U650" i="1"/>
  <c r="T650" i="1"/>
  <c r="S650" i="1"/>
  <c r="R650" i="1"/>
  <c r="Q650" i="1"/>
  <c r="U649" i="1"/>
  <c r="T649" i="1"/>
  <c r="S649" i="1"/>
  <c r="R649" i="1"/>
  <c r="Q649" i="1"/>
  <c r="U648" i="1"/>
  <c r="T648" i="1"/>
  <c r="S648" i="1"/>
  <c r="R648" i="1"/>
  <c r="Q648" i="1"/>
  <c r="U647" i="1"/>
  <c r="T647" i="1"/>
  <c r="S647" i="1"/>
  <c r="R647" i="1"/>
  <c r="Q647" i="1"/>
  <c r="U646" i="1"/>
  <c r="T646" i="1"/>
  <c r="S646" i="1"/>
  <c r="R646" i="1"/>
  <c r="Q646" i="1"/>
  <c r="U645" i="1"/>
  <c r="T645" i="1"/>
  <c r="S645" i="1"/>
  <c r="R645" i="1"/>
  <c r="Q645" i="1"/>
  <c r="U644" i="1"/>
  <c r="T644" i="1"/>
  <c r="S644" i="1"/>
  <c r="R644" i="1"/>
  <c r="Q644" i="1"/>
  <c r="U643" i="1"/>
  <c r="T643" i="1"/>
  <c r="S643" i="1"/>
  <c r="R643" i="1"/>
  <c r="Q643" i="1"/>
  <c r="U642" i="1"/>
  <c r="T642" i="1"/>
  <c r="S642" i="1"/>
  <c r="R642" i="1"/>
  <c r="Q642" i="1"/>
  <c r="U641" i="1"/>
  <c r="T641" i="1"/>
  <c r="S641" i="1"/>
  <c r="R641" i="1"/>
  <c r="Q641" i="1"/>
  <c r="U640" i="1"/>
  <c r="T640" i="1"/>
  <c r="S640" i="1"/>
  <c r="R640" i="1"/>
  <c r="Q640" i="1"/>
  <c r="U639" i="1"/>
  <c r="T639" i="1"/>
  <c r="S639" i="1"/>
  <c r="R639" i="1"/>
  <c r="Q639" i="1"/>
  <c r="U638" i="1"/>
  <c r="T638" i="1"/>
  <c r="S638" i="1"/>
  <c r="R638" i="1"/>
  <c r="Q638" i="1"/>
  <c r="U637" i="1"/>
  <c r="T637" i="1"/>
  <c r="S637" i="1"/>
  <c r="R637" i="1"/>
  <c r="Q637" i="1"/>
  <c r="U636" i="1"/>
  <c r="T636" i="1"/>
  <c r="S636" i="1"/>
  <c r="R636" i="1"/>
  <c r="Q636" i="1"/>
  <c r="U635" i="1"/>
  <c r="T635" i="1"/>
  <c r="S635" i="1"/>
  <c r="R635" i="1"/>
  <c r="Q635" i="1"/>
  <c r="U634" i="1"/>
  <c r="T634" i="1"/>
  <c r="S634" i="1"/>
  <c r="R634" i="1"/>
  <c r="Q634" i="1"/>
  <c r="U633" i="1"/>
  <c r="T633" i="1"/>
  <c r="S633" i="1"/>
  <c r="R633" i="1"/>
  <c r="Q633" i="1"/>
  <c r="U632" i="1"/>
  <c r="T632" i="1"/>
  <c r="S632" i="1"/>
  <c r="R632" i="1"/>
  <c r="Q632" i="1"/>
  <c r="U631" i="1"/>
  <c r="T631" i="1"/>
  <c r="S631" i="1"/>
  <c r="R631" i="1"/>
  <c r="Q631" i="1"/>
  <c r="U630" i="1"/>
  <c r="T630" i="1"/>
  <c r="S630" i="1"/>
  <c r="R630" i="1"/>
  <c r="Q630" i="1"/>
  <c r="U629" i="1"/>
  <c r="T629" i="1"/>
  <c r="S629" i="1"/>
  <c r="R629" i="1"/>
  <c r="Q629" i="1"/>
  <c r="U628" i="1"/>
  <c r="T628" i="1"/>
  <c r="S628" i="1"/>
  <c r="R628" i="1"/>
  <c r="Q628" i="1"/>
  <c r="U627" i="1"/>
  <c r="T627" i="1"/>
  <c r="S627" i="1"/>
  <c r="R627" i="1"/>
  <c r="Q627" i="1"/>
  <c r="U626" i="1"/>
  <c r="T626" i="1"/>
  <c r="S626" i="1"/>
  <c r="R626" i="1"/>
  <c r="Q626" i="1"/>
  <c r="U625" i="1"/>
  <c r="T625" i="1"/>
  <c r="S625" i="1"/>
  <c r="R625" i="1"/>
  <c r="Q625" i="1"/>
  <c r="U624" i="1"/>
  <c r="T624" i="1"/>
  <c r="S624" i="1"/>
  <c r="R624" i="1"/>
  <c r="Q624" i="1"/>
  <c r="U623" i="1"/>
  <c r="T623" i="1"/>
  <c r="S623" i="1"/>
  <c r="R623" i="1"/>
  <c r="Q623" i="1"/>
  <c r="U622" i="1"/>
  <c r="T622" i="1"/>
  <c r="S622" i="1"/>
  <c r="R622" i="1"/>
  <c r="Q622" i="1"/>
  <c r="U621" i="1"/>
  <c r="T621" i="1"/>
  <c r="S621" i="1"/>
  <c r="R621" i="1"/>
  <c r="Q621" i="1"/>
  <c r="U620" i="1"/>
  <c r="T620" i="1"/>
  <c r="S620" i="1"/>
  <c r="R620" i="1"/>
  <c r="Q620" i="1"/>
  <c r="U619" i="1"/>
  <c r="T619" i="1"/>
  <c r="S619" i="1"/>
  <c r="R619" i="1"/>
  <c r="Q619" i="1"/>
  <c r="U618" i="1"/>
  <c r="T618" i="1"/>
  <c r="S618" i="1"/>
  <c r="R618" i="1"/>
  <c r="Q618" i="1"/>
  <c r="U617" i="1"/>
  <c r="T617" i="1"/>
  <c r="S617" i="1"/>
  <c r="R617" i="1"/>
  <c r="Q617" i="1"/>
  <c r="U616" i="1"/>
  <c r="T616" i="1"/>
  <c r="S616" i="1"/>
  <c r="R616" i="1"/>
  <c r="Q616" i="1"/>
  <c r="U615" i="1"/>
  <c r="T615" i="1"/>
  <c r="S615" i="1"/>
  <c r="R615" i="1"/>
  <c r="Q615" i="1"/>
  <c r="U614" i="1"/>
  <c r="T614" i="1"/>
  <c r="S614" i="1"/>
  <c r="R614" i="1"/>
  <c r="Q614" i="1"/>
  <c r="U613" i="1"/>
  <c r="T613" i="1"/>
  <c r="S613" i="1"/>
  <c r="R613" i="1"/>
  <c r="Q613" i="1"/>
  <c r="U612" i="1"/>
  <c r="T612" i="1"/>
  <c r="S612" i="1"/>
  <c r="R612" i="1"/>
  <c r="Q612" i="1"/>
  <c r="U611" i="1"/>
  <c r="T611" i="1"/>
  <c r="S611" i="1"/>
  <c r="R611" i="1"/>
  <c r="Q611" i="1"/>
  <c r="U610" i="1"/>
  <c r="T610" i="1"/>
  <c r="S610" i="1"/>
  <c r="R610" i="1"/>
  <c r="Q610" i="1"/>
  <c r="U609" i="1"/>
  <c r="T609" i="1"/>
  <c r="S609" i="1"/>
  <c r="R609" i="1"/>
  <c r="Q609" i="1"/>
  <c r="U608" i="1"/>
  <c r="T608" i="1"/>
  <c r="S608" i="1"/>
  <c r="R608" i="1"/>
  <c r="Q608" i="1"/>
  <c r="U607" i="1"/>
  <c r="T607" i="1"/>
  <c r="S607" i="1"/>
  <c r="R607" i="1"/>
  <c r="Q607" i="1"/>
  <c r="U606" i="1"/>
  <c r="T606" i="1"/>
  <c r="S606" i="1"/>
  <c r="R606" i="1"/>
  <c r="Q606" i="1"/>
  <c r="U605" i="1"/>
  <c r="T605" i="1"/>
  <c r="S605" i="1"/>
  <c r="R605" i="1"/>
  <c r="Q605" i="1"/>
  <c r="U604" i="1"/>
  <c r="T604" i="1"/>
  <c r="S604" i="1"/>
  <c r="R604" i="1"/>
  <c r="Q604" i="1"/>
  <c r="U603" i="1"/>
  <c r="T603" i="1"/>
  <c r="S603" i="1"/>
  <c r="R603" i="1"/>
  <c r="Q603" i="1"/>
  <c r="U602" i="1"/>
  <c r="T602" i="1"/>
  <c r="S602" i="1"/>
  <c r="R602" i="1"/>
  <c r="Q602" i="1"/>
  <c r="U601" i="1"/>
  <c r="T601" i="1"/>
  <c r="S601" i="1"/>
  <c r="R601" i="1"/>
  <c r="Q601" i="1"/>
  <c r="U600" i="1"/>
  <c r="T600" i="1"/>
  <c r="S600" i="1"/>
  <c r="R600" i="1"/>
  <c r="Q600" i="1"/>
  <c r="U599" i="1"/>
  <c r="T599" i="1"/>
  <c r="S599" i="1"/>
  <c r="R599" i="1"/>
  <c r="Q599" i="1"/>
  <c r="U598" i="1"/>
  <c r="T598" i="1"/>
  <c r="S598" i="1"/>
  <c r="R598" i="1"/>
  <c r="Q598" i="1"/>
  <c r="U597" i="1"/>
  <c r="T597" i="1"/>
  <c r="S597" i="1"/>
  <c r="R597" i="1"/>
  <c r="Q597" i="1"/>
  <c r="U596" i="1"/>
  <c r="T596" i="1"/>
  <c r="S596" i="1"/>
  <c r="R596" i="1"/>
  <c r="Q596" i="1"/>
  <c r="U595" i="1"/>
  <c r="T595" i="1"/>
  <c r="S595" i="1"/>
  <c r="R595" i="1"/>
  <c r="Q595" i="1"/>
  <c r="U594" i="1"/>
  <c r="T594" i="1"/>
  <c r="S594" i="1"/>
  <c r="R594" i="1"/>
  <c r="Q594" i="1"/>
  <c r="U593" i="1"/>
  <c r="T593" i="1"/>
  <c r="S593" i="1"/>
  <c r="R593" i="1"/>
  <c r="Q593" i="1"/>
  <c r="U592" i="1"/>
  <c r="T592" i="1"/>
  <c r="S592" i="1"/>
  <c r="R592" i="1"/>
  <c r="Q592" i="1"/>
  <c r="U591" i="1"/>
  <c r="T591" i="1"/>
  <c r="S591" i="1"/>
  <c r="R591" i="1"/>
  <c r="Q591" i="1"/>
  <c r="U590" i="1"/>
  <c r="T590" i="1"/>
  <c r="S590" i="1"/>
  <c r="R590" i="1"/>
  <c r="Q590" i="1"/>
  <c r="U589" i="1"/>
  <c r="T589" i="1"/>
  <c r="S589" i="1"/>
  <c r="R589" i="1"/>
  <c r="Q589" i="1"/>
  <c r="U588" i="1"/>
  <c r="T588" i="1"/>
  <c r="S588" i="1"/>
  <c r="R588" i="1"/>
  <c r="Q588" i="1"/>
  <c r="U587" i="1"/>
  <c r="T587" i="1"/>
  <c r="S587" i="1"/>
  <c r="R587" i="1"/>
  <c r="Q587" i="1"/>
  <c r="U586" i="1"/>
  <c r="T586" i="1"/>
  <c r="S586" i="1"/>
  <c r="R586" i="1"/>
  <c r="Q586" i="1"/>
  <c r="U585" i="1"/>
  <c r="T585" i="1"/>
  <c r="S585" i="1"/>
  <c r="R585" i="1"/>
  <c r="Q585" i="1"/>
  <c r="U584" i="1"/>
  <c r="T584" i="1"/>
  <c r="S584" i="1"/>
  <c r="R584" i="1"/>
  <c r="Q584" i="1"/>
  <c r="U583" i="1"/>
  <c r="T583" i="1"/>
  <c r="S583" i="1"/>
  <c r="R583" i="1"/>
  <c r="Q583" i="1"/>
  <c r="U582" i="1"/>
  <c r="T582" i="1"/>
  <c r="S582" i="1"/>
  <c r="R582" i="1"/>
  <c r="Q582" i="1"/>
  <c r="U581" i="1"/>
  <c r="T581" i="1"/>
  <c r="S581" i="1"/>
  <c r="R581" i="1"/>
  <c r="Q581" i="1"/>
  <c r="U580" i="1"/>
  <c r="T580" i="1"/>
  <c r="S580" i="1"/>
  <c r="R580" i="1"/>
  <c r="Q580" i="1"/>
  <c r="U579" i="1"/>
  <c r="T579" i="1"/>
  <c r="S579" i="1"/>
  <c r="R579" i="1"/>
  <c r="Q579" i="1"/>
  <c r="U578" i="1"/>
  <c r="T578" i="1"/>
  <c r="S578" i="1"/>
  <c r="R578" i="1"/>
  <c r="Q578" i="1"/>
  <c r="U577" i="1"/>
  <c r="T577" i="1"/>
  <c r="S577" i="1"/>
  <c r="R577" i="1"/>
  <c r="Q577" i="1"/>
  <c r="U576" i="1"/>
  <c r="T576" i="1"/>
  <c r="S576" i="1"/>
  <c r="R576" i="1"/>
  <c r="Q576" i="1"/>
  <c r="U575" i="1"/>
  <c r="T575" i="1"/>
  <c r="S575" i="1"/>
  <c r="R575" i="1"/>
  <c r="Q575" i="1"/>
  <c r="U574" i="1"/>
  <c r="T574" i="1"/>
  <c r="S574" i="1"/>
  <c r="R574" i="1"/>
  <c r="Q574" i="1"/>
  <c r="U573" i="1"/>
  <c r="T573" i="1"/>
  <c r="S573" i="1"/>
  <c r="R573" i="1"/>
  <c r="Q573" i="1"/>
  <c r="U572" i="1"/>
  <c r="T572" i="1"/>
  <c r="S572" i="1"/>
  <c r="R572" i="1"/>
  <c r="Q572" i="1"/>
  <c r="U571" i="1"/>
  <c r="T571" i="1"/>
  <c r="S571" i="1"/>
  <c r="R571" i="1"/>
  <c r="Q571" i="1"/>
  <c r="U570" i="1"/>
  <c r="T570" i="1"/>
  <c r="S570" i="1"/>
  <c r="R570" i="1"/>
  <c r="Q570" i="1"/>
  <c r="U569" i="1"/>
  <c r="T569" i="1"/>
  <c r="S569" i="1"/>
  <c r="R569" i="1"/>
  <c r="Q569" i="1"/>
  <c r="U568" i="1"/>
  <c r="T568" i="1"/>
  <c r="S568" i="1"/>
  <c r="R568" i="1"/>
  <c r="Q568" i="1"/>
  <c r="U567" i="1"/>
  <c r="T567" i="1"/>
  <c r="S567" i="1"/>
  <c r="R567" i="1"/>
  <c r="Q567" i="1"/>
  <c r="U566" i="1"/>
  <c r="T566" i="1"/>
  <c r="S566" i="1"/>
  <c r="R566" i="1"/>
  <c r="Q566" i="1"/>
  <c r="U565" i="1"/>
  <c r="T565" i="1"/>
  <c r="S565" i="1"/>
  <c r="R565" i="1"/>
  <c r="Q565" i="1"/>
  <c r="U564" i="1"/>
  <c r="T564" i="1"/>
  <c r="S564" i="1"/>
  <c r="R564" i="1"/>
  <c r="Q564" i="1"/>
  <c r="U563" i="1"/>
  <c r="T563" i="1"/>
  <c r="S563" i="1"/>
  <c r="R563" i="1"/>
  <c r="Q563" i="1"/>
  <c r="U562" i="1"/>
  <c r="T562" i="1"/>
  <c r="S562" i="1"/>
  <c r="R562" i="1"/>
  <c r="Q562" i="1"/>
  <c r="U561" i="1"/>
  <c r="T561" i="1"/>
  <c r="S561" i="1"/>
  <c r="R561" i="1"/>
  <c r="Q561" i="1"/>
  <c r="U560" i="1"/>
  <c r="T560" i="1"/>
  <c r="S560" i="1"/>
  <c r="R560" i="1"/>
  <c r="Q560" i="1"/>
  <c r="U559" i="1"/>
  <c r="T559" i="1"/>
  <c r="S559" i="1"/>
  <c r="R559" i="1"/>
  <c r="Q559" i="1"/>
  <c r="U558" i="1"/>
  <c r="T558" i="1"/>
  <c r="S558" i="1"/>
  <c r="R558" i="1"/>
  <c r="Q558" i="1"/>
  <c r="U557" i="1"/>
  <c r="T557" i="1"/>
  <c r="S557" i="1"/>
  <c r="R557" i="1"/>
  <c r="Q557" i="1"/>
  <c r="U556" i="1"/>
  <c r="T556" i="1"/>
  <c r="S556" i="1"/>
  <c r="R556" i="1"/>
  <c r="Q556" i="1"/>
  <c r="U555" i="1"/>
  <c r="T555" i="1"/>
  <c r="S555" i="1"/>
  <c r="R555" i="1"/>
  <c r="Q555" i="1"/>
  <c r="U554" i="1"/>
  <c r="T554" i="1"/>
  <c r="S554" i="1"/>
  <c r="R554" i="1"/>
  <c r="Q554" i="1"/>
  <c r="U553" i="1"/>
  <c r="T553" i="1"/>
  <c r="S553" i="1"/>
  <c r="R553" i="1"/>
  <c r="Q553" i="1"/>
  <c r="U552" i="1"/>
  <c r="T552" i="1"/>
  <c r="S552" i="1"/>
  <c r="R552" i="1"/>
  <c r="Q552" i="1"/>
  <c r="U551" i="1"/>
  <c r="T551" i="1"/>
  <c r="S551" i="1"/>
  <c r="R551" i="1"/>
  <c r="Q551" i="1"/>
  <c r="U550" i="1"/>
  <c r="T550" i="1"/>
  <c r="S550" i="1"/>
  <c r="R550" i="1"/>
  <c r="Q550" i="1"/>
  <c r="U549" i="1"/>
  <c r="T549" i="1"/>
  <c r="S549" i="1"/>
  <c r="R549" i="1"/>
  <c r="Q549" i="1"/>
  <c r="U548" i="1"/>
  <c r="T548" i="1"/>
  <c r="S548" i="1"/>
  <c r="R548" i="1"/>
  <c r="Q548" i="1"/>
  <c r="U547" i="1"/>
  <c r="T547" i="1"/>
  <c r="S547" i="1"/>
  <c r="R547" i="1"/>
  <c r="Q547" i="1"/>
  <c r="U546" i="1"/>
  <c r="T546" i="1"/>
  <c r="S546" i="1"/>
  <c r="R546" i="1"/>
  <c r="Q546" i="1"/>
  <c r="U545" i="1"/>
  <c r="T545" i="1"/>
  <c r="S545" i="1"/>
  <c r="R545" i="1"/>
  <c r="Q545" i="1"/>
  <c r="U544" i="1"/>
  <c r="T544" i="1"/>
  <c r="S544" i="1"/>
  <c r="R544" i="1"/>
  <c r="Q544" i="1"/>
  <c r="U543" i="1"/>
  <c r="T543" i="1"/>
  <c r="S543" i="1"/>
  <c r="R543" i="1"/>
  <c r="Q543" i="1"/>
  <c r="U542" i="1"/>
  <c r="T542" i="1"/>
  <c r="S542" i="1"/>
  <c r="R542" i="1"/>
  <c r="Q542" i="1"/>
  <c r="U541" i="1"/>
  <c r="T541" i="1"/>
  <c r="S541" i="1"/>
  <c r="R541" i="1"/>
  <c r="Q541" i="1"/>
  <c r="U540" i="1"/>
  <c r="T540" i="1"/>
  <c r="S540" i="1"/>
  <c r="R540" i="1"/>
  <c r="Q540" i="1"/>
  <c r="U539" i="1"/>
  <c r="T539" i="1"/>
  <c r="S539" i="1"/>
  <c r="R539" i="1"/>
  <c r="Q539" i="1"/>
  <c r="U538" i="1"/>
  <c r="T538" i="1"/>
  <c r="S538" i="1"/>
  <c r="R538" i="1"/>
  <c r="Q538" i="1"/>
  <c r="U537" i="1"/>
  <c r="T537" i="1"/>
  <c r="S537" i="1"/>
  <c r="R537" i="1"/>
  <c r="Q537" i="1"/>
  <c r="U536" i="1"/>
  <c r="T536" i="1"/>
  <c r="S536" i="1"/>
  <c r="R536" i="1"/>
  <c r="Q536" i="1"/>
  <c r="U535" i="1"/>
  <c r="T535" i="1"/>
  <c r="S535" i="1"/>
  <c r="R535" i="1"/>
  <c r="Q535" i="1"/>
  <c r="U534" i="1"/>
  <c r="T534" i="1"/>
  <c r="S534" i="1"/>
  <c r="R534" i="1"/>
  <c r="Q534" i="1"/>
  <c r="U533" i="1"/>
  <c r="T533" i="1"/>
  <c r="S533" i="1"/>
  <c r="R533" i="1"/>
  <c r="Q533" i="1"/>
  <c r="U532" i="1"/>
  <c r="T532" i="1"/>
  <c r="S532" i="1"/>
  <c r="R532" i="1"/>
  <c r="Q532" i="1"/>
  <c r="U531" i="1"/>
  <c r="T531" i="1"/>
  <c r="S531" i="1"/>
  <c r="R531" i="1"/>
  <c r="Q531" i="1"/>
  <c r="U530" i="1"/>
  <c r="T530" i="1"/>
  <c r="S530" i="1"/>
  <c r="R530" i="1"/>
  <c r="Q530" i="1"/>
  <c r="U529" i="1"/>
  <c r="T529" i="1"/>
  <c r="S529" i="1"/>
  <c r="R529" i="1"/>
  <c r="Q529" i="1"/>
  <c r="U528" i="1"/>
  <c r="T528" i="1"/>
  <c r="S528" i="1"/>
  <c r="R528" i="1"/>
  <c r="Q528" i="1"/>
  <c r="U527" i="1"/>
  <c r="T527" i="1"/>
  <c r="S527" i="1"/>
  <c r="R527" i="1"/>
  <c r="Q527" i="1"/>
  <c r="U526" i="1"/>
  <c r="T526" i="1"/>
  <c r="S526" i="1"/>
  <c r="R526" i="1"/>
  <c r="Q526" i="1"/>
  <c r="U525" i="1"/>
  <c r="T525" i="1"/>
  <c r="S525" i="1"/>
  <c r="R525" i="1"/>
  <c r="Q525" i="1"/>
  <c r="U524" i="1"/>
  <c r="T524" i="1"/>
  <c r="S524" i="1"/>
  <c r="R524" i="1"/>
  <c r="Q524" i="1"/>
  <c r="U523" i="1"/>
  <c r="T523" i="1"/>
  <c r="S523" i="1"/>
  <c r="R523" i="1"/>
  <c r="Q523" i="1"/>
  <c r="U522" i="1"/>
  <c r="T522" i="1"/>
  <c r="S522" i="1"/>
  <c r="R522" i="1"/>
  <c r="Q522" i="1"/>
  <c r="U521" i="1"/>
  <c r="T521" i="1"/>
  <c r="S521" i="1"/>
  <c r="R521" i="1"/>
  <c r="Q521" i="1"/>
  <c r="U520" i="1"/>
  <c r="T520" i="1"/>
  <c r="S520" i="1"/>
  <c r="R520" i="1"/>
  <c r="Q520" i="1"/>
  <c r="U519" i="1"/>
  <c r="T519" i="1"/>
  <c r="S519" i="1"/>
  <c r="R519" i="1"/>
  <c r="Q519" i="1"/>
  <c r="U518" i="1"/>
  <c r="T518" i="1"/>
  <c r="S518" i="1"/>
  <c r="R518" i="1"/>
  <c r="Q518" i="1"/>
  <c r="U517" i="1"/>
  <c r="T517" i="1"/>
  <c r="S517" i="1"/>
  <c r="R517" i="1"/>
  <c r="Q517" i="1"/>
  <c r="U516" i="1"/>
  <c r="T516" i="1"/>
  <c r="S516" i="1"/>
  <c r="R516" i="1"/>
  <c r="Q516" i="1"/>
  <c r="U515" i="1"/>
  <c r="T515" i="1"/>
  <c r="S515" i="1"/>
  <c r="R515" i="1"/>
  <c r="Q515" i="1"/>
  <c r="U514" i="1"/>
  <c r="T514" i="1"/>
  <c r="S514" i="1"/>
  <c r="R514" i="1"/>
  <c r="Q514" i="1"/>
  <c r="U513" i="1"/>
  <c r="T513" i="1"/>
  <c r="S513" i="1"/>
  <c r="R513" i="1"/>
  <c r="Q513" i="1"/>
  <c r="U512" i="1"/>
  <c r="T512" i="1"/>
  <c r="S512" i="1"/>
  <c r="R512" i="1"/>
  <c r="Q512" i="1"/>
  <c r="U511" i="1"/>
  <c r="T511" i="1"/>
  <c r="S511" i="1"/>
  <c r="R511" i="1"/>
  <c r="Q511" i="1"/>
  <c r="U510" i="1"/>
  <c r="T510" i="1"/>
  <c r="S510" i="1"/>
  <c r="R510" i="1"/>
  <c r="Q510" i="1"/>
  <c r="U509" i="1"/>
  <c r="T509" i="1"/>
  <c r="S509" i="1"/>
  <c r="R509" i="1"/>
  <c r="Q509" i="1"/>
  <c r="U508" i="1"/>
  <c r="T508" i="1"/>
  <c r="S508" i="1"/>
  <c r="R508" i="1"/>
  <c r="Q508" i="1"/>
  <c r="U507" i="1"/>
  <c r="T507" i="1"/>
  <c r="S507" i="1"/>
  <c r="R507" i="1"/>
  <c r="Q507" i="1"/>
  <c r="U506" i="1"/>
  <c r="T506" i="1"/>
  <c r="S506" i="1"/>
  <c r="R506" i="1"/>
  <c r="Q506" i="1"/>
  <c r="U505" i="1"/>
  <c r="T505" i="1"/>
  <c r="S505" i="1"/>
  <c r="R505" i="1"/>
  <c r="Q505" i="1"/>
  <c r="U504" i="1"/>
  <c r="T504" i="1"/>
  <c r="S504" i="1"/>
  <c r="R504" i="1"/>
  <c r="Q504" i="1"/>
  <c r="U503" i="1"/>
  <c r="T503" i="1"/>
  <c r="S503" i="1"/>
  <c r="R503" i="1"/>
  <c r="Q503" i="1"/>
  <c r="U502" i="1"/>
  <c r="T502" i="1"/>
  <c r="S502" i="1"/>
  <c r="R502" i="1"/>
  <c r="Q502" i="1"/>
  <c r="U501" i="1"/>
  <c r="T501" i="1"/>
  <c r="S501" i="1"/>
  <c r="R501" i="1"/>
  <c r="Q501" i="1"/>
  <c r="U500" i="1"/>
  <c r="T500" i="1"/>
  <c r="S500" i="1"/>
  <c r="R500" i="1"/>
  <c r="Q500" i="1"/>
  <c r="U499" i="1"/>
  <c r="T499" i="1"/>
  <c r="S499" i="1"/>
  <c r="R499" i="1"/>
  <c r="Q499" i="1"/>
  <c r="U498" i="1"/>
  <c r="T498" i="1"/>
  <c r="S498" i="1"/>
  <c r="R498" i="1"/>
  <c r="Q498" i="1"/>
  <c r="U497" i="1"/>
  <c r="T497" i="1"/>
  <c r="S497" i="1"/>
  <c r="R497" i="1"/>
  <c r="Q497" i="1"/>
  <c r="U496" i="1"/>
  <c r="T496" i="1"/>
  <c r="S496" i="1"/>
  <c r="R496" i="1"/>
  <c r="Q496" i="1"/>
  <c r="U495" i="1"/>
  <c r="T495" i="1"/>
  <c r="S495" i="1"/>
  <c r="R495" i="1"/>
  <c r="Q495" i="1"/>
  <c r="U494" i="1"/>
  <c r="T494" i="1"/>
  <c r="S494" i="1"/>
  <c r="R494" i="1"/>
  <c r="Q494" i="1"/>
  <c r="U493" i="1"/>
  <c r="T493" i="1"/>
  <c r="S493" i="1"/>
  <c r="R493" i="1"/>
  <c r="Q493" i="1"/>
  <c r="U492" i="1"/>
  <c r="T492" i="1"/>
  <c r="S492" i="1"/>
  <c r="R492" i="1"/>
  <c r="Q492" i="1"/>
  <c r="U491" i="1"/>
  <c r="T491" i="1"/>
  <c r="S491" i="1"/>
  <c r="R491" i="1"/>
  <c r="Q491" i="1"/>
  <c r="U490" i="1"/>
  <c r="T490" i="1"/>
  <c r="S490" i="1"/>
  <c r="R490" i="1"/>
  <c r="Q490" i="1"/>
  <c r="U489" i="1"/>
  <c r="T489" i="1"/>
  <c r="S489" i="1"/>
  <c r="R489" i="1"/>
  <c r="Q489" i="1"/>
  <c r="U488" i="1"/>
  <c r="T488" i="1"/>
  <c r="S488" i="1"/>
  <c r="R488" i="1"/>
  <c r="Q488" i="1"/>
  <c r="U487" i="1"/>
  <c r="T487" i="1"/>
  <c r="S487" i="1"/>
  <c r="R487" i="1"/>
  <c r="Q487" i="1"/>
  <c r="U486" i="1"/>
  <c r="T486" i="1"/>
  <c r="S486" i="1"/>
  <c r="R486" i="1"/>
  <c r="Q486" i="1"/>
  <c r="U485" i="1"/>
  <c r="T485" i="1"/>
  <c r="S485" i="1"/>
  <c r="R485" i="1"/>
  <c r="Q485" i="1"/>
  <c r="U484" i="1"/>
  <c r="T484" i="1"/>
  <c r="S484" i="1"/>
  <c r="R484" i="1"/>
  <c r="Q484" i="1"/>
  <c r="U483" i="1"/>
  <c r="T483" i="1"/>
  <c r="S483" i="1"/>
  <c r="R483" i="1"/>
  <c r="Q483" i="1"/>
  <c r="U482" i="1"/>
  <c r="T482" i="1"/>
  <c r="S482" i="1"/>
  <c r="R482" i="1"/>
  <c r="Q482" i="1"/>
  <c r="U481" i="1"/>
  <c r="T481" i="1"/>
  <c r="S481" i="1"/>
  <c r="R481" i="1"/>
  <c r="Q481" i="1"/>
  <c r="U480" i="1"/>
  <c r="T480" i="1"/>
  <c r="S480" i="1"/>
  <c r="R480" i="1"/>
  <c r="Q480" i="1"/>
  <c r="U479" i="1"/>
  <c r="T479" i="1"/>
  <c r="S479" i="1"/>
  <c r="R479" i="1"/>
  <c r="Q479" i="1"/>
  <c r="U478" i="1"/>
  <c r="T478" i="1"/>
  <c r="S478" i="1"/>
  <c r="R478" i="1"/>
  <c r="Q478" i="1"/>
  <c r="U477" i="1"/>
  <c r="T477" i="1"/>
  <c r="S477" i="1"/>
  <c r="R477" i="1"/>
  <c r="Q477" i="1"/>
  <c r="U476" i="1"/>
  <c r="T476" i="1"/>
  <c r="S476" i="1"/>
  <c r="R476" i="1"/>
  <c r="Q476" i="1"/>
  <c r="U475" i="1"/>
  <c r="T475" i="1"/>
  <c r="S475" i="1"/>
  <c r="R475" i="1"/>
  <c r="Q475" i="1"/>
  <c r="U474" i="1"/>
  <c r="T474" i="1"/>
  <c r="S474" i="1"/>
  <c r="R474" i="1"/>
  <c r="Q474" i="1"/>
  <c r="U473" i="1"/>
  <c r="T473" i="1"/>
  <c r="S473" i="1"/>
  <c r="R473" i="1"/>
  <c r="Q473" i="1"/>
  <c r="U472" i="1"/>
  <c r="T472" i="1"/>
  <c r="S472" i="1"/>
  <c r="R472" i="1"/>
  <c r="Q472" i="1"/>
  <c r="U471" i="1"/>
  <c r="T471" i="1"/>
  <c r="S471" i="1"/>
  <c r="R471" i="1"/>
  <c r="Q471" i="1"/>
  <c r="U470" i="1"/>
  <c r="T470" i="1"/>
  <c r="S470" i="1"/>
  <c r="R470" i="1"/>
  <c r="Q470" i="1"/>
  <c r="U469" i="1"/>
  <c r="T469" i="1"/>
  <c r="S469" i="1"/>
  <c r="R469" i="1"/>
  <c r="Q469" i="1"/>
  <c r="U468" i="1"/>
  <c r="T468" i="1"/>
  <c r="S468" i="1"/>
  <c r="R468" i="1"/>
  <c r="Q468" i="1"/>
  <c r="U467" i="1"/>
  <c r="T467" i="1"/>
  <c r="S467" i="1"/>
  <c r="R467" i="1"/>
  <c r="Q467" i="1"/>
  <c r="U466" i="1"/>
  <c r="T466" i="1"/>
  <c r="S466" i="1"/>
  <c r="R466" i="1"/>
  <c r="Q466" i="1"/>
  <c r="U465" i="1"/>
  <c r="T465" i="1"/>
  <c r="S465" i="1"/>
  <c r="R465" i="1"/>
  <c r="Q465" i="1"/>
  <c r="U464" i="1"/>
  <c r="T464" i="1"/>
  <c r="S464" i="1"/>
  <c r="R464" i="1"/>
  <c r="Q464" i="1"/>
  <c r="U463" i="1"/>
  <c r="T463" i="1"/>
  <c r="S463" i="1"/>
  <c r="R463" i="1"/>
  <c r="Q463" i="1"/>
  <c r="U462" i="1"/>
  <c r="T462" i="1"/>
  <c r="S462" i="1"/>
  <c r="R462" i="1"/>
  <c r="Q462" i="1"/>
  <c r="U461" i="1"/>
  <c r="T461" i="1"/>
  <c r="S461" i="1"/>
  <c r="R461" i="1"/>
  <c r="Q461" i="1"/>
  <c r="U460" i="1"/>
  <c r="T460" i="1"/>
  <c r="S460" i="1"/>
  <c r="R460" i="1"/>
  <c r="Q460" i="1"/>
  <c r="U459" i="1"/>
  <c r="T459" i="1"/>
  <c r="S459" i="1"/>
  <c r="R459" i="1"/>
  <c r="Q459" i="1"/>
  <c r="U458" i="1"/>
  <c r="T458" i="1"/>
  <c r="S458" i="1"/>
  <c r="R458" i="1"/>
  <c r="Q458" i="1"/>
  <c r="U457" i="1"/>
  <c r="T457" i="1"/>
  <c r="S457" i="1"/>
  <c r="R457" i="1"/>
  <c r="Q457" i="1"/>
  <c r="U456" i="1"/>
  <c r="T456" i="1"/>
  <c r="S456" i="1"/>
  <c r="R456" i="1"/>
  <c r="Q456" i="1"/>
  <c r="U455" i="1"/>
  <c r="T455" i="1"/>
  <c r="S455" i="1"/>
  <c r="R455" i="1"/>
  <c r="Q455" i="1"/>
  <c r="U454" i="1"/>
  <c r="T454" i="1"/>
  <c r="S454" i="1"/>
  <c r="R454" i="1"/>
  <c r="Q454" i="1"/>
  <c r="U453" i="1"/>
  <c r="T453" i="1"/>
  <c r="S453" i="1"/>
  <c r="R453" i="1"/>
  <c r="Q453" i="1"/>
  <c r="U452" i="1"/>
  <c r="T452" i="1"/>
  <c r="S452" i="1"/>
  <c r="R452" i="1"/>
  <c r="Q452" i="1"/>
  <c r="U451" i="1"/>
  <c r="T451" i="1"/>
  <c r="S451" i="1"/>
  <c r="R451" i="1"/>
  <c r="Q451" i="1"/>
  <c r="U450" i="1"/>
  <c r="T450" i="1"/>
  <c r="S450" i="1"/>
  <c r="R450" i="1"/>
  <c r="Q450" i="1"/>
  <c r="U449" i="1"/>
  <c r="T449" i="1"/>
  <c r="S449" i="1"/>
  <c r="R449" i="1"/>
  <c r="Q449" i="1"/>
  <c r="U448" i="1"/>
  <c r="T448" i="1"/>
  <c r="S448" i="1"/>
  <c r="R448" i="1"/>
  <c r="Q448" i="1"/>
  <c r="U447" i="1"/>
  <c r="T447" i="1"/>
  <c r="S447" i="1"/>
  <c r="R447" i="1"/>
  <c r="Q447" i="1"/>
  <c r="U446" i="1"/>
  <c r="T446" i="1"/>
  <c r="S446" i="1"/>
  <c r="R446" i="1"/>
  <c r="Q446" i="1"/>
  <c r="U445" i="1"/>
  <c r="T445" i="1"/>
  <c r="S445" i="1"/>
  <c r="R445" i="1"/>
  <c r="Q445" i="1"/>
  <c r="U444" i="1"/>
  <c r="T444" i="1"/>
  <c r="S444" i="1"/>
  <c r="R444" i="1"/>
  <c r="Q444" i="1"/>
  <c r="U443" i="1"/>
  <c r="T443" i="1"/>
  <c r="S443" i="1"/>
  <c r="R443" i="1"/>
  <c r="Q443" i="1"/>
  <c r="U442" i="1"/>
  <c r="T442" i="1"/>
  <c r="S442" i="1"/>
  <c r="R442" i="1"/>
  <c r="Q442" i="1"/>
  <c r="U441" i="1"/>
  <c r="T441" i="1"/>
  <c r="S441" i="1"/>
  <c r="R441" i="1"/>
  <c r="Q441" i="1"/>
  <c r="U440" i="1"/>
  <c r="T440" i="1"/>
  <c r="S440" i="1"/>
  <c r="R440" i="1"/>
  <c r="Q440" i="1"/>
  <c r="U439" i="1"/>
  <c r="T439" i="1"/>
  <c r="S439" i="1"/>
  <c r="R439" i="1"/>
  <c r="Q439" i="1"/>
  <c r="U438" i="1"/>
  <c r="T438" i="1"/>
  <c r="S438" i="1"/>
  <c r="R438" i="1"/>
  <c r="Q438" i="1"/>
  <c r="U437" i="1"/>
  <c r="T437" i="1"/>
  <c r="S437" i="1"/>
  <c r="R437" i="1"/>
  <c r="Q437" i="1"/>
  <c r="U436" i="1"/>
  <c r="T436" i="1"/>
  <c r="S436" i="1"/>
  <c r="R436" i="1"/>
  <c r="Q436" i="1"/>
  <c r="U435" i="1"/>
  <c r="T435" i="1"/>
  <c r="S435" i="1"/>
  <c r="R435" i="1"/>
  <c r="Q435" i="1"/>
  <c r="U434" i="1"/>
  <c r="T434" i="1"/>
  <c r="S434" i="1"/>
  <c r="R434" i="1"/>
  <c r="Q434" i="1"/>
  <c r="U433" i="1"/>
  <c r="T433" i="1"/>
  <c r="S433" i="1"/>
  <c r="R433" i="1"/>
  <c r="Q433" i="1"/>
  <c r="U432" i="1"/>
  <c r="T432" i="1"/>
  <c r="S432" i="1"/>
  <c r="R432" i="1"/>
  <c r="Q432" i="1"/>
  <c r="U431" i="1"/>
  <c r="T431" i="1"/>
  <c r="S431" i="1"/>
  <c r="R431" i="1"/>
  <c r="Q431" i="1"/>
  <c r="U430" i="1"/>
  <c r="T430" i="1"/>
  <c r="S430" i="1"/>
  <c r="R430" i="1"/>
  <c r="Q430" i="1"/>
  <c r="U429" i="1"/>
  <c r="T429" i="1"/>
  <c r="S429" i="1"/>
  <c r="R429" i="1"/>
  <c r="Q429" i="1"/>
  <c r="U428" i="1"/>
  <c r="T428" i="1"/>
  <c r="S428" i="1"/>
  <c r="R428" i="1"/>
  <c r="Q428" i="1"/>
  <c r="U427" i="1"/>
  <c r="T427" i="1"/>
  <c r="S427" i="1"/>
  <c r="R427" i="1"/>
  <c r="Q427" i="1"/>
  <c r="U426" i="1"/>
  <c r="T426" i="1"/>
  <c r="S426" i="1"/>
  <c r="R426" i="1"/>
  <c r="Q426" i="1"/>
  <c r="U425" i="1"/>
  <c r="T425" i="1"/>
  <c r="S425" i="1"/>
  <c r="R425" i="1"/>
  <c r="Q425" i="1"/>
  <c r="U424" i="1"/>
  <c r="T424" i="1"/>
  <c r="S424" i="1"/>
  <c r="R424" i="1"/>
  <c r="Q424" i="1"/>
  <c r="U423" i="1"/>
  <c r="T423" i="1"/>
  <c r="S423" i="1"/>
  <c r="R423" i="1"/>
  <c r="Q423" i="1"/>
  <c r="U422" i="1"/>
  <c r="T422" i="1"/>
  <c r="S422" i="1"/>
  <c r="R422" i="1"/>
  <c r="Q422" i="1"/>
  <c r="U421" i="1"/>
  <c r="T421" i="1"/>
  <c r="S421" i="1"/>
  <c r="R421" i="1"/>
  <c r="Q421" i="1"/>
  <c r="U420" i="1"/>
  <c r="T420" i="1"/>
  <c r="S420" i="1"/>
  <c r="R420" i="1"/>
  <c r="Q420" i="1"/>
  <c r="U419" i="1"/>
  <c r="T419" i="1"/>
  <c r="S419" i="1"/>
  <c r="R419" i="1"/>
  <c r="Q419" i="1"/>
  <c r="U418" i="1"/>
  <c r="T418" i="1"/>
  <c r="S418" i="1"/>
  <c r="R418" i="1"/>
  <c r="Q418" i="1"/>
  <c r="U417" i="1"/>
  <c r="T417" i="1"/>
  <c r="S417" i="1"/>
  <c r="R417" i="1"/>
  <c r="Q417" i="1"/>
  <c r="U416" i="1"/>
  <c r="T416" i="1"/>
  <c r="S416" i="1"/>
  <c r="R416" i="1"/>
  <c r="Q416" i="1"/>
  <c r="U415" i="1"/>
  <c r="T415" i="1"/>
  <c r="S415" i="1"/>
  <c r="R415" i="1"/>
  <c r="Q415" i="1"/>
  <c r="U414" i="1"/>
  <c r="T414" i="1"/>
  <c r="S414" i="1"/>
  <c r="R414" i="1"/>
  <c r="Q414" i="1"/>
  <c r="U413" i="1"/>
  <c r="T413" i="1"/>
  <c r="S413" i="1"/>
  <c r="R413" i="1"/>
  <c r="Q413" i="1"/>
  <c r="U412" i="1"/>
  <c r="T412" i="1"/>
  <c r="S412" i="1"/>
  <c r="R412" i="1"/>
  <c r="Q412" i="1"/>
  <c r="U411" i="1"/>
  <c r="T411" i="1"/>
  <c r="S411" i="1"/>
  <c r="R411" i="1"/>
  <c r="Q411" i="1"/>
  <c r="U410" i="1"/>
  <c r="T410" i="1"/>
  <c r="S410" i="1"/>
  <c r="R410" i="1"/>
  <c r="Q410" i="1"/>
  <c r="U409" i="1"/>
  <c r="T409" i="1"/>
  <c r="S409" i="1"/>
  <c r="R409" i="1"/>
  <c r="Q409" i="1"/>
  <c r="U408" i="1"/>
  <c r="T408" i="1"/>
  <c r="S408" i="1"/>
  <c r="R408" i="1"/>
  <c r="Q408" i="1"/>
  <c r="U407" i="1"/>
  <c r="T407" i="1"/>
  <c r="S407" i="1"/>
  <c r="R407" i="1"/>
  <c r="Q407" i="1"/>
  <c r="U406" i="1"/>
  <c r="T406" i="1"/>
  <c r="S406" i="1"/>
  <c r="R406" i="1"/>
  <c r="Q406" i="1"/>
  <c r="U405" i="1"/>
  <c r="T405" i="1"/>
  <c r="S405" i="1"/>
  <c r="R405" i="1"/>
  <c r="Q405" i="1"/>
  <c r="U404" i="1"/>
  <c r="T404" i="1"/>
  <c r="S404" i="1"/>
  <c r="R404" i="1"/>
  <c r="Q404" i="1"/>
  <c r="U403" i="1"/>
  <c r="T403" i="1"/>
  <c r="S403" i="1"/>
  <c r="R403" i="1"/>
  <c r="Q403" i="1"/>
  <c r="U402" i="1"/>
  <c r="T402" i="1"/>
  <c r="S402" i="1"/>
  <c r="R402" i="1"/>
  <c r="Q402" i="1"/>
  <c r="U401" i="1"/>
  <c r="T401" i="1"/>
  <c r="S401" i="1"/>
  <c r="R401" i="1"/>
  <c r="Q401" i="1"/>
  <c r="U400" i="1"/>
  <c r="T400" i="1"/>
  <c r="S400" i="1"/>
  <c r="R400" i="1"/>
  <c r="Q400" i="1"/>
  <c r="U399" i="1"/>
  <c r="T399" i="1"/>
  <c r="S399" i="1"/>
  <c r="R399" i="1"/>
  <c r="Q399" i="1"/>
  <c r="U398" i="1"/>
  <c r="T398" i="1"/>
  <c r="S398" i="1"/>
  <c r="R398" i="1"/>
  <c r="Q398" i="1"/>
  <c r="U397" i="1"/>
  <c r="T397" i="1"/>
  <c r="S397" i="1"/>
  <c r="R397" i="1"/>
  <c r="Q397" i="1"/>
  <c r="U396" i="1"/>
  <c r="T396" i="1"/>
  <c r="S396" i="1"/>
  <c r="R396" i="1"/>
  <c r="Q396" i="1"/>
  <c r="U395" i="1"/>
  <c r="T395" i="1"/>
  <c r="S395" i="1"/>
  <c r="R395" i="1"/>
  <c r="Q395" i="1"/>
  <c r="U394" i="1"/>
  <c r="T394" i="1"/>
  <c r="S394" i="1"/>
  <c r="R394" i="1"/>
  <c r="Q394" i="1"/>
  <c r="U393" i="1"/>
  <c r="T393" i="1"/>
  <c r="S393" i="1"/>
  <c r="R393" i="1"/>
  <c r="Q393" i="1"/>
  <c r="U392" i="1"/>
  <c r="T392" i="1"/>
  <c r="S392" i="1"/>
  <c r="R392" i="1"/>
  <c r="Q392" i="1"/>
  <c r="U391" i="1"/>
  <c r="T391" i="1"/>
  <c r="S391" i="1"/>
  <c r="R391" i="1"/>
  <c r="Q391" i="1"/>
  <c r="U390" i="1"/>
  <c r="T390" i="1"/>
  <c r="S390" i="1"/>
  <c r="R390" i="1"/>
  <c r="Q390" i="1"/>
  <c r="U389" i="1"/>
  <c r="T389" i="1"/>
  <c r="S389" i="1"/>
  <c r="R389" i="1"/>
  <c r="Q389" i="1"/>
  <c r="U388" i="1"/>
  <c r="T388" i="1"/>
  <c r="S388" i="1"/>
  <c r="R388" i="1"/>
  <c r="Q388" i="1"/>
  <c r="U387" i="1"/>
  <c r="T387" i="1"/>
  <c r="S387" i="1"/>
  <c r="R387" i="1"/>
  <c r="Q387" i="1"/>
  <c r="U386" i="1"/>
  <c r="T386" i="1"/>
  <c r="S386" i="1"/>
  <c r="R386" i="1"/>
  <c r="Q386" i="1"/>
  <c r="U385" i="1"/>
  <c r="T385" i="1"/>
  <c r="S385" i="1"/>
  <c r="R385" i="1"/>
  <c r="Q385" i="1"/>
  <c r="U384" i="1"/>
  <c r="T384" i="1"/>
  <c r="S384" i="1"/>
  <c r="R384" i="1"/>
  <c r="Q384" i="1"/>
  <c r="U383" i="1"/>
  <c r="T383" i="1"/>
  <c r="S383" i="1"/>
  <c r="R383" i="1"/>
  <c r="Q383" i="1"/>
  <c r="U382" i="1"/>
  <c r="T382" i="1"/>
  <c r="S382" i="1"/>
  <c r="R382" i="1"/>
  <c r="Q382" i="1"/>
  <c r="U381" i="1"/>
  <c r="T381" i="1"/>
  <c r="S381" i="1"/>
  <c r="R381" i="1"/>
  <c r="Q381" i="1"/>
  <c r="U380" i="1"/>
  <c r="T380" i="1"/>
  <c r="S380" i="1"/>
  <c r="R380" i="1"/>
  <c r="Q380" i="1"/>
  <c r="U379" i="1"/>
  <c r="T379" i="1"/>
  <c r="S379" i="1"/>
  <c r="R379" i="1"/>
  <c r="Q379" i="1"/>
  <c r="U378" i="1"/>
  <c r="T378" i="1"/>
  <c r="S378" i="1"/>
  <c r="R378" i="1"/>
  <c r="Q378" i="1"/>
  <c r="U377" i="1"/>
  <c r="T377" i="1"/>
  <c r="S377" i="1"/>
  <c r="R377" i="1"/>
  <c r="Q377" i="1"/>
  <c r="U376" i="1"/>
  <c r="T376" i="1"/>
  <c r="S376" i="1"/>
  <c r="R376" i="1"/>
  <c r="Q376" i="1"/>
  <c r="U375" i="1"/>
  <c r="T375" i="1"/>
  <c r="S375" i="1"/>
  <c r="R375" i="1"/>
  <c r="Q375" i="1"/>
  <c r="U374" i="1"/>
  <c r="T374" i="1"/>
  <c r="S374" i="1"/>
  <c r="R374" i="1"/>
  <c r="Q374" i="1"/>
  <c r="U373" i="1"/>
  <c r="T373" i="1"/>
  <c r="S373" i="1"/>
  <c r="R373" i="1"/>
  <c r="Q373" i="1"/>
  <c r="U372" i="1"/>
  <c r="T372" i="1"/>
  <c r="S372" i="1"/>
  <c r="R372" i="1"/>
  <c r="Q372" i="1"/>
  <c r="U371" i="1"/>
  <c r="T371" i="1"/>
  <c r="S371" i="1"/>
  <c r="R371" i="1"/>
  <c r="Q371" i="1"/>
  <c r="U370" i="1"/>
  <c r="T370" i="1"/>
  <c r="S370" i="1"/>
  <c r="R370" i="1"/>
  <c r="Q370" i="1"/>
  <c r="U369" i="1"/>
  <c r="T369" i="1"/>
  <c r="S369" i="1"/>
  <c r="R369" i="1"/>
  <c r="Q369" i="1"/>
  <c r="U368" i="1"/>
  <c r="T368" i="1"/>
  <c r="S368" i="1"/>
  <c r="R368" i="1"/>
  <c r="Q368" i="1"/>
  <c r="U367" i="1"/>
  <c r="T367" i="1"/>
  <c r="S367" i="1"/>
  <c r="R367" i="1"/>
  <c r="Q367" i="1"/>
  <c r="U366" i="1"/>
  <c r="T366" i="1"/>
  <c r="S366" i="1"/>
  <c r="R366" i="1"/>
  <c r="Q366" i="1"/>
  <c r="U365" i="1"/>
  <c r="T365" i="1"/>
  <c r="S365" i="1"/>
  <c r="R365" i="1"/>
  <c r="Q365" i="1"/>
  <c r="U364" i="1"/>
  <c r="T364" i="1"/>
  <c r="S364" i="1"/>
  <c r="R364" i="1"/>
  <c r="Q364" i="1"/>
  <c r="U363" i="1"/>
  <c r="T363" i="1"/>
  <c r="S363" i="1"/>
  <c r="R363" i="1"/>
  <c r="Q363" i="1"/>
  <c r="U362" i="1"/>
  <c r="T362" i="1"/>
  <c r="S362" i="1"/>
  <c r="R362" i="1"/>
  <c r="Q362" i="1"/>
  <c r="U361" i="1"/>
  <c r="T361" i="1"/>
  <c r="S361" i="1"/>
  <c r="R361" i="1"/>
  <c r="Q361" i="1"/>
  <c r="U360" i="1"/>
  <c r="T360" i="1"/>
  <c r="S360" i="1"/>
  <c r="R360" i="1"/>
  <c r="Q360" i="1"/>
  <c r="U359" i="1"/>
  <c r="T359" i="1"/>
  <c r="S359" i="1"/>
  <c r="R359" i="1"/>
  <c r="Q359" i="1"/>
  <c r="U358" i="1"/>
  <c r="T358" i="1"/>
  <c r="S358" i="1"/>
  <c r="R358" i="1"/>
  <c r="Q358" i="1"/>
  <c r="U357" i="1"/>
  <c r="T357" i="1"/>
  <c r="S357" i="1"/>
  <c r="R357" i="1"/>
  <c r="Q357" i="1"/>
  <c r="U356" i="1"/>
  <c r="T356" i="1"/>
  <c r="S356" i="1"/>
  <c r="R356" i="1"/>
  <c r="Q356" i="1"/>
  <c r="U355" i="1"/>
  <c r="T355" i="1"/>
  <c r="S355" i="1"/>
  <c r="R355" i="1"/>
  <c r="Q355" i="1"/>
  <c r="U354" i="1"/>
  <c r="T354" i="1"/>
  <c r="S354" i="1"/>
  <c r="R354" i="1"/>
  <c r="Q354" i="1"/>
  <c r="U353" i="1"/>
  <c r="T353" i="1"/>
  <c r="S353" i="1"/>
  <c r="R353" i="1"/>
  <c r="Q353" i="1"/>
  <c r="U352" i="1"/>
  <c r="T352" i="1"/>
  <c r="S352" i="1"/>
  <c r="R352" i="1"/>
  <c r="Q352" i="1"/>
  <c r="U351" i="1"/>
  <c r="T351" i="1"/>
  <c r="S351" i="1"/>
  <c r="R351" i="1"/>
  <c r="Q351" i="1"/>
  <c r="U350" i="1"/>
  <c r="T350" i="1"/>
  <c r="S350" i="1"/>
  <c r="R350" i="1"/>
  <c r="Q350" i="1"/>
  <c r="U349" i="1"/>
  <c r="T349" i="1"/>
  <c r="S349" i="1"/>
  <c r="R349" i="1"/>
  <c r="Q349" i="1"/>
  <c r="U348" i="1"/>
  <c r="T348" i="1"/>
  <c r="S348" i="1"/>
  <c r="R348" i="1"/>
  <c r="Q348" i="1"/>
  <c r="U347" i="1"/>
  <c r="T347" i="1"/>
  <c r="S347" i="1"/>
  <c r="R347" i="1"/>
  <c r="Q347" i="1"/>
  <c r="U346" i="1"/>
  <c r="T346" i="1"/>
  <c r="S346" i="1"/>
  <c r="R346" i="1"/>
  <c r="Q346" i="1"/>
  <c r="U345" i="1"/>
  <c r="T345" i="1"/>
  <c r="S345" i="1"/>
  <c r="R345" i="1"/>
  <c r="Q345" i="1"/>
  <c r="U344" i="1"/>
  <c r="T344" i="1"/>
  <c r="S344" i="1"/>
  <c r="R344" i="1"/>
  <c r="Q344" i="1"/>
  <c r="U343" i="1"/>
  <c r="T343" i="1"/>
  <c r="S343" i="1"/>
  <c r="R343" i="1"/>
  <c r="Q343" i="1"/>
  <c r="U342" i="1"/>
  <c r="T342" i="1"/>
  <c r="S342" i="1"/>
  <c r="R342" i="1"/>
  <c r="Q342" i="1"/>
  <c r="U341" i="1"/>
  <c r="T341" i="1"/>
  <c r="S341" i="1"/>
  <c r="R341" i="1"/>
  <c r="Q341" i="1"/>
  <c r="U340" i="1"/>
  <c r="T340" i="1"/>
  <c r="S340" i="1"/>
  <c r="R340" i="1"/>
  <c r="Q340" i="1"/>
  <c r="U339" i="1"/>
  <c r="T339" i="1"/>
  <c r="S339" i="1"/>
  <c r="R339" i="1"/>
  <c r="Q339" i="1"/>
  <c r="U338" i="1"/>
  <c r="T338" i="1"/>
  <c r="S338" i="1"/>
  <c r="R338" i="1"/>
  <c r="Q338" i="1"/>
  <c r="U337" i="1"/>
  <c r="T337" i="1"/>
  <c r="S337" i="1"/>
  <c r="R337" i="1"/>
  <c r="Q337" i="1"/>
  <c r="U336" i="1"/>
  <c r="T336" i="1"/>
  <c r="S336" i="1"/>
  <c r="R336" i="1"/>
  <c r="Q336" i="1"/>
  <c r="U335" i="1"/>
  <c r="T335" i="1"/>
  <c r="S335" i="1"/>
  <c r="R335" i="1"/>
  <c r="Q335" i="1"/>
  <c r="U334" i="1"/>
  <c r="T334" i="1"/>
  <c r="S334" i="1"/>
  <c r="R334" i="1"/>
  <c r="Q334" i="1"/>
  <c r="U333" i="1"/>
  <c r="T333" i="1"/>
  <c r="S333" i="1"/>
  <c r="R333" i="1"/>
  <c r="Q333" i="1"/>
  <c r="U332" i="1"/>
  <c r="T332" i="1"/>
  <c r="S332" i="1"/>
  <c r="R332" i="1"/>
  <c r="Q332" i="1"/>
  <c r="U331" i="1"/>
  <c r="T331" i="1"/>
  <c r="S331" i="1"/>
  <c r="R331" i="1"/>
  <c r="Q331" i="1"/>
  <c r="U330" i="1"/>
  <c r="T330" i="1"/>
  <c r="S330" i="1"/>
  <c r="R330" i="1"/>
  <c r="Q330" i="1"/>
  <c r="U329" i="1"/>
  <c r="T329" i="1"/>
  <c r="S329" i="1"/>
  <c r="R329" i="1"/>
  <c r="Q329" i="1"/>
  <c r="U328" i="1"/>
  <c r="T328" i="1"/>
  <c r="S328" i="1"/>
  <c r="R328" i="1"/>
  <c r="Q328" i="1"/>
  <c r="U327" i="1"/>
  <c r="T327" i="1"/>
  <c r="S327" i="1"/>
  <c r="R327" i="1"/>
  <c r="Q327" i="1"/>
  <c r="U326" i="1"/>
  <c r="T326" i="1"/>
  <c r="S326" i="1"/>
  <c r="R326" i="1"/>
  <c r="Q326" i="1"/>
  <c r="U325" i="1"/>
  <c r="T325" i="1"/>
  <c r="S325" i="1"/>
  <c r="R325" i="1"/>
  <c r="Q325" i="1"/>
  <c r="U324" i="1"/>
  <c r="T324" i="1"/>
  <c r="S324" i="1"/>
  <c r="R324" i="1"/>
  <c r="Q324" i="1"/>
  <c r="U323" i="1"/>
  <c r="T323" i="1"/>
  <c r="S323" i="1"/>
  <c r="R323" i="1"/>
  <c r="Q323" i="1"/>
  <c r="U322" i="1"/>
  <c r="T322" i="1"/>
  <c r="S322" i="1"/>
  <c r="R322" i="1"/>
  <c r="Q322" i="1"/>
  <c r="U321" i="1"/>
  <c r="T321" i="1"/>
  <c r="S321" i="1"/>
  <c r="R321" i="1"/>
  <c r="Q321" i="1"/>
  <c r="U320" i="1"/>
  <c r="T320" i="1"/>
  <c r="S320" i="1"/>
  <c r="R320" i="1"/>
  <c r="Q320" i="1"/>
  <c r="U319" i="1"/>
  <c r="T319" i="1"/>
  <c r="S319" i="1"/>
  <c r="R319" i="1"/>
  <c r="Q319" i="1"/>
  <c r="U318" i="1"/>
  <c r="T318" i="1"/>
  <c r="S318" i="1"/>
  <c r="R318" i="1"/>
  <c r="Q318" i="1"/>
  <c r="U317" i="1"/>
  <c r="T317" i="1"/>
  <c r="S317" i="1"/>
  <c r="R317" i="1"/>
  <c r="Q317" i="1"/>
  <c r="U316" i="1"/>
  <c r="T316" i="1"/>
  <c r="S316" i="1"/>
  <c r="R316" i="1"/>
  <c r="Q316" i="1"/>
  <c r="U315" i="1"/>
  <c r="T315" i="1"/>
  <c r="S315" i="1"/>
  <c r="R315" i="1"/>
  <c r="Q315" i="1"/>
  <c r="U314" i="1"/>
  <c r="T314" i="1"/>
  <c r="S314" i="1"/>
  <c r="R314" i="1"/>
  <c r="Q314" i="1"/>
  <c r="U313" i="1"/>
  <c r="T313" i="1"/>
  <c r="S313" i="1"/>
  <c r="R313" i="1"/>
  <c r="Q313" i="1"/>
  <c r="U312" i="1"/>
  <c r="T312" i="1"/>
  <c r="S312" i="1"/>
  <c r="R312" i="1"/>
  <c r="Q312" i="1"/>
  <c r="U311" i="1"/>
  <c r="T311" i="1"/>
  <c r="S311" i="1"/>
  <c r="R311" i="1"/>
  <c r="Q311" i="1"/>
  <c r="U310" i="1"/>
  <c r="T310" i="1"/>
  <c r="S310" i="1"/>
  <c r="R310" i="1"/>
  <c r="Q310" i="1"/>
  <c r="U309" i="1"/>
  <c r="T309" i="1"/>
  <c r="S309" i="1"/>
  <c r="R309" i="1"/>
  <c r="Q309" i="1"/>
  <c r="U308" i="1"/>
  <c r="T308" i="1"/>
  <c r="S308" i="1"/>
  <c r="R308" i="1"/>
  <c r="Q308" i="1"/>
  <c r="U307" i="1"/>
  <c r="T307" i="1"/>
  <c r="S307" i="1"/>
  <c r="R307" i="1"/>
  <c r="Q307" i="1"/>
  <c r="U306" i="1"/>
  <c r="T306" i="1"/>
  <c r="S306" i="1"/>
  <c r="R306" i="1"/>
  <c r="Q306" i="1"/>
  <c r="U305" i="1"/>
  <c r="T305" i="1"/>
  <c r="S305" i="1"/>
  <c r="R305" i="1"/>
  <c r="Q305" i="1"/>
  <c r="U304" i="1"/>
  <c r="T304" i="1"/>
  <c r="S304" i="1"/>
  <c r="R304" i="1"/>
  <c r="Q304" i="1"/>
  <c r="U303" i="1"/>
  <c r="T303" i="1"/>
  <c r="S303" i="1"/>
  <c r="R303" i="1"/>
  <c r="Q303" i="1"/>
  <c r="U302" i="1"/>
  <c r="T302" i="1"/>
  <c r="S302" i="1"/>
  <c r="R302" i="1"/>
  <c r="Q302" i="1"/>
  <c r="U301" i="1"/>
  <c r="T301" i="1"/>
  <c r="S301" i="1"/>
  <c r="R301" i="1"/>
  <c r="Q301" i="1"/>
  <c r="U300" i="1"/>
  <c r="T300" i="1"/>
  <c r="S300" i="1"/>
  <c r="R300" i="1"/>
  <c r="Q300" i="1"/>
  <c r="U299" i="1"/>
  <c r="T299" i="1"/>
  <c r="S299" i="1"/>
  <c r="R299" i="1"/>
  <c r="Q299" i="1"/>
  <c r="U298" i="1"/>
  <c r="T298" i="1"/>
  <c r="S298" i="1"/>
  <c r="R298" i="1"/>
  <c r="Q298" i="1"/>
  <c r="U297" i="1"/>
  <c r="T297" i="1"/>
  <c r="S297" i="1"/>
  <c r="R297" i="1"/>
  <c r="Q297" i="1"/>
  <c r="U296" i="1"/>
  <c r="T296" i="1"/>
  <c r="S296" i="1"/>
  <c r="R296" i="1"/>
  <c r="Q296" i="1"/>
  <c r="U295" i="1"/>
  <c r="T295" i="1"/>
  <c r="S295" i="1"/>
  <c r="R295" i="1"/>
  <c r="Q295" i="1"/>
  <c r="U294" i="1"/>
  <c r="T294" i="1"/>
  <c r="S294" i="1"/>
  <c r="R294" i="1"/>
  <c r="Q294" i="1"/>
  <c r="U293" i="1"/>
  <c r="T293" i="1"/>
  <c r="S293" i="1"/>
  <c r="R293" i="1"/>
  <c r="Q293" i="1"/>
  <c r="U292" i="1"/>
  <c r="T292" i="1"/>
  <c r="S292" i="1"/>
  <c r="R292" i="1"/>
  <c r="Q292" i="1"/>
  <c r="U291" i="1"/>
  <c r="T291" i="1"/>
  <c r="S291" i="1"/>
  <c r="R291" i="1"/>
  <c r="Q291" i="1"/>
  <c r="U290" i="1"/>
  <c r="T290" i="1"/>
  <c r="S290" i="1"/>
  <c r="R290" i="1"/>
  <c r="Q290" i="1"/>
  <c r="U289" i="1"/>
  <c r="T289" i="1"/>
  <c r="S289" i="1"/>
  <c r="R289" i="1"/>
  <c r="Q289" i="1"/>
  <c r="U288" i="1"/>
  <c r="T288" i="1"/>
  <c r="S288" i="1"/>
  <c r="R288" i="1"/>
  <c r="Q288" i="1"/>
  <c r="U287" i="1"/>
  <c r="T287" i="1"/>
  <c r="S287" i="1"/>
  <c r="R287" i="1"/>
  <c r="Q287" i="1"/>
  <c r="U286" i="1"/>
  <c r="T286" i="1"/>
  <c r="S286" i="1"/>
  <c r="R286" i="1"/>
  <c r="Q286" i="1"/>
  <c r="U285" i="1"/>
  <c r="T285" i="1"/>
  <c r="S285" i="1"/>
  <c r="R285" i="1"/>
  <c r="Q285" i="1"/>
  <c r="U284" i="1"/>
  <c r="T284" i="1"/>
  <c r="S284" i="1"/>
  <c r="R284" i="1"/>
  <c r="Q284" i="1"/>
  <c r="U283" i="1"/>
  <c r="T283" i="1"/>
  <c r="S283" i="1"/>
  <c r="R283" i="1"/>
  <c r="Q283" i="1"/>
  <c r="U282" i="1"/>
  <c r="T282" i="1"/>
  <c r="S282" i="1"/>
  <c r="R282" i="1"/>
  <c r="Q282" i="1"/>
  <c r="U281" i="1"/>
  <c r="T281" i="1"/>
  <c r="S281" i="1"/>
  <c r="R281" i="1"/>
  <c r="Q281" i="1"/>
  <c r="U280" i="1"/>
  <c r="T280" i="1"/>
  <c r="S280" i="1"/>
  <c r="R280" i="1"/>
  <c r="Q280" i="1"/>
  <c r="U279" i="1"/>
  <c r="T279" i="1"/>
  <c r="S279" i="1"/>
  <c r="R279" i="1"/>
  <c r="Q279" i="1"/>
  <c r="U278" i="1"/>
  <c r="T278" i="1"/>
  <c r="S278" i="1"/>
  <c r="R278" i="1"/>
  <c r="Q278" i="1"/>
  <c r="U277" i="1"/>
  <c r="T277" i="1"/>
  <c r="S277" i="1"/>
  <c r="R277" i="1"/>
  <c r="Q277" i="1"/>
  <c r="U276" i="1"/>
  <c r="T276" i="1"/>
  <c r="S276" i="1"/>
  <c r="R276" i="1"/>
  <c r="Q276" i="1"/>
  <c r="U275" i="1"/>
  <c r="T275" i="1"/>
  <c r="S275" i="1"/>
  <c r="R275" i="1"/>
  <c r="Q275" i="1"/>
  <c r="U274" i="1"/>
  <c r="T274" i="1"/>
  <c r="S274" i="1"/>
  <c r="R274" i="1"/>
  <c r="Q274" i="1"/>
  <c r="U273" i="1"/>
  <c r="T273" i="1"/>
  <c r="S273" i="1"/>
  <c r="R273" i="1"/>
  <c r="Q273" i="1"/>
  <c r="U272" i="1"/>
  <c r="T272" i="1"/>
  <c r="S272" i="1"/>
  <c r="R272" i="1"/>
  <c r="Q272" i="1"/>
  <c r="U271" i="1"/>
  <c r="T271" i="1"/>
  <c r="S271" i="1"/>
  <c r="R271" i="1"/>
  <c r="Q271" i="1"/>
  <c r="U270" i="1"/>
  <c r="T270" i="1"/>
  <c r="S270" i="1"/>
  <c r="R270" i="1"/>
  <c r="Q270" i="1"/>
  <c r="U269" i="1"/>
  <c r="T269" i="1"/>
  <c r="S269" i="1"/>
  <c r="R269" i="1"/>
  <c r="Q269" i="1"/>
  <c r="U268" i="1"/>
  <c r="T268" i="1"/>
  <c r="S268" i="1"/>
  <c r="R268" i="1"/>
  <c r="Q268" i="1"/>
  <c r="U267" i="1"/>
  <c r="T267" i="1"/>
  <c r="S267" i="1"/>
  <c r="R267" i="1"/>
  <c r="Q267" i="1"/>
  <c r="U266" i="1"/>
  <c r="T266" i="1"/>
  <c r="S266" i="1"/>
  <c r="R266" i="1"/>
  <c r="Q266" i="1"/>
  <c r="U265" i="1"/>
  <c r="T265" i="1"/>
  <c r="S265" i="1"/>
  <c r="R265" i="1"/>
  <c r="Q265" i="1"/>
  <c r="U264" i="1"/>
  <c r="T264" i="1"/>
  <c r="S264" i="1"/>
  <c r="R264" i="1"/>
  <c r="Q264" i="1"/>
  <c r="U263" i="1"/>
  <c r="T263" i="1"/>
  <c r="S263" i="1"/>
  <c r="R263" i="1"/>
  <c r="Q263" i="1"/>
  <c r="U262" i="1"/>
  <c r="T262" i="1"/>
  <c r="S262" i="1"/>
  <c r="R262" i="1"/>
  <c r="Q262" i="1"/>
  <c r="U261" i="1"/>
  <c r="T261" i="1"/>
  <c r="S261" i="1"/>
  <c r="R261" i="1"/>
  <c r="Q261" i="1"/>
  <c r="U260" i="1"/>
  <c r="T260" i="1"/>
  <c r="S260" i="1"/>
  <c r="R260" i="1"/>
  <c r="Q260" i="1"/>
  <c r="U259" i="1"/>
  <c r="T259" i="1"/>
  <c r="S259" i="1"/>
  <c r="R259" i="1"/>
  <c r="Q259" i="1"/>
  <c r="U258" i="1"/>
  <c r="T258" i="1"/>
  <c r="S258" i="1"/>
  <c r="R258" i="1"/>
  <c r="Q258" i="1"/>
  <c r="U257" i="1"/>
  <c r="T257" i="1"/>
  <c r="S257" i="1"/>
  <c r="R257" i="1"/>
  <c r="Q257" i="1"/>
  <c r="U256" i="1"/>
  <c r="T256" i="1"/>
  <c r="S256" i="1"/>
  <c r="R256" i="1"/>
  <c r="Q256" i="1"/>
  <c r="U255" i="1"/>
  <c r="T255" i="1"/>
  <c r="S255" i="1"/>
  <c r="R255" i="1"/>
  <c r="Q255" i="1"/>
  <c r="U254" i="1"/>
  <c r="T254" i="1"/>
  <c r="S254" i="1"/>
  <c r="R254" i="1"/>
  <c r="Q254" i="1"/>
  <c r="U253" i="1"/>
  <c r="T253" i="1"/>
  <c r="S253" i="1"/>
  <c r="R253" i="1"/>
  <c r="Q253" i="1"/>
  <c r="U252" i="1"/>
  <c r="T252" i="1"/>
  <c r="S252" i="1"/>
  <c r="R252" i="1"/>
  <c r="Q252" i="1"/>
  <c r="U251" i="1"/>
  <c r="T251" i="1"/>
  <c r="S251" i="1"/>
  <c r="R251" i="1"/>
  <c r="Q251" i="1"/>
  <c r="U250" i="1"/>
  <c r="T250" i="1"/>
  <c r="S250" i="1"/>
  <c r="R250" i="1"/>
  <c r="Q250" i="1"/>
  <c r="U249" i="1"/>
  <c r="T249" i="1"/>
  <c r="S249" i="1"/>
  <c r="R249" i="1"/>
  <c r="Q249" i="1"/>
  <c r="U248" i="1"/>
  <c r="T248" i="1"/>
  <c r="S248" i="1"/>
  <c r="R248" i="1"/>
  <c r="Q248" i="1"/>
  <c r="U247" i="1"/>
  <c r="T247" i="1"/>
  <c r="S247" i="1"/>
  <c r="R247" i="1"/>
  <c r="Q247" i="1"/>
  <c r="U246" i="1"/>
  <c r="T246" i="1"/>
  <c r="S246" i="1"/>
  <c r="R246" i="1"/>
  <c r="Q246" i="1"/>
  <c r="U245" i="1"/>
  <c r="T245" i="1"/>
  <c r="S245" i="1"/>
  <c r="R245" i="1"/>
  <c r="Q245" i="1"/>
  <c r="U244" i="1"/>
  <c r="T244" i="1"/>
  <c r="S244" i="1"/>
  <c r="R244" i="1"/>
  <c r="Q244" i="1"/>
  <c r="U243" i="1"/>
  <c r="T243" i="1"/>
  <c r="S243" i="1"/>
  <c r="R243" i="1"/>
  <c r="Q243" i="1"/>
  <c r="U242" i="1"/>
  <c r="T242" i="1"/>
  <c r="S242" i="1"/>
  <c r="R242" i="1"/>
  <c r="Q242" i="1"/>
  <c r="U241" i="1"/>
  <c r="T241" i="1"/>
  <c r="S241" i="1"/>
  <c r="R241" i="1"/>
  <c r="Q241" i="1"/>
  <c r="U240" i="1"/>
  <c r="T240" i="1"/>
  <c r="S240" i="1"/>
  <c r="R240" i="1"/>
  <c r="Q240" i="1"/>
  <c r="U239" i="1"/>
  <c r="T239" i="1"/>
  <c r="S239" i="1"/>
  <c r="R239" i="1"/>
  <c r="Q239" i="1"/>
  <c r="U238" i="1"/>
  <c r="T238" i="1"/>
  <c r="S238" i="1"/>
  <c r="R238" i="1"/>
  <c r="Q238" i="1"/>
  <c r="U237" i="1"/>
  <c r="T237" i="1"/>
  <c r="S237" i="1"/>
  <c r="R237" i="1"/>
  <c r="Q237" i="1"/>
  <c r="U236" i="1"/>
  <c r="T236" i="1"/>
  <c r="S236" i="1"/>
  <c r="R236" i="1"/>
  <c r="Q236" i="1"/>
  <c r="U235" i="1"/>
  <c r="T235" i="1"/>
  <c r="S235" i="1"/>
  <c r="R235" i="1"/>
  <c r="Q235" i="1"/>
  <c r="U234" i="1"/>
  <c r="T234" i="1"/>
  <c r="S234" i="1"/>
  <c r="R234" i="1"/>
  <c r="Q234" i="1"/>
  <c r="U233" i="1"/>
  <c r="T233" i="1"/>
  <c r="S233" i="1"/>
  <c r="R233" i="1"/>
  <c r="Q233" i="1"/>
  <c r="U232" i="1"/>
  <c r="T232" i="1"/>
  <c r="S232" i="1"/>
  <c r="R232" i="1"/>
  <c r="Q232" i="1"/>
  <c r="U231" i="1"/>
  <c r="T231" i="1"/>
  <c r="S231" i="1"/>
  <c r="R231" i="1"/>
  <c r="Q231" i="1"/>
  <c r="U230" i="1"/>
  <c r="T230" i="1"/>
  <c r="S230" i="1"/>
  <c r="R230" i="1"/>
  <c r="Q230" i="1"/>
  <c r="U229" i="1"/>
  <c r="T229" i="1"/>
  <c r="S229" i="1"/>
  <c r="R229" i="1"/>
  <c r="Q229" i="1"/>
  <c r="U228" i="1"/>
  <c r="T228" i="1"/>
  <c r="S228" i="1"/>
  <c r="R228" i="1"/>
  <c r="Q228" i="1"/>
  <c r="U227" i="1"/>
  <c r="T227" i="1"/>
  <c r="S227" i="1"/>
  <c r="R227" i="1"/>
  <c r="Q227" i="1"/>
  <c r="U226" i="1"/>
  <c r="T226" i="1"/>
  <c r="S226" i="1"/>
  <c r="R226" i="1"/>
  <c r="Q226" i="1"/>
  <c r="U225" i="1"/>
  <c r="T225" i="1"/>
  <c r="S225" i="1"/>
  <c r="R225" i="1"/>
  <c r="Q225" i="1"/>
  <c r="U224" i="1"/>
  <c r="T224" i="1"/>
  <c r="S224" i="1"/>
  <c r="R224" i="1"/>
  <c r="Q224" i="1"/>
  <c r="U223" i="1"/>
  <c r="T223" i="1"/>
  <c r="S223" i="1"/>
  <c r="R223" i="1"/>
  <c r="Q223" i="1"/>
  <c r="U222" i="1"/>
  <c r="T222" i="1"/>
  <c r="S222" i="1"/>
  <c r="R222" i="1"/>
  <c r="Q222" i="1"/>
  <c r="U221" i="1"/>
  <c r="T221" i="1"/>
  <c r="S221" i="1"/>
  <c r="R221" i="1"/>
  <c r="Q221" i="1"/>
  <c r="U220" i="1"/>
  <c r="T220" i="1"/>
  <c r="S220" i="1"/>
  <c r="R220" i="1"/>
  <c r="Q220" i="1"/>
  <c r="U219" i="1"/>
  <c r="T219" i="1"/>
  <c r="S219" i="1"/>
  <c r="R219" i="1"/>
  <c r="Q219" i="1"/>
  <c r="U218" i="1"/>
  <c r="T218" i="1"/>
  <c r="S218" i="1"/>
  <c r="R218" i="1"/>
  <c r="Q218" i="1"/>
  <c r="U217" i="1"/>
  <c r="T217" i="1"/>
  <c r="S217" i="1"/>
  <c r="R217" i="1"/>
  <c r="Q217" i="1"/>
  <c r="U216" i="1"/>
  <c r="T216" i="1"/>
  <c r="S216" i="1"/>
  <c r="R216" i="1"/>
  <c r="Q216" i="1"/>
  <c r="U215" i="1"/>
  <c r="T215" i="1"/>
  <c r="S215" i="1"/>
  <c r="R215" i="1"/>
  <c r="Q215" i="1"/>
  <c r="U214" i="1"/>
  <c r="T214" i="1"/>
  <c r="S214" i="1"/>
  <c r="R214" i="1"/>
  <c r="Q214" i="1"/>
  <c r="U213" i="1"/>
  <c r="T213" i="1"/>
  <c r="S213" i="1"/>
  <c r="R213" i="1"/>
  <c r="Q213" i="1"/>
  <c r="U212" i="1"/>
  <c r="T212" i="1"/>
  <c r="S212" i="1"/>
  <c r="R212" i="1"/>
  <c r="Q212" i="1"/>
  <c r="U211" i="1"/>
  <c r="T211" i="1"/>
  <c r="S211" i="1"/>
  <c r="R211" i="1"/>
  <c r="Q211" i="1"/>
  <c r="U210" i="1"/>
  <c r="T210" i="1"/>
  <c r="S210" i="1"/>
  <c r="R210" i="1"/>
  <c r="Q210" i="1"/>
  <c r="U209" i="1"/>
  <c r="T209" i="1"/>
  <c r="S209" i="1"/>
  <c r="R209" i="1"/>
  <c r="Q209" i="1"/>
  <c r="U208" i="1"/>
  <c r="T208" i="1"/>
  <c r="S208" i="1"/>
  <c r="R208" i="1"/>
  <c r="Q208" i="1"/>
  <c r="U207" i="1"/>
  <c r="T207" i="1"/>
  <c r="S207" i="1"/>
  <c r="R207" i="1"/>
  <c r="Q207" i="1"/>
  <c r="U206" i="1"/>
  <c r="T206" i="1"/>
  <c r="S206" i="1"/>
  <c r="R206" i="1"/>
  <c r="Q206" i="1"/>
  <c r="U205" i="1"/>
  <c r="T205" i="1"/>
  <c r="S205" i="1"/>
  <c r="R205" i="1"/>
  <c r="Q205" i="1"/>
  <c r="U204" i="1"/>
  <c r="T204" i="1"/>
  <c r="S204" i="1"/>
  <c r="R204" i="1"/>
  <c r="Q204" i="1"/>
  <c r="U203" i="1"/>
  <c r="T203" i="1"/>
  <c r="S203" i="1"/>
  <c r="R203" i="1"/>
  <c r="Q203" i="1"/>
  <c r="U202" i="1"/>
  <c r="T202" i="1"/>
  <c r="S202" i="1"/>
  <c r="R202" i="1"/>
  <c r="Q202" i="1"/>
  <c r="U201" i="1"/>
  <c r="T201" i="1"/>
  <c r="S201" i="1"/>
  <c r="R201" i="1"/>
  <c r="Q201" i="1"/>
  <c r="U200" i="1"/>
  <c r="T200" i="1"/>
  <c r="S200" i="1"/>
  <c r="R200" i="1"/>
  <c r="Q200" i="1"/>
  <c r="U199" i="1"/>
  <c r="T199" i="1"/>
  <c r="S199" i="1"/>
  <c r="R199" i="1"/>
  <c r="Q199" i="1"/>
  <c r="U198" i="1"/>
  <c r="T198" i="1"/>
  <c r="S198" i="1"/>
  <c r="R198" i="1"/>
  <c r="Q198" i="1"/>
  <c r="U197" i="1"/>
  <c r="T197" i="1"/>
  <c r="S197" i="1"/>
  <c r="R197" i="1"/>
  <c r="Q197" i="1"/>
  <c r="U196" i="1"/>
  <c r="T196" i="1"/>
  <c r="S196" i="1"/>
  <c r="R196" i="1"/>
  <c r="Q196" i="1"/>
  <c r="U195" i="1"/>
  <c r="T195" i="1"/>
  <c r="S195" i="1"/>
  <c r="R195" i="1"/>
  <c r="Q195" i="1"/>
  <c r="U194" i="1"/>
  <c r="T194" i="1"/>
  <c r="S194" i="1"/>
  <c r="R194" i="1"/>
  <c r="Q194" i="1"/>
  <c r="U193" i="1"/>
  <c r="T193" i="1"/>
  <c r="S193" i="1"/>
  <c r="R193" i="1"/>
  <c r="Q193" i="1"/>
  <c r="U192" i="1"/>
  <c r="T192" i="1"/>
  <c r="S192" i="1"/>
  <c r="R192" i="1"/>
  <c r="Q192" i="1"/>
  <c r="U191" i="1"/>
  <c r="T191" i="1"/>
  <c r="S191" i="1"/>
  <c r="R191" i="1"/>
  <c r="Q191" i="1"/>
  <c r="U190" i="1"/>
  <c r="T190" i="1"/>
  <c r="S190" i="1"/>
  <c r="R190" i="1"/>
  <c r="Q190" i="1"/>
  <c r="U189" i="1"/>
  <c r="T189" i="1"/>
  <c r="S189" i="1"/>
  <c r="R189" i="1"/>
  <c r="Q189" i="1"/>
  <c r="U188" i="1"/>
  <c r="T188" i="1"/>
  <c r="S188" i="1"/>
  <c r="R188" i="1"/>
  <c r="Q188" i="1"/>
  <c r="U187" i="1"/>
  <c r="T187" i="1"/>
  <c r="S187" i="1"/>
  <c r="R187" i="1"/>
  <c r="Q187" i="1"/>
  <c r="U186" i="1"/>
  <c r="T186" i="1"/>
  <c r="S186" i="1"/>
  <c r="R186" i="1"/>
  <c r="Q186" i="1"/>
  <c r="U185" i="1"/>
  <c r="T185" i="1"/>
  <c r="S185" i="1"/>
  <c r="R185" i="1"/>
  <c r="Q185" i="1"/>
  <c r="U184" i="1"/>
  <c r="T184" i="1"/>
  <c r="S184" i="1"/>
  <c r="R184" i="1"/>
  <c r="Q184" i="1"/>
  <c r="U183" i="1"/>
  <c r="T183" i="1"/>
  <c r="S183" i="1"/>
  <c r="R183" i="1"/>
  <c r="Q183" i="1"/>
  <c r="U182" i="1"/>
  <c r="T182" i="1"/>
  <c r="S182" i="1"/>
  <c r="R182" i="1"/>
  <c r="Q182" i="1"/>
  <c r="U181" i="1"/>
  <c r="T181" i="1"/>
  <c r="S181" i="1"/>
  <c r="R181" i="1"/>
  <c r="Q181" i="1"/>
  <c r="U180" i="1"/>
  <c r="T180" i="1"/>
  <c r="S180" i="1"/>
  <c r="R180" i="1"/>
  <c r="Q180" i="1"/>
  <c r="U179" i="1"/>
  <c r="T179" i="1"/>
  <c r="S179" i="1"/>
  <c r="R179" i="1"/>
  <c r="Q179" i="1"/>
  <c r="U178" i="1"/>
  <c r="T178" i="1"/>
  <c r="S178" i="1"/>
  <c r="R178" i="1"/>
  <c r="Q178" i="1"/>
  <c r="U177" i="1"/>
  <c r="T177" i="1"/>
  <c r="S177" i="1"/>
  <c r="R177" i="1"/>
  <c r="Q177" i="1"/>
  <c r="U176" i="1"/>
  <c r="T176" i="1"/>
  <c r="S176" i="1"/>
  <c r="R176" i="1"/>
  <c r="Q176" i="1"/>
  <c r="U175" i="1"/>
  <c r="T175" i="1"/>
  <c r="S175" i="1"/>
  <c r="R175" i="1"/>
  <c r="Q175" i="1"/>
  <c r="U174" i="1"/>
  <c r="T174" i="1"/>
  <c r="S174" i="1"/>
  <c r="R174" i="1"/>
  <c r="Q174" i="1"/>
  <c r="U173" i="1"/>
  <c r="T173" i="1"/>
  <c r="S173" i="1"/>
  <c r="R173" i="1"/>
  <c r="Q173" i="1"/>
  <c r="U172" i="1"/>
  <c r="T172" i="1"/>
  <c r="S172" i="1"/>
  <c r="R172" i="1"/>
  <c r="Q172" i="1"/>
  <c r="U171" i="1"/>
  <c r="T171" i="1"/>
  <c r="S171" i="1"/>
  <c r="R171" i="1"/>
  <c r="Q171" i="1"/>
  <c r="U170" i="1"/>
  <c r="T170" i="1"/>
  <c r="S170" i="1"/>
  <c r="R170" i="1"/>
  <c r="Q170" i="1"/>
  <c r="U169" i="1"/>
  <c r="T169" i="1"/>
  <c r="S169" i="1"/>
  <c r="R169" i="1"/>
  <c r="Q169" i="1"/>
  <c r="U168" i="1"/>
  <c r="T168" i="1"/>
  <c r="S168" i="1"/>
  <c r="R168" i="1"/>
  <c r="Q168" i="1"/>
  <c r="U167" i="1"/>
  <c r="T167" i="1"/>
  <c r="S167" i="1"/>
  <c r="R167" i="1"/>
  <c r="Q167" i="1"/>
  <c r="U166" i="1"/>
  <c r="T166" i="1"/>
  <c r="S166" i="1"/>
  <c r="R166" i="1"/>
  <c r="Q166" i="1"/>
  <c r="U165" i="1"/>
  <c r="T165" i="1"/>
  <c r="S165" i="1"/>
  <c r="R165" i="1"/>
  <c r="Q165" i="1"/>
  <c r="U164" i="1"/>
  <c r="T164" i="1"/>
  <c r="S164" i="1"/>
  <c r="R164" i="1"/>
  <c r="Q164" i="1"/>
  <c r="U163" i="1"/>
  <c r="T163" i="1"/>
  <c r="S163" i="1"/>
  <c r="R163" i="1"/>
  <c r="Q163" i="1"/>
  <c r="U162" i="1"/>
  <c r="T162" i="1"/>
  <c r="S162" i="1"/>
  <c r="R162" i="1"/>
  <c r="Q162" i="1"/>
  <c r="U161" i="1"/>
  <c r="T161" i="1"/>
  <c r="S161" i="1"/>
  <c r="R161" i="1"/>
  <c r="Q161" i="1"/>
  <c r="U160" i="1"/>
  <c r="T160" i="1"/>
  <c r="S160" i="1"/>
  <c r="R160" i="1"/>
  <c r="Q160" i="1"/>
  <c r="U159" i="1"/>
  <c r="T159" i="1"/>
  <c r="S159" i="1"/>
  <c r="R159" i="1"/>
  <c r="Q159" i="1"/>
  <c r="U158" i="1"/>
  <c r="T158" i="1"/>
  <c r="S158" i="1"/>
  <c r="R158" i="1"/>
  <c r="Q158" i="1"/>
  <c r="U157" i="1"/>
  <c r="T157" i="1"/>
  <c r="S157" i="1"/>
  <c r="R157" i="1"/>
  <c r="Q157" i="1"/>
  <c r="U156" i="1"/>
  <c r="T156" i="1"/>
  <c r="S156" i="1"/>
  <c r="R156" i="1"/>
  <c r="Q156" i="1"/>
  <c r="U155" i="1"/>
  <c r="T155" i="1"/>
  <c r="S155" i="1"/>
  <c r="R155" i="1"/>
  <c r="Q155" i="1"/>
  <c r="U154" i="1"/>
  <c r="T154" i="1"/>
  <c r="S154" i="1"/>
  <c r="R154" i="1"/>
  <c r="Q154" i="1"/>
  <c r="U153" i="1"/>
  <c r="T153" i="1"/>
  <c r="S153" i="1"/>
  <c r="R153" i="1"/>
  <c r="Q153" i="1"/>
  <c r="U152" i="1"/>
  <c r="T152" i="1"/>
  <c r="S152" i="1"/>
  <c r="R152" i="1"/>
  <c r="Q152" i="1"/>
  <c r="U151" i="1"/>
  <c r="T151" i="1"/>
  <c r="S151" i="1"/>
  <c r="R151" i="1"/>
  <c r="Q151" i="1"/>
  <c r="U150" i="1"/>
  <c r="T150" i="1"/>
  <c r="S150" i="1"/>
  <c r="R150" i="1"/>
  <c r="Q150" i="1"/>
  <c r="U149" i="1"/>
  <c r="T149" i="1"/>
  <c r="S149" i="1"/>
  <c r="R149" i="1"/>
  <c r="Q149" i="1"/>
  <c r="U148" i="1"/>
  <c r="T148" i="1"/>
  <c r="S148" i="1"/>
  <c r="R148" i="1"/>
  <c r="Q148" i="1"/>
  <c r="U147" i="1"/>
  <c r="T147" i="1"/>
  <c r="S147" i="1"/>
  <c r="R147" i="1"/>
  <c r="Q147" i="1"/>
  <c r="U146" i="1"/>
  <c r="T146" i="1"/>
  <c r="S146" i="1"/>
  <c r="R146" i="1"/>
  <c r="Q146" i="1"/>
  <c r="U145" i="1"/>
  <c r="T145" i="1"/>
  <c r="S145" i="1"/>
  <c r="R145" i="1"/>
  <c r="Q145" i="1"/>
  <c r="U144" i="1"/>
  <c r="T144" i="1"/>
  <c r="S144" i="1"/>
  <c r="R144" i="1"/>
  <c r="Q144" i="1"/>
  <c r="U143" i="1"/>
  <c r="T143" i="1"/>
  <c r="S143" i="1"/>
  <c r="R143" i="1"/>
  <c r="Q143" i="1"/>
  <c r="U142" i="1"/>
  <c r="T142" i="1"/>
  <c r="S142" i="1"/>
  <c r="R142" i="1"/>
  <c r="Q142" i="1"/>
  <c r="U141" i="1"/>
  <c r="T141" i="1"/>
  <c r="S141" i="1"/>
  <c r="R141" i="1"/>
  <c r="Q141" i="1"/>
  <c r="U140" i="1"/>
  <c r="T140" i="1"/>
  <c r="S140" i="1"/>
  <c r="R140" i="1"/>
  <c r="Q140" i="1"/>
  <c r="U139" i="1"/>
  <c r="T139" i="1"/>
  <c r="S139" i="1"/>
  <c r="R139" i="1"/>
  <c r="Q139" i="1"/>
  <c r="U138" i="1"/>
  <c r="T138" i="1"/>
  <c r="S138" i="1"/>
  <c r="R138" i="1"/>
  <c r="Q138" i="1"/>
  <c r="U137" i="1"/>
  <c r="T137" i="1"/>
  <c r="S137" i="1"/>
  <c r="R137" i="1"/>
  <c r="Q137" i="1"/>
  <c r="U136" i="1"/>
  <c r="T136" i="1"/>
  <c r="S136" i="1"/>
  <c r="R136" i="1"/>
  <c r="Q136" i="1"/>
  <c r="U135" i="1"/>
  <c r="T135" i="1"/>
  <c r="S135" i="1"/>
  <c r="R135" i="1"/>
  <c r="Q135" i="1"/>
  <c r="U134" i="1"/>
  <c r="T134" i="1"/>
  <c r="S134" i="1"/>
  <c r="R134" i="1"/>
  <c r="Q134" i="1"/>
  <c r="U133" i="1"/>
  <c r="T133" i="1"/>
  <c r="S133" i="1"/>
  <c r="R133" i="1"/>
  <c r="Q133" i="1"/>
  <c r="U132" i="1"/>
  <c r="T132" i="1"/>
  <c r="S132" i="1"/>
  <c r="R132" i="1"/>
  <c r="Q132" i="1"/>
  <c r="U131" i="1"/>
  <c r="T131" i="1"/>
  <c r="S131" i="1"/>
  <c r="R131" i="1"/>
  <c r="Q131" i="1"/>
  <c r="U130" i="1"/>
  <c r="T130" i="1"/>
  <c r="S130" i="1"/>
  <c r="R130" i="1"/>
  <c r="Q130" i="1"/>
  <c r="U129" i="1"/>
  <c r="T129" i="1"/>
  <c r="S129" i="1"/>
  <c r="R129" i="1"/>
  <c r="Q129" i="1"/>
  <c r="U128" i="1"/>
  <c r="T128" i="1"/>
  <c r="S128" i="1"/>
  <c r="R128" i="1"/>
  <c r="Q128" i="1"/>
  <c r="U127" i="1"/>
  <c r="T127" i="1"/>
  <c r="S127" i="1"/>
  <c r="R127" i="1"/>
  <c r="Q127" i="1"/>
  <c r="U126" i="1"/>
  <c r="T126" i="1"/>
  <c r="S126" i="1"/>
  <c r="R126" i="1"/>
  <c r="Q126" i="1"/>
  <c r="U125" i="1"/>
  <c r="T125" i="1"/>
  <c r="S125" i="1"/>
  <c r="R125" i="1"/>
  <c r="Q125" i="1"/>
  <c r="U124" i="1"/>
  <c r="T124" i="1"/>
  <c r="S124" i="1"/>
  <c r="R124" i="1"/>
  <c r="Q124" i="1"/>
  <c r="U123" i="1"/>
  <c r="T123" i="1"/>
  <c r="S123" i="1"/>
  <c r="R123" i="1"/>
  <c r="Q123" i="1"/>
  <c r="U122" i="1"/>
  <c r="T122" i="1"/>
  <c r="S122" i="1"/>
  <c r="R122" i="1"/>
  <c r="Q122" i="1"/>
  <c r="U121" i="1"/>
  <c r="T121" i="1"/>
  <c r="S121" i="1"/>
  <c r="R121" i="1"/>
  <c r="Q121" i="1"/>
  <c r="U120" i="1"/>
  <c r="T120" i="1"/>
  <c r="S120" i="1"/>
  <c r="R120" i="1"/>
  <c r="Q120" i="1"/>
  <c r="U119" i="1"/>
  <c r="T119" i="1"/>
  <c r="S119" i="1"/>
  <c r="R119" i="1"/>
  <c r="Q119" i="1"/>
  <c r="U118" i="1"/>
  <c r="T118" i="1"/>
  <c r="S118" i="1"/>
  <c r="R118" i="1"/>
  <c r="Q118" i="1"/>
  <c r="U117" i="1"/>
  <c r="T117" i="1"/>
  <c r="S117" i="1"/>
  <c r="R117" i="1"/>
  <c r="Q117" i="1"/>
  <c r="U116" i="1"/>
  <c r="T116" i="1"/>
  <c r="S116" i="1"/>
  <c r="R116" i="1"/>
  <c r="Q116" i="1"/>
  <c r="U115" i="1"/>
  <c r="T115" i="1"/>
  <c r="S115" i="1"/>
  <c r="R115" i="1"/>
  <c r="Q115" i="1"/>
  <c r="U114" i="1"/>
  <c r="T114" i="1"/>
  <c r="S114" i="1"/>
  <c r="R114" i="1"/>
  <c r="Q114" i="1"/>
  <c r="U113" i="1"/>
  <c r="T113" i="1"/>
  <c r="S113" i="1"/>
  <c r="R113" i="1"/>
  <c r="Q113" i="1"/>
  <c r="U112" i="1"/>
  <c r="T112" i="1"/>
  <c r="S112" i="1"/>
  <c r="R112" i="1"/>
  <c r="Q112" i="1"/>
  <c r="U111" i="1"/>
  <c r="T111" i="1"/>
  <c r="S111" i="1"/>
  <c r="R111" i="1"/>
  <c r="Q111" i="1"/>
  <c r="U110" i="1"/>
  <c r="T110" i="1"/>
  <c r="S110" i="1"/>
  <c r="R110" i="1"/>
  <c r="Q110" i="1"/>
  <c r="U109" i="1"/>
  <c r="T109" i="1"/>
  <c r="S109" i="1"/>
  <c r="R109" i="1"/>
  <c r="Q109" i="1"/>
  <c r="U108" i="1"/>
  <c r="T108" i="1"/>
  <c r="S108" i="1"/>
  <c r="R108" i="1"/>
  <c r="Q108" i="1"/>
  <c r="U107" i="1"/>
  <c r="T107" i="1"/>
  <c r="S107" i="1"/>
  <c r="R107" i="1"/>
  <c r="Q107" i="1"/>
  <c r="U106" i="1"/>
  <c r="T106" i="1"/>
  <c r="S106" i="1"/>
  <c r="R106" i="1"/>
  <c r="Q106" i="1"/>
  <c r="U105" i="1"/>
  <c r="T105" i="1"/>
  <c r="S105" i="1"/>
  <c r="R105" i="1"/>
  <c r="Q105" i="1"/>
  <c r="U104" i="1"/>
  <c r="T104" i="1"/>
  <c r="S104" i="1"/>
  <c r="R104" i="1"/>
  <c r="Q104" i="1"/>
  <c r="U103" i="1"/>
  <c r="T103" i="1"/>
  <c r="S103" i="1"/>
  <c r="R103" i="1"/>
  <c r="Q103" i="1"/>
  <c r="U102" i="1"/>
  <c r="T102" i="1"/>
  <c r="S102" i="1"/>
  <c r="R102" i="1"/>
  <c r="Q102" i="1"/>
  <c r="U101" i="1"/>
  <c r="T101" i="1"/>
  <c r="S101" i="1"/>
  <c r="R101" i="1"/>
  <c r="Q101" i="1"/>
  <c r="U100" i="1"/>
  <c r="T100" i="1"/>
  <c r="S100" i="1"/>
  <c r="R100" i="1"/>
  <c r="Q100" i="1"/>
  <c r="U99" i="1"/>
  <c r="T99" i="1"/>
  <c r="S99" i="1"/>
  <c r="R99" i="1"/>
  <c r="Q99" i="1"/>
  <c r="U98" i="1"/>
  <c r="T98" i="1"/>
  <c r="S98" i="1"/>
  <c r="R98" i="1"/>
  <c r="Q98" i="1"/>
  <c r="U97" i="1"/>
  <c r="T97" i="1"/>
  <c r="S97" i="1"/>
  <c r="R97" i="1"/>
  <c r="Q97" i="1"/>
  <c r="U96" i="1"/>
  <c r="T96" i="1"/>
  <c r="S96" i="1"/>
  <c r="R96" i="1"/>
  <c r="Q96" i="1"/>
  <c r="U95" i="1"/>
  <c r="T95" i="1"/>
  <c r="S95" i="1"/>
  <c r="R95" i="1"/>
  <c r="Q95" i="1"/>
  <c r="U94" i="1"/>
  <c r="T94" i="1"/>
  <c r="S94" i="1"/>
  <c r="R94" i="1"/>
  <c r="Q94" i="1"/>
  <c r="U93" i="1"/>
  <c r="T93" i="1"/>
  <c r="S93" i="1"/>
  <c r="R93" i="1"/>
  <c r="Q93" i="1"/>
  <c r="U92" i="1"/>
  <c r="T92" i="1"/>
  <c r="S92" i="1"/>
  <c r="R92" i="1"/>
  <c r="Q92" i="1"/>
  <c r="U91" i="1"/>
  <c r="T91" i="1"/>
  <c r="S91" i="1"/>
  <c r="R91" i="1"/>
  <c r="Q91" i="1"/>
  <c r="U90" i="1"/>
  <c r="T90" i="1"/>
  <c r="S90" i="1"/>
  <c r="R90" i="1"/>
  <c r="Q90" i="1"/>
  <c r="U89" i="1"/>
  <c r="T89" i="1"/>
  <c r="S89" i="1"/>
  <c r="R89" i="1"/>
  <c r="Q89" i="1"/>
  <c r="U88" i="1"/>
  <c r="T88" i="1"/>
  <c r="S88" i="1"/>
  <c r="R88" i="1"/>
  <c r="Q88" i="1"/>
  <c r="U87" i="1"/>
  <c r="T87" i="1"/>
  <c r="S87" i="1"/>
  <c r="R87" i="1"/>
  <c r="Q87" i="1"/>
  <c r="U86" i="1"/>
  <c r="T86" i="1"/>
  <c r="S86" i="1"/>
  <c r="R86" i="1"/>
  <c r="Q86" i="1"/>
  <c r="U85" i="1"/>
  <c r="T85" i="1"/>
  <c r="S85" i="1"/>
  <c r="R85" i="1"/>
  <c r="Q85" i="1"/>
  <c r="U84" i="1"/>
  <c r="T84" i="1"/>
  <c r="S84" i="1"/>
  <c r="R84" i="1"/>
  <c r="Q84" i="1"/>
  <c r="U83" i="1"/>
  <c r="T83" i="1"/>
  <c r="S83" i="1"/>
  <c r="R83" i="1"/>
  <c r="Q83" i="1"/>
  <c r="U82" i="1"/>
  <c r="T82" i="1"/>
  <c r="S82" i="1"/>
  <c r="R82" i="1"/>
  <c r="Q82" i="1"/>
  <c r="U81" i="1"/>
  <c r="T81" i="1"/>
  <c r="S81" i="1"/>
  <c r="R81" i="1"/>
  <c r="Q81" i="1"/>
  <c r="U80" i="1"/>
  <c r="T80" i="1"/>
  <c r="S80" i="1"/>
  <c r="R80" i="1"/>
  <c r="Q80" i="1"/>
  <c r="U79" i="1"/>
  <c r="T79" i="1"/>
  <c r="S79" i="1"/>
  <c r="R79" i="1"/>
  <c r="Q79" i="1"/>
  <c r="U78" i="1"/>
  <c r="T78" i="1"/>
  <c r="S78" i="1"/>
  <c r="R78" i="1"/>
  <c r="Q78" i="1"/>
  <c r="U77" i="1"/>
  <c r="T77" i="1"/>
  <c r="S77" i="1"/>
  <c r="R77" i="1"/>
  <c r="Q77" i="1"/>
  <c r="U76" i="1"/>
  <c r="T76" i="1"/>
  <c r="S76" i="1"/>
  <c r="R76" i="1"/>
  <c r="Q76" i="1"/>
  <c r="U75" i="1"/>
  <c r="T75" i="1"/>
  <c r="S75" i="1"/>
  <c r="R75" i="1"/>
  <c r="Q75" i="1"/>
  <c r="U74" i="1"/>
  <c r="T74" i="1"/>
  <c r="S74" i="1"/>
  <c r="R74" i="1"/>
  <c r="Q74" i="1"/>
  <c r="U73" i="1"/>
  <c r="T73" i="1"/>
  <c r="S73" i="1"/>
  <c r="R73" i="1"/>
  <c r="Q73" i="1"/>
  <c r="U72" i="1"/>
  <c r="T72" i="1"/>
  <c r="S72" i="1"/>
  <c r="R72" i="1"/>
  <c r="Q72" i="1"/>
  <c r="U71" i="1"/>
  <c r="T71" i="1"/>
  <c r="S71" i="1"/>
  <c r="R71" i="1"/>
  <c r="Q71" i="1"/>
  <c r="U70" i="1"/>
  <c r="T70" i="1"/>
  <c r="S70" i="1"/>
  <c r="R70" i="1"/>
  <c r="Q70" i="1"/>
  <c r="U69" i="1"/>
  <c r="T69" i="1"/>
  <c r="S69" i="1"/>
  <c r="R69" i="1"/>
  <c r="Q69" i="1"/>
  <c r="U68" i="1"/>
  <c r="T68" i="1"/>
  <c r="S68" i="1"/>
  <c r="R68" i="1"/>
  <c r="Q68" i="1"/>
  <c r="U67" i="1"/>
  <c r="T67" i="1"/>
  <c r="S67" i="1"/>
  <c r="R67" i="1"/>
  <c r="Q67" i="1"/>
  <c r="U66" i="1"/>
  <c r="T66" i="1"/>
  <c r="S66" i="1"/>
  <c r="R66" i="1"/>
  <c r="Q66" i="1"/>
  <c r="U65" i="1"/>
  <c r="T65" i="1"/>
  <c r="S65" i="1"/>
  <c r="R65" i="1"/>
  <c r="Q65" i="1"/>
  <c r="U64" i="1"/>
  <c r="T64" i="1"/>
  <c r="S64" i="1"/>
  <c r="R64" i="1"/>
  <c r="Q64" i="1"/>
  <c r="U63" i="1"/>
  <c r="T63" i="1"/>
  <c r="S63" i="1"/>
  <c r="R63" i="1"/>
  <c r="Q63" i="1"/>
  <c r="U62" i="1"/>
  <c r="T62" i="1"/>
  <c r="S62" i="1"/>
  <c r="R62" i="1"/>
  <c r="Q62" i="1"/>
  <c r="U61" i="1"/>
  <c r="T61" i="1"/>
  <c r="S61" i="1"/>
  <c r="R61" i="1"/>
  <c r="Q61" i="1"/>
  <c r="U60" i="1"/>
  <c r="T60" i="1"/>
  <c r="S60" i="1"/>
  <c r="R60" i="1"/>
  <c r="Q60" i="1"/>
  <c r="U59" i="1"/>
  <c r="T59" i="1"/>
  <c r="S59" i="1"/>
  <c r="R59" i="1"/>
  <c r="Q59" i="1"/>
  <c r="U58" i="1"/>
  <c r="T58" i="1"/>
  <c r="S58" i="1"/>
  <c r="R58" i="1"/>
  <c r="Q58" i="1"/>
  <c r="U57" i="1"/>
  <c r="T57" i="1"/>
  <c r="S57" i="1"/>
  <c r="R57" i="1"/>
  <c r="Q57" i="1"/>
  <c r="U56" i="1"/>
  <c r="T56" i="1"/>
  <c r="S56" i="1"/>
  <c r="R56" i="1"/>
  <c r="Q56" i="1"/>
  <c r="U55" i="1"/>
  <c r="T55" i="1"/>
  <c r="S55" i="1"/>
  <c r="R55" i="1"/>
  <c r="Q55" i="1"/>
  <c r="U54" i="1"/>
  <c r="T54" i="1"/>
  <c r="S54" i="1"/>
  <c r="R54" i="1"/>
  <c r="Q54" i="1"/>
  <c r="U53" i="1"/>
  <c r="T53" i="1"/>
  <c r="S53" i="1"/>
  <c r="R53" i="1"/>
  <c r="Q53" i="1"/>
  <c r="U52" i="1"/>
  <c r="T52" i="1"/>
  <c r="S52" i="1"/>
  <c r="R52" i="1"/>
  <c r="Q52" i="1"/>
  <c r="U51" i="1"/>
  <c r="T51" i="1"/>
  <c r="S51" i="1"/>
  <c r="R51" i="1"/>
  <c r="Q51" i="1"/>
  <c r="U50" i="1"/>
  <c r="T50" i="1"/>
  <c r="S50" i="1"/>
  <c r="R50" i="1"/>
  <c r="Q50" i="1"/>
  <c r="U49" i="1"/>
  <c r="T49" i="1"/>
  <c r="S49" i="1"/>
  <c r="R49" i="1"/>
  <c r="Q49" i="1"/>
  <c r="U48" i="1"/>
  <c r="T48" i="1"/>
  <c r="S48" i="1"/>
  <c r="R48" i="1"/>
  <c r="Q48" i="1"/>
  <c r="U47" i="1"/>
  <c r="T47" i="1"/>
  <c r="S47" i="1"/>
  <c r="R47" i="1"/>
  <c r="Q47" i="1"/>
  <c r="U46" i="1"/>
  <c r="T46" i="1"/>
  <c r="S46" i="1"/>
  <c r="R46" i="1"/>
  <c r="Q46" i="1"/>
  <c r="U45" i="1"/>
  <c r="T45" i="1"/>
  <c r="S45" i="1"/>
  <c r="R45" i="1"/>
  <c r="Q45" i="1"/>
  <c r="U44" i="1"/>
  <c r="T44" i="1"/>
  <c r="S44" i="1"/>
  <c r="R44" i="1"/>
  <c r="Q44" i="1"/>
  <c r="U43" i="1"/>
  <c r="T43" i="1"/>
  <c r="S43" i="1"/>
  <c r="R43" i="1"/>
  <c r="Q43" i="1"/>
  <c r="U42" i="1"/>
  <c r="T42" i="1"/>
  <c r="S42" i="1"/>
  <c r="R42" i="1"/>
  <c r="Q42" i="1"/>
  <c r="U41" i="1"/>
  <c r="T41" i="1"/>
  <c r="S41" i="1"/>
  <c r="R41" i="1"/>
  <c r="Q41" i="1"/>
  <c r="U40" i="1"/>
  <c r="T40" i="1"/>
  <c r="S40" i="1"/>
  <c r="R40" i="1"/>
  <c r="Q40" i="1"/>
  <c r="U39" i="1"/>
  <c r="T39" i="1"/>
  <c r="S39" i="1"/>
  <c r="R39" i="1"/>
  <c r="Q39" i="1"/>
  <c r="U38" i="1"/>
  <c r="T38" i="1"/>
  <c r="S38" i="1"/>
  <c r="R38" i="1"/>
  <c r="Q38" i="1"/>
  <c r="U37" i="1"/>
  <c r="T37" i="1"/>
  <c r="S37" i="1"/>
  <c r="R37" i="1"/>
  <c r="Q37" i="1"/>
  <c r="U36" i="1"/>
  <c r="T36" i="1"/>
  <c r="S36" i="1"/>
  <c r="R36" i="1"/>
  <c r="Q36" i="1"/>
  <c r="U35" i="1"/>
  <c r="T35" i="1"/>
  <c r="S35" i="1"/>
  <c r="R35" i="1"/>
  <c r="Q35" i="1"/>
  <c r="U34" i="1"/>
  <c r="T34" i="1"/>
  <c r="S34" i="1"/>
  <c r="R34" i="1"/>
  <c r="Q34" i="1"/>
  <c r="U33" i="1"/>
  <c r="T33" i="1"/>
  <c r="S33" i="1"/>
  <c r="R33" i="1"/>
  <c r="Q33" i="1"/>
  <c r="U32" i="1"/>
  <c r="T32" i="1"/>
  <c r="S32" i="1"/>
  <c r="R32" i="1"/>
  <c r="Q32" i="1"/>
  <c r="U31" i="1"/>
  <c r="T31" i="1"/>
  <c r="S31" i="1"/>
  <c r="R31" i="1"/>
  <c r="Q31" i="1"/>
  <c r="U30" i="1"/>
  <c r="T30" i="1"/>
  <c r="S30" i="1"/>
  <c r="R30" i="1"/>
  <c r="Q30" i="1"/>
  <c r="U29" i="1"/>
  <c r="T29" i="1"/>
  <c r="S29" i="1"/>
  <c r="R29" i="1"/>
  <c r="Q29" i="1"/>
  <c r="U28" i="1"/>
  <c r="T28" i="1"/>
  <c r="S28" i="1"/>
  <c r="R28" i="1"/>
  <c r="Q28" i="1"/>
  <c r="U27" i="1"/>
  <c r="T27" i="1"/>
  <c r="S27" i="1"/>
  <c r="R27" i="1"/>
  <c r="Q27" i="1"/>
  <c r="U26" i="1"/>
  <c r="T26" i="1"/>
  <c r="S26" i="1"/>
  <c r="R26" i="1"/>
  <c r="Q26" i="1"/>
  <c r="U25" i="1"/>
  <c r="T25" i="1"/>
  <c r="S25" i="1"/>
  <c r="R25" i="1"/>
  <c r="Q25" i="1"/>
  <c r="U24" i="1"/>
  <c r="T24" i="1"/>
  <c r="S24" i="1"/>
  <c r="R24" i="1"/>
  <c r="Q24" i="1"/>
  <c r="U23" i="1"/>
  <c r="T23" i="1"/>
  <c r="S23" i="1"/>
  <c r="R23" i="1"/>
  <c r="Q23" i="1"/>
  <c r="U22" i="1"/>
  <c r="T22" i="1"/>
  <c r="S22" i="1"/>
  <c r="R22" i="1"/>
  <c r="Q22" i="1"/>
  <c r="U21" i="1"/>
  <c r="T21" i="1"/>
  <c r="S21" i="1"/>
  <c r="R21" i="1"/>
  <c r="Q21" i="1"/>
  <c r="U20" i="1"/>
  <c r="T20" i="1"/>
  <c r="S20" i="1"/>
  <c r="R20" i="1"/>
  <c r="Q20" i="1"/>
  <c r="U19" i="1"/>
  <c r="T19" i="1"/>
  <c r="S19" i="1"/>
  <c r="R19" i="1"/>
  <c r="Q19" i="1"/>
  <c r="U18" i="1"/>
  <c r="T18" i="1"/>
  <c r="S18" i="1"/>
  <c r="R18" i="1"/>
  <c r="Q18" i="1"/>
  <c r="U17" i="1"/>
  <c r="T17" i="1"/>
  <c r="S17" i="1"/>
  <c r="R17" i="1"/>
  <c r="Q17" i="1"/>
  <c r="U16" i="1"/>
  <c r="T16" i="1"/>
  <c r="S16" i="1"/>
  <c r="R16" i="1"/>
  <c r="Q16" i="1"/>
  <c r="U15" i="1"/>
  <c r="T15" i="1"/>
  <c r="S15" i="1"/>
  <c r="R15" i="1"/>
  <c r="Q15" i="1"/>
  <c r="U14" i="1"/>
  <c r="T14" i="1"/>
  <c r="S14" i="1"/>
  <c r="R14" i="1"/>
  <c r="Q14" i="1"/>
  <c r="U13" i="1"/>
  <c r="T13" i="1"/>
  <c r="S13" i="1"/>
  <c r="R13" i="1"/>
  <c r="Q13" i="1"/>
  <c r="U12" i="1"/>
  <c r="T12" i="1"/>
  <c r="S12" i="1"/>
  <c r="R12" i="1"/>
  <c r="Q12" i="1"/>
  <c r="U11" i="1"/>
  <c r="T11" i="1"/>
  <c r="S11" i="1"/>
  <c r="R11" i="1"/>
  <c r="Q11" i="1"/>
  <c r="U10" i="1"/>
  <c r="T10" i="1"/>
  <c r="S10" i="1"/>
  <c r="R10" i="1"/>
  <c r="Q10" i="1"/>
  <c r="U9" i="1"/>
  <c r="T9" i="1"/>
  <c r="S9" i="1"/>
  <c r="R9" i="1"/>
  <c r="Q9" i="1"/>
  <c r="U8" i="1"/>
  <c r="T8" i="1"/>
  <c r="S8" i="1"/>
  <c r="R8" i="1"/>
  <c r="Q8" i="1"/>
  <c r="U7" i="1"/>
  <c r="T7" i="1"/>
  <c r="S7" i="1"/>
  <c r="R7" i="1"/>
  <c r="Q7" i="1"/>
  <c r="U6" i="1"/>
  <c r="T6" i="1"/>
  <c r="S6" i="1"/>
  <c r="R6" i="1"/>
  <c r="Q6" i="1"/>
  <c r="U5" i="1"/>
  <c r="T5" i="1"/>
  <c r="S5" i="1"/>
  <c r="R5" i="1"/>
  <c r="Q5" i="1"/>
  <c r="U4" i="1"/>
  <c r="T4" i="1"/>
  <c r="S4" i="1"/>
  <c r="R4" i="1"/>
  <c r="Q4" i="1"/>
  <c r="U3" i="1"/>
  <c r="T3" i="1"/>
  <c r="S3" i="1"/>
  <c r="R3" i="1"/>
  <c r="Q3" i="1"/>
  <c r="U2" i="1"/>
  <c r="T2" i="1"/>
  <c r="S2" i="1"/>
  <c r="R2" i="1"/>
  <c r="Q2" i="1"/>
</calcChain>
</file>

<file path=xl/comments1.xml><?xml version="1.0" encoding="utf-8"?>
<comments xmlns="http://schemas.openxmlformats.org/spreadsheetml/2006/main">
  <authors>
    <author xml:space="preserve"> </author>
  </authors>
  <commentList>
    <comment ref="Q1" authorId="0" shapeId="0">
      <text>
        <r>
          <rPr>
            <b/>
            <sz val="9"/>
            <color indexed="8"/>
            <rFont val="Tahoma"/>
            <family val="2"/>
          </rPr>
          <t xml:space="preserve">DACP
</t>
        </r>
        <r>
          <rPr>
            <sz val="9"/>
            <color indexed="8"/>
            <rFont val="Tahoma"/>
            <family val="2"/>
          </rPr>
          <t xml:space="preserve">Activo corriente/pasivo corriente
</t>
        </r>
      </text>
    </comment>
    <comment ref="R1" authorId="0" shapeId="0">
      <text>
        <r>
          <rPr>
            <b/>
            <sz val="9"/>
            <color indexed="8"/>
            <rFont val="Tahoma"/>
            <family val="2"/>
          </rPr>
          <t xml:space="preserve">DACP
</t>
        </r>
        <r>
          <rPr>
            <sz val="9"/>
            <color indexed="8"/>
            <rFont val="Tahoma"/>
            <family val="2"/>
          </rPr>
          <t xml:space="preserve"> Pasivo total/Activo total
</t>
        </r>
      </text>
    </comment>
    <comment ref="S1" authorId="0" shapeId="0">
      <text>
        <r>
          <rPr>
            <b/>
            <sz val="9"/>
            <color indexed="8"/>
            <rFont val="Tahoma"/>
            <family val="2"/>
          </rPr>
          <t xml:space="preserve">DACP
</t>
        </r>
        <r>
          <rPr>
            <sz val="9"/>
            <color indexed="8"/>
            <rFont val="Tahoma"/>
            <family val="2"/>
          </rPr>
          <t>Utilidad operacional/Gastos de intereses</t>
        </r>
      </text>
    </comment>
    <comment ref="T1" authorId="0" shapeId="0">
      <text>
        <r>
          <rPr>
            <b/>
            <sz val="9"/>
            <color indexed="8"/>
            <rFont val="Tahoma"/>
            <family val="2"/>
          </rPr>
          <t xml:space="preserve">DACP
</t>
        </r>
        <r>
          <rPr>
            <sz val="9"/>
            <color indexed="8"/>
            <rFont val="Tahoma"/>
            <family val="2"/>
          </rPr>
          <t xml:space="preserve">Utilidad operacional /Patrimonio
</t>
        </r>
      </text>
    </comment>
    <comment ref="U1" authorId="0" shapeId="0">
      <text>
        <r>
          <rPr>
            <b/>
            <sz val="9"/>
            <color indexed="8"/>
            <rFont val="Tahoma"/>
            <family val="2"/>
          </rPr>
          <t xml:space="preserve">DACP
</t>
        </r>
        <r>
          <rPr>
            <sz val="9"/>
            <color indexed="8"/>
            <rFont val="Tahoma"/>
            <family val="2"/>
          </rPr>
          <t xml:space="preserve"> Utilidad operacional /Activo total
</t>
        </r>
      </text>
    </comment>
  </commentList>
</comments>
</file>

<file path=xl/comments2.xml><?xml version="1.0" encoding="utf-8"?>
<comments xmlns="http://schemas.openxmlformats.org/spreadsheetml/2006/main">
  <authors>
    <author xml:space="preserve"> </author>
  </authors>
  <commentList>
    <comment ref="Q1" authorId="0" shapeId="0">
      <text>
        <r>
          <rPr>
            <b/>
            <sz val="9"/>
            <color rgb="FF000000"/>
            <rFont val="Tahoma"/>
            <family val="2"/>
          </rPr>
          <t xml:space="preserve">DACP
</t>
        </r>
        <r>
          <rPr>
            <sz val="9"/>
            <color rgb="FF000000"/>
            <rFont val="Tahoma"/>
            <family val="2"/>
          </rPr>
          <t xml:space="preserve">Activo corriente/pasivo corriente
</t>
        </r>
      </text>
    </comment>
    <comment ref="R1" authorId="0" shapeId="0">
      <text>
        <r>
          <rPr>
            <b/>
            <sz val="9"/>
            <color indexed="8"/>
            <rFont val="Tahoma"/>
            <family val="2"/>
          </rPr>
          <t xml:space="preserve">DACP
</t>
        </r>
        <r>
          <rPr>
            <sz val="9"/>
            <color indexed="8"/>
            <rFont val="Tahoma"/>
            <family val="2"/>
          </rPr>
          <t xml:space="preserve"> Pasivo total/Activo total
</t>
        </r>
      </text>
    </comment>
    <comment ref="S1" authorId="0" shapeId="0">
      <text>
        <r>
          <rPr>
            <b/>
            <sz val="9"/>
            <color indexed="8"/>
            <rFont val="Tahoma"/>
            <family val="2"/>
          </rPr>
          <t xml:space="preserve">DACP
</t>
        </r>
        <r>
          <rPr>
            <sz val="9"/>
            <color indexed="8"/>
            <rFont val="Tahoma"/>
            <family val="2"/>
          </rPr>
          <t>Utilidad operacional/Gastos de intereses</t>
        </r>
      </text>
    </comment>
    <comment ref="T1" authorId="0" shapeId="0">
      <text>
        <r>
          <rPr>
            <b/>
            <sz val="9"/>
            <color indexed="8"/>
            <rFont val="Tahoma"/>
            <family val="2"/>
          </rPr>
          <t xml:space="preserve">DACP
</t>
        </r>
        <r>
          <rPr>
            <sz val="9"/>
            <color indexed="8"/>
            <rFont val="Tahoma"/>
            <family val="2"/>
          </rPr>
          <t xml:space="preserve">Utilidad operacional /Patrimonio
</t>
        </r>
      </text>
    </comment>
    <comment ref="U1" authorId="0" shapeId="0">
      <text>
        <r>
          <rPr>
            <b/>
            <sz val="9"/>
            <color indexed="8"/>
            <rFont val="Tahoma"/>
            <family val="2"/>
          </rPr>
          <t xml:space="preserve">DACP
</t>
        </r>
        <r>
          <rPr>
            <sz val="9"/>
            <color indexed="8"/>
            <rFont val="Tahoma"/>
            <family val="2"/>
          </rPr>
          <t xml:space="preserve"> Utilidad operacional /Activo total
</t>
        </r>
      </text>
    </comment>
  </commentList>
</comments>
</file>

<file path=xl/sharedStrings.xml><?xml version="1.0" encoding="utf-8"?>
<sst xmlns="http://schemas.openxmlformats.org/spreadsheetml/2006/main" count="11286" uniqueCount="1738">
  <si>
    <t>NIT</t>
  </si>
  <si>
    <t>Razon Social</t>
  </si>
  <si>
    <t>Departamento</t>
  </si>
  <si>
    <t>CIIU</t>
  </si>
  <si>
    <t>Descripción Código CIIU-Clasificación Industrial Internacional Uniforme Versión 4 A.C2</t>
  </si>
  <si>
    <t>Objeto social principal</t>
  </si>
  <si>
    <t>Punto Entrada</t>
  </si>
  <si>
    <t xml:space="preserve">Activos corrientes </t>
  </si>
  <si>
    <t>Activos no corrientes</t>
  </si>
  <si>
    <t>Total de activos</t>
  </si>
  <si>
    <t xml:space="preserve">Pasivos corrientes </t>
  </si>
  <si>
    <t>Pasivos no corrientes</t>
  </si>
  <si>
    <t>Total pasivos</t>
  </si>
  <si>
    <t>Patrimonio total</t>
  </si>
  <si>
    <t>Gasto de intereses</t>
  </si>
  <si>
    <t>Utilidad operacional</t>
  </si>
  <si>
    <t>Indice de liquidez (IL)</t>
  </si>
  <si>
    <t>Nivel de endeudamiento</t>
  </si>
  <si>
    <t>Razon de cobertura de interes</t>
  </si>
  <si>
    <t xml:space="preserve">Rentabilidad del patrimonio </t>
  </si>
  <si>
    <t>Rentabilidad del activo</t>
  </si>
  <si>
    <t>VCO MEDELLIN SAS</t>
  </si>
  <si>
    <t>ANTIOQUIA</t>
  </si>
  <si>
    <t>M7020</t>
  </si>
  <si>
    <t>M7020 - Actividades de consultoría de gestión</t>
  </si>
  <si>
    <t>ACTIVIDADES DE CONSULTORIA</t>
  </si>
  <si>
    <t>Pymes-Individuales</t>
  </si>
  <si>
    <t>COINTELCO SA</t>
  </si>
  <si>
    <t>BOGOTA D.C.</t>
  </si>
  <si>
    <t>M7112</t>
  </si>
  <si>
    <t>M7112 - Actividades de ingeniería y otras actividades conexas de consultoría técnica</t>
  </si>
  <si>
    <t>CONSTRUCCION DE OBRAS DE INGENIERIA CIVIL</t>
  </si>
  <si>
    <t>EASO SAS</t>
  </si>
  <si>
    <t>SANTANDER</t>
  </si>
  <si>
    <t>Actividades de ingeniería y otras actividades conexas de consultoría técnica.</t>
  </si>
  <si>
    <t>INGSA S.A.S.</t>
  </si>
  <si>
    <t>ACTIVIDADES DE INGENIERIA ELECTRICA</t>
  </si>
  <si>
    <t>EXPLORA SOLUCIONES S.A.S.</t>
  </si>
  <si>
    <t>Actividades de arquitectura e ingeniería y otras actividades conexas de consultoría técnica</t>
  </si>
  <si>
    <t>D&amp;G CONSULTORES SA</t>
  </si>
  <si>
    <t>Auditoria en salud en el sector publico y privado</t>
  </si>
  <si>
    <t>ADVANTAGE CONSULTING SAS</t>
  </si>
  <si>
    <t>ATLANTICO</t>
  </si>
  <si>
    <t>CONSULTORIA ASESORIA, ASISTENCIA, GESTION INTEGRAL Y TERCERIZACION DE SERVICIO</t>
  </si>
  <si>
    <t>BAC ENGINEERING CONSULTANCY GROUP SAS</t>
  </si>
  <si>
    <t>CONSULTORIA EN INGENIERIA CIVIL Y ARQUITECTURA</t>
  </si>
  <si>
    <t>CONSULTORIA Y CONSTRUCCIONES CIVILES S.A.S</t>
  </si>
  <si>
    <t>CONSULTORIA Y CONTRUCCION EN INGENIERIA CIVIL</t>
  </si>
  <si>
    <t>PROYPLAN SAS</t>
  </si>
  <si>
    <t>MAGDALENA</t>
  </si>
  <si>
    <t>CONSTRUCCION OBRAS CIVILES</t>
  </si>
  <si>
    <t>ATI INTERNACIONAL SAS</t>
  </si>
  <si>
    <t>ACTIVIDADES DE CONSULTORIA DE GESTION</t>
  </si>
  <si>
    <t>FB GLOBAL SAS</t>
  </si>
  <si>
    <t>COMERCIALIZACIÓN Y VENTA DE PRODUCTOS COLOMBIANOS EN EL PAÍS EN EL EXTERIOR ADQUIRIDOS EN EL MERCADO INTERNO EXTERNO Y/O FABRICADOS POR PRODUCTORES NACIONALES O DE EMPRESAS VINCULADAS O ESTA SOCIEDAD Y DE CUALQUIER FORMA ASOCIACIÓN LEGALMENTE ESTABLECIDA. EFECTUAR OPERACIONES DE COMERCIO EXTERIOR EN TODOS LOS CAMPOS Y EFECTUAR OPERACIONES DE COMERCIO AL POR MAYOR Y DETAL, A NIVEL NACIONAL E INTERNACIONAL. 3. ADQUISICIÓN Y ENAJENACIÓN A CUALQUIER TITULO DE INTERÉS, PARTICIPACIÓN O ACCIONE EN EMPRESAS O PRODUCTOS FINANCIEROS</t>
  </si>
  <si>
    <t>VIECO INGENIERIA S.A,S</t>
  </si>
  <si>
    <t>La explotación de la Industria de la construcción en cualesquiera desus formas ya sea en la promoción</t>
  </si>
  <si>
    <t>INVERSIONES LAS ARKAS SAS</t>
  </si>
  <si>
    <t>COMPRA DE LOTES DE TERRENO Y EN GENERAL DE BIENES E INMUEBLES, LA ADMINISTRACION DE BIENES, PARCELACION, URBANIZACION DE LOTES DE TERRENO, DISEÃ‘O Y CONSTRUCCION DE CASAS, EDIFICIOS, REMODELACION DE LOS MISMOS Y TODAS LAS ACTIVIDADES QUE TENGAN RELACION A FIN CON LA CONSTRUCCION, ASI COMO TAMBIEN EL DISEÃ‘O Y CONSTRUCCION DE PROYECTOS DE VIVIENDA DE INTERES SOCIAL. FABRICACION, COMERCIALIZACION, DISTRIBUCION, EXPORTACION Y/O IMPORTACION, DE TODA CLASE DE EQUIPOS, MUEBLES, MAQUINARIA Y MATERIALES INHERENTES A LA INDUSTRIA DE LA CONSTRUCCION</t>
  </si>
  <si>
    <t>AXON GROUP LTDA</t>
  </si>
  <si>
    <t>Actividades de arquitectura e ingeniería y otras actividades conexas de consultoría técnica.</t>
  </si>
  <si>
    <t>INSUELECTRI S.A.S</t>
  </si>
  <si>
    <t>Actividades de ingeniería y otras actividades conexas de consultoría técnica</t>
  </si>
  <si>
    <t>STAT CONSULT GROUP SAS</t>
  </si>
  <si>
    <t>CUNDINAMARCA</t>
  </si>
  <si>
    <t>ASESORIA TECNICA , ANALISIS Y MODELIZACION DE PROBLEMAS ESTADISTICOS</t>
  </si>
  <si>
    <t>PAYANES ASOCIADOS S.A.S.</t>
  </si>
  <si>
    <t>Construcción</t>
  </si>
  <si>
    <t>IMPULSA COLOMBIA SAS</t>
  </si>
  <si>
    <t>DESARROLLO DE PROYECTOS INMOBILIARIOS</t>
  </si>
  <si>
    <t>INGENIERIA TOTAL LIMITADA</t>
  </si>
  <si>
    <t>PRESTACIÓN DE SERVICIOS DE ENSAYOS NO DESTRUCTIVOS RADIOGRAFIA INDUSTRIAL ULTRASONIDO, LIQUIDOS PENETRANTES, PARTICULAS MAGNETICAS, DUREZAS, DISEÑO, CONSTRUCCIÓN, MONTAJE, ASESORIA, CONSULTORIAS E INTERVENTORIAS EN EL DESARROLLO DE PROYECTOS DE INGENIERIA.</t>
  </si>
  <si>
    <t>IDAIA SAS</t>
  </si>
  <si>
    <t>Actividades de consultoría de gestión</t>
  </si>
  <si>
    <t>ANTEA IBEROLATAM SUCURSAL COLOMBIA</t>
  </si>
  <si>
    <t>ESTUDIOS INFORMES PLANES ANTEPROYECTOS Y PROYECTOS</t>
  </si>
  <si>
    <t>SOCIEDAD DE INVERSIONES AUSTRAL SAS</t>
  </si>
  <si>
    <t>INVERSION DE CAPITAL COMO GESTOR DE PROYECTOS</t>
  </si>
  <si>
    <t>GAMMA RITE EN REORGANIZACION</t>
  </si>
  <si>
    <t>ACTIVIDADES DE ARQUITECTURA  Y OTRAS ACTIVIDADES CONEXAS</t>
  </si>
  <si>
    <t>INVERSIONES MS SAS</t>
  </si>
  <si>
    <t>CUALQUIER ACTIVIDAD COMERCIAIL O CIVIL</t>
  </si>
  <si>
    <t>RADIAN COLOMBIA SAS</t>
  </si>
  <si>
    <t>ACTIVIDADES DE INGENIERIA CIVIL Y CONSULTORIA TECNICA</t>
  </si>
  <si>
    <t>C.S.I. CONSULTORIAS Y SERVICIOS INTEGRADOS DE INGENIERIA S.A.S.</t>
  </si>
  <si>
    <t>SERVICIOS DE ASESORIAS. CONSULTORIAS, AUDITORIAS Y SERVICIOS DE INGENIERIA APLICADOS A LA INDUSTRIA DE HIDROCARBUROS A NIVEL NACIONAL O INTERNACIONAL.</t>
  </si>
  <si>
    <t>GRUPO PRIMAVERA SALUD S.A.S.</t>
  </si>
  <si>
    <t>Administracion de Empresas de Salud y afines</t>
  </si>
  <si>
    <t>GESTION RENOVADORA SAS</t>
  </si>
  <si>
    <t>GESTION DE COBRO</t>
  </si>
  <si>
    <t>RENOX COLOMBIA S.A.S.</t>
  </si>
  <si>
    <t>MANEJO PORTAFOLIOS</t>
  </si>
  <si>
    <t>CEJ CONSULTORES DE NEGOCIOS SAS</t>
  </si>
  <si>
    <t>RUM-GO SAS</t>
  </si>
  <si>
    <t>BOLIVAR</t>
  </si>
  <si>
    <t>ENERGIA Y COMBUSTIBLES SAS</t>
  </si>
  <si>
    <t>CIVALCO SAS</t>
  </si>
  <si>
    <t>ARQUITECTURA E INGENIERIA</t>
  </si>
  <si>
    <t>MCLARENS COLOMBIA LIMITADA</t>
  </si>
  <si>
    <t>actuar como ajustadores de seguros y reaseguros; realizar toda clase de ajuste de pérdidas, reclamaciones, inspecciones, informes y asesorías, en los campos civil, comercial, industrial, químico aeronáutico, entre otros; actuar como perito para compañías de seguros y reaseguros y toda clase de sociedades, y actuar como ingenieros consultores, en el campo civil, mecánico, químico, industrial, aeronáutico entre otros</t>
  </si>
  <si>
    <t>INVERSIONES MOREGU SAS</t>
  </si>
  <si>
    <t>ACTIVIDADES CONSULTORIA</t>
  </si>
  <si>
    <t>GRUPO EMPRESARIAL DE INFRAESTRUCTURA COLOMBIANO  SAS</t>
  </si>
  <si>
    <t>VALLE</t>
  </si>
  <si>
    <t>PROYECCION, DESARROLLO Y CONSTRUCCION DE OBRAS DE INGENIERIA CIVIL, TOPOGRAFIA, SANITARIA, GEODESICA, CATASTRAL, CARTOGRAFIA, MINAS, ARQUITECTURA Y ACTIVIDADES AFINES POR CUENTA PROPIA O AJENA, ASI COMO LA PRESTACION DE SERVICIOS DE INTERMEDIARIA Y CONSULTORIA</t>
  </si>
  <si>
    <t>JOLO OVERSEAS SAS</t>
  </si>
  <si>
    <t>LA INVERSION Y EXPLOTACION DEL PATRIMONIO FAMILIAR EN TODO TIPO DE NEGOCIOS LICITOS Y REGLAMENTADOS POR LA LEGISLACION COLOMBIANA</t>
  </si>
  <si>
    <t>INVERSIONES HOYOS &amp; GARCIA S.A.S.</t>
  </si>
  <si>
    <t>:  La  sociedad  tendrá  como  objeto  social principal la asesoría  empresarial,  financiera  y de banca de inversión, así como la inversión  en  otras  compañías  y  en  valores  mobiliarios  (acciones, obligaciones,  títulos,  tondos comunes de inversión, entre otros), y el aniendo  y/o  comercialización  de  bienes  raíces.  En desarrollo de su objeto  social principal, la sociedad podrá realizar cualquier actividad lícita.</t>
  </si>
  <si>
    <t>SOLUCIONES EMPRESARIALES 360 GRADOS S.A.S</t>
  </si>
  <si>
    <t>Prestacion de servicios profesionales de asesoria y outsorcing, en sistemas de informacion gerencial, para las areas de administracion, logistica,   control de inventarios, finanzas,  recursos humanos, procesamiento de datos, contabilidad, auditoria, impuestos, cambios, aduanas, inversion extranjera, asesoria economica, laboral, legal, comercial, registros contables y teneduria de libros, consultoria en gestion empresarial y de impuestos.</t>
  </si>
  <si>
    <t>WORLDWIDE ENGINEERING SOLUTIONS TEAM WEST SAS</t>
  </si>
  <si>
    <t>La sociedad tendrá por objeto social: el servicio de ingeniería, asesoría, consultoría, interventoría, gerencia de proyectos, obras de construcción, suministro, alquiler, operación y mantenimiento y en general actividades licitas asociadas a las áreas de conocimiento de ingeniería electrónica, eléctrica, civil, mecánica y de proceso, así mismo, podrá realizar cualquier otra actividad económica lícita tanto en Colombia como en el extranjero</t>
  </si>
  <si>
    <t>SERVICIOS ELECTRONICOS PARA LA INDUSTRIA SEI LTDA</t>
  </si>
  <si>
    <t>DESARROLLO DE ACTIVIDADES DE INGENIERIA ELECTRONICA, INSTRUMENTACION, TELECOMUNICACIONES, DESARROLLO DE SOFTWARE, ENTRE OTROS</t>
  </si>
  <si>
    <t>PRODIGIA S.A.S.</t>
  </si>
  <si>
    <t>REALIZAR LAS SIGUIENTES ACTIVIDADES: TODA ACTIVIDAD LICITA COMERCIAL Y PRINCIPALMENTE LAS ACTIVIDADES RELACIONADAS CON LA REALIZACION DE TODA CLASE DE INVERSIONES EN OTRAS SOCIEDADES YA EXISTENTES, EN CUALQUIER OTRA CLASE DE ACTIVIDADES LUCRATIVAS, EN LA REALIZACION DE ACTOS COMERCIALES Y EN EL DESARROLLO DE ACTIVIDADES COMERCIALES CON CARACTER LUCRATIVO. LA SOCIEDAD TAMBIEN PODRA CONTRATAR PERSONAL DE MANERA TEMPORAL Y DE CONFORMIDAD CON LAS DISPOSICIONES QUE REGULAN LA MATERIA. PROMOVER Y FUNDAR ESTABLECIMIENTOS, ALMACENES, DEPOSITOS Y AGENCIAS EN COLOMBIA O EN EL EXTERIOR; TAMBIEN PODRA SER DISTRIBUIDOR Y/O REPRESENTANTE DE EMPRESAS NACIONALES O EXTRANJERAS EN RELACION CON SU OBJETO SOCIAL; EN DESARROLLO DEL OBJETO SOCIAL, LA SOCIEDAD PODRA CELEBRAR CONTRATOS DE SOCIEDAD, TOMAR INTERESES O PARTICIPACIONES EN SOCIEDADES Y/O EMPRESAS; ADQUIRIR, ENAJENAR, DAR O TOMAR EN ARRENDAMIENTO BIENES, MUEBLES O INMUEBLES, GRAVARLOS EN CUALQUIER FORMA, EFECTUAR CONSTRUCCIONES, TOMAR O DAR EN MUTUO CON O SIN GARANTIA DE LOS BIENES SOCIALES Y CELEBAR TODA CLASE DE OPERACIONES CON ENTIDADES BANCARIAS, DE CREDITO, ADUANERAS, GIRAR, ENDOSAR, DESCONTAR, PORTESTAR, CEDER, ACEPTAR, ANULAR, CANCELAR, COBRAR, RECIBIR LETRAS DE CAMBIO, CHEQUES, ADQUIRIR A CUALQUIER TITULO, CONCESIONES, PERMISO, MARCAS, PATENTES, FRANQUICIAS, REPRESENTACIONES Y DEMAS BIENES Y DERECHOS MERCANTILES Y CUALESQUIERA OTROS EFECTOS DE COMERCIO, CONTRATAR TODA CLASE DE OPERACIONES QUE SEAN NECESARIAS AL OBJETO SOCIAL; PRESENTAR LICITACIONES, CONCURSAR Y EN GENERAL TODA CLASE DE ACTOS, CONTRATOS QUE SE RELACIONEN CON EL OBJETO SOCIAL PRINCIPAL O QUE SEAN AFINES O COMPLEMENTARIOS AL MISMO. LA SOCIEDAD NO PODRA CONSTITUIRSE EN GARANTE DE OBLIGACIONES AJENAS, NI CAUCIONAR CON LOS BIENES SOCIALES OBLIGACIONES DISTINTAS A LAS PROPIAS.</t>
  </si>
  <si>
    <t>PCS AUTOMATIZACION Y CONTROL SAS</t>
  </si>
  <si>
    <t>Servicios de ingenieria y automatizacion industrial ensamble de tableros electricos</t>
  </si>
  <si>
    <t>REVERSE LOGISTIC GROUP COLOMBIA S.A.S</t>
  </si>
  <si>
    <t>Brindar servicios de consultoría enfocados en el desarrollo y opración de sistemas de recolección y reciclaje de productos y residuos, en particular en el ámbito de los productos electónicos</t>
  </si>
  <si>
    <t>Constructora Palmetto S A</t>
  </si>
  <si>
    <t>OBJETO SOCIAL: LA SOCIEDAD TENDRA COMO OBJETO SOCIAL EL DE PRESTAR SERVICIOSPROFESIONALES EN LAS AREAS DE LA ARQUICTETURA, LA INGENIERIA Y LA CONSTRUCCION ASI: A)LA EJECUCION DE TODA CLASE OBRAS CIVILES Y ARQUICTECTONICAS Y LA PRESTACION DESERVICIOS DE ASESORIA DE CARACTER TECNICO RELACIONADO CON LA INGENERIA CIVIL Y LAARQUICTETURA COMO ESTUDIOS, DISENOS, PLANEACION, DIRECCION, CONSTRUCCION EINTERVENTORIA PARA TODO TIPO DE EFECTOS, HA SEAN PUBLICOS, PRIVADOS, COMERCIALES EINDUSTRIALES. B) LA ADQUISICION DE INMUEBLES CON DESTINO A PARCELARLOS, URBANIZARLOS,CONSTRUIRLOS, MEJORARLOS Y ENAJENARLOS EN IGUAL FORMA. LA PROMOCION Y EJECUCION DEPROGRAMAS DE VIVIENDA O DE CONSTRUCION DE CENTROS COMERCIALES O INDUSTRIALES Y LAVENTA, ARRENDAMIENTO O EXPLOTACION DE LOS MISMOS. C) LA ASESORIA Y PRESTACION DESERVICIOS PROFESIONALES EN TODOS LOS CAMPOS DE LA INGENIERIA CIVIL Y LA ARQUITECTURA.D) ALQUILAR Y DAR EN ALQUILER TODO TIPO DE MAQUINARIA RELACIONADO CON EL CAMPO DE LACONSTRUCCION. E) LA COMPRA VENTA EN EL PAIS O EL EXTRANJERO DE MATERIA PRIMA Y BIENESNECESARIOS PARA DESARROLLAR EL OBJETO SOCIAL. EN DESARROLLO DE ESTE OBJETO LA SOCIEDADPODRA: A) CONTRATAR LOS SERVICIOS PROFESIONALES DE EMPRESAS O PERSONAS ESPECIALIZADAS.B) TOMAR O DAR DINERO EN MUTUO CON O SIN INTERESES Y CELEBRAR TODA CLASE DE OPERACIONESCOMERCIALES, INDUSTRIALES, BANCARIAS O DE CAMBIO. C) ADQUIRIR EN EL PAISO EL EXTERIORLOS BIENES MUEBLES O INMUEBLES QUE REQUIERA Y DARLOS EN GARANTIA, HIPOTECA O PRENDARIA,ARRENDARLOS O ENAJENARLOS. D) CELEBRAR ACTOS O CONTRATOS CIVILES O MERCANTILES PARA DARCUMPLIMIENTO AL OBJETO SOCIAL. PARAGRAFO. EN DESARROLLO DE ESTE OBJETO Y EN CUANTO SEANECESARIO O CONDUCENTE EL LOGRO DEL MISMO, LA SOCIEDAD PODRA OFRECER LA PRESTACION DESERVICIOS ADMINISTRATIVOS, DE MERCADEO, DE COMPUTACION COMERCIAL, DE ASESORIA TECNICADE REMODELACION Y MEJORAS DEL TIPO MAYOR O MENOR, ADQUIRIRLOS, CONSERVAR, ARRENDAR,SUBARRENDAR Y ADMINISTRAR, GRAVAR Y ENAJENAR TODA CLASE DE BIENES RAICES, Y MUEBLES,OBTENER FINANCIACIONES INTERNAS O EXTERNAS, GIRAR, ACEPTAR, NEGOCIAR, DESCONTAR, ETC.,TODA CLASE DE TITULOS VALORES Y DEMAS DOCUMENTOS COMERCIALES, EN GENERAL LA INVERSIONDE CAPITAL EN SOCIEDADES Y EMPRESAS QUE TENGAN FINES IGUALES, SIMILARES O AFINES A SUOBJETO SOCIAL, DE CUALQUIER TIPO QUE ESTOS SEAN Y EN CONSECUENCIA, PODRA EN RELACIONCON ESTE OBJETO CELEBRAR TODA CLASE DE CONTRATOS COMERCIALES Y DE CREDITO EN TODAS LASFORMAS, CONTRATAR EL PRESTAMO DE DINERO CON CUALQUIER ESPECIE DE GARANTIA, PODRA FORMAR</t>
  </si>
  <si>
    <t>COMPAÑIA COLOMBIANA DE CONSULTORES SAS</t>
  </si>
  <si>
    <t>EL EJERCICIO COMERCIAL DE LA INGENIERIA EN TODAS SUS ESPECIALIDADES.</t>
  </si>
  <si>
    <t>REFRATERMIC S A</t>
  </si>
  <si>
    <t>GEMI SAS</t>
  </si>
  <si>
    <t>Exploracion, explotacion y beneficio de minerales Comercializacion de todos los minerales que sean producto de la actividad y son inherentes al objeto social Importacion y Exportacion de todos los minerales y servicios que sean producto de la actividad y son inherentes al objeto social. Salvamento y seguridad minera, Legislacion minera, Perforaciones ,tuneles y excavaciones subterraneas. Conminacion en supercie, Proteccion y control ambiental, Contruccion de pozo profundos.</t>
  </si>
  <si>
    <t>PROCELEM INGENIERIA S,A.S</t>
  </si>
  <si>
    <t>OBRAS DE INGENIERIA ELECTRICA Y CIVIL</t>
  </si>
  <si>
    <t>HIDROMECANICAS LTDA INGENIERIA GESTION Y AUDITORIA AMBIENTAL</t>
  </si>
  <si>
    <t>ACTIVIDADES DE INGENIERIA</t>
  </si>
  <si>
    <t>UNIKA PROMOTORA SAS</t>
  </si>
  <si>
    <t>La inversión negociación,realización de toda clase de transacciones con títulos valores,papeles de inversión bonos y cualquier otra clase de paS</t>
  </si>
  <si>
    <t>SICMECI S.A.S.</t>
  </si>
  <si>
    <t>SICMECI S.A.S. es una empresa de servicios de profesionales en los ramos de Ingeniería eléctrica, mecánica y civil, suministros de toda clase de elementos o bienes Inherentes a los servicios de Ingeniería eléctrica, electrónica, mecánica y civil, elaboración de diseños y planos en las Ingenierías, construcción y montajes en las áreas de Ingeniería de naturaleza S.A.S</t>
  </si>
  <si>
    <t>ASVQ SAS BIC</t>
  </si>
  <si>
    <t>ACTIVIDADES DE CONSULTORIAS EN GESTIO</t>
  </si>
  <si>
    <t>MELO Y ALVAREZ INGENIERIA SOCIEDAD POR ACCIONES SIMPLIFICADAS</t>
  </si>
  <si>
    <t>ADTIVIDADES DE INGENIERIA Y OTRAS ACTIVIDADES CONEXAS DE CONSULTORIA TECNICA</t>
  </si>
  <si>
    <t>Aquiles Colombia SAS</t>
  </si>
  <si>
    <t>prestación de servicios de consultoría, información, gestión y formación, relacionados con la contratación y las compras incluyendo el comercio electrónico</t>
  </si>
  <si>
    <t>M&amp;L PORTEX  SAS</t>
  </si>
  <si>
    <t>DISEÑO, ASESORIA, PROMOCION, CONSULTORIA, DESARROLLO Y EJECUCION DE PROYECTOS EN COMUNICACION</t>
  </si>
  <si>
    <t>INGENIERIA CONSULTORIA Y PLANEACION INCOPLAN SA</t>
  </si>
  <si>
    <t>DESARROLLO Y EJECUCION DE INVESTIGACIONES, INTERVENTORIAS  Y</t>
  </si>
  <si>
    <t>ADMINISTRACION Y NEGOCIOS NUTIBARA S.A.S.</t>
  </si>
  <si>
    <t>prestar servicios profesionales de asesoría y outsourcing en sistema de información gerencial para las áreas de administración, finanzas, producción, comercial,</t>
  </si>
  <si>
    <t>REVISIONES TECNICAS EN GAS RTG SAS</t>
  </si>
  <si>
    <t>INSPECCION Y CERTIFICACIÓN INSTALACIONES INTERNAS DESTINADAS A USO RESIDENCIAL Y COMERCIAL DE GAS COMBUSTIBLE</t>
  </si>
  <si>
    <t>ARCOMAT SAS</t>
  </si>
  <si>
    <t>ctividades de ingeniería y otras actividades conexas de consultoría técnica</t>
  </si>
  <si>
    <t>INVERSIONES CURECO SOCIEDAD POR ACCIONES SIMPLIFICADA</t>
  </si>
  <si>
    <t>JE MUÑOZ ASOCIADOS SAS</t>
  </si>
  <si>
    <t>GRUPO EMPRESARIAL PROYECTAR INGENIERIA SAS</t>
  </si>
  <si>
    <t>SUCRE</t>
  </si>
  <si>
    <t>ACTIVIDADES DE INGENIERÍA Y OTRAS ACTIVIDADES CONEXAS DE CONSULTORÍA TÉCNICA</t>
  </si>
  <si>
    <t>INVERSIONES CAMIANA S.A.S.</t>
  </si>
  <si>
    <t>ACTUAR HOLDING/ACCIONISTA DE SOCIEDADES NACIONALES Y/O EXTRANJERAS.  CONSULTORIA DE GESTION</t>
  </si>
  <si>
    <t>RAL CONSTRUCCIONES SAS</t>
  </si>
  <si>
    <t>ACTIVIDADES DE ARQUITECTURA  E INGENIERIA Y OTRAS ACTIVIDADES CONEXAS DE CONSULTORIA TECNIC</t>
  </si>
  <si>
    <t>HILTON WORLDWIDE MANAGE BRANCHCO LIMITED</t>
  </si>
  <si>
    <t>Suscribir contratos de manejo, franquicia y otros contratos hoteleros y prestar servicios relacionados eh general con hotelería</t>
  </si>
  <si>
    <t>PLANTAR FUTURO INVERSIONES SAS</t>
  </si>
  <si>
    <t>ACTIVIDADES DE INGENIERIA Y OTRAS ACTIVIDADES CONEXAS</t>
  </si>
  <si>
    <t>CREDIBIKE COLOMBIA SAS</t>
  </si>
  <si>
    <t>gestionar el estudio de la información y datos crediticios para la evaluación, preaprobación y aprobación de créditos orientados al financiamiento de productos y servicios ofrecidos por los aliados comerciales</t>
  </si>
  <si>
    <t>INVERZAR COLOMBIA S.A.S</t>
  </si>
  <si>
    <t>CUALQUIER ACTIVIDAD COMERCIAL O CIVIL LICITA</t>
  </si>
  <si>
    <t>GT SERVICES SUCURSAL COLOMBIA</t>
  </si>
  <si>
    <t>Servicios de Toma de Datos Sismicos</t>
  </si>
  <si>
    <t>CINTELI COLOMBIA SAS</t>
  </si>
  <si>
    <t>ACTIVIDADES DE INGENIERIA Y OTRAS ACTIVIDADES DE CONSULTORIA TECNICA</t>
  </si>
  <si>
    <t>SONDEOS GEOFISICOS  SAS EN REORGANIZACION</t>
  </si>
  <si>
    <t>CUALQUIER ACTIVIDAD LICITA TANTO EN COLOMBIA COMO EN EL EXTRANJERO, DE CONFORMIDAD CON EL NUMERAL 5 DEL ARTICULO 5 DE LA LEY 1258 DE 2008</t>
  </si>
  <si>
    <t>AVANTI CONSULTORIAS E INVERSIONES S EN C</t>
  </si>
  <si>
    <t>ASESORIA FINANCIERA</t>
  </si>
  <si>
    <t>EVOLUTION SERVICES &amp; CONSULTING SAS</t>
  </si>
  <si>
    <t>ACTIVIDADES DE INGENIERIA Y OTRAS ACTIVIDADES CONEXAS DE CONSULTORIA TECNICA</t>
  </si>
  <si>
    <t>DSS SUSTAINABLE SOLUTIONS  COLOMBIA SAS</t>
  </si>
  <si>
    <t>Actividades de consultoria y gestion</t>
  </si>
  <si>
    <t>Avance Organizacional Consultores SAS BIC</t>
  </si>
  <si>
    <t>Prestación de servicios profesionales de asesoria y consultoria</t>
  </si>
  <si>
    <t>CONSULTORES INTEGRALES DE COLOMBIA SAS</t>
  </si>
  <si>
    <t>SEIING S.A.S. BIC</t>
  </si>
  <si>
    <t>People Development Group SAS</t>
  </si>
  <si>
    <t>Actividades de consultoria de gestion</t>
  </si>
  <si>
    <t>VALET 99 SAS</t>
  </si>
  <si>
    <t>Alojamiento en hoteles</t>
  </si>
  <si>
    <t>CONTROL Y MONTAJES INDUSTRIALES CYMI SA SUCURSAL COLOMBIA</t>
  </si>
  <si>
    <t>REALIZACION ACTIVIDADES DE INGENIERIA</t>
  </si>
  <si>
    <t>A &amp; A INGENIERIA ELECTRICA SAS</t>
  </si>
  <si>
    <t>La sociedad puede realizar, en Colombia y en el exterior cualquier actividad lícita, comercial o civil, en especial todo lo relacionado con ingeniería eléctrica.</t>
  </si>
  <si>
    <t>ESTUDIOS CIVILES Y SANITARIOS ESSERE SA</t>
  </si>
  <si>
    <t>CELEBRACION DE CONTRATOS COMERCIALES PARA LA PRESTACION DE SERVICIOS DE ASESORIAS, ESTUDIOS E INTERVENTORIAS Y SERVICIOS EN LAS AREAS DE INGENIERIA DE CONSULTA Y CONSTRUCCION</t>
  </si>
  <si>
    <t>EGON ZEHNDER S.A.S</t>
  </si>
  <si>
    <t>DESARROLLO DE LA ACTIVIDAD ECONOMICA</t>
  </si>
  <si>
    <t>EARTH AND FOOD SAS</t>
  </si>
  <si>
    <t>desarrollo decualquier actividad económica lícita tanto en Colombia como en elextranjero, incluyendo, pero sin limitarse a la realización deinversiones en todo tipo de actividades, sociedades, patrimoniosautónomos, portafolios, entre otros; la adquisición de activos, yasean tangibles o intangibles, para su posterior arrendamiento y/olicenciamiento y la prestación de servicios profesionales a terceros</t>
  </si>
  <si>
    <t>INFOTIC SA</t>
  </si>
  <si>
    <t>El gerenciamiento, gestión , asistencia, estructuración e integración de proyectos, negocios y soluciones integrales en tecnología de la información y las comunicaciones (TIC) y otros</t>
  </si>
  <si>
    <t>PUCCINI THERAN LIMITADA</t>
  </si>
  <si>
    <t>Diseño, estudio, planificacion y ejecucion de obras civiles</t>
  </si>
  <si>
    <t>IPM SAS</t>
  </si>
  <si>
    <t>Nippon Koe Co Ltd Sucursal Colombia</t>
  </si>
  <si>
    <t xml:space="preserve">Consultoría en Ingeniería en los siguientes campos: ingeniería civil,construcción,    generación    de  energía,  transpone  de  energía,  ladistribución  de  energía energía renovable. electricidad y electrónica,recursos  hídricos,  higienización, etc </t>
  </si>
  <si>
    <t>INGENIERIA MASTER SAS</t>
  </si>
  <si>
    <t>presentar en el país o en el exterior, servicios de consultoría e interventoría técnica, social, económica, financiera y ambiental, relacionados con obras o proyectos de infraestructura de ingeniería y arquitectura en general a nivel de estudios preliminares, diseños, asesorías, auditorias e interventorías, construcción de toda clase de obras de ingeniería en el país o en el extranjero; suministro de, personal laboral a empresas del sector público y privado para llevar a cabo su objeto. Así como también celebrar toda clase de contratos de compraventa de los mismos por el sistema de propiedad horizontal, financiación de obras, haciendo uso de su crédito, producción y venta de toda clase de artículos de construcción, importación y exportación de los mismos, el de comprar, vender, tomar y dar en arrendamiento equipos de construcción. Para el cabal desarrollo de su objeto social, la sociedad podrá adquirir, enajenar o gravar bienes muebles o inmuebles, tomar y dar bienes según su naturaleza en mutuo, comodato, arrendamiento, depósito, prenda, anticresis, o hipoteca, realizar toda clase de actos operaciones o contratos con títulos valores, realizar contratos bancarios, formar parte de otras sociedades que se propongan actividades semejantes, complementarias o accesorias de la empresa social o de conveniencia general para los asociados o absorber tales sociedades y en general celebrar todo acto o contrato que se realice con el objeto</t>
  </si>
  <si>
    <t>CAUCHALITO S.A.S</t>
  </si>
  <si>
    <t>INVERSION EN BIENES MUEBLES CON EL ANIMO DE ARRENDARLOS, INVERSIONES EN ACCIONES PARA OBTENER DIVIDENDOS, INVERSIONES EN TITULOS Y OTROS INSTRUMENTOS FINANCIEROS, ASI COMO LA PRECAUTELACION DEL PATRIMONIO PERSONAL, FAMILIAR Y SOCIAL</t>
  </si>
  <si>
    <t>JORGE FANDIÑO ESTUDIOS Y DISEÑOS SAS</t>
  </si>
  <si>
    <t>ACTIVIDADES DE ARQUITECTURA E INGENIERIA Y OTRAS ACTIVIDADES CONEXAS DE CONSULTORIA TECNICA</t>
  </si>
  <si>
    <t>INGENIERIA Y PROYECTOS DE CONSTRUCCION S.A.S</t>
  </si>
  <si>
    <t xml:space="preserve"> Actividades de ingeniería y otras actividades conexas de consultoría técnica</t>
  </si>
  <si>
    <t>ECA INTERVENTORIAS Y CONSULTORIAS DE COLOMBIA SAS</t>
  </si>
  <si>
    <t>Prestación de servicios de interventoría, auditoría, verificación, elaboración de avalúos técnicos, análisis, recomendación y planeación de proyectos de inspección, valoración y mantenimiento de bienes de cualquier clase, suministro de equipos, elaboración de estudios y recomendaciones ambientales, la administración, seguimiento y elaboración de diseños.</t>
  </si>
  <si>
    <t>STEER DAVIES &amp; GLEAVE LIMITED SUCURSAL COLOMBIA</t>
  </si>
  <si>
    <t>J.G. RESTREPO Y ASOCIADOS S EN C</t>
  </si>
  <si>
    <t>7020-Actividades de consultoria de gestion</t>
  </si>
  <si>
    <t>BUSINESS TALENT CONSULTING S.A.S</t>
  </si>
  <si>
    <t>ASESORAR,CAPACITAR, Y PRESTAR SERVICIOS DE CONSULTORIA A TODO TIPO DE EMPRESAS, DE CARACTER PUBLICO, PRIVADO O MIXTO, NACIONALES O EXTRANJERAS, EN EL DESARROLLO E IMPLEMENTACIÓN DE SOLUCIONES EN TODOS LOS AMBITOS DE LA GESTION HUMANA, PARA FACILITAR LA ADMINISTRACION DE SU RECURSO HUMANO.</t>
  </si>
  <si>
    <t>TECNICAS REUNIDAS DE COLOMBIA SAS</t>
  </si>
  <si>
    <t>Diseñar y preparar toda clase de proyectos e informes de ingeniería para el montaje de toda clase fábricas, plantas o instalaciones industriales o civiles, así como llevar a cabo la construcción, supervisión y puesta en marcha de las mismas.</t>
  </si>
  <si>
    <t>HIPSITEC LATAM SAS</t>
  </si>
  <si>
    <t>JASEN CONSULTORES S A S</t>
  </si>
  <si>
    <t>HARP INGENIERIA LTDA</t>
  </si>
  <si>
    <t>M7110 - Actividades de arquitectura e ingeniería y otras actividades conexas de consultoría técnica</t>
  </si>
  <si>
    <t>BOEING INTERNATIONAL CORPORATION</t>
  </si>
  <si>
    <t>LINKCOLOMBIA INVESTMENTS SAS</t>
  </si>
  <si>
    <t>ACTO LÍCITO DECOMERCIO Y EN ESPECIAL PARTICIPAR E INVERTIR EN SOCIEDADES O ACTIVOSQUE SE ENCUENTREN RELACIONADOS DIRECTA O INDIRECTAMENTE CON PROYECTOSDE TRANSPORTE MASIVO DE PERSONAS</t>
  </si>
  <si>
    <t>FINANSTRAT SAS</t>
  </si>
  <si>
    <t>ACTIVIDADES DE ASESORAMIENTO EMPRESARIAL Y EN MATERIA DE GESTION Y CUALQUIER OTRA ACTIVIDAD COMERCIAL O CIVIL LICITA</t>
  </si>
  <si>
    <t>TORHER &amp; CIA SCA</t>
  </si>
  <si>
    <t>JORGE FANDIÑO  SAS</t>
  </si>
  <si>
    <t>ARQUITECTURA E INGENIERA Y OTRAS ACTIVIDADES CONEXAS COMO CONSULTORIA TECNICA</t>
  </si>
  <si>
    <t>HEON MEDICAL SOLUTIONS S.A.S</t>
  </si>
  <si>
    <t>BRINDAR ASESORÍA INTEGRAL EN SOLUCIONES E INTERVENTORÍAS DE SALUD, ASÍ COMO LA PRESTACIÓN DE SERVICIOS DE AUDITORÍA INTEGRAL CONCURRENTE, DE GESTIÓN DE RIESGO, RETROSPECTIVA, Y EN GENERAL TODOS AQUELLOS SERVICIOS QUE DERIVEN DE LA AUDITORÍA DE PROCESOS MÉDICOS. TAMBIÉN PODRÁ PRESTAR SERVICIOS DE CONSULTORÍA Y APOYO A EMPRESAS DE CUALQUIER SECTOR MEDIANTE ENCARGO ADMINISTRATIVO, FINANCIERO Y LOS DEMÁS SERVICIOS QUE SE REQUIERAN. DE IGUAL MANERA, PODRÁ DESARROLLAR TODO TIPO DE ACTIVIDADES RELACIONADAS CON EL DISEÑO, DESARROLLO, CONSULTORÍA, CAPACITACIÓN, COMERCIALIZACIÓN E IMPLEMENTACIÓN DE TODA CLASE DE SOFTWARE PARA TERCEROS; ASÍ COMO LA PRESTACIÓN DE TODA CLASE DE SERVICIOS RELACIONADOS CON EL ÁREA DE LAS TECNOLOGÍAS DE LA INFORMACIÓN Y LA COMUNICACIÓN, TALES COMO IMPLEMENTACIÓN DE SISTEMAS DE INTEGRACIÓN, TELECOMUNICACIONES Y SISTEMAS DE REDES, ENTRE OTROS.</t>
  </si>
  <si>
    <t>CONSULTORIAS EMPRESARIALES EFICIENTES S.A.S</t>
  </si>
  <si>
    <t>promosion de desarrollo integral de entidades territoriales y estatales publicas de diferetes modalidades y formas de asociacion asi como las empresas del sector privado mediante la prestacion de servicios de consultoria y asesoria, interventoria, auditoria y control de calidad .</t>
  </si>
  <si>
    <t>SERINCO COLOMBIA</t>
  </si>
  <si>
    <t>ACTIVIDADES DE ARQUITECTURA E INGENIERÍA Y OTRAS ACTIVIDADES CONEXAS DE CONSULTORÍA TÉCNICA</t>
  </si>
  <si>
    <t>INVERSIONES Y CONSULTORIAS RUEDA Y BARRERA S.A.S</t>
  </si>
  <si>
    <t>restar todo tipo de servicios deasesoría, consultoría y presentación de servicios profesionalesintegrales en las áreas jurídica, financiera y técnica a personasnaturales y jurídicas, nacionales y extranjeras, consorcios o unionestemporales</t>
  </si>
  <si>
    <t>GLOBAL RIGHT BUSINESS SAS</t>
  </si>
  <si>
    <t>QVANTT FINANCIAL SERVICES S.A.S</t>
  </si>
  <si>
    <t>INGETEC GERENCIA &amp; SUPERVISION SAS</t>
  </si>
  <si>
    <t>SERVICIOS DE INGENIERIA</t>
  </si>
  <si>
    <t>ALIAR INVERSIONES Y PROYCTOS SAS</t>
  </si>
  <si>
    <t>DISEÑO DESARROLLO EJECUCION DE PROYECTOS  INMOBILIARIOS</t>
  </si>
  <si>
    <t>HYTSA ESTUDIOS Y PROYECTOS SAS SUCURSAL COLOMBIA</t>
  </si>
  <si>
    <t>Dedicarse por cuenta propia o de terceros o asociada a terceros a las siguientes actividades, en el país o en el extranjero: A) La realización de estudios de base en las siguientes disciplinas: Hidráulica fluvial y marítima; hidrodinámica; Sedimentología; hidrología e Hidrometereología; ingeniería de costas y oceanografía; contaminación ambiental; navegación e dragado; tráfico marítimo, fluvial y terrestre; modelos matemáticos y Físicos; B) La ejecución de mediciones y relevamientos de campos en las siguientes disciplinas: Geodesia, agrimensura, topografía, hidrografía ,oceanografía e Hidrometría; C) La realización de estudios a nivel de inventario, estudios de prefactibilidad y factibilidad técnica, económica, Anteproyectos y proyectos de obras de ingeniaría civil; D) La inspección supervisión técnica y dirección de obras de ingeniería</t>
  </si>
  <si>
    <t>ALANITA SAS</t>
  </si>
  <si>
    <t>Plinco s.a</t>
  </si>
  <si>
    <t>es la prestacion de servicios de serviios de ingenieria para terceros, ya sea en obras  civiles o en edificacciones</t>
  </si>
  <si>
    <t>GRUPO EMPRESARIAL DE BIENES Y SERVICIOS PROFESIONALES S A S</t>
  </si>
  <si>
    <t>LA REALIZACIÓN DE ASESORÍAS Y CONSULTARÍAS INTEGRALES A EMPRESAS DEL SECTOR DE LA SALUD,</t>
  </si>
  <si>
    <t>HAY GROUP LTDA</t>
  </si>
  <si>
    <t>PROMOTORA SUPERIOR SAS</t>
  </si>
  <si>
    <t>Es el apoyar la ejecucion  de  la  politica nacional en materia de generacion  de  oportunidades  de  desarrollo alternativo</t>
  </si>
  <si>
    <t>Abt Colombia SAS</t>
  </si>
  <si>
    <t>(I) La prestación de servicios de consultoría y asesoría en relación con política económica, científica, social y tecnológica, así como en temas de desarrollo internacional y en problemas empresariales complejos, y (II) Desarrollar cualquier actividad lícita.</t>
  </si>
  <si>
    <t>AMERICAN LIGHTING S.A.S.</t>
  </si>
  <si>
    <t>CONSTRUCTORA CSA SAS</t>
  </si>
  <si>
    <t>1. LA INVERSION ENBIENES INMOBILIARIOS, YA SEA ADQUIRIENDOLOS POR COMPRA, CONSTRUYENDOLOS POR SU CUENTA, DARLOS O RECIBIRLOSEN ARRENDAMIENTO, ENAJENARLOS, PIGNORARLOS O HIPOTECARIOS SEGUN EL CASO, ASI MISMO PODRA DEDICARSE ALNEGOCIO RELACIONADO CON PROPIEDAD  HORIZONTAL,  PLANES  DE  VIVIENDAS  Y URBANIZACIONES.</t>
  </si>
  <si>
    <t>KPMG ADVISORY TAX &amp; LEGAL SAS</t>
  </si>
  <si>
    <t>La prestación de servicios profesionales en las áreas de consultoría gerencial, tributaria, legal y contable, entre los servicios propios del objeto y giro de la Sociedad se encuentran: Medición, control y administración de riesgos operativos, fraude y corrupción, financieros, tecnología; asesoría de gobierno corporativo, servicios de auditoría, entre ellas, auditoria de administración de portafolios, auditoria financiera, auditoria contable, auditoria tecnológica, auditoría interna, outsourcing de auditoría interna, auditoria operativa, auditoria basada en tecnología informática, evaluaciones de seguridad de la información, análisis de vulnerabilidades, análisis de datos, auditorias en general, interventorías técnicas, administrativas, financieras y jurídicas, asesorías en general, operacional de gestión y resultados, de cumplimiento contractual, auditoria e interventoría educativa y a instituciones y organismos de educación, auditoría e interventoría de obras, vías y construcciones general, implantación y evaluación del control interno, asesoría y evaluación de proyectos de factibilidad e inversión, de diseños, organizaciones y administrativos, de educación no formal, capacitación y formación de áreas relacionadas con las actividades enunciadas; de difusión y elaboración de publicaciones en los temas afines con el objeto de la sociedad, auditoria electoral, auditoria en el sector de la salud, auditoria médica y clínica, interventoría en salud, servicios de control interno, servicios de administración o consultoría a entidades en salud, sostenibilidad y cambio climático; asesoría en procesos de conversión y reporte financiero para distintos GAP, asistencia como expertos independientes en conflictos judiciales y extrajudiciales. Diseño y desarrollo de modelos de gestión de costos y operaciones financieras, estructura y cultura organizacional, transformación de procesos, gestión del cambio, modelos de compensación y sucesión, cadena de suministro y robots de software.</t>
  </si>
  <si>
    <t>GESTION-ASESORIA Y DISEÑO DE PROYECTOS SAS</t>
  </si>
  <si>
    <t>CONSULTORIA OBRAS CIVILES</t>
  </si>
  <si>
    <t>PAYNEXT SAS</t>
  </si>
  <si>
    <t>DEPO DISEÑO, EXCELENCIA Y PRODUCTIVIDADORGANIZACIONAL S.A.S.</t>
  </si>
  <si>
    <t>HUMAN CAPITAL OUTSOURCING S.A.S</t>
  </si>
  <si>
    <t>Prestar servicio de administracion via outsoursing de procesos inherentes a la administracion empresarial, tales como, pero sin enganche de personal, de capacitaciony de evaluacion de desempeño.</t>
  </si>
  <si>
    <t>VECTOR GEOPHYSICAL SAS EN REORGANIZACIÓN</t>
  </si>
  <si>
    <t>La exploración, explotación, producción, venta y comercialización de hidrocarburos y todo tipo de material energético renovable y no renovable, en especial el petróleo y sus derivados</t>
  </si>
  <si>
    <t>estructuras interventorias y proyectos SAS</t>
  </si>
  <si>
    <t>La sociedad tendrá como objeto principal el desarrollo delas siguientes actividades: Estudios, diseños, interventorías, formulación y gestión deproyectos; asesorías, consultorías y construcción de obras. Así mismo, podrá realizarcualquier otra actividad económica lícita tanto en Colombia como en el extranjero.</t>
  </si>
  <si>
    <t>GRUPO IS COLOMBIA SAS</t>
  </si>
  <si>
    <t>INTERVENTORIA, CONSULTORIA Y EJECUCIÒN DE PROYECTOS SOCIALES Y ALIMENTARIOS</t>
  </si>
  <si>
    <t>PROCTEK S.A.S.</t>
  </si>
  <si>
    <t>DISEÑO Y CONSTRUCCION</t>
  </si>
  <si>
    <t>INGETEC INGENIERIA &amp; DISEÑO SAS</t>
  </si>
  <si>
    <t>BATIMETRIA SAS</t>
  </si>
  <si>
    <t>SERVICIOS DE ESTUDIOS BATIMETRICOS</t>
  </si>
  <si>
    <t>HIDROSERVICIOS  S.A.S</t>
  </si>
  <si>
    <t>La inversión y negociación en acciones, bonos, títulos o cualquier instrumento negociable</t>
  </si>
  <si>
    <t>INGENIEROS CONSULTORES Y CONSTRUCTORES ASOCIADOS INCCA LTDA</t>
  </si>
  <si>
    <t>BOYACA</t>
  </si>
  <si>
    <t>ACTIVIDADES DE INGENIERIA Y CONSULTORIA TECNICA</t>
  </si>
  <si>
    <t>INTECSA COLOMBIIA INTERNACIONAL SAS</t>
  </si>
  <si>
    <t>presentación de servicios en  materia de ingeniería civil y asesoramiento técnico, arquitectura, en general  en todo lo relacionado con la construcción, ecología, actividades propias de energía, agua, minería, agricultura, ganadería, caza silvicultura, así como lo relacionado con la actividad financiera, jurídica, economía y finanzas y enseñanza preparar los concursos, controlar sus documentos y estudiar los proyectos presentados en las licitaciones públicas y privadas de obras o trabajos. Dirigir, inspeccionar, controlar, vigilar, organizar y llevar a cabo los trabajos de explotación y mantenimiento de cualquier obra o servicio público o privado.</t>
  </si>
  <si>
    <t>SOPORTE Y LOGISTICA SAS</t>
  </si>
  <si>
    <t>Efectuar operaciones de comercio exterior y principalmente orientar sus actividades hacia la promoción y comercialización de productos colombianos en los mercados externos, la comercialización de toda clase de productos agrícolas comprados a terceros y la explotación agrícola en terrenos propios o arrendados, explotación consistente en la siembra, cultivo, recolección de cosechas.</t>
  </si>
  <si>
    <t>SAEXPLORATION INC SUCURSAL COLOMBIANA</t>
  </si>
  <si>
    <t>PRESTACION SERV GEOLOGICOS Y GEOFISICOS, PERFORACION POZOS</t>
  </si>
  <si>
    <t>SUMMIT CAPITAL SAS</t>
  </si>
  <si>
    <t>ANCLA LTDA</t>
  </si>
  <si>
    <t>Representación apoderamiento y/o promoción de personas naturales y jurídicas, nacionales o extranjeras de toda índole</t>
  </si>
  <si>
    <t>CLA CONSULTORES POR ACCIONES SIMPLIFICADA</t>
  </si>
  <si>
    <t>LA PRESTACION DE SERVICIOS DE CONSUSLTORIA GERENCIAL Y CORPORATIVA EN GENERAL, ASI MISMO, LA SOCIEDAD PODRA EFECTUAR OPERACIONES Y TRANSACCIONES RELACIONADAS DIRECTA O INDIRECTAMENTE CON EL OBJETO SOCIAL ANTES INDICADO ASI COMO CUALQUIER OTRO ACTO DE LICITO COMERCIO.</t>
  </si>
  <si>
    <t>ADVANTIS CONSULTORIA GERENCIAL S.A.S</t>
  </si>
  <si>
    <t>LA REALIZACION DE CUALQUIER ACTIVIDAD COMERCIAL O, CIVIL LICITA TANTO EN COLOMBIA COMO EN EL EXTRANJERO. LA  PRESTACION  DE SERVICIOS PROFESIONALES, TANTO EN COLOMBIA COMO EN  EL  EXTERIOR, DE   CONSULTORIA    EN    PLANEACION,    DISEÑO,    CONSTRUCCION, IMPLEMENTACION  Y  OPERACION  DE  PROYECTOS  DE  TECNOLOGIAS   DE INFORMACION Y COMUNICACIONES</t>
  </si>
  <si>
    <t>SYNERGIA CONSULTORIA Y GESTION SAS</t>
  </si>
  <si>
    <t>ACTIVIDADES DE CONSULTORIA Y GESTION</t>
  </si>
  <si>
    <t>INVERSIONES EYSAENCA COLOMBIA SAS</t>
  </si>
  <si>
    <t>ASESORIA COMERCIAL</t>
  </si>
  <si>
    <t>AGS Colombia SAS</t>
  </si>
  <si>
    <t>La asesoría, interventoría, consultoría, auditoria y demás actividades afines o complementarias, a las diferentes entidades o instituciones del sector salud.</t>
  </si>
  <si>
    <t>GRUPO EMPRESARIAL VELASQUEZ SOCIEDAD POR ACCIONES SIMPLIFICADA EN REORGANIZACION</t>
  </si>
  <si>
    <t>GESTION PREDIAL</t>
  </si>
  <si>
    <t>BACSO SAS</t>
  </si>
  <si>
    <t>CALDAS</t>
  </si>
  <si>
    <t>Asesoramiento a personas naturales o jurídicas respecto de la adquisición deproductos o servicios del sistema financiero</t>
  </si>
  <si>
    <t>ZONA FRANCA BRISA  S A USUARIO OPERADOR DE ZONA FRANCA</t>
  </si>
  <si>
    <t>ACTIVIDAD DE CONSULTA DE GESTION USUARIO OPERADOR ZONA FRANCA</t>
  </si>
  <si>
    <t>JHS INGENIERIA LIMITADA</t>
  </si>
  <si>
    <t>ESTUDIOS TECNICOS Y CONTRUCCIONES SAS</t>
  </si>
  <si>
    <t>CONSULTORIA DE OBRAS</t>
  </si>
  <si>
    <t>SERVICIOS DE INGENERIA SEPECOL SAS</t>
  </si>
  <si>
    <t>LA SOCIEDAD TENDRA COMO OBJETO PRINCIPAL LA PRESTAC1ON DE SERVICIOS DE: TRANSPORTE COLECTIVO NO REGULAR DE PASAJEROS O IMPORTACION DE EQUIPOS Y MAQUINARIA O MONTAJES DE EQUIPOS Y MAQUINARIA O CONSTRUCCION DE OBRAS DE INGENIERIA CIVIL O INGENIERIA. O INSTALACION ESPECIALIZADA DE MAQUINARIA Y EQUIPOS INDUSTRIALES. ASI MISNNO SE PODRA REALIZAR CUALQUIER OTRA ACTIVIDAD ECONOMICA LICITA TANTO EN COLOMBIA COMO EN EL EXTRANJERO. LA SOCIEDAD PODRA LLEVAR A CABO, EN GENERAL, TODAS LAS OPERACIONES, DE CUALQUIER NATURALEZA QUE ELLAS FUEREN ,RELACIONADAS CON EL OBJETO MENCIONADO, ASI COMO CUALESQUIERA ACTIVIDADES SIMILARES, CONEXAS O COMPLEMENTARIAS O QUE PERMITAN FACILITAR 0 DESARROLLAR EL COMERCIO O LA INDUSTRIA DE LA SOCIEDAD.</t>
  </si>
  <si>
    <t>AGENCIA DE ADUANAS HUBEMAR SAS NIVEL 1</t>
  </si>
  <si>
    <t>AGENCIAMIENTO ADUANERO</t>
  </si>
  <si>
    <t>MR LONDOÑO SAS</t>
  </si>
  <si>
    <t>PRESTACION DE SERVICIOS PROFESIONALES</t>
  </si>
  <si>
    <t>DESARROLLO INNOVACIÓN Y SOSTENIBILIDAD S A S</t>
  </si>
  <si>
    <t>La sociedad podrá ejecutar cualquier actividad comercial o civil lícita sin limitación alguna y, en especial, pero sin limitarse a tales actividades, desarrollará las siguientes: 1) la prestación de servicios de asesoría y consultoría a cualquier tipo de persona, bien sea natural o jurídica, entidad, institución, fondo nacional o extranjero, para el desarrollo de actividades relacionadas con inversiones, estructuraciones financieras, montaje de modelos financieros, valuación de empresas, planeación estratégica y financiera, desarrollo y manejo de tesorerías, emisiones y colocaciones de títulos y, en general todo lo concerniente a operaciones de banca de inversión y de asesorias generales. 2) la prestación de servicios de consultoría integral a cualquier tipo de empresas. 3) la promoción y asesoría de negocios relacionados con inversiones en las bolsas de valores o en los mercados de capitales, nacionales o extranjeros. 4) la prestación de servicios de consejería, consultoría y asesoría financiera a inversionistas nacionales y extranjeros, de cualquier tipo. 5) la suscripción, adquisición, enajenación o inversión en títulos valores y en general títulos de toda naturaleza, en acciones (ya sean ordinarias o privilegiadas), con o sin derecho a voto, o con dividendo preferencial en bonos convertibles en acciones, bonos ordinarios y en general, en todo tipo de valores de renta fija o variable emitidos por entidades privadas, públicas o mixtas, nacionales o internacionales. 6) la participación en el capital de otras sociedades, ya sea corno socio o accionista. 7) la promoción en colombia y en los demás países donde la legislación así lo permita, de inversiones en el exterior. 8) realizar la operación de corretaje en general, incluyendo aquellas actividades que requieran autorización gubernamental especial, todo esto dentro de lo autorizado por la ley. 9) actuar como firma consultora y asesora en las áreas estratégicas, de negocios, de riesgos, de administración, de activos, de banca de inversión, de tecnología, de telecomunicaciones y en general de todo tipo de negocios de cualquier tipo de empresa. 10) efectuar cualquier tipo de inversión en los sectores financiero, bursátil, asegurador de construcción, de proyectos, etc, ya sea por la vía de la adquisición y negociación de títulos o papeles de inversión, o la compra, venta y negociación de acciones, ya sea por la vía de designación de mandatarios o similares que ejecuten tal encargo por cuenta de la sociedad.,. En todo caso, la sociedad podrá ejecutar cualquier actividad lícita sin limitación alguna. La sociedad no podrá constituirse como garante, ni fiadora de obligaciones distintas de las suyas propias, sino con la aprobación previa del accionista único o de la asamblea de accionistas, según sea el caso.</t>
  </si>
  <si>
    <t>NOTILEX SAS</t>
  </si>
  <si>
    <t>ACTIVIDADES DE CONSULTORÍA</t>
  </si>
  <si>
    <t>BIOTECS INGENIERIA DE TRATAMIENTO DE AGUAS LTDA</t>
  </si>
  <si>
    <t>DISEÑO,FABRICACION,MONTAJE Y PUESTA EN MARCHA DE PLANTAS DE TRATAMIENTO DE AGUAS</t>
  </si>
  <si>
    <t>ROSEN COLOMBIA SAS</t>
  </si>
  <si>
    <t>INSPECCION DE TUBERIAS Y TANQUES</t>
  </si>
  <si>
    <t>MEJORAMIENTO INDUSTRIAL SAS</t>
  </si>
  <si>
    <t>OFRECER LOS SERVICIOS PROFESIONALES DE CONSULTORÍA, ASESORÍA, CAPACITACIÓN IMPLEMENTACIÓN, MANTENIMIENTO Y OPTIMIZACIÓN DE PROCESOS EN LAS ÁREAS DE INGENIERÍA, PRODUCCIÓN, CALIDAD, MEDIO AMBIENTE, SISTEMAS, LOGÍSTICA, A TRAVES DE OUTSOURCING</t>
  </si>
  <si>
    <t>T Y. LIN COLOMBIA SAS</t>
  </si>
  <si>
    <t>Consultoria</t>
  </si>
  <si>
    <t>INDUSTRIA Y TECNOLOGIA SYMTEK SAS</t>
  </si>
  <si>
    <t>La sociedad tendrá como objeto principal la realización de cualquier actividad comercial o civil lícita tanto en Colombia como en el exterior, en particular más no limitada a: 1. Representar empresas nacionales e internacionales de toda clase, comercial, industrial, asociaciones, gremios de carácter público y privado a nivel nacional e internacional. 2. La fabricación, ensamble, reparación, importación, exportación, comercialización, suministro, instalación, compostura y mantenimiento de toda clase de bienes, tecnología, maquinaria, equipos electrónicos, equipos para análisis, equipos de control y monitoreo, equipos de cómputo, programas para los mismos, así como de sus partes, piezas, repuestos, insumas, consumibles y cualquier accesorio necesario para el buen funcionamiento de los equipos distribuidos. 3. La importación, exportación, distribución, comercialización, representación, agenciamiento y venta de materiales de referencia certificados para laboratorios. 4. Desarrollo, importación, comercialización, adaptación e implementación de sistemas informáticos (planificación, análisis, diseño, programación, pruebas), consultoría informática y actividades relacionadas. 5. Actividades relacionadas con bases de datos y distribución en línea de contenidos electrónicos</t>
  </si>
  <si>
    <t>GEOCOL CONSULTORES S.A.</t>
  </si>
  <si>
    <t>CONSULTORIAS PROFESIONALES Y CONSULTORIAS TECNICAS</t>
  </si>
  <si>
    <t>JET INGENIERIA SAS</t>
  </si>
  <si>
    <t>BOYDEN DE COLOMBIA CONSULTORES EJECUTIVOS LTDA</t>
  </si>
  <si>
    <t>DAR ASESORIA EN TODO LO RELACIONADO CON EL AREA DE RELACIONES INDUSTRIALES Y ASPECTOS ECONOMICOS A EMPRESAS PRIVADAS O ESTATALES DEL PAIS Y FUERA DEL PAIS, ASI COMO ASESORAR EN LO QUE SE REFIERE A LA BUSQUEDA DED PERSONAL EJECUTIVO</t>
  </si>
  <si>
    <t>PROYECTOS AMIGABLES DE INGENIERIA SAS</t>
  </si>
  <si>
    <t>PRESTACION DE SERVICIOS DE INGENIERIA CIVIL, MECANICA O ELECTRICA</t>
  </si>
  <si>
    <t>SOLID INVESTMENT SAS</t>
  </si>
  <si>
    <t>La sociedad puede realizar, en Colombia y en el exterior cualquier actividad lícita, comercial o civil</t>
  </si>
  <si>
    <t>B&amp;C S.A.</t>
  </si>
  <si>
    <t>TECNINGENIERIA SAS</t>
  </si>
  <si>
    <t>SERVICIOS DE INGENIERIA Y CONSULTORIA</t>
  </si>
  <si>
    <t>PRESTIGIO FORMACION EJECUTIVA SAS</t>
  </si>
  <si>
    <t>SOFOS ENERGIA COLOMBIA SAS</t>
  </si>
  <si>
    <t>DISTRIBUIDORA VEROCERAMICA SAS</t>
  </si>
  <si>
    <t>REALIZACION DE TODO TIPO DE ACTOS Y OPERACIONES LICITAS DE INVERSION</t>
  </si>
  <si>
    <t>AB PROYECTOS SA</t>
  </si>
  <si>
    <t>CONSULTORIA EN INGENIRIA</t>
  </si>
  <si>
    <t>CONSTRUCTORA GYC  SAS</t>
  </si>
  <si>
    <t>CONSTRUCCION</t>
  </si>
  <si>
    <t>SISTEMAS INTERACTIVOS DE CONSULTORIA SA SUCURSAL COLOMBIA</t>
  </si>
  <si>
    <t>PRESTACION DE TODA CLASE DE SERVICIOS Y PRODUCTOS DE CONSULTORIA Y ASESORIA DE ADMINISTRACION</t>
  </si>
  <si>
    <t>ALEJANDRIA INVESTMENT SAS</t>
  </si>
  <si>
    <t>INVERSION EN ACCIONES CUOTAS SOCIALES O PARTES DE EMPRESAS</t>
  </si>
  <si>
    <t>CONPANCOL INGENIEROS CONSTRUCTORES S.A.S.</t>
  </si>
  <si>
    <t>INGENIERIA, MONTAJE, CONSTRUCCION DE PLANTAS INDUSTRIALES</t>
  </si>
  <si>
    <t>GLOBALIZATION PARTNERS COLOMBIA SAS</t>
  </si>
  <si>
    <t>SOCIEDAD COLOMBIANA DE CONSULTORIA  SAS</t>
  </si>
  <si>
    <t>CONSULTORIA</t>
  </si>
  <si>
    <t>REALTIX S.A.S</t>
  </si>
  <si>
    <t>Fortalecimiento de la gestión institucional y servicios paraorganizaciones públicas y privadas</t>
  </si>
  <si>
    <t>EYR SERVICIOS GEOTECNICOS SAS</t>
  </si>
  <si>
    <t>ACTIVIADES DE CONSULTORIA EN OBRAS DE INGENIERIA CIVIL</t>
  </si>
  <si>
    <t>UNION CIRCLE SAS</t>
  </si>
  <si>
    <t>COMPRAR VENDER TOMAR O DAR EN ARRIENDO Y EN GENERAL COMERCIAR O EXPLOTAR BIENES DE CUALQUIER NATURALEZA PROPIOS O AJENOS</t>
  </si>
  <si>
    <t>PROMOTORA PALMAS S.A.S.</t>
  </si>
  <si>
    <t>La sociedad tendrá por objeto social la realización de cualquier acto lícito de comercio, y en especial desarrollará las siguientes actividades: a) Optimizar diseños técnicos bajo los parámetros de eficiencia energética y costos directos. b) Optimizar y diseñar metodologías tendientes a la reducción del consumo energético bajo la evaluación de diseños técnicos contratados, selección de proveedores, definición de especificaciones técnicas, evaluación y especificación de equipos electromecánicos. c) Conceptualizar la marca de producto, como un modelo replicable con valor agregado, según los parámetros de caracterización de clientes y entorno de mercado.</t>
  </si>
  <si>
    <t>IQVIA TECHNOLOGY SOLUTIONS COLOMBIA LTDA</t>
  </si>
  <si>
    <t>PRESENTAR, COMPUTAR Y CAPTURAR ESTUDIOS, ANALISIS, INVESTIGACIONES Y EVALUACIONES  ESTADISTICAS.</t>
  </si>
  <si>
    <t>HELM BANACA DE INVERSION SAS</t>
  </si>
  <si>
    <t>BANCA DE INVERSION</t>
  </si>
  <si>
    <t>CONSULTANTE PANAMERICANA DE COLOMBIA SAS</t>
  </si>
  <si>
    <t>INGENIERIA DE MONTAJE Y CONTRUCCION DE PLANTAS QUIMICAS</t>
  </si>
  <si>
    <t>INAR ASOCIADOS SAS</t>
  </si>
  <si>
    <t>CONSULTORIA GENERAL</t>
  </si>
  <si>
    <t>GEODIM SAS</t>
  </si>
  <si>
    <t>.ACTIVIDADES DE INGENIERIA Y OTRAS ACTIVIDADES CONEXAS DE CONSULTORIA TECNICA, CONSTRUCCION DE INGENIERIA DE OBRAS CIVILES....A</t>
  </si>
  <si>
    <t>BUSINESS MANAGEMENT &amp; LOGISTICS LTDA</t>
  </si>
  <si>
    <t>la consultoria empresarial, la administracion y cobro de la cartera,la comercializacion de bienes y servicios, la importacion yexportacion de bienes y servicios</t>
  </si>
  <si>
    <t>SCANDROOTS COLOMBIA SAS</t>
  </si>
  <si>
    <t>LA CREACION Y MANEJO DE TECNOLOGIAS Y SISTEMAS SOSTENIBLES , LA FABRICACION Y COMERCIALIZACION DEL RESULTADO DE LA APLICACION DE TALES TECNOLOGIAS.</t>
  </si>
  <si>
    <t>GARCIA IGUARAN ASOCIADOS SAS</t>
  </si>
  <si>
    <t>asesoramiento empresarial y ejecucion de proyectos</t>
  </si>
  <si>
    <t>LATIN BOOST COMMERCE SAS</t>
  </si>
  <si>
    <t>Actividades de consultaría de gestión</t>
  </si>
  <si>
    <t>DELTA A SALUD SAS BIC</t>
  </si>
  <si>
    <t>PERFORACIONES CARONI DRILLING COLOMBIA SAS</t>
  </si>
  <si>
    <t>REALIZACIÓN DE ESTUDIOS, PROYECTOS, Y TRABAJOS RELACIONADOS CON LA INGENIERÍA Y ESPECIALMENTE CON LOS SUELOS Y ROCAS, TALES COMO PERFORACIONES DEL SUELO, ESTUDIOS GEOLÓGICOS, ESTABILIZACIÓN DE TALUDES, DRENAJES, PILOTES, MICROPILOTES</t>
  </si>
  <si>
    <t>HOLDING VALENCIA S.A.S</t>
  </si>
  <si>
    <t>LA COMPRA, INVERSION, ADQUISICION OTENENCIA, CON PROPOSITOS DE PERMANENCIA, DE ACCIONES, CUOTAS DE INTERES SOCIAL, INMUEBLES, ACTIVOS FIJOS,TITULOS VALORES Y DE OTRA INDOLE, DAR Y OTORGAR PRESTAMOS, QUE PERMITAN GENERAR UTILIDADES PARA LA COMPANIA,AL IGUAL QUE CUALQUIER OTRA ACTIVIDAD LICITA, CON ARREGLO A LA LEY</t>
  </si>
  <si>
    <t>LEKTEC S.A.S - BIC</t>
  </si>
  <si>
    <t>SERVICIOS PROFESIONALES DE INTERVENTORIA</t>
  </si>
  <si>
    <t>Ingeniería y Servicios Tecnicos SERINGTEC SAS</t>
  </si>
  <si>
    <t>Prestación de servicios de consultoría e interventoría y mantenimiento técnico de instalaciones industriales en las especialidades civil, mecánica, electricidad, controles y de comunicaciones.</t>
  </si>
  <si>
    <t>ELECTROMONTAJES INGENIERIA Y COMUNICACIONES SAS</t>
  </si>
  <si>
    <t>CASTRO URIBE INGENIEROS SAS</t>
  </si>
  <si>
    <t>EMILUI SAS</t>
  </si>
  <si>
    <t>Actividades de consultoría</t>
  </si>
  <si>
    <t>CUMBRE INGENIERIA SAS</t>
  </si>
  <si>
    <t>ACTIVIDAD DE INGENIERIA Y ARQUITECTURA</t>
  </si>
  <si>
    <t>GESTION Y DISEÑOS ELECTRICOS SAS</t>
  </si>
  <si>
    <t>ASESORIA INTERVENTORIA , CONSULTORIA Y PERITAZGOS EN TODAS LAS AREAS DE LA INGENIERIA, LA ARQUITECTURA, ECONOMIA FINANZAS, SISTEMAS Y ENERGIA PARA LA ELABORACION, PLANEACION, PROSPECTACION O EJECUCION DE CUALQUIER CLASE DE PROYECTOS Y ESTUDIOS EN EL PAIS Y EL EXTRANJERO.</t>
  </si>
  <si>
    <t>SERFICOMEX SAS</t>
  </si>
  <si>
    <t>ACTIVIDADE DE CONSULTORIA DE GESTION</t>
  </si>
  <si>
    <t>INTERDISEÑOS INTERNACIONAL SAS</t>
  </si>
  <si>
    <t>INTERVENTORIA DE VIAS</t>
  </si>
  <si>
    <t>GRUPO EMPRESARIAL CARVAJAL Y VALDERRAMA S A</t>
  </si>
  <si>
    <t>consultor legal, agente y comisionista de servicios inmobiliarios y ala vez, podrá contratar, comprar, vender, hipotecar, tomar enarriendo, asesoría en todas las áreas del derecho y demás actividadesque permita el desarrollo del presente objeto como consultoresjurídicos, representantes judiciales, apoderados de entidadespúblicas de todo orden ya sean departamentales, nacionales,municipales, distrital, áreas metropolitanas, asociaciones demunicipios o de cualquier otro tipo de organismos del estado asímismo como de entidades privadas de todo orden nacionales,departamentales, municipales, distrital, áreas metropolitas,asociaciones de municipios o de cualquier otro tipo de organismo delestado así mismo como entidades privadas de todo orden nacional einternacional con y sin ánimo de lucro fiducias corporaciones,además, la sociedad podrá ocuparse de cualquier otra clase de actos onegocios lícitos, relacionados o no con el objeto principalexpresado; como administrador, compra y venta de inmuebles, podráadquirir y enajenar, administrar, recibir, dar en arrendamiento todaclase de bienes, hipotecar, intervenir ante terceros, bancoscorporaciones, financieras, como acreedores o deudores ante entidadesestatales de todo orden y privadas operaciones propias de su objetosocial con las compañías aseguradoras celebrar contratos de sociedadnacionales y extranjeras, tomar intereses o participación ensociedades y/o empresa; adquirir, enajenar, dar o tomar enarrendamiento bienes, inmuebles, muebles, grabarlos, en cualquierforma, efectuar construcciones, cobrar, recibir letras de cambio,cheques, adquirir a cualquier titulo concesiones, permiso, marcas,patentes, franquicias, representaciones y demás bienes y derechos</t>
  </si>
  <si>
    <t>INGESUB SOCIEDAD POR ACCIONES SIMPLIFICADA</t>
  </si>
  <si>
    <t>Actividades de ingeniería y consultoría</t>
  </si>
  <si>
    <t>INPROTEKTO LIMITADA</t>
  </si>
  <si>
    <t>ASESORIAS E INTERVENRTORIAS EN EL CAMPO DE LA INGENIERIA, ASI COMO EJECUTAR, DIRIGIR Y COORDINAR OBRAS DE INGENIERIA.</t>
  </si>
  <si>
    <t>AUTOMATIZACION AVANZADA S.A</t>
  </si>
  <si>
    <t>La sociedad tendrá como objeto: El diseño, fabricación, importación, exportación y comercialización de cualquier clase de productos, de equipos, sistemas e instalaciones relacionadas con la electricidad, electrónica, neumática, mecánica, automatización, informática, computación, comunicaciones y en general con fluidos o señales de cualquier naturaleza. La integración de sistemas dirigidos a la automatización industrial; control de procesos industriales y/ o maquinarias; desarrollo compra y venta de programas de computador; la prestación de servicios de ingeniería operación y mantenimiento, la prestación de servicios de consultoría, la prestación de servicios de gerencia de proyectos; la comercialización de servicios de telecomunicaciones, la fabricación, ensamblaje la importación, fabricación, instalación y comercialización de equipos tecnológicos para la vigilancia y seguridad privada. Reparación, transformación, montaje, instalación y obra civil, puesta en marcha, compra, venta, permuta, comercialización y distribución etc.</t>
  </si>
  <si>
    <t>PMK PSICOMARKETING INTERNATIONAL S.A.S.</t>
  </si>
  <si>
    <t>la sociedad tendrá como objeto principal larealización de cualquier actividad comercial o civil lícita tanto encolombia como en el exterior</t>
  </si>
  <si>
    <t>INVESTMENT ADVISORS DE COLOMBIA SAS</t>
  </si>
  <si>
    <t>PROYECTOS Y OBRAS SAS</t>
  </si>
  <si>
    <t>NARINO</t>
  </si>
  <si>
    <t>Construccion</t>
  </si>
  <si>
    <t>TECNICA INGENIERIA SAS</t>
  </si>
  <si>
    <t>LA REALIZACIÓN DE TODOS LOS ACTOS DE COMERCIO RELACIONADOS CON EL DISEÑO</t>
  </si>
  <si>
    <t>ZONA FRANCA DE BARRANQUILLA SA UOZF</t>
  </si>
  <si>
    <t>ADMINISTRAR OPERAR Y DESARROLLAR ZONAS FRANCAS A NIVEL NACIONAL E INTERNACIONAL</t>
  </si>
  <si>
    <t>ECO PLANET LTDA</t>
  </si>
  <si>
    <t>Laconsultoría, construcción y comercialización derivadas de las actividades de laingeniería en general</t>
  </si>
  <si>
    <t>URIBELONDON Y CIA SCA</t>
  </si>
  <si>
    <t>Conservación, administración y precautelación del patrimonio social</t>
  </si>
  <si>
    <t>UNIDAD OPERADORA DE FRANQUICIAS OMB SAS</t>
  </si>
  <si>
    <t>CONSULTORIA EN GESTION</t>
  </si>
  <si>
    <t>ASESORIAS Y CONSULTORIAS INTEGRALES DE PROYECTOS SAS</t>
  </si>
  <si>
    <t>BRINDAR ASESORIAS Y CONSULTORIAS FINANCIERAS, JURIDICAS Y TRIBUTARIAS</t>
  </si>
  <si>
    <t>SONDEOS ESTRUCTURAS Y GEOTECNIA SUCURSAL COLOMBIA</t>
  </si>
  <si>
    <t>GP STRATEGIES COLOMBIA LTDA</t>
  </si>
  <si>
    <t>Vistatlantic SAS</t>
  </si>
  <si>
    <t>CIVILE SAS BIC</t>
  </si>
  <si>
    <t>INGENIERIA Y GESTION VIAL SAS</t>
  </si>
  <si>
    <t>Actividades de ingeniería yotras actividades conexasde consultoría técnica</t>
  </si>
  <si>
    <t>R Y G ASESORIAS S.A.S. BIC</t>
  </si>
  <si>
    <t xml:space="preserve"> Actividades de consultoría de gestión</t>
  </si>
  <si>
    <t>KAMATI LTDA BIC</t>
  </si>
  <si>
    <t>SAN DIMAS S.A.S</t>
  </si>
  <si>
    <t>desarrollo deactividades de consultoría en las áreas de impresión, seguridad,mercadeo, logística, informática, outsourcing y en general en todas lasáreas relacionadas con el desarrollo de su objeto social.</t>
  </si>
  <si>
    <t>AQUA Y TERRA CONSULTORES ASOCIADOS SAS</t>
  </si>
  <si>
    <t>Actividades de ingenieria y otras actividades conexas de consultoria</t>
  </si>
  <si>
    <t>AGOPLA S.A.S</t>
  </si>
  <si>
    <t>SOCIAL CAPITAL GROUP COLOMBIA SAS</t>
  </si>
  <si>
    <t>PRESTACION DE SERVICIOS DE CONSULTORIA</t>
  </si>
  <si>
    <t>GRUPO E3 S.A.S</t>
  </si>
  <si>
    <t>La  sociedad  desarrollará  todas  las  actividades  inherentes  a  lapreservación    del    medio    ambiente,   participando   directa   oindirectamente  en  proyectos  que  estén  con  la  dirección de otraspersonas  jurídicas  o  personas  naturales,  organizaciones  de ordennacional  o  internacional, importando y exportando bienes y serviciosque  sean  necesarios,  bienes  y  servicios complementarios y afines,conocimientos  y  tecnología que se requiera, desarrollar tecnología yvenderla  internamente  o  exportarla  y  la  comercialización  de losmismos  bienes  y  servicios</t>
  </si>
  <si>
    <t>TAONGA SAS</t>
  </si>
  <si>
    <t>LA SOCIEDAD TENDRÁ COMO OBJETO REALIZAR CUALQUIERACTIVIDAD COMERCIAL O CIVIL LÍCITA. EN DESARROLLO DE SU OBJETO SOCIAL,LA SOCIEDAD PODRÁ CELEBRAR TODOS LOS ACTOS, CONTRATOS Y NEGOCIOSNECESARIOS O CONDUCENTES PARA EL LOGRO Y DESARROLLO DE SU OBJETOSOCIAL</t>
  </si>
  <si>
    <t>CARBONES Y COQUES DEL ANTIPLANO SAS</t>
  </si>
  <si>
    <t>ACTIVIDADES DE CONSULTARIA DE GESTION</t>
  </si>
  <si>
    <t>ITECO CONSULTORES SAS BIC</t>
  </si>
  <si>
    <t>LA PRESTACION DE SERVICIOS QUE REQUIEREN CONOCIMIENTOS Y METODOS ESPECIALESEN DETERMINADAS PROFESIONES LIBERALES, AUDITORIAS, INTERVENTORIAS, CONSULTORIAS</t>
  </si>
  <si>
    <t>DUVAL LTDA</t>
  </si>
  <si>
    <t>CASANARE</t>
  </si>
  <si>
    <t>Servicio de interventoria ambiental</t>
  </si>
  <si>
    <t>VALORAR FUTURO S.A.</t>
  </si>
  <si>
    <t>LA SOCIEDAD TENDRÁ POR OBJETO: LA ADQUISICIÓN Y ADMINISTRACIÓN DE ACCIONES, CUOTAS Y PARTES DE INTERÉS SOCIAL EN OTRAS COMPAÑÍAS, ASÍ COMO LA TENENCIA DE BONOS Y OTROS VALORES, DEDICÁNDOSE A SU COMPRA Y EVENTUAL VENTA, ADMINISTRACIÓN Y TAMBIÉN ENAJENACIÓN DE LAS ACCIONES, CUOTAS Y PARTES DE INTERÉS SOCIAL QUE POSEE; LA CONSTITUCIÓN DE GRAVÁMENES Y LIMITACIONES SOBRE LOS MENCIONADOS BIENES, GESTIONAR ACTIVOS POR CUENTA Y EN REPRESENTACIÓN DE TERCEROS, Y ACTUAR COMO GESTOR PROFESIONAL DE FONDOS DE CAPITAL PRIVADO.</t>
  </si>
  <si>
    <t>PERT DPM SAS</t>
  </si>
  <si>
    <t>FABRICACION DE PRODUCTOS METALITOS PARA USO ESTRUCTURAL</t>
  </si>
  <si>
    <t>TEC CUATRO SA SUCURSAL COLOMBIA</t>
  </si>
  <si>
    <t>El objetivo principal de la sociedad es la elaboración de estudios previos, anteproyectos y proyectosconstructivos de ingeniería, estudios de planificación, informes, asesoría y consultoría técnica de ingeniería yla asistencia técnica y/o dirección de obra, adicional a esto la celebración, ejecución y liquidación directa oindirecta de toda clase de contratos relacionados con la prestación de servicios de ingeniería conceptual,básica y de detalle, tales como asesorías técnicas, estudios de pre factibilidad y factibilidad, calculo, estudiossocio ambientales, estructuración de proyectos, diseños, interventorías, supervisiones, gerencia de proyectos,asistencias técnicas, estructuración, gestión y desarrollo de proyectos, gerencia de construcción, dirección deobras y montajes.</t>
  </si>
  <si>
    <t>AGENCIA DE ADUANAS DELIO ARISTIZABAL &amp; CIA SC NIVEL 1</t>
  </si>
  <si>
    <t>ACOSTA  RESTREPO HERMANOS  SAS</t>
  </si>
  <si>
    <t>REALIZAR  INVERSIONES, ASESORIAS Y CONVENIOS  CON OTRAS  EMPRESAS</t>
  </si>
  <si>
    <t>INVERSIONES FRS S.A.S</t>
  </si>
  <si>
    <t>INVERSION DEL PATRIMONIO FAMILIAR EN LA ADQUISICION DE ACCIONES O DERECHOS SOCIALES EN TODA CLASE DE ASOCIACIONES O SOCIEDADES CIVILES COMERCIALES, INDUSTRIALES O DE SERVICIO</t>
  </si>
  <si>
    <t>SERVICIOS GEOLOGICOS INTEGRADOS SAS</t>
  </si>
  <si>
    <t>ESTRATEGIAS FINANCIERAS Y CORPORATIVAS SAS</t>
  </si>
  <si>
    <t>Asesoria Financiera y Gestion Empresarial</t>
  </si>
  <si>
    <t>CASCAIS SAS</t>
  </si>
  <si>
    <t>LA ADQUISICION DE ACCIONES, CUOTAS O PARTES DE INTERES SOCIAL EN ENTIDADES FINANCIERAS AUTORIZADAS POR LA LEY, O EN COMPAÑIAS QUE DESARROLLEN ACTVIIDADES DE COMERCIO O DE LA INDUSTRIA, BONOS, TITULOS O CERTIFICADOS NEGOCIABLES Y LA ENAJENACION, CESION O NEGOCIACION DE TALES ACCIONES, CUOTA, BONOS, TITULOS O CERTIFICADOS NEGOCIABLES O LA  TENENCIA DE ELLOS A CUALQUIER TITULO</t>
  </si>
  <si>
    <t>CONSTRUCTORA SILMA LIMITADA EN REORGANIZACION</t>
  </si>
  <si>
    <t>LA PROMOCION, GERENCIA Y VENTA DE PROYECTOS Y CONJUNTOS HABITACIONALES Y COMERCIALES; LA ASESORIA EN MERCADEO DE INMUEBLES; LA ELABORACION Y EJECUCION; POR CUENTA PROPIA O AJENA DE PROYECTOS CONJUNTOS INMOBILIARIOS.</t>
  </si>
  <si>
    <t>APPLUS NORCONTROL S.L.</t>
  </si>
  <si>
    <t>La realización de todo tipo de servicios de inspección, ensayo,control de calidad y cantidad, y, en general, cualquier tipo deevaluación de conformidad de alimentos, bienes de consumo,materiales, equipos, instalaciones e infraestructuras,</t>
  </si>
  <si>
    <t>GSA INGENIERIA SAS</t>
  </si>
  <si>
    <t>ACTIVIDADES DE ARQUITECTURA E INGENIERIA</t>
  </si>
  <si>
    <t>INGENIERIA CIVIL &amp; AMBIENTAL - INGENIEROS CONSULTORES S.A.S. EN PROCESO DE REORGANIZACION</t>
  </si>
  <si>
    <t>La sociedad tendrá como objeto principal las actividades asociadas a la ingeniería civil, ingeniería ambiental y arquitectura. Así mismo, podrá realizar cualquier otra actividad económica lícita tanto en Colombia como en el extranjero. La sociedad podrá llevar a cabo, en general, todas las operaciones, de cualquier naturaleza que ellas fueren, relacionadas con el objeto mencionado, así como cualesquiera actividades similares, conexas o complementarias o que permitan facilitar o desarrollar el comercio o la industria de la sociedad.</t>
  </si>
  <si>
    <t>VENTUS COLOMBIA S.A.S.</t>
  </si>
  <si>
    <t>Asesoría,consultoría y estudios en actividades de gestión e infraestructura engeneración con fuentes renovables de energía eléctrica</t>
  </si>
  <si>
    <t>GESTORA LAS AMERICAS SAS</t>
  </si>
  <si>
    <t>ACTIVIDADES CONEXAS DE CONSULTORIA TECNICA</t>
  </si>
  <si>
    <t>SCAI CONSULTORES SAS</t>
  </si>
  <si>
    <t>GAIA SERVICIOS AMBIENTALES S.A.S B.I.C</t>
  </si>
  <si>
    <t>SERVICIO DE CONSULTORIA AMBIENTAL Y SOSTENIBILIDAD</t>
  </si>
  <si>
    <t>CERTION SAS</t>
  </si>
  <si>
    <t>SERVICIOS DE INGENIERIA ELECTRICA</t>
  </si>
  <si>
    <t>SOLUCIONES DE INGENIERIA MOVILIDAD Y ARQUITECTURA SIMARQ S.A.S.</t>
  </si>
  <si>
    <t>ACTIVIDADES INGENIERIA Y OBRAS INGENIERIA CIVIL</t>
  </si>
  <si>
    <t>SERRANO BLANCO SAS</t>
  </si>
  <si>
    <t>PRESTACION DE SERVICIOS DE ASESORIAS ECONOMICAS, ADMINAISTRATIVAS Y FINANCIERAS</t>
  </si>
  <si>
    <t>GUTIERREZ DIAZ Y CIA SA</t>
  </si>
  <si>
    <t>SERVICIOS INTERVENTORIA EN OBRAS CIVILES</t>
  </si>
  <si>
    <t>ANALYTICA MSE BIC SAS</t>
  </si>
  <si>
    <t>actividades deasesoramiento empresarial y en materia de gestión,</t>
  </si>
  <si>
    <t>ACS ACIEL COLOMBIA SOLUCIONES INTEGRALES SAS</t>
  </si>
  <si>
    <t>LA AUDITORIA, CONSULTORIA  E INTERVENTORIA PARA EMPRESAS DE TODA NATURALEZA A NIVEL NACIONAL E INTERNACIONAL</t>
  </si>
  <si>
    <t>BASTIA SAS</t>
  </si>
  <si>
    <t>COLOMBIA DE CALDERAS SAS</t>
  </si>
  <si>
    <t>ZONA FRANCA PERMANENTE PALMASECA S.A. USUARIO OPERADOR DE ZONA FRANCA</t>
  </si>
  <si>
    <t>SER USUARIO OPERADOR DE ZONAS FRANCAS EN LA REPUBLICA DE COLOMBIA</t>
  </si>
  <si>
    <t>10X THINKING S.A.S BIC</t>
  </si>
  <si>
    <t>Consultoría Empresarial, formación, capacitación, desarrollo e implementación de servicios en tecnologías de información y comunicación , así como la asesoría en el campo de la innovación y científico tecnológico</t>
  </si>
  <si>
    <t>CASTAÑEDA VELASCO INVERSIONES SAS</t>
  </si>
  <si>
    <t>ASESORIA JURIDICA, ACTIVIDAD ARRENDAMIENTO INMUEBLES</t>
  </si>
  <si>
    <t>CONSULTORIA Y CONTROL SAS</t>
  </si>
  <si>
    <t>CONSULTORIA EMPRESARIAL</t>
  </si>
  <si>
    <t>MASALI INVERSIONES SAS</t>
  </si>
  <si>
    <t>ACTIVIDADES DE ARQUITECTURA</t>
  </si>
  <si>
    <t>JOYCO SAS BIC</t>
  </si>
  <si>
    <t>CONSULTORIA E INTERVENTORIA</t>
  </si>
  <si>
    <t>JULIAN VALENCIA IRAGORRI  Y CIA S EN C</t>
  </si>
  <si>
    <t>CONSULTORIA DE GESTION, INVERSION EN BIENES INMUEBLES URBANOS Y/ O RURALES Y LA ADQUISICION, ADMINISTRACION, ARRENDAMIENTO, GRAVAMEN O ENAJENACION DE LOS MISMOS .LA INVERSION DE FONDOS PROPIOS, EN BIENES INMUEBLES, BONOS, VALORES BURSATILES Y PARTES DE INTERES EN SOCIEDADES COMERCIAL, ASI COMO LA NEGOCIACION DE TODA CLASE DE DERECHOS DE CREDITO</t>
  </si>
  <si>
    <t>INVERTANZA SAS</t>
  </si>
  <si>
    <t>INVERSION EN BIENES INMUEBLES URBANOS Y / O RURALES Y LA ADQUISICION , ADMINISTRACION, ARRENDAMIENTO,</t>
  </si>
  <si>
    <t>INGENIERIA Y PROTECTO DE INFRAESTRUCTURA IPI SAS</t>
  </si>
  <si>
    <t>EJERCICIO EN LA PROFESION DE INGENIERIA</t>
  </si>
  <si>
    <t>DIXPRO SAS</t>
  </si>
  <si>
    <t>CONSTRUCCION OBRAS DE INGENIERIA CIVIL, TRABAJOS ELECTRICIDAD, COMERCIO AL POR MAYOR DE PRODUCTOS NPC, ESTUDIOS TECNICOS</t>
  </si>
  <si>
    <t>IPT SOLUTIONS LTDA</t>
  </si>
  <si>
    <t>ASESORI Y CONSULTORIA DE GESTION</t>
  </si>
  <si>
    <t>INTERVE S.A.S</t>
  </si>
  <si>
    <t>REALIZACION DE TODA CLASE DE PROYECTOS DE INGENIERIA CIVIL</t>
  </si>
  <si>
    <t>TREINTA TECNOLOGIA SAS</t>
  </si>
  <si>
    <t>El objeto social de la sociedad es desarrollar cualquier actividad económica lícita, comercial o civil, tanto en Colombia como en el exterior. Entre las actividades lícitas que podrá desarrollar la Sociedad se encuentran, sin limitarse a, las siguientes: a) Diseñar y desarrollar plataformas virtuales y otros medios tecnológicos incluidas, sin limitarse a, páginas web y aplicaciones móviles. b) Desarrollar actividades mercantiles para prestación de servicios de gestión y asesoría financiera para personas naturales y/o jurídicas. procesamiento de pagos electrónicos a micro, pequeñas y medianas empresas. g) Otorgamiento de créditos con capital propio, incluyendo pero sin limitarse a microcréditos. Para el efecto, la Sociedad podrá intervenir como deudora o como acreedora en toda clase de operaciones de crédito, otorgando o recibiendo las garantías que haya lugar. h) Girar, aceptar, endosar, avalar, garantizar, cobrar y negociar, entre otros, toda clase de títulos valores y demás instrumentos o derechos personales o reales. i) Realizar campañas de publicidad destinadas a captar usuarios de las distintas plataformas digitales j) Realizar inversiones de cualquier naturaleza. k) Exportar e importar de productos y/o servicios l) Patentar invenciones, así como registrar nombres comerciales, marcas y demás derechos de propiedad industrial y adquirir u otorgar derechos para su explotación m) Constituir otras sociedades y tener participación accionaria en sociedades que desarrollen actividades semejantes, complementarias, accesorias o convenientes, las cuales sean de utilidad para el desarrollo del objeto social, y celebrar toda clase de negocios con ellas, incluyendo, sin limitarse a fusiones, adquisiciones o escisiones. n) En general, la Sociedad podrá llevar a cabo todas las operaciones relacionadas con el desarrollo del objeto social mencionado, incluyendo las actividades similares, conexas o complementarias que permitan facilitar o desarrollar el objeto social especial de la sociedad. c) Facilitar la comercialización de tarjetas prepago, pines virtuales de tiempo al aire en cualquier sector comercial, entre otros. d) Prestar actividades de intermediación de todo tipo incluyendo, sin limitarse a, la compraventa de productos por medio de una plataforma virtual. e) Distribuir productos propios o de terceros a través de medios propios o de terceros. f) Prestar servicios de recaudo por venta de productos y/o servicios y, mediante terceros autorizados, el</t>
  </si>
  <si>
    <t>CAL Y MAYOR Y ASOCIADOS SC</t>
  </si>
  <si>
    <t>CONSULTORIA EN INGENIERIA E INTERVENTORIA DE OBRAS PUBLICAS</t>
  </si>
  <si>
    <t>Deloitte Asesores y Consultores S.A.S</t>
  </si>
  <si>
    <t>Actividades de Consultoria de Gestion</t>
  </si>
  <si>
    <t>COMPASS BRANDING SAS</t>
  </si>
  <si>
    <t>CONSULTORIA DE GESTION</t>
  </si>
  <si>
    <t>COMPAÑIA CONSULTORA COLOMBIANA TRIPLE C S.A.S - BIC</t>
  </si>
  <si>
    <t>La Sociedad Comercial por acciones simplificada podra efectuar y desarrollar cualquier acto licito civil y de comercio sin perjuicio de la regla anterior establecida por la Ley 1258 de 2008. Prestara de manera adicional los siguientes servicios: A) Diseño y ejecucion de obras y, en general, el desarrollo de la profesion de  la ingenieria  para lo cual podra celebrar y ejecutar actos y contratos de caracter civil  y comercial con personas naturales  y/ o juridicas cuya activifaf tenga una relacion directa con tal profesion, en todas y en cualquiera de sus ramas, asi como la adquisicion y venta de bienes muebles e inmuebles.</t>
  </si>
  <si>
    <t>DATTIS COMUNICACIONES S.A.S</t>
  </si>
  <si>
    <t>LA PROMOCION, EL DISEÑO, LA ASESORIA, LA CONSULTORIA, LA EJECUCION Y EL DESARROLLO DE PROYECTOS DE MANERA DIRECTA O A TRAVEZ DE TERCEROS EN LAS AREAS DE LAS COMUNICACIONES, LA REPUTACION CORPORATIVA, LA IMAGEN CORPORATIVA LA IMAGEN POLITICA LA IMAGEN DE PERSONAS Y DE PRODUCTOS Y EN GENERAL LA IMAGEN DE PRODUCTOS Y SERVICIOS.</t>
  </si>
  <si>
    <t xml:space="preserve">COMPAÑIA DE PROYECTOS TECNICOS CPT SA COMPAÑIA DE PROYECTOS TECNICOS CPT SA COMPAÑIA DE PROYECTOS TECNICOS CPT SA COMPAÑIA DE PROYECTOS TECNICOS CPT SA   </t>
  </si>
  <si>
    <t xml:space="preserve">EJERCICIO PROFESIONAL DE LA INGENIERIA Y DE SUS PROFESIONALES </t>
  </si>
  <si>
    <t>INGENIERIA GESTION INMOBILIARIA Y CATASTRO SAS</t>
  </si>
  <si>
    <t>RM SECURITY PRODUCTS LTDA</t>
  </si>
  <si>
    <t>DISEÑO, DESARROLLO, FABRICACION, COMERCIALIZACION Y MANTENIMIENTO DE SISTEMAS ELECTRONICOS  DE CONTROL Y SEGURIDAD</t>
  </si>
  <si>
    <t>TECNIESTRATEGIA SAS BIC</t>
  </si>
  <si>
    <t>CONSULTORIAS E INTERVENTORIAS</t>
  </si>
  <si>
    <t>SCAIPROYEKTA SAS BIC</t>
  </si>
  <si>
    <t>BRICCON S.A.S.</t>
  </si>
  <si>
    <t>EL TRABAJO PROFESIONAL EN LA RAMA DE LA ARQUITECTURA Y LA INGENIERA; LA CONSTRUCCIÓN DE OBRAS CIVILES; OBRAS MECÁNICAS, LA URBANIZACIÓN; LA PARCELACIÓN; LA CONSTRUCCIÓN EN PREDIOS URBANOS Y RURALES; LA COMPRA Y VENTA DE INMUEBLES.</t>
  </si>
  <si>
    <t>SITELSA S.A.S</t>
  </si>
  <si>
    <t>EL OBJETOSOCIAL DE LA SOCIEDAD SERÁ LA REALIZACIÓN DE TODA CLASE DE OPERACIONESRELACIONADAS CON LA INGENIERÍA ELÉCTRICA, TELECOMUNICACIONES, CIVIL Y OTRASAFINES, TALES COMO: A). DISTRIBUCIÓN, COMERCIALIZACIÓN Y SUMINISTRO AL PORMAYOR Y DETAL DE MATERIALES ACCESORIOS Y DEMÁS VIENES RELACIONADOS CON LASINGENIERÍAS MENCIONADAS ANTERIORMENTE. B). CONSULTORÍA, INTERVENTORÍA YCONSTRUCCIÓN DE OBRAS DE INGENIERÍA ELÉCTRICA, ELECTRÓNICA, COMUNICACIONES,SISTEMA CIVIL, DISEÑO ARQUITECTÓNICO Y GESTIÓN DE PROYECTOS.</t>
  </si>
  <si>
    <t>+ VERDE S.A.S</t>
  </si>
  <si>
    <t>Realización de toda clase de actividades de la ingeniería en todas sus ramas,incluyendo la realización de todo tipo de proyectos privados o públicos en relacióndirecta con la ingeniería ambiental, hidráulica, sanitaria, forestal, agronómica,agrícola, química, industrial y civil, así como a las funciones de la administraciónambiental.</t>
  </si>
  <si>
    <t>SUITCO SA</t>
  </si>
  <si>
    <t>PRESTACION DE SERVICIOS DE CONTAC CENTER</t>
  </si>
  <si>
    <t>Capital Management Insight SAS</t>
  </si>
  <si>
    <t>(ACTIVIDADES DE CONSULTORÍA DE GESTIÓN)</t>
  </si>
  <si>
    <t>GESTAR INNOVACION S.A.S</t>
  </si>
  <si>
    <t>cualquier actividad comercial lícita, principalmente las siguientes: 1. Consultoría, asistencia técnica, educación para el trabajo y asesoría en la gestión integral del riesgo empresarial y riesgos laborales, gestión ambiental y gestión de mejoramiento empresarial. 2. Asesoría, consultoría, auditoria, interventoría y gestión de proyectos de ingeniería, de eficiencia energética y empresarial en todas sus manifestaciones, modalidades y especialidades, dentro y fuera del país, incluyendo proyectos de cooperación internacional. 3. Desarrollar actividades en programas de seguridad y salud en el trabajo, higiene y seguridad industrial, medicina laboral y responsabilidad social empresarial. 4. Acompañar, asesorar, realizar consultorías integrales a empresas e instituciones públicas y privadas solidarías en áreas relacionadas con las ciencias jurídicas, económicas de la administración, médicas y de la salud y demás afines, en campos específicos. Tales como la representación judicial y extrajudicial, el seguimiento de procesos judiciales y trámites administrativos, la gestión de acreencias y el cobro de cartera, el seguimiento normativo, la información sobre normas y el acompañamiento en procesos de deliberación orientados a la producción normativa. 5. Ejecutar todas las actividades relacionadas con el apoyo, soporte, estudio y gestión en materia de seguridad y salud en el trabajo, entre ellas se incluyen a título enunciativo la prestación de servicios de prevención, promoción, atención, capacitación, cumplimiento de los servicios previstos por el ordenamiento jurídico, asesoría, auditoría, gestión de calidad y orientación tanto a instituciones públicas como a empresas y unidades productivas y empleadores en el campo de los riegos laborales y de la seguridad y salud en el trabajo y las demás de soporte a que se refiera el ordenamiento jurídico, como también diseñar; administrar, ejecutar, auditar y hacer seguimiento a programas de seguridad y salud en el trabajo y prestar los servicios de promoción y prevención que correspondan a los empleadores y a las administradoras de riesgos laborales. 6. Emitir conceptos, adelantar investigaciones y rendir informes sobre la aplicación de la normatividad general, así como prestar asesoría jurídica, económica y actuarial a entidades privadas y públicas, de cualquier orden territorial. 7. Desarrollar investigaciones académicas y aplicadas, realizar estudios técnicos especializados, desarrollar proyectos especiales y estratégicos para la administración y mejor organización institucional, y en general toda la prestación de servicios especializados en protección social, seguridad social y materias anexas. 8. Generar, desarrollar y operar soluciones integradoras de soporte tecnológico, incluyendo el desarrollo de software, implementación de sistemas especializados en el diseño, implementación, gestión de sistemas de información para el e-learningy la gestión del conocimiento. 9. Producción y comercialización de artículos de seguridad industrial y de protección personal. 10. Servir de intermediario en todos los ramos entre las compañías de seguros y sus clientes para la celebración de contratos de seguros y de capitalización. 11. Consultoría universidades centros y grupos de investigación y desarrollo tecnológico en el desarrollo de proyectos de investigación, desarrollo tecnológico e innovación. En el cumplimiento de su objeto social la empresa podrá hacer en su propio nombre o por cuenta de terceros en participación con ellos, toda clase de operaciones comerciales, civiles, industriales y financieras sobre bienes inmuebles y constituir cualquier clase de gravámenes sobre estos; celebrar contratos civiles o administrativos con personas naturales o jurídicas, girar, aceptar o (sic) negociar toda clase de títulos valores y demás documentos civiles (sic) participar en uniones temporales, consorcios y asociaciones empresariales, tomar interés como accionista o como socio fundador o no en otras compañías, cuyo objeto social esté relacionado con el que desarrolla la empresa; agenciar, representar, fusionarse o absorber otras compañías nacionales o internacionales que permitan el desarrollo del objeto social; tomar dinero en mutuo; con o sin intereses y en general, celebrar todos los actos, operaciones y contratos civiles o comerciales que estén relacionados con su objeto; designar apoderados judiciales y extrajudiciales; transigir y comprometer los asuntos en que tenga o pueda tener algún interés. En general, y siempre en relación con su objeto corporativo, celebrar toda clase de actos o contratos autorizados por la ley.</t>
  </si>
  <si>
    <t>ELVIRA LLOREDA DE SCRHADER Y CIA SCA</t>
  </si>
  <si>
    <t>VIA CONSULTING SUCURSAL COLOMBIA</t>
  </si>
  <si>
    <t>Otorgamiento de licencias sobre aplicativos y software, junto con la prestación de serviciosrelacionados a ellos.</t>
  </si>
  <si>
    <t>GYR INGENIERIA S.A.S. BIC</t>
  </si>
  <si>
    <t>INGENIERIA DE CONSULTA INCOSTAS S A S</t>
  </si>
  <si>
    <t>LA EJECUCION DE PROYECTOS, ESTUDIOS Y ASESORAMIENTO DE OBRAS DE INGENIERIA MARITIMA E INGENIERIA MULTIDISCIPLINARIA EN GENERAL Y PODRA LLEVAR A CABO LA EJECUCCION DE ESTUDIOS, PROYECTOS Y ASESORAMIENTOS.</t>
  </si>
  <si>
    <t>K2 INGENIERIA SAS</t>
  </si>
  <si>
    <t>La prestacion de servicios de construccion, estudios y obras de mitigacion ambiental a terceros, consultoria ambiental</t>
  </si>
  <si>
    <t>ESTRUCTURAS EN FINANZAS SA</t>
  </si>
  <si>
    <t>PRESTACION DE SERVICIOS EN ASESORIA FINANCIERA Y BANCA DE INVERSION</t>
  </si>
  <si>
    <t>TALUMA SAS</t>
  </si>
  <si>
    <t>OVAL CONSULTORIA GERENCIAL SAS</t>
  </si>
  <si>
    <t>La Sociedad tiene como objeto social prestar asesoría y  consultoría  a  empresas  en  el  área administrativa, financiera y comercial  en Colombia y en el exterior.</t>
  </si>
  <si>
    <t>A CINCO SAS</t>
  </si>
  <si>
    <t>PRESTACION DE SERVICIOS  SOBRE TEMAS ESTRATEGICOS</t>
  </si>
  <si>
    <t>GRUPO VG SAS</t>
  </si>
  <si>
    <t>actividades inmobiliarias con bienes propios o arrendados, dentro de las cuales se destacan; comprar,vender,arrendar etc</t>
  </si>
  <si>
    <t>VELZEA SAS ESP</t>
  </si>
  <si>
    <t>KORN FERRY INTERNATIONAL COLOMBIA</t>
  </si>
  <si>
    <t>CIVING INGENEIROS CONTRATISTAS SAS</t>
  </si>
  <si>
    <t>DISEÑO Y EJECUCION DE OBRAS  Y, EN GENERAL EL DESARROLLO DE LA PROFESION DE LA INGENIERIA  PARA LO CUAL PODRA CELEBRAR Y EJECUTAR ACTOS  Y CONTRATOS DE CARACTER CIVIL Y COMERCIAL CON PERSONAS NATURALES  Y / O JURIDICAS CUYA ACTIVIDAD TENGA UNA RELACION DIRECTA CON TAL  PROFESION EN TODAS Y CUAKQUIER DE SUS RMAS , ASI COMO LA ADQUISICION Y VENTA DE BIENES MUEBLES E INMUEBLES.</t>
  </si>
  <si>
    <t>GRAI SAS</t>
  </si>
  <si>
    <t>BOSQUECINAS SAS</t>
  </si>
  <si>
    <t>ACTIVIDADES DE ARQUITECTURA E INGENIERIA, Y OTRAS ACTIVIDADES CONEXAS DE ARQUITECTURA TECNICA</t>
  </si>
  <si>
    <t>PANTERA MAKER SAS</t>
  </si>
  <si>
    <t>CUARTAS RESTREPO S.A.S.</t>
  </si>
  <si>
    <t>El objeto social de la compañía consiste principalmenteen la precautelación del patrimonio común que puede estar representadoen bienes muebles o inmuebles para aprovechar la actividad comercial,industrial y personal de sus socios.</t>
  </si>
  <si>
    <t>PROYECTOS AMBIENTALES SOSTENIBLES SAS</t>
  </si>
  <si>
    <t>COMO SOCIEDAD POR ACCIONES SIMPLIFICADA LA EMPRESATENDRÁ COMO OBJETO SOCIAL EN EL DESARROLLO DE SUS FUNCIONES LAREALIZACIÓN DE LAS SIGUIENTES ACTIVIDADES: A) PRESTAR SERVICIOS DECONSULTORÍA AMBIENTAL, DE GESTIÓN, DE ADMINISTRACIÓN EMPRESARIAL Y DECUALQUIER OTRO TIPO A EMPRESAS PRIVADAS, ORGANIZACIONES NOGUBERNAMENTALES, ENTES TERRITORIALES, EMPRESAS ESTATALES,CORPORACIONES MIXTAS, CENTROS DE INVESTIGACIÓN O CUALQUIER OTRO TIPODE PERSONA NATURAL O JURÍDICA DENTRO DEL TERRITORIO COLOMBIANO. B)LLEVAR A CABO ESTUDIOS INTERDISCIPLINARIOS INDEPENDIENTEMENTE O ENASOCIO O PARA OTRAS ORGANIZACIONES TANTO PÚBLICAS COMO PRIVADAS YCOMUNITARIAS QUE PROPENDAN POR LA PROTECCIÓN AMBIENTAL, EN ESPECIALLAS SIGUIENTES ACTIVIDADES: 1) ESTUDIOS INTERDISCIPLINARIOS DONDE SEREQUIERAN ANÁLISIS SISTÉMICOS DE CAUSAS Y EFECTOS; 2) ESTUDIOS ECOLÓGICOS EN ECO SISTEMAS DE ESPECIAL IMPORTANCIA PARA EL PAÍS, LASREGIONES O LAS COMUNIDADES; 3) ESTUDIOS ECO NÓMICOS Y SOCIALES DE BASERELACIONADOS CON PROBLEMÁTICAS AMBIENTALES REGIONALES, NACIONALES EINTERNACIONALES; 4) ESTUDIOS DE IMPACTO AMBIENTAL; 5) ESTUDIOS DELÍNEA DE BASE; 6) MONITOREO DE PARÁMETROS Y FLUJOS DE MATERIALES ENECOSISTEMAS Y SISTEMAS NATURALES ESTRATÉGICOS; 7) INVENTARIOS DERECURSOS NATURALES, HUMANOS, PAISAJÍSTICOS, CULTURALES EN ZONAS DEESPECIAL INTERÉS ECO LÓGICO O ATENCIÓN AMBIENTAL; 8) ESTUDIOS SOBREDISPONIBILIDAD, UTILIZACIÓN, MANEJO Y CONSERVACIÓN O PROTECCIÓN DERECURSOS NATURALES EN ACTIVIDADES HUMANAS DE CUALQUIER NATURALEZA. 9)ESTUDIOS DE ANÁLISIS Y GESTIÓN AMBIENTAL; 10) VALORACIÓN DE RIESGOSAMBIENTALES; 11) PROPUESTA DE ALTERNATIVAS EN EL MANEJO Y UTILIZACIÓNDE RESIDUOS GENERADOS EN LOS PROCESOS PRODUCTIVOS, INDUSTRIALESURBANOS Y RURALES; 12) CERTIFICACIÓN AMBIENTAL; 13) ESTUDIOS DEMERCADO Y REALIZACIÓN DE ENCUESTAS DE OPINIÓN PÚBLICA. C) DIFUSIÓN YPUBLICACIÓN DE INFORMACIÓN RELACIONADA CON LOS TEMAS AMBIENTALES PARAORGANIZACIONES PÚBLICAS, PRIVADAS, COMUNITARIAS O PARA LA PROPIASOCIEDAD EN ESPECIAL SOBRE LAS SIGUIENTES ACTIVIDADES: 1) EDICIÓN,IMPRESIÓN Y PUBLICACIÓN DE LIBROS, REVISTAS, ARTÍCULOS, FOLLETOS,CARTILLAS, AFICHES, AGENDAS, CALENDARIOS, ALMANAQUES, ETC., EN MEDIOSIMPRESOS O DIGITALES DE DIFUSIÓN; 2) DISTRIBUCIÓN Y VENTA DE LIBROS YCUALQUIER OTRO TIPO DE PUBLICACIÓN RELACIONADA CON TEMAS AMBIENTALES,ECO LÓGICOS, ECO NÓMICOS, ECO SOCIALES; 3) ELABORACIÓN, EDICIÓN YDISTRIBUCIÓN DE VIDEOS, CORTOMETRAJES, DOCUMENTALES, Y CUALQUIER OTROTIPO DE FORMATO VISUAL PARA LA DIFUSIÓN DE INFORMACIÓN SOBRE RECURSOSNATURALES, BIODIVERSIDAD NATURAL Y CULTURAL, ECO EFICIENCIA,SOSTENIBILIDAD AMBIENTAL, ECO LOGÍA, ECO FORNÍA AMBIENTAL, ECOTURISMO, AMBIENTALISMO; 4) ORGANIZACIÓN, DISEÑO, PREPARACIÓN DECONFERENCIAS, CÁTEDRAS, SEMINARIOS, FOROS, CURSOS FORMALES EINFORMALES, SOBRE TEMAS AMBIENTALES, ECO LÓGICOS, ECO NÓMICOS YSOCIALES, DE GESTIÓN EMPRESARIAL Y ADMINISTRACIÓN EMPRESARIAL; 5)DISEÑO, DISTRIBUCIÓN Y VENTA DE CAMISETAS, GORRAS, SUVENIRES, YCUALQUIER OTRO TIPO DE ARTEFACTOS ARTESANALES, INDUSTRIALES OMANUFACTURADOS QUE CONTENGAN INFORMACIÓN O MENSAJES AMBIENTALES. D)HACER DISEÑOS AMBIENTALES PARA ORGANIZACIONES GUBERNAMENTALES, ENTESTERRITORIALES, EMPRESAS PRIVADAS, ONG, ENTIDADES SIN ÁNIMO DE LUCRO,INSTITUCIONES DE CUALQUIER NATURALEZA, O PARA LA PROPIA EMPRESAENFOCÁNDOSE EN ESPECIAL EN LAS SIGUIENTES ACTIVIDADES: 1) DISEÑO DEPROYECTOS ARQUITECTÓNICOS URBANOS Y RURALES CON UN ENFOQUE AMBIENTAL; RURALES; 3) GRANJAS INTEGRALES SOSTENIBLES; 4) EDIFICACIONES ECOLÓGICAS; 5) DISEÑOS AMBIENTALES DE CUALQUIER TIPO CON FINESINDUSTRIALES, COMERCIALES, PUBLICITARIOS. E) CONTRIBUIR AL BIOCOMERCIO RESPONSABLE A NIVEL REGIONAL, NACIONAL, O INTERNACIONAL.PROYECTOS AMBIENTALES SOSTENIBLES SAS PODRÁ DESARROLLAR ENTRE OTRASLAS SIGUIENTES ACTIVIDADES: 1) DISEÑO, FABRICACIÓN, PRODUCCIÓN,DISTRIBUCIÓN Y COMERCIALIZACIÓN, DE PRODUCTOS ORGÁNICOS; 2)EVALUACIONES SOBRE LOS EFECTOS AMBIENTALES, SOCIALES Y DE SALUD DE LOSPRODUCTOS COMERCIALES; 3) EVALUACIONES DEL CICLO DE VIDA DE LOSPRODUCTOS COMERCIALIZADOS; 4) ADQUIRIR, COMPRAR, VENDER, IMPORTAR,EXPORTAR, SUMINISTRAR Y DISTRIBUIR MERCANCÍAS NACIONALES YEXTRANJERAS, EN ESPECIAL LAS RELACIONADAS CON LOS MERCADOS VERDES. F)OTRAS ACTIVIDADES GENERALES EMPRESARIALES COMO: 1) CONSTITUIRAPODERADOS, MANDATARIOS Y REPRESENTANTES ESPECIALES O GENERALES,JUDICIALES O EXTRAJUDICIALES Y REPRESENTAR EMPRESAS Y EMPRESARIOS,NACIONALES O EXTRANJERAS; 2) CONTRATAR A CUALQUIER TÍTULO LOSSERVICIOS DE PERSONAS, NATURALES Y JURÍDICAS; 3) FORMAR PARTE ACUALQUIER TÍTULO DE PERSONAS JURÍDICAS, NACIONALES O EXTRANJERAS,PÚBLICAS O PRIVADAS, Y ORGANIZAR, PROMOVER, PATROCINAR Y FINANCIAR SUCREACIÓN; 4) ADQUIRIR LA PROPIEDAD O FUSIONARSE CON OTRAS SOCIEDADESSIMILARES O COMPLEMENTARIAS; G) LAS DEMÁS ACTIVIDADES COMERCIALES YCIVILES LÍCITAS</t>
  </si>
  <si>
    <t>INGENIERIA TECNICA Y CIENTIFICA SAS</t>
  </si>
  <si>
    <t>Actividades de ingenieria y otras actividades conexas de consultoria tecnica</t>
  </si>
  <si>
    <t>DOMINGUEZ SANCHEZ SAS</t>
  </si>
  <si>
    <t>CONSULTORÍA, DISEÑO, INTERVENTORÍA, Y EJECUCIÓN DE OBRAS CIVILES,MECÁNICAS Y ELÉCTRICAS; EL MANTENIMIENTO DE INSTALACIONES INDUSTRIALES Y ESTACIONES DE SERVICIO</t>
  </si>
  <si>
    <t>WPD Y ASOCIADOS INGENIERIA DE SERVICIOS SAS</t>
  </si>
  <si>
    <t>DISEÑO CONSTRUCCION E INTERVENTORIA DE INSTALACIONES ELECTRICAS HIDRAULICAS SANITARIAS Y DE GAS</t>
  </si>
  <si>
    <t>CRYPTON SAS ASESORIA COMEX</t>
  </si>
  <si>
    <t>ASESORIA EN COMERCIO EXTERIOR</t>
  </si>
  <si>
    <t>TES AMERICA ANDINA SAS</t>
  </si>
  <si>
    <t>SERVICIOS DE INGENIERIA EN EL AREA DE LAS TELECOMUNICACIONES</t>
  </si>
  <si>
    <t>DEMO INGENIERIA LTDA</t>
  </si>
  <si>
    <t>ACTIVIDADES DE INGENIERIA, INSTALACIONES ELECTRICAS Y DEMAS ACTIVIDADES ASOCIADAS A LA CONSULTORIA TECNICA</t>
  </si>
  <si>
    <t>LR PROYECTOS DE INGENIERIA SAS</t>
  </si>
  <si>
    <t>SERVICIOS Y DESARROLLO DE PROYECTOS DE CONSTRUCCION CONSULTORIA E INTERVENTORIAS EN LAS RAMAS DE LA INGENIERIA CIVIL MECANICA VIA ELECTRICA Y DEMAS AREAS DE LA INGENIERIA A FINES</t>
  </si>
  <si>
    <t>CONSULPROYECTOS &amp; SERVICIOS S.A.S</t>
  </si>
  <si>
    <t>CONSULTORIA Y PRESTACION DE SERVICIOS PROFESIONALES</t>
  </si>
  <si>
    <t>TOTAL TRUCK SAS</t>
  </si>
  <si>
    <t>ACTIVIDADES CONSULTURIAS DE GESTION</t>
  </si>
  <si>
    <t>GEOAMBIENTAL SAS</t>
  </si>
  <si>
    <t>TRATAMIENTO Y DISPOSICION DE FLUIDOS</t>
  </si>
  <si>
    <t>INVERSIONES ENTRE RIOS SAS</t>
  </si>
  <si>
    <t>RISARALDA</t>
  </si>
  <si>
    <t>ACTIVIDADES DE GESTION EMPRESARIAL</t>
  </si>
  <si>
    <t>INTEGRA GERENCIA Y CONSTRUCCION SAS</t>
  </si>
  <si>
    <t>MGM SUSTAINABLE ENERGY SAS</t>
  </si>
  <si>
    <t>ACTIVIDADES DE ARQUITECTURA E INGENIERIA Y SUMINITRO DE Y OTRAS ACTIVIDADES CONEXAS</t>
  </si>
  <si>
    <t>CONSULTORA CAPITAL S.A.S- BIC</t>
  </si>
  <si>
    <t>La sociedad tendrá como objeto principal: 1) La prestación de servicios de asesoría, apoyo, acompañamiento, gestión, gerencia, capacitación, estudios, planeación, auditoria, supervisión, interventoría, inspección, fiscalización y consultoría de toda índole en los sectores agropecuario, de servicios domiciliarios, solidario, social, salud, educación, vivienda y urbanización, financiero, comercio, industrial, de transporte, de la construcción, minero y energético y de tecnologías de la información y las comunicaciones; 2) El estudio, diseño, supervisión, interventoría, construcción, operación, mantenimiento, concesión, gestión técnica administrativa y/o gerencia de toda clase de infraestructuras y de todos los servicios necesarios para la realización y ejecución de las mismas. Igualmente, podrá realizar cualquier otra actividad comercial o civil licita tanto en Colombia como en el extranjero. 3) Con propósito de acogerse a la condición de sociedad de beneficio e interés colectivo, y para dar cumplimiento a lo dispuesto en la ley 1901 de 2018 y el decreto 2046 de 2019 la sociedad desarrollará las siguientes actividades: A. En la dimensión modelo de negocio: adquirir bienes o contratar servicios de empresas de origen local o que pertenezcan a mujeres y minorías. Además, dar preferencia en la celebración de contratos a los proveedores de bienes y servicios que implementen normas equitativas y ambientales; B. En la dimensión gobierno corporativo: crear un manual para los empleados, con el fin de consignar los valores y expectativas de la sociedad; C. En la dimensión de prácticas laborales: establecer una remuneración salarial razonable para sus trabajadores y analizar las diferencias salariales entre los empleados mejor y peor remunerados para establecer estándares de equidad; D. En la dimensión de prácticas ambientales: efectuar, anualmente, auditorías ambientales sobre eficiencia en uso de energía, agua y desechos y divulgar los resultados al público en general y capacitar a sus empleados en la misión social y ambiental de la sociedad; E. En la dimensión de prácticas con la comunidad: incentivar las actividades de voluntariado y crear alianzas con fundaciones que apoyen obras sociales en interés de la comunidad. Para el desarrollo de su objeto y en cuanto se relacione directamente con los negocios que forman parte del mismo, la sociedad podrá: 1. Participar en convocatorias, concursos o licitaciones públicas o privadas, firmar contratos de promesa de sociedad futura, uniones temporales o consorcios; 2. Formar parte de otras sociedades que desarrollen uno o más de los objetos descritos precedentemente; 3. Comprar, vender y gravar toda clase de bienes muebles e inmuebles, enajenarlos o de cualquier otra forma disponer de ellos, gravarlos con prenda o hipoteca, limitar su dominio, darlos en garantía a terceros por obligaciones propias, dar o tomar en arrendamiento o comodato bienes muebles o inmuebles; 4. Emitir acciones y bonos, fusionarse, escindirse, financiar negocios; 5. Dar aceptar, negociar, pagar, endosar, cancelar, vender, revender títulos valores de toda clase, incluidas las acciones de sociedades; 6. Celebrar contrato de mutuo con interés o sin él, con garantía o sin ella y celebrar contratos bancarios; 7. Realizar toda clase de inversiones, apertura de cuentas corrientes y de ahorros, y en fin, cualquier clase de operación financiera nacional o internacional; 8. Constituir sociedades para el establecimiento o explotación de empresas destinadas a cualquiera de las actividades comprendidas en su objeto social y tomar interés como partícipe, asociada o accionista en otras sociedades de objeto análogo o complementario al suyo; 9. Hacer aportes en dinero, en especie o en servicio a empresas públicas o privadas, enajenar sus cuotas, derechos o acciones en ellas, fusionarse con tales empresas o absorberlas; 10. Adquirir, conservar, usar y enajenar patentes, derechos de registro, permisos, privilegios, derechos de propiedad industrial, procedimientos, marcas, lemas y nombres industriales y comerciales registrados o que en lo sucesivo se registren, relativos al establecimiento, producción, proceso, operación y actividades de la sociedad y celebrar toda clase de negocios sobre lo mismo; 11. Adquirir u otorgar concesiones y ejecutar toda clase de contratos; 12. Designar apoderados para que la representen en todos los actos y diligencias administrativas o judiciales que celebre o a las que sea citada; 13. Transigir, desistir y apelar a decisiones de árbitros, de conciliadores y amigables componedores en las cuestiones en que tenga interés frente a terceros, a los asociados mismos o a sus administradores; 14. En general, celebrar toda clase de actos, operaciones y contratos lícitos que sean necesarios para el desarrollo de su objeto social. Parágrafo: la sociedad no podrá constituirse en garante ni fiadora o codeudora de obligaciones distintas de las propias, salvo con la autorización previa y expresa de la asamblea de accionistas.</t>
  </si>
  <si>
    <t>ALCONTA S.A.S.</t>
  </si>
  <si>
    <t>A) La prestación de servicios de asesoría y consultoría jurídica, dentro del territorio nacional o en el extranjero, con arreglo a las normas vigentes en cada caso. La sociedad podrá ejecutar todas las labores inherentes a las firmas o bufetes de abogados, como son entre otras las de celebrar y ejecutar contratos de mandato y representación judicial, administrativa y comercial, así como los de asesoría profesional en distintas disciplinas, bien sea directamente o través de terceras personas naturales o jurídicas.</t>
  </si>
  <si>
    <t>PARCELCON</t>
  </si>
  <si>
    <t>ANALISIS AMBIENTAL SAS</t>
  </si>
  <si>
    <t>COINCARIBE S.A.S.</t>
  </si>
  <si>
    <t>PRESTACION DE SERVICIOS, ASESORIAS Y CONSULTORIAS INTEGRALES EN ASUNTOS JURIDICOS, AMBIENTALS, FINANCIEROS, ECONOMICOS, EMPRESARIALES, MANEJO DE CARTERA Y ASESORIAS ADMINISTRAVITAS.</t>
  </si>
  <si>
    <t>M7 CONSULTORES Y ASESORES S.A.S.</t>
  </si>
  <si>
    <t>La sociedad tendrá como objeto principal todas las actividades de asesoría empresarial y en materia de gestión, evaluación de proyectos, investigación de mercados, planeación, interventorías, consultorías,</t>
  </si>
  <si>
    <t>ALFOZ SAS</t>
  </si>
  <si>
    <t>PRESTACION DE ASESORIAS</t>
  </si>
  <si>
    <t>HILL WIND SUCURSAL COLOMBIA</t>
  </si>
  <si>
    <t>La sucursal HILL WIND SUCURSAL COLOMBIA, tendrá por objeto : A) Adquirir, comprar, vender, gravar, tomar y dar en arrendamiento, usufructuar, administrar, tomar y dar en depósito, enajenar, disponer de y negociar con toda clase de mercadería, articulo de comercio, valores, acciones, cedulas y documentos negociables, sean o no transmisibles por endoso o de cualquier manera.</t>
  </si>
  <si>
    <t>SOPORTE Y CIA S.A.S.</t>
  </si>
  <si>
    <t>Consultoria, asesoria y capacitación en gestion de mantenimiento, en gestión de activos e implementación de software en gestion de mantenimiento</t>
  </si>
  <si>
    <t>ARQ SAS</t>
  </si>
  <si>
    <t>El desarrollo de todas las actividades liberales inherentes al ejercicio de la consultoria y la construcción relacionadas con la arquitectura y la ingeniería tales como: estructuración, formulación y gerencia de proyectos, consultoria inmobiliaria, auditoria de procesos, interventoria, promoción, desarrollo, programas informáticos, reubicación, construcción, diseño, venta, compra, avaluos, estudios jurídicos y económicos, adquisición de predios y reubicación de familias, evaluación de procesos licitatorios y administración de todo tipo de proyectos inmobiliarios o de construcción y bienes inmuebles o actividades relacionados con ello, para si o para un tercero, dentro de cualquier modalidad contractual comercial permitida por las leyes colombianas, igualmente y en desarrollo de su objeto social, la sociedad podrá ejecutar los siguientes actos: 1. Dar y recibir dinero en mutuo con o sin garantías reales y personales 2. Celebrar todo tipo contratos civiles o comerciales que conlleve el logro de su objeto social con personas naturales o jurídicas y en general celebrar o ejecutar todo tipo de actos o contratos accesorios o complementarios que sean necesarios para el buen logro de los fines sociales o cuya finalidad sea ejercer los derechos o cumplir las obligaciones legales o convencionales derivadas de la existencia de la sociedad. 3. Celebrar contratos de apertura de cuentas con cualquier establecimiento bancario establecido y autorizado en Colombia o en otros países, al igual que girar, endosar, recibir, transferir, protestar, dar en garantía y aceptar todo tipo de títulos valores o documentos civiles o comerciales aceptados y reglamentados por la ley mercantil. 4. Establecer depósitos bancarios de cualquier tipo, tanto en los establecimientos bancarios como en cualquier intermediario financiero debidamente autorizado en Colombia.</t>
  </si>
  <si>
    <t>ESI CONSULTING SAS BIC</t>
  </si>
  <si>
    <t>La sociedad tendrá como objeto principal: 1) la prestación de servicios de asesoría, apoyo, acompañamiento, gestión, gerencia, capacitación, estudios, planeación, auditoria, supervisión, interventoría, inspección, fiscalización y consultoría de toda índole en los sectores agropecuario, de servicios domiciliarios, solidario, social, salud, educación, vivienda y urbanización, financiero, comercio, industrial, de transporte, de la construcción, minero y energético y de tecnologías de la información y las comunicaciones; 2) el estudio, diseño, supervisión, interventoría, construcción, operación, mantenimiento, concesión, gestión técnica administrativa y/o gerencia de toda clase de infraestructuras y de todos los servicios necesarios para la realización y ejecución de las mismas.  Igualmente, podrá realizar cualquier otra actividad comercial o civil lícita tanto en Colombia como en el extranjero. 3) Con el propósito de acogerse a la condición de sociedad de Beneficio e Interés Colectivo, y para dar cumplimiento a lo dispuesto en la Ley 1901 de 2018 y el Decreto 2046 de 2019 la sociedad desarrollará las siguientes actividades: a. En la dimensión modelo de negocio: Adquirir bienes o contratar servicios de empresas de origen local o que pertenezcan a mujeres y minorías. Además, dar preferencia en la celebración de contratos a los proveedores de bienes y servicios que implementen normas equitativas y ambientales; b. En la dimensión gobierno corporativo: Crear un manual para los empleados, con el fin de consignar los valores y expectativas de la sociedad; c. En la dimensión de prácticas laborales: Establecer una remuneración salarial razonable para sus trabajadores y analizar las diferencias salariales entre los empleados mejor y peor remunerados para establecer estándares de equidad; d. En la dimensión de prácticas ambientales: Efectuar, anualmente, auditorías ambientales sobre eficiencia en uso de energía, agua y desechos y divulgar los resultados al público en general y capacitar a sus empleados en la misión social y ambiental de la sociedad; e. En la dimensión de prácticas con la comunidad: Incentivar las actividades de voluntariado y crear alianzas con fundaciones que apoyen obras sociales en interés de la comunidad. Para el desarrollo de su objeto y en cuanto se relacione directamente con los negocios que forman parte del mismo, la sociedad podrá: 1. Participar en convocatorias, concursos o licitaciones públicas o privadas, firmar contratos de promesa de sociedad futura, uniones temporales o consorcios; 2. Formar parte de otras sociedades que desarrollen uno o más de los objetos descritos precedentemente; 3. Comprar, vender y gravar toda clase de bienes muebles e inmuebles, enajenarlos o de cualquier otra forma disponer de ellos, gravarlos con prenda o hipoteca, limitar su dominio, darlos en garantía a terceros por obligaciones propias, dar o tomar en arrendamiento o comodato bienes muebles o inmuebles; 4. Emitir acciones y bonos, fusionarse, escindirse, financiar negocios; 5. Dar aceptar, negociar, pagar, endosar, cancelar, vender, revender títulos valores de toda clase, incluidas las acciones de sociedades; 6. Celebrar contrato de mutuo con interés o sin él, con garantía o sin ella y celebrar contratos bancarios; 7. Realizar toda clase de inversiones, apertura de cuentas corrientes y de ahorros, y en fin, cualquier clase de operación financiera nacional o internacional; 8. Constituir sociedades para el establecimiento o explotación de empresas destinadas a cualquiera de las actividades comprendidas en su objeto social y tomar interés como partícipe, asociada o accionista en otras sociedades de objeto análogo o complementario al suyo; 9. Hacer aportes en dinero, en especie o en servicio a empresas públicas o privadas, enajenar sus cuotas, derechos o acciones en ellas, fusionarse con tales empresas o absorberlas; 10. Adquirir, conservar, usar y enajenar patentes, derechos de registro, permisos, privilegios, derechos de propiedad industrial, procedimientos, marcas, lemas y nombres industriales y comerciales registrados o que en lo sucesivo se registren, relativos al establecimiento, producción, proceso, operación y actividades de la sociedad y celebrar toda clase de negocios sobre lo mismo; 11. Adquirir u otorgar concesiones y ejecutar toda clase de contratos; 12. Designar apoderados para que la representen en todos los actos y diligencias administrativas o judiciales que celebre o a las que sea citada; 13. Transigir, desistir y apelar a decisiones de árbitros, de conciliadores y amigables componedores en las cuestiones en que tenga interés frente a terceros, a los asociados mismos o a sus administradores; 14. En general, celebrar toda clase de actos, operaciones y contratos lícitos que sean necesarios para el desarrollo de su objeto social. Parágrafo: La sociedad no podrá constituirse en garante ni fiadora o codeudora de obligaciones distintas de las propias, salvo con la autorización previa y expresa de la Asamblea de Accionistas.</t>
  </si>
  <si>
    <t>CIFRAS Y CONCEPTOS S.A.</t>
  </si>
  <si>
    <t>CONSTRUCTORA SOLE SAS</t>
  </si>
  <si>
    <t>ACTIVIDADES DE ARQUITECTURA E INGENIERIA Y OTRAS ACTIVIDADES</t>
  </si>
  <si>
    <t>LAYNA SAS</t>
  </si>
  <si>
    <t>actividades de outsourcing y consultoría relacionadas con servicios comerciales - de marketing - estrategia de ventas - campañas publicitarias</t>
  </si>
  <si>
    <t>INGENIERIA INTEGRIDAD Y PROTECCION SA</t>
  </si>
  <si>
    <t>SPIRAL INGENIERIA SAS</t>
  </si>
  <si>
    <t>PRESTAR TODA CLASE DE DE SERVICIOS RELACIONADOS CONEL EJERCICIO DE LA INGENIERÍA TALES COMO LOS REFERENTES A PROYECTOS,ESTUDIOS TÉCNICOS, ASESORÍAS, PROGRAMACIONES, CÁLCULOS, PLANOS,CONSULTORÍAS, INTERVENTORIAS, CONCESIONES, CONSTRUCCIÓN DE OBRAS DETODO ORDEN, ETC., PARA ENTIDADES PÚBLICAS O PRIVADAS A PRECIO GLOBALFIJO, POR PRECIOS UNITARIOS, POR ADMINISTRACIÓN DELEGADA O DE OTRAMANERA MEDIANTE LICITACIONES, CONTRATACIÓN DIRECTA, CONTRATOS DECONCESIÓN O DE OTRA MANERA.</t>
  </si>
  <si>
    <t>HERNANDEZ PANTOJA SAS</t>
  </si>
  <si>
    <t>ACTIVIDADES DE INGENIERIA CIVL Y DE CONSULTORIA TECNICA, COMO ASESORIA, DISEÑO E INTERVENTORIA, Y DE CONSTRUCCION DE PROYECTOS DE OBRAS CIVILES.</t>
  </si>
  <si>
    <t>VARITEL PROYECTOS E INGENIERIA SAS</t>
  </si>
  <si>
    <t>aplicación de laingeniería eléctrica y mecánica para acometer diseños y obras en losaspectos relacionados con sistemas y plantas de proceso queinvolucran conocimientos especializados en electricidad y mecánica.</t>
  </si>
  <si>
    <t>CONSTRUCSION S.A.S.</t>
  </si>
  <si>
    <t>La contratación y realización de estudios, proyectos y obras comprendidos dentro del ámbito de la ingeniería, en cualquiera de sus modalidades. b. Transporte de carga de cualquier naturaleza. c. Prestar asesoría técnica, consultoría, desarrollo, explotación beneficio, procesamiento y comercialización de minerales</t>
  </si>
  <si>
    <t>JCL DESIGN &amp; CONTRUCTION SAS</t>
  </si>
  <si>
    <t>INFRASTRUCTURE TECHNICAL SERVICES SAS</t>
  </si>
  <si>
    <t>LA SOCIEDAD TENDRÁ COMO OBJETO: A. ESTUDIOS, ASESORÍAS,REALIZACIÓN, FINANCIACIÓN Y EXPLOTACIÓN, POR SI MISMA, O EN ASOCIO CONTERCERAS PERSONAS, NATURALES O JURÍDICAS, DE TODAS LAS ACTIVIDADES YOBRAS PROPIAS DE LA INGENIERÍA, LA CONSTRUCCIÓN, LA PROCURA, ELEQUIPAMIENTO Y EL MONTAJE DE PROYECTOS DE INFRAESTRUCTURA, EN TODASSUS MANIFESTACIONES, MODALIDADES Y ESPECIALIDADES, DENTRO Y FUERA DELPAÍS, CUALQUIERA SEA LA NATURALEZA O FORMA DE LOS ACTOS JURÍDICOS QUECELEBRE PARA TALES FINES, SIEMPRE QUE ESTOS SEAN LÍCITOS. PODRÁREPRESENTAR COMPAÑÍAS NACIONALES Y EXTRANJERAS RELACIONADAS CON LASACTIVIDADES PROPIAS DEL OBJETO SOCIAL. B. LA INVERSIÓN A CUALQUIERTÍTULO DE SUS PROPIOS RECURSOS EN OTRAS PERSONAS JURÍDICAS, FONDOS OPATRIMONIOS AUTÓNOMOS, CON EL FIN DE OBTENER RENTABILIDAD. C. ASÍMISMO LA SOCIEDAD PODRÁ TAMBIÉN REALIZAR CUALQUIER ACTIVIDAD COMERCIALO CIVIL, LICITA</t>
  </si>
  <si>
    <t>ATENCION SOCIAL INTEGRAL ASI SAS</t>
  </si>
  <si>
    <t>ACTIVIDADES DE CONSULTORIA Y GESTION SOBRE ESTUDIOS DE IMPACTO AMBIENTAL, INTERVENTORIAS AMBIENTALES, PROMOCION DE PLANOS DE MANEJO AMBIENTAL</t>
  </si>
  <si>
    <t>FRACTALIA COLOMBIA SAS</t>
  </si>
  <si>
    <t>SERVICIO DE TELEASISTENCIA INFORMATICA Y MANTENIMIENTO</t>
  </si>
  <si>
    <t>CONSTRUCCION, INGENIERIA Y CONSULTORIA LTDA CINCO LTDA</t>
  </si>
  <si>
    <t>HUILA</t>
  </si>
  <si>
    <t>SMARTY COLOMBIA SAS BIC</t>
  </si>
  <si>
    <t>Suministro, diseño, construcción y mantenimiento de obras asociadasa televisión por cable, redes telefónicas, electricidad, fibra óptica, circuitoscerrados de televisión, seguridad electrónica, gas domiciliario, obras civiles engeneral, redes de cableado estructurado, redes de banda ancha (hfc). Gerencia,interventoria y diseño de proyectos de telecomunicaciones, seguridad electrónica,circuito cerrado de televisión, obras eléctricas de alta, media, baja tensión, ycableado estructurado</t>
  </si>
  <si>
    <t>ZONA FRANCA DE LA CANDELARIA SA USUARIO OPERADOR</t>
  </si>
  <si>
    <t>LA PROMOCION, DESARROLLO, ADMINISTRACION, OPERACION Y EN GENERAL LA EJECUCION DE TODOS LOS ACTOS DE COMERCIO QUE SE REFIERAN A ZONAS FRANCAS, A PARQUES INDUSTRIALES Y A LAS ACTIVIDADES CONEXAS O COMPLEMENTARIAS CON ESTOS.</t>
  </si>
  <si>
    <t>AECOM TECHNICAL SERVICES INC</t>
  </si>
  <si>
    <t>SERVICIOS DE INGENIERIA, ARQUITECTURA, PLANEACION Y OTROS SERVICIOS PROFESIONALES</t>
  </si>
  <si>
    <t>INTRAGATE COLOMBIA S.A.S.</t>
  </si>
  <si>
    <t>CUALQUIER ACTIVIDAD LICITA COMERCIAL O CIVIL EN ESPECIAL ASESORIA Y CONSULTORIA EN DESARROLLO DE ACTIVIDADES COMERCIALES</t>
  </si>
  <si>
    <t>LANDSCAPE GESTORES PROFESIONALES S.A.S</t>
  </si>
  <si>
    <t>Administración de bienes muebles e inmuebles, negocios u operaciones comerciales, propios o ajenos en virtud de cualquier contrato.</t>
  </si>
  <si>
    <t>AS KAPITAL S.A.S</t>
  </si>
  <si>
    <t>COMPRA Y VENTA DE ARRENDMIENTOS MUEBLES</t>
  </si>
  <si>
    <t>Grupo San Jacinto S.A.S</t>
  </si>
  <si>
    <t>Actividades inmobiliarias</t>
  </si>
  <si>
    <t>PROEVAL INGENIEROS SA</t>
  </si>
  <si>
    <t>CONSTRUSAN INGENIEROS CIVILES  SAS</t>
  </si>
  <si>
    <t>Obras de ing.civil  a traves de contratos directos y/o por intermedio de consorcios o union temporal</t>
  </si>
  <si>
    <t>ILP INGENIERIA SAS</t>
  </si>
  <si>
    <t>ASESORIA,CONSULTORIA E INTERVENTORIA</t>
  </si>
  <si>
    <t>INGENIERIA Y TELECOMUNICACIONES SAS</t>
  </si>
  <si>
    <t xml:space="preserve">ACTIVIDADES DE ARQUITECTURA E INGENIERIA Y OTRAS ACTIVIDADES DE SERVICIOS  </t>
  </si>
  <si>
    <t>RINA TECH COLOMBIA SAS</t>
  </si>
  <si>
    <t>GRUPO LOGICA SAS</t>
  </si>
  <si>
    <t>TOLIMA</t>
  </si>
  <si>
    <t>LASOCIEDAD REALIZARA ACTIVIDADES INMOBILIARIAS REALIZADAS CON BIENES PROPIOS OARRENDADOS, REALIZAR INVERSIONES, PODRÁ TENER PARTICIPACIONES EN OTRAS COMPAÑÍAS YPRESTAR SERVICIOS DE CONSULTORÍA DE GESTIÓN Y ADMINISTRACIÓN EMPRESARIAL</t>
  </si>
  <si>
    <t>ALFONSO URIBE S &amp; CIA S A.</t>
  </si>
  <si>
    <t>SERVICIOS DE ASESORIA Y CONSULTORIA TECNICA EN INGENIERIA Y OTRAS ACTIVIDADES CONEXAS</t>
  </si>
  <si>
    <t>ARUP COLOMBIA SAS</t>
  </si>
  <si>
    <t>PIH COLOMBIA SAS</t>
  </si>
  <si>
    <t>COMPAÑIA DE EQUIPOS PESADOS SA</t>
  </si>
  <si>
    <t>Actividades de Ingenieria</t>
  </si>
  <si>
    <t>BVQI COLOMBIA LTDA</t>
  </si>
  <si>
    <t>Establecer procedimientos con miras a obtener la certificación de la conformidad frente a los preceptos, para obtener la concordancia frente a los preceptos, normas, pautas o sistemas de gestión utilizados en la industria, el comercio, la distribución o los servicios, así como de los productos o para la certificación de personal.</t>
  </si>
  <si>
    <t>SOLUCIONES DE CAPACITACION  STRUTURALIA  COLOMBIA SAS</t>
  </si>
  <si>
    <t>La prestación de asesoría, orientación y asistencia operacional a empresas y otras organizaciones sobre cuestiones de gestión, como la planificación estratégica y organizacional, la gestión estratégica de productos y servicios de diseño, y la gestión de innovación; temas de decisión de carácter financiero</t>
  </si>
  <si>
    <t>POWERLINE WIRELESS COMMUNICATIONS SAS EN REORGANIZACION</t>
  </si>
  <si>
    <t>DISEÑO,CONSTRUCCION,MONTAJE Y MANTENIMIENTO DE PROYECTOS, ELECTRICOS DE ALTA, MEDIA Y BAJA TENSION</t>
  </si>
  <si>
    <t>SIGA INGENIERIA SAS</t>
  </si>
  <si>
    <t>INGECONCRETO S.A.S</t>
  </si>
  <si>
    <t>PRESTACIONE DE SERVICOS DE OBRAS DE INGENIERIA Y ARQUITECTURA</t>
  </si>
  <si>
    <t>P3 INFRAESTRUCTURA SAS</t>
  </si>
  <si>
    <t>GOVERNANCE CONSULTANTS S.A.</t>
  </si>
  <si>
    <t>CONSULTORIA EN GOBIERNO CORPORATIVO</t>
  </si>
  <si>
    <t>VIALES Y OBRAS PUBLICAS COLOMBIA S.A.</t>
  </si>
  <si>
    <t>LA CONTRATACION, GESTION PROYECCION Y CONSTRUCCION DE TODO TIPO DE OBRAS TANTO PUBLICAS COMO PRIVADAS POR CUENTA PROPIA O DE TERCEROS</t>
  </si>
  <si>
    <t>CYMADE S.A.S.</t>
  </si>
  <si>
    <t>Actvidad relacionada con Ingenieria, arquitectura, diseños en construcción</t>
  </si>
  <si>
    <t>BEJILI SAS</t>
  </si>
  <si>
    <t>LA SOCIEDAD TENDRÁ CAPACIDAD LEGAL PARA REALIZAR CUALQUIER ACTIVIDAD COMERCIAL O CIVIL LÍCITA, TANTO EN COLOMBIA COMO EN EL EXTRANJERO. EN DESARROLLO DE LO ANTERIOR, LA SOCIEDAD PODRÁ (A) INVERTIR EN BIENES INMUEBLES URBANOS Y RURALES Y LA ADQUISICIÓN, ADMINISTRACIÓN, ARRENDAMIENTO GRAVAMEN O ENAJENACIÓN DE LOS MISMOS; (B) INVERTIR EN FONDOS PROPIOS EN BONOS, VALORES BURSÁTILES Y PARTES DE INTERÉS EN SOCIEDADES COMERCIALES, ASÍ COMO LA NEGOCIACIÓN DE TODA CLASE DE DERECHO DE CRÉDITO; (C) ADMINISTRAR DERECHOS DE CRÉDITO, TÍTULOS VALORES, CRÉDITOS ACTIVOS O PASIVOS, DINEROS, BONOS, VALORES BURSÁTILES, ACCIONES Y CUOTAS O PARTES DE INTERÉS EN SOCIEDADES COMERCIALES DE PROPIEDAD DE LOS SOCIOS O DE TERCERAS PERSONAS NATURALES O JURÍDICAS. LAS ACCIONES Y/O CUOTAS O PARTES DE INTERÉS SOCIAL QUE SE ADQUIERAN Y NO SE ENAJENEN DENTRO DEL GIRO ORDINARIO DE SUS NEGOCIOS, SERÁN RECONOCIDAS COMO ACTIVOS FIJOS. SIN PERJUICIO DE LO ANTERIOR, LA SOCIEDAD PODRÁ REALIZAR CUALQUIER ACTIVIDAD LÍCITA.</t>
  </si>
  <si>
    <t>SIGA INGENIERIA Y CONSULTORIA SA SUCURSAL COLOMBIA</t>
  </si>
  <si>
    <t>PRESTACION DE SERVICIOS DE CONSULTORIA E INTERVENTORIA EN INGENIERIA</t>
  </si>
  <si>
    <t>AMOUDI SAS</t>
  </si>
  <si>
    <t>INV. EN SOCIEDADES</t>
  </si>
  <si>
    <t>PINTUSEL SAS</t>
  </si>
  <si>
    <t>CONSTRUCCION OBRAS DE INGENIERIA CIVIL ESTRUCTURAS METALICAS</t>
  </si>
  <si>
    <t>CEMOSA INGENIERIA Y CONTROL SAS</t>
  </si>
  <si>
    <t>GEOMINAS SA</t>
  </si>
  <si>
    <t xml:space="preserve">TODO LO RELACIONADO CON LA RAMA DE LA CONSTRUCCION, YA SEA EN CONSULTORIA, EXPLORACIONES Y EXPLOTACIONES  </t>
  </si>
  <si>
    <t>ESTRUCTURAS Y AGUAS I.C. S.A.S</t>
  </si>
  <si>
    <t>actividades de ingeniería y otras actividades conexas de consultoría técnica</t>
  </si>
  <si>
    <t>PLANICALCULOS SAS</t>
  </si>
  <si>
    <t>INGENIERIA CIVIL, CALCULO ESTRUCTURAL</t>
  </si>
  <si>
    <t>SETRI SUSTENTABILIDAD BIC SAS</t>
  </si>
  <si>
    <t>La sociedad tendrá como objeto principal ofrecer consultoría,servicios, productos y soluciones integrales (pudiendo incluirproyectos y personal capacitado) en los temas relacionados con: 1.Sustentabilidad: planeación estratégica construcción de indicadoresanálisis de soluciones, innovación y creatividad mejoras en laeficiencia de los procesos mejores prácticas, gestión ambiental, usoracional de insumos y recursos</t>
  </si>
  <si>
    <t>KER INGENIERIA SAS BIC</t>
  </si>
  <si>
    <t>PROVICAPITAL PARTNERS ANDINA SAS</t>
  </si>
  <si>
    <t>LPAS SAS</t>
  </si>
  <si>
    <t>La sociedad tiene como objeto social principal la realización de las siguientes actividades: a) La inversión, a cualquier título, en otras personas jurídicas, fondos o patrimonios autónomos, con el fin de obtener rentabilidad. b) Cualquier otra actividad económica lícita, civil o comercial, tanto en Colombia como en el exterior. Para el desarrollo de su objeto social, la sociedad podrá: 1.- Adquirir bienes muebles e inmuebles, enajenarlos y darlos en prenda; 2.- Adquirir acciones, tomar o dar dinero en mutuo con o sin interés; celebrar toda clase de contratos mercantiles con entidades bancarias, financieras, fiduciarias y de seguros; 3.- Girar, endosar, descontar, protestar, aceptar, ceder, cobrar, anular, limitar, cancelar, recibir, pagar, etc., títulos valores y en general títulos financieros o industriales</t>
  </si>
  <si>
    <t>IMEIM LTDA EN REORGANIZACION EMPRESARIAL</t>
  </si>
  <si>
    <t>SERVICIOS PROFESIONALES EN LOS RAMOS DE INGENIERIA ELECTRICA , MECANICA Y CIVIL</t>
  </si>
  <si>
    <t>ASIK SAS BIC</t>
  </si>
  <si>
    <t>La sociedad tiene por objeto:    La sociedad tendrÃ¡ como objeto principal la prestaciÃ³n de servicios inspecciÃ³n. La sociedad podrÃ¡ llevar a cabo, en general, todas las operaciones, de cualquier naturaleza que ellas fueren relacionadas con el objeto mencionado, asÃ­ como cualesquiera actividades similares, conexas o complementarias que permitan facilitar o desarrollar el comercio o la industria de la sociedad.  La empresa adopta las siguientes actividades de beneficio e interÃ©s colectivo:  En la dimensiÃ³n Modelo de Negocio:  Adquirir bienes o contratar servicios de empresas de origen local o que pertenezcan a mujeres y minorÃ­as. AdemÃ¡s, dar preferencia en la celebraciÃ³n de contratos a los proveedores   de bienes y servicios que implementen normal equitativas y ambientales.  En la dimensiÃ³n Gobierno Corporativo: Crear un manual para sus empleados, con el fin de consignar los valores y expectativas de la sociedad. En la dimensiÃ³n prÃ¡cticas laborales:  Crear opciones para que los trabajadores tengan participaciÃ³n en la sociedad, a travÃ©s de la adquisiciÃ³n de acciones. Adicionalmente, ampliar los planes He salud y beneficios de bienestar de sus empleados diseÃ±ar tambiÃ©n estrategias de nutriciÃ³n, salud mental y fÃ­sica, propendiendo por el equilibrio entre la vida laboral y la privada de sus trabajadores.   En la dimensiÃ³n PrÃ¡cticas Ambientales:  Efectuar anualmente auditorÃ­as ambientales sobre eficiencia en uso de energÃ­a, agua y desechos y divulgar los resultados al pÃºblico en general y capacitar a sus empleados en la misiÃ³n social y ambiental de la sociedad. En la dimensiÃ³n PrÃ¡cticas con la Comunidad:  Incentivar las actividades de voluntariado y crear alianzas con fundaciones que apoyen obras sociales en interÃ©s de la comunidad.</t>
  </si>
  <si>
    <t>HIDROCONSULTA SAS</t>
  </si>
  <si>
    <t>EJECUCION DE ESTUDIOS, DISEÑOS, CONSULTORIAS, INTERVENTORIAS EN INGENIERIA CIVIL Y CONSTRUCCION DE OBRAS PARA TERCEROS</t>
  </si>
  <si>
    <t>AVANZADA SA</t>
  </si>
  <si>
    <t>PRESTACION DE SERVICIOS TECNICOS , RELACIONADAS CON LA PRACTICA DE LA INGENIERIA</t>
  </si>
  <si>
    <t>CONSTRUCTORA PROJECT GROUP SAS</t>
  </si>
  <si>
    <t>Ejecucion de Obras de Ingenieria Civil</t>
  </si>
  <si>
    <t>AIRAVATA SAS</t>
  </si>
  <si>
    <t>Ofrecer soluciones de valor que incluyan el suministro, desarrollo, construccion, implementacion y la consultoría de proyectos, la integracion de sistemas y aplicaciones hasta el outsourcing de sistemas de informacion y procesos de negocios con soluciones y servicios.</t>
  </si>
  <si>
    <t>TEKTO INTERNATIONAL SAS</t>
  </si>
  <si>
    <t>GMTC FINANCIAL CONSULTING SAS</t>
  </si>
  <si>
    <t>Actividades de consultoria de gestión</t>
  </si>
  <si>
    <t>DUZAING CONSTRUCCIONES SAS EN REORGANIZACION</t>
  </si>
  <si>
    <t>META</t>
  </si>
  <si>
    <t>ACTIVIDADES DE INGENIERIA Y OTREAS ACTIVIDADES CONEXAS DE CONSULTORIA TECNICA</t>
  </si>
  <si>
    <t>CONSULTORIA Y MEDIO AMBIENTE SA</t>
  </si>
  <si>
    <t>CONSULTORIA PROFESIONAL INTERVENTORIA Y AFINES</t>
  </si>
  <si>
    <t>LARRAIN VIAL DE COLOMBIA SAS</t>
  </si>
  <si>
    <t>PRESTACION DE SERVICIOS DE ASESORAMIENTO</t>
  </si>
  <si>
    <t>s2C INGENIEROS SAS</t>
  </si>
  <si>
    <t>Ciencias ingenierías administrativas, desarrollo de técnicas, ciencias y presentación de servicios de las áreas de ingeniería de petróleos, química, civil, de vías, hidráulica, sanitaria, eléctrica, electrónica, comunicaciones, telecomunicaciones, industrial, agrícola, forestal, sistemas ydistritos de riego, mecánica, metalúrgica, (sic) de sistemas, deciencia físicas y químicas, además de la administración, economía,comercio internacional, comercio, contabilidad, jurídicas y legales,arquitectura, agronomía, ambiental, medio ambiente, manejo deresiduos sólidos, líquidos, evaluación de impacto ambiental,evaluación de flora y fauna, evaluación y formulación de proyectos,reforestación, restauración ecológica, servicios públicos,investigaciones en biología, y áreas afines, geología, geofísica,geotécnica, biología veterinaria, sistema de gestión de calidad,almacenamiento, manejo de inventarios y seguridad industrial,comunicación divulgación, promulgación y socialización de programas yproyectos, manejo de medios, periodismo, producción, logística,diseño, mercado de bienes y servicios, elaboración y comercializaciónde alimentos, bienes perecederos y no perecederos, suministro yadministración de personal.</t>
  </si>
  <si>
    <t>M G U2 S A S</t>
  </si>
  <si>
    <t>Actividades de consultoría de gestión, Actividades de consultoría de gestión</t>
  </si>
  <si>
    <t>INPROYECT SAS</t>
  </si>
  <si>
    <t>Actividades de ingenieria y otras actividades conexas</t>
  </si>
  <si>
    <t>SERVIMINAS S AS  EN REORGANIZACION</t>
  </si>
  <si>
    <t>INFRAESTRUCTURA, CONSULTORIA, MINERIA</t>
  </si>
  <si>
    <t>CREATIVA PRODUCCIONES SA</t>
  </si>
  <si>
    <t>ZONA FRANCA DE TOCANCIPA SA  USUARIO OPERADOR DE ZONA FRANCA</t>
  </si>
  <si>
    <t>ADQUISICIÓN, CONSTRUCCIÓN, VENTA, ARRENDAMIENTO Y/O ADMINISTRACION DE TODO TIPO DE BIENES INMUEBLES UBICADOS EN AREAS GEOGRAFICAS QUE HAYAN SIDO DECLARADAS ZONAS FRANCAS PERMANENTES</t>
  </si>
  <si>
    <t>FUGRO (USA) HOLDING INC. SUCURSAL COLOMBIA</t>
  </si>
  <si>
    <t>PRESTACION DE SERVICIOS DEDICACION EXCLUSIVA AL SECTOR DE HIDROCARBUROS TALES COMO: GEOFISICA, GEOLOGIA, PETROFISICA, INGENIERIA DE PETROLEOS Y GEOESTADISTICAS, Y SUS RESPECTIVAS  BASES DE DATOS</t>
  </si>
  <si>
    <t>IIE INGENIERIA SAS</t>
  </si>
  <si>
    <t>negociocomercial de compra, venta, importación, exportación ycomercialización de artículos electrónicos, de ferretería, materiales</t>
  </si>
  <si>
    <t>SERVICIOS ASESORIAS  E INVERSIONES SAI SAS</t>
  </si>
  <si>
    <t>actividades de consultoria de gestion en los servicios relacionados con las diversas areas del trasito y transporte</t>
  </si>
  <si>
    <t>SERVICIOS INTEGRALES DEL ATLANTICO</t>
  </si>
  <si>
    <t>SERV DE ING ELECTRICA Y DE GESTION DE CARTERA PARA EMPRESAS DE SERVICIOS PUBLICOS</t>
  </si>
  <si>
    <t>VELNEC SA</t>
  </si>
  <si>
    <t>Prestacion de servicios de ingenieria y arquitectura</t>
  </si>
  <si>
    <t>INTEXZONA SA USUARIO OPERADOR DE ZONA FRANCA</t>
  </si>
  <si>
    <t>Interventoria, Asesorias y Construcción SAS</t>
  </si>
  <si>
    <t>Consultores Macrofinancieros Asociados SAS</t>
  </si>
  <si>
    <t>Consultoria empresarial e inversiones</t>
  </si>
  <si>
    <t>DESARROLLO TECNOLOGIA Y PLEACION SUCURSAL COLOMBIA</t>
  </si>
  <si>
    <t>El objeto social de la empresa será la prestación de servicios de ingeniería, arquitectura y otras actividades técnicas construcción de obras de ingeniería civil servicios de ingeniería prestados por profesionales y otras actividades comerciales,</t>
  </si>
  <si>
    <t>GLOBAL DOMINION ACCESS SA SUCURSAL COLOMBIANA</t>
  </si>
  <si>
    <t>Actividades de evalucion, diseño, analisis, estudio, demas actividades licitas referidas a las actividades relacionadas mas abajo y en general relacionados con las telecomunicaciones y la informatica.</t>
  </si>
  <si>
    <t>URGLOBAL COLOMBIA SAS</t>
  </si>
  <si>
    <t>La prestacion de servicios de consultoria y asesoria juridica en las distintas areas financieras fiscal y contable</t>
  </si>
  <si>
    <t>MAUREC S.A.S</t>
  </si>
  <si>
    <t>INVERSION Y EXPLOTACION DEL PATRIMONIO FAMILIAR</t>
  </si>
  <si>
    <t>TELEMETRIA INDUSTRIAL TELEMETRIK SAS</t>
  </si>
  <si>
    <t>DESARROLLO DE SOLUCIONES DE INGENIERIA Y ACTIVIDADES CONEXAS DE ASESORAMIENTO TECNICO, PARA PROCESOS INDUSTRIALES Y/O COMERCIALES A TRAVES DE LA INTEGRACION DE MAQUINARIA CON EQUIPOS DE TRANSMISION DIGITAL DE DATOS</t>
  </si>
  <si>
    <t>PSIGMA CORPORATION SAS</t>
  </si>
  <si>
    <t>Venta de pruebas psicologicas y Actividades de consultaría de gestión</t>
  </si>
  <si>
    <t>IPI INGENIERIA DE PROCESOS INDUSTRIALES  LTDA O IPI LTDA</t>
  </si>
  <si>
    <t>INTEGRATED DEFENSE SOLUTIONS SAS</t>
  </si>
  <si>
    <t>INGARK SAS</t>
  </si>
  <si>
    <t>Diseño, montaje y mantenimiento de sistemas eléctricos, electrónicos, sistemas de control, mecánicos, electromecánicos y toda clase de maquinaria, y equipos repuestos y accesorios para la industria en general; así como también el suministro y/o comercialización de dichos sistemas.</t>
  </si>
  <si>
    <t>SAP CORPORATION SAS</t>
  </si>
  <si>
    <t>(i) la promoción de negocios comerciales, estudios comerciales económicos y de consultoría; (ii) Celebrar contratos de alianza estratégica; vi) la inversión en bienes inmuebles urbanos, rurales y adquisición, administración, arrendamiento, gravamen y enajenación de los mismos</t>
  </si>
  <si>
    <t>EPROQMECANICA LTDA</t>
  </si>
  <si>
    <t>ACTIVIDADES DE ARQUITECTURA E INGENIERIA Y OTRAS ACTIVIDADES CONEXAS DE CONSULTORIA TECNICAS</t>
  </si>
  <si>
    <t>SOLUCIONES INTEGRALES DETRANSITO Y TRANSPORTE S.A.</t>
  </si>
  <si>
    <t>SERVICIOS TRAMITES DE VEHICULOS</t>
  </si>
  <si>
    <t>VICMAN SERVICES SAS</t>
  </si>
  <si>
    <t>TECNICAS TERRITORIALES Y URBANAS SL  SUCURSAL COLOMBIA</t>
  </si>
  <si>
    <t>Gelvez &amp; Ramirez Ingenieria y Desarrollo SAS</t>
  </si>
  <si>
    <t>Servicios de consultoría en ingenieria ambiental y forestal, ejecución de proyectos</t>
  </si>
  <si>
    <t>EXL SERVICES COLOMBIA SAS</t>
  </si>
  <si>
    <t>OUTSOURCING EN FINANZAS Y CONTABILIDAD,ASISTENCIA ADMTIVA, Y SERVICIOS RELACIONADOS CON CONTAC CENTER</t>
  </si>
  <si>
    <t>PROINTEC COLOMBIA</t>
  </si>
  <si>
    <t>Prestar servicios de consultoría e interventoría relacionadas con las áreas de ingeniería, infraestrucutura, urbanismo administrativa, financiera, interventorja en obras.</t>
  </si>
  <si>
    <t>ASESORIAS INGENIERIA DE CALIDAD EMAC LTDA</t>
  </si>
  <si>
    <t>ACTIVIDADES DE INGENIERIA DE CALIDAD Y ENSAYOS NO DESTRUCTIVOS</t>
  </si>
  <si>
    <t>CONSUMO CONSULTORES S.AS</t>
  </si>
  <si>
    <t>Prestación de toda clase de servicios de consultoría, servicios de cobranzas, servicios de subcontratación, servicios de entrenamiento, servicios de auditoría, servicios de control de llamadas, comercialización de programas de computadoras</t>
  </si>
  <si>
    <t>RACIONALIZAR SAS</t>
  </si>
  <si>
    <t>DESARROLLO ESTUDIO INVESTIGACION Y CONSULTORIA</t>
  </si>
  <si>
    <t>TATA INVERSIONES SAS.</t>
  </si>
  <si>
    <t>La sociedad tendrá como objeto principal la inversión en bienes muebles e inmuebles para conservarlos como activos fijos o inmovilizados. En desarrollo del objeto antes mencionado, la sociedad podrá efectuar todas las actividades de conservación y mantenimiento de los bienes muebles e inmuebles, gravarlos y darlos en garantía de sus propias obligaciones; igualmente podrá enajenar los bienes muebles e inmuebles que se han poseído como activos fijos y en general celebrar todo acto o contrato que se relacione directamente con el objeto social principal.</t>
  </si>
  <si>
    <t>NETWORKING EMPRESARIAL COLOMBIA SAS</t>
  </si>
  <si>
    <t>GENERADORA UNION SAS</t>
  </si>
  <si>
    <t>CONSECUCION, PARTICIPACION E INVERSION EN PROYECTOS DE ENERGIA</t>
  </si>
  <si>
    <t>PROYECTOS INTEGRALES SAS EN REORGANIZACION</t>
  </si>
  <si>
    <t>DESING LTDA</t>
  </si>
  <si>
    <t>DISEÑO Y FABRICACION MAQUINARIA</t>
  </si>
  <si>
    <t>VISION DE VALORES S.A.S</t>
  </si>
  <si>
    <t>EXTRUCTURADORA DE PROYECTOS</t>
  </si>
  <si>
    <t>MGM ENERGY EFFICIENCY COLOMBIA SAS</t>
  </si>
  <si>
    <t>Identificar, promover, desarrollar, operar y mantener proyectos de Eficiencia Energética, Servicios Energéticos y Energías Renovables en el territorio Colombiano y en el extranjero</t>
  </si>
  <si>
    <t>TPF GETINSA EUROESTUDIOS COLOMBIA</t>
  </si>
  <si>
    <t>Actividades de arquitectura e ingeniería y otras actividades conexas</t>
  </si>
  <si>
    <t>Socia Bpo</t>
  </si>
  <si>
    <t>Prestacion de Servicios Corporativos</t>
  </si>
  <si>
    <t>INDUTRONICA DEL CARIBE SAS</t>
  </si>
  <si>
    <t>PENTAGON ENGINEERING CONSULTING Y EXECUTION SAS</t>
  </si>
  <si>
    <t>ACTIVIDADES DE INGENIERIA  Y CONSULTORIA TECNICA Y OTRAS CONEXAS</t>
  </si>
  <si>
    <t>ULTRATEK SAS</t>
  </si>
  <si>
    <t>ACTIVIDADES DE ARQUITECTURA E INGENIERIA  Y OTRAS ACTIVIDADES CONEXAS</t>
  </si>
  <si>
    <t>EPOPEYA COLOMBIA SAS</t>
  </si>
  <si>
    <t>AUDUBON COLOMBIA LLC SUCURSAL COLOMBIANA</t>
  </si>
  <si>
    <t>El objeto social de la sucursal es la prestación de servicios deingeniería multidisciplinaria; optimización de procesos;gerenciamiento técnico; interventoría; aseguramiento técnico(commissioning); terminación (completions); inspección; gestión decompras; operación y mantenimiento; servicios de recobro mejorado(enhanced oil recovery); diseño, montaje, construcción ymantenimiento de facilidades (instalaciones) de producción,procesamiento, y de transporte de hidrocarburos; administración,operación y mantenimiento de campos petroleros; inspección yservicios de integridad para equipo, tubería y otros elementosutilizados en los sectores de upstream, midstream y downstream; y engeneral cualquier otra actividad para los sectores petroleros,petroquímicos, de gas, de generación de energía y cualquier industriaque requiera los servicios que presta la sucursal.</t>
  </si>
  <si>
    <t>CEDING SAS</t>
  </si>
  <si>
    <t>AEQUITAS SAS</t>
  </si>
  <si>
    <t>LA ADQUISICIÓN DE ACCIONES, CUOTAS O PARTES DE INTERÉS SOCIAL EN ENTIDADES FINANCIERAS AUTORIZADAS POR LA LEY, O EN COMPAÑÍAS QUE DESARROLLEN ACTIVIDADES DE COMERCIO O DE LA INDUSTRIA, BONOS, TÍTULOS O CERTIFICADOS NEGOCIABLES Y LA ENAJENACIÓN, CESIÓN O NEGOCIACIÓN DE TALES ACCIONES, CUOTAS, BONOS, TÍTULOS O CERTIFICADOS NEGOCIABLES O LA TENENCIA DE ELLOS A CUALQUIER TÍTULO</t>
  </si>
  <si>
    <t>BRUSPOL &amp; CIA SAS</t>
  </si>
  <si>
    <t>INVERTIR EN ACCIONES, BONOS, VALORES, CDT, PARTES DE INTERÉS, BIENES INMUEBLES URBANOS O RURALES Y DEMÁS BIENES, CON EL OBJETO DE LUCRARSE DE ELLOS Y DE QUE PERMANEZCAN EN SU PATRIMONIO COMO ACTIVOS INMOVILIZADOS.</t>
  </si>
  <si>
    <t>GARCIA BARCO Y CIA LTDA</t>
  </si>
  <si>
    <t>LA PRESTACION DE ASESORIAS PERMANENTES O TEMPORALES EN TODAS LAS RAMAS RELACIONADAS CON LA ADMINISTRA CION DE EMPRESAS Y DE NEGOCIOS</t>
  </si>
  <si>
    <t>ZONA FRANCA DE RIONEGRO S.A. USUARIO OPERADOR DE ZONA FRANCA</t>
  </si>
  <si>
    <t>PROMOVER, ADMINISTRAR, DIRIGIR Y OPERAR UNA O VARIAS ZONAS FRANCAS</t>
  </si>
  <si>
    <t>PROYECTOS Y ESTRUCTURAS ESPECIALES SAS</t>
  </si>
  <si>
    <t>ACTIVIDADES DE INGENERIA E INTERVENTORIA DE OBRAS CIVILES</t>
  </si>
  <si>
    <t>ESTRATEGIA ANDINA S.A.S.</t>
  </si>
  <si>
    <t>PRESTACIÓN DE SERVICIOS DE CONSULTORÍA Y ASESORÍA LEGAL Y FINANCIERA</t>
  </si>
  <si>
    <t>GENERAL OIL FIELD INDUSTRIAL SERVICES SAS</t>
  </si>
  <si>
    <t>DESARROLLAR TODAS LAS ACTIVIDADES, NEGOCIOS, SERVICIOS, CONTRATOS RELACIONADOS CON EL SECTOR PETROLERO Y SUS AFINES</t>
  </si>
  <si>
    <t>CONSULTORES EN INGENIERIA SAS</t>
  </si>
  <si>
    <t>CONSULTORIA E INTERVENTORIA EN OBRAS CIVILES</t>
  </si>
  <si>
    <t>deek machine sas</t>
  </si>
  <si>
    <t>actividades de arquitectura e ingenieria</t>
  </si>
  <si>
    <t>SANFORD MANAGEMENT SUCURSDAL COLOMBIA</t>
  </si>
  <si>
    <t>CONSULTORIA EN GESTION EMPRESARIAL</t>
  </si>
  <si>
    <t>Supra Assets sas</t>
  </si>
  <si>
    <t>otras actividades de gestion</t>
  </si>
  <si>
    <t>INVERSIONES NT3 SAS</t>
  </si>
  <si>
    <t>El objeto de la sociedad es la promoción de inversiones y de negocios de urbanismo y construcción.</t>
  </si>
  <si>
    <t>ARA INGENIERIA SAS</t>
  </si>
  <si>
    <t>ACTIVIDADES DE ARQUITECTURA Y OTRAS ACTIVIDADES DE CONSTRUCCION</t>
  </si>
  <si>
    <t>GUIDEPOST SOLUTIONS S A S.</t>
  </si>
  <si>
    <t>GLOBAL HERITAGE SAS</t>
  </si>
  <si>
    <t>desarrollo decualquier actividad económica lícita tanto en Colombia como en elextranjero</t>
  </si>
  <si>
    <t>BANCAPLUS S.A.S.</t>
  </si>
  <si>
    <t>FARO COLOMBIANO SAS</t>
  </si>
  <si>
    <t>ACTIVIDADES DE ARQUITECTURA E INGENIERIA Y OTRAS ACTIVIDADES CONEXAS</t>
  </si>
  <si>
    <t>MAS PROSPERIDAD Y BIENESTAR COLOMBIA SAS</t>
  </si>
  <si>
    <t>SERVICIO DE COUCH EMPRESARIAL</t>
  </si>
  <si>
    <t>EMTRA SERVICIOS ESPECIALIZADOS DE TRANSITO Y TRANSPORTE S. EN C.</t>
  </si>
  <si>
    <t>IMPLEMENTAR, OPERAR, MANTENER EL SISTEMA INTEGRAL DE INFORMACION DE SOPORTE TECNICO, MANEJO Y EXPEDICION DE ESPECIES VENALES, ADMINISTRACION DE PATIOS, GRUAS, CENTRO TEORICO PRACTICOS DE CONDUCTORES.</t>
  </si>
  <si>
    <t>TAMACO S.A.S</t>
  </si>
  <si>
    <t>P&amp;P PROYECTOS SAS</t>
  </si>
  <si>
    <t>DISEÑO EXTRUCTURAL</t>
  </si>
  <si>
    <t>DCARAVAN SAS</t>
  </si>
  <si>
    <t>EMPRESA DE DESARROLLO URBANO DE BARRANQUILLA Y LA REGION CARIBE SA</t>
  </si>
  <si>
    <t>ACTIVIDADES DE ARQUITECTURA Y OTRAS ACTIVIDADES DE CONSULTORIA TECNICA</t>
  </si>
  <si>
    <t>JM GOMEZ PROYECTOS E INVERSIONES SCA</t>
  </si>
  <si>
    <t>HSE &amp; SO SERVICES LTDA EN HSE &amp; SO SERVICES LTDA</t>
  </si>
  <si>
    <t>ARTHUR D LITTLE LLC SUCURSAL COLOMBIA</t>
  </si>
  <si>
    <t>la prestación de servicios profesionales de consultoría y asesoría para la elaboración, diseño, evaluación, implementación y operación de proyectos de desarrollo a todos los sectores industriales y comerciales</t>
  </si>
  <si>
    <t>GESTION EN INGENIERIA CIVIL Y AMBIENTAL S.A.S</t>
  </si>
  <si>
    <t>Estudios, diseflos, asesorías, consultorías e interventorías en todaslas actividades inherentes a las ingenierías Civil, Industrial,Sanitaria, Ambiental, Química y Forestal, a la Arquitectura y afines, ala Biología y a la Ecología y afines</t>
  </si>
  <si>
    <t>INDUSTRIA CARBONIFERA DE SAMACÁ S.A.S.</t>
  </si>
  <si>
    <t>Proyección, dirección y ejecución de proyectos mineros, así como el desarrollo de actividades de geología, gravimetría, prospección sísmica, perforación exploratoria, evaluaciones y perspectivas de producción, transformación y transporte de carbón y coque para las</t>
  </si>
  <si>
    <t>Y&amp;V INGENIERIA Y CONSTRUCCION SUCURSAL COLOMBIA</t>
  </si>
  <si>
    <t>SERVICIO INGENIERIA Y CONSTRUCCION</t>
  </si>
  <si>
    <t>HESEGO INGENIERIA SAS</t>
  </si>
  <si>
    <t>ACTIVIDADES DE INGENIERA Y OTRAS ACTIVIDADES DE CONSULTORIA TECNICA</t>
  </si>
  <si>
    <t>OMC AMEPRO COLOMBIA</t>
  </si>
  <si>
    <t>1. Contratación, gestión, proyecto, construcción, montaje y ejecuciónde toda clase de obra, pública o privada: Movimientos de tierras yperforaciones; puentes, viaductos y grandes estructuras,ferrocarriles y edificaciones, en general, incluyendo instalacionesde electricidad en general (baja, media y alta tensión),instalaciones de calefacción, agua caliente sanitaria y cli así comoinstalaciones de protección contra incendios. 2. Gestión,administración, adquisición, promoción, rehabilitación y explotaciónen cualquier forma de solares, terrenos, residenciales,urbanizaciones o promociones inmobiliarias y, en genera clase debienes inmuebles.</t>
  </si>
  <si>
    <t>MGM ALUMBRADOS PUBLICOS COLOMBIA S.A.S</t>
  </si>
  <si>
    <t>PROCOL PROYECTOS DE COLOMBIA SAS</t>
  </si>
  <si>
    <t>LA SOCIEDAD TENDRA COMO OBJETO PRINCIPAL LA CONSECUCION DE PROYECTOS ARQUITECTONICOS EN TODAS LAS ETAPAS DE DISENO COMO SON LEVANTAMIENTOS TOPOGRAFICOS, ESTUDIOS DE SUELOS, DISENOS ARQUITECTONICOS DETALLADOS, DISENOS Y CALCULOS ESTRUCTURALES, COORDINACION TECNICA DE PROYECTOS, DISENO DE REDES ELECTRICAS, HIDROSANITARIAS, CONTRA INCENDIO, AIRE ACONDICIONADO Y DEMAS REDES ESPECIALES, LISTADOS DE CANTIDADES DE OBRA, TRAMITES DE LICENCIAS DE CONSTRUCCION Y PERMISOS AMBIENTALES, SUPERVISION ARQUITECTONICA DE OBRA E INTERVENTORIA. ASI MISMO, PODRA REALIZAR CUALQUIER OTRA ACTIVIDAD ECONOMICA LICITA TANTO EN COLOMBIA COMO EN EL EXTRANJERO. LA SOCIEDAD PODRA LLEVAR A CABO, EN GENERAL, TODAS LAS OPERACIONES, DE CUALQUIER NATURALEZA QUE ELLAS FUEREN, RELACIONADAS CON EL OBJETO MENCIONADO, ASI COMO CUALESQUIERA ACTIVIDADES SIMILARES, CONEXAS O COMPLEMENTARIAS O QUE PERMITAN FACILITAR O DESARROLLAR EL COMERCIO O LA INDUSTRIA DE LA SOCIEDAD</t>
  </si>
  <si>
    <t>PATRIA INVESTMENTS COLOMBIA SAS</t>
  </si>
  <si>
    <t>Proporcionar servicios de gestión de empresa y activos y servicios de administración a terceros o por cuenta propia</t>
  </si>
  <si>
    <t>GEODESIA POR SATELITE DE COLOMBIA LTDA</t>
  </si>
  <si>
    <t>Servicios profesionales en el area de ingenieria topografia dibujo</t>
  </si>
  <si>
    <t>ECODES INGENIERIA SAS</t>
  </si>
  <si>
    <t>PRESTAR SERVICIO DE ASEOSRIA Y CONSULTORIA  PARA TODO TIPO DE ACTIVIDADES QUE SE ENCUENTREN EN PRO DEL MEDIO AMBIENTE</t>
  </si>
  <si>
    <t>DCI INGENIEROS SAS</t>
  </si>
  <si>
    <t>LA SOCIEDAD PODRA REALIZAR CUALQUIER ACTIVIDAD COMERCIAL O CIVIL, LICITA.</t>
  </si>
  <si>
    <t>CAF PROAMBIENTE LTDA</t>
  </si>
  <si>
    <t>Prestacion nde servicio en el area de ingenieria</t>
  </si>
  <si>
    <t>SUMATORIA GESTION DE ACTIVOS SAS</t>
  </si>
  <si>
    <t>ASESORIAS Y COBRANZAS EJECUTIVAS GRUPO ASECOB SAS</t>
  </si>
  <si>
    <t>RECUPERACION DE CARTERA</t>
  </si>
  <si>
    <t>AGROINVERSORA DIAZ MORENO Y CIA S EN C</t>
  </si>
  <si>
    <t>JSA SAS</t>
  </si>
  <si>
    <t>ASESORIAS Y ARRIENDOS</t>
  </si>
  <si>
    <t>GLOBAL LOGISTICS OPERATIONS LTDA</t>
  </si>
  <si>
    <t>ASESORIAS EN COMERCIO EXTERIOR Y LOGISTICA DE IMPORTACIONES Y EXPORTACIONES</t>
  </si>
  <si>
    <t>C.L TOBON Y CIA SAS</t>
  </si>
  <si>
    <t>CARTAGO NOVA SAS</t>
  </si>
  <si>
    <t>LA SOCIEDAD TENDRA COMO OBJETO SOCIAL PRINCIPAL CUALQUIER ACTIVIDAD ECONOMICA LICITA TANTO EN COLOMBIA COMO EN EL EXTRANJERO. LA SOCIEDAD PODRA LLEVAR A CABO, EN GENERAL, TODAS LA OPERACIONES DE CUALQUIER NATURALEZA QUE ELLAS FUEREN RELACIONADAS CON EL OBJETO MENCIONADO. LA SOCIEDAD LLEVARA A CABO LA IMPORTACION, EXPORTACION Y COMERCIALIZACIÓN DE MAQUINARIAS Y MERCANCIAS PARA LA REALIACION O DESARROLLO DE SUS ACTIVIDADES. ASÍ MISMO IMPORTARA Y VENDERA BEBIDAS ALCOHOLICAS. LA SOCIEDAD PODRA LLEVAR A CABO LA EXPLOTACION DE MINAS Y CANTERAS, ASI MISMO COMO LA COMERCIALIZACION DE MINERALES Y MATERIALES DE CANTERA. LA EXPLORACION Y EXPLOTACION MINERAS.</t>
  </si>
  <si>
    <t>SERVICIOS EN TELECOMUNICACIONES TELEMATICA, SISTEMAS Y CONTROL DE CORROSION SAS</t>
  </si>
  <si>
    <t>ACTIVIDADES DE ARQUITECTURA E INGENIERIA OTRAS ACTIVIDADES CONEXAS DE CONSULTORIA TECNICA</t>
  </si>
  <si>
    <t>Sdi System sas</t>
  </si>
  <si>
    <t>Prestacion de servicios de consultoria</t>
  </si>
  <si>
    <t>INVERSIONES COLOMBO IBERICAS SAS</t>
  </si>
  <si>
    <t>a sociedad podrá realizar cualquier actividad civil o comercial lícita</t>
  </si>
  <si>
    <t>BQA CONSULTORIAS SAS</t>
  </si>
  <si>
    <t>MM RESTREPO &amp; CIA S.A.S</t>
  </si>
  <si>
    <t>CUALQUIER ACTIVIDAD LICITA DE INDOLE COMERCIAL</t>
  </si>
  <si>
    <t>BUSINESS SWEDEN BUSINESS SUPPORT OFFICE AB</t>
  </si>
  <si>
    <t>Resuelve que los objetos sociales de la sucursal serán dar asistencia a las compañías vinculadas a SWEDISH en forma de comisión en relación con su establecimiento en el exterior y también dedicarse a otras actividades de negocios compatibles con ello. En desarrollo de dicho objeto, la sucursal está autorizada expresamente; para celebrar cualquier contrato civil o comercial relacionado con el mencionado objeto; para suscribir, trazar, aceptar, negociar, descontar y recolectar cualquiera y toda clase de instrumentos negociables</t>
  </si>
  <si>
    <t>ASESORIAS E INVERSIONES ANDINAS SAS</t>
  </si>
  <si>
    <t>INVERSIONISTA</t>
  </si>
  <si>
    <t>CONSULTORA LATINIAMERICANA DE INGENIERIA SA</t>
  </si>
  <si>
    <t>ELABORACIÓN DE ESTUDIOS, PROYECTOS Y DESARROLLO DE TODA CLASE DE INGENIERÍA, ARQUITECTURA Y DISEÑO</t>
  </si>
  <si>
    <t>REPRESENTACIONES Y CONSULTORIAS EMPRESARIALES RCE SAS</t>
  </si>
  <si>
    <t>La sociedad tendrá por objeto, el desarrollo de todo tipo de actividades industriales,comerciales y/o empresariales licitas en la República de Colombia y en el exterior, sinmás restricciones que las establecidas por las leyes, en especial y sin limitarla aello, el desarrollo de todo tipo de actividades relacionadas con la prestación deservicios integrales de salud, asesoría y consultoría a entidades tanto públicas comoprivadas; suministro, compra y/o venta, importación y/o exportación, distribución,fabricación, dispensación, aplicación y/o transporte al por mayor y al detal de todaclase de medicamentos, insumos, dispositivos, aditamentos, equipos médicos y materialde osteosíntesis entre otros, así como la prestación de toda clase de serviciosrelacionados con promoción de la salud, para la educación, información y fomento de lamisma, la prevención de enfermedades, recuperación y rehabilitación, incluidos losservicios de administración de centros hospitalarios, clínicas e IPS de cualquier nivelde complejidad.</t>
  </si>
  <si>
    <t>LENOR COLOMBIA SAS</t>
  </si>
  <si>
    <t>EAM CONSULTORIA Y SERVICIOS SAS</t>
  </si>
  <si>
    <t>DISEÑOS ESTRUCTURALES J.A.A. S.A.S.</t>
  </si>
  <si>
    <t>Actitvidades de Ingeniería y otras actividades conexas de consultoría técnica</t>
  </si>
  <si>
    <t>DIS SAS</t>
  </si>
  <si>
    <t>ACTIVIDADES EN OBRAS DE INGENIRIA CIVIL</t>
  </si>
  <si>
    <t>DESTACAR SAS</t>
  </si>
  <si>
    <t>NORTE DE SANTANDER</t>
  </si>
  <si>
    <t>ACTIVIDADES DE ARQUITECTURA EN  GENERAL, DISEÑO, INTERVENTORIA DE OBRA CIVIL EN VIAS Y ADMINISTRACION VIAL, PROGRAMACION, PRESUPUESTO, ESTUDIOS, ASESORIAS,URBENISMO,SUPERVISION</t>
  </si>
  <si>
    <t>GRUPO INGENIERIA Y PROYECTOS SAS</t>
  </si>
  <si>
    <t>Actividades de arquitectura e ingeniería y otras ac vidades conexas de consultoría técnica.</t>
  </si>
  <si>
    <t>INGEPLAN.CO SAS EMPRESA DE BENEFICIO E INTERES COLECTIVO BIC</t>
  </si>
  <si>
    <t>LICITACIONES DE CONSULTORIA</t>
  </si>
  <si>
    <t>ICL INGENIERIA DE CORROSION LTDA</t>
  </si>
  <si>
    <t>DISEÑO, SUMINISTRO, CONSTRUCCION, INSPECCION, REPARACION Y/O MANTENIMIENTO DE SISTEMAS DE PROTECCIONCATODICA. DISEÑO, SUMINISTRO, INSTALACION E INSPECCION DE SISTEMAS DE CONTROL DE CORROSION. ESTUDIOSDE INTEGRIDAD EN TUBERIAS, TANQUES, VASIJAS Y ESTRUCTURAS METALICAS. MONITOREO DE CORROSION YEVALUACION DE LA SUSCEPTIBILIDAD A STRESS CORROSION CRACKING (SCC) EN DUCTOS. INSPECCION, EMPLEANDOTECNICAS PASO A PASO CIS, DCVG, PCM, COPS, RESISTIVIDADES Y DEMAS TECNICAS DE INSPECCION INDIRECTA ENTUBERIAS ENTERRADAS. CONSULTORIA PARA EL DIAGNOSTICO DEL ESTADO MECANICO Y DE CORROSION DETUBERIAS, TANQUES, VASIJAS Y ESTRUCTURAS METALICAS ASOCIADAS. CONSULTORIA PARA EL DIAGNOSTICOGEOTECNICO DEL DERECHO DE VIA Y SUS ZONAS ALEDAÑAS Y EVALUACION DE RIESGO POR AMENAZA GEOTECNICA.CONSULTORIA PARA EL DIAGNOSTICO E INSPECCION DE CRUCES AEREOS Y SUBFLUVIALES DE DUCTOS. ELABORACIONDE DIAGRAMAS DE TUBERIA Y DIBUJO DE PARTES MECANICAS ASOCIADAS. PINTURA DE ESTRUCTURAS METALICASAEREAS Y ENTERRADAS.</t>
  </si>
  <si>
    <t>ADEMINCOLSA</t>
  </si>
  <si>
    <t>EXPLOTACIONECONOMICADETODASLASRAMASYACTIVIDADESRELACIONADASCONLAINGENERIA</t>
  </si>
  <si>
    <t>AMARIS CONSULTING SAS</t>
  </si>
  <si>
    <t>La sociedad tendrá como objeto principal ejercer en todas sus formas y maneras, sin limitación alguna, todas las actividades relacionadas con la prestación de servicios de consultoría tecnológica para empresas.</t>
  </si>
  <si>
    <t>MAYABEL SAS</t>
  </si>
  <si>
    <t>Permitir cualquier tipo de transacción comercial y de negocios en el ramo de la finca raíz, tales como: compra, administración, venta, subasta y arriendo de bienes inmuebles y muebles; compra de acciones o títulos</t>
  </si>
  <si>
    <t>CONSTRUCCION, FINANZAS Y TECNOLOGIA S.A. - COFINTEC S.A.</t>
  </si>
  <si>
    <t>OBJETO SOCIAL: LA SOCIEDAD TIENE COMO OBJETO LAS SIGUIENTES ACTIVIDADES; 1.- CONSTRUCCIÓN DEOBRAS CIVILES; 2.- INTERVENTORA DE OBRAS PUBLICA Y PRIVADAS. 3.- PARCELACIÓN Y VENTA DE LOTESPARA LA CONSTRUCCIÓN DE VIVIENDA,- EN DESARROLLO Y CUMPLIMIENTO DE SU OBJETO SOCIAL, LA COMPAÑÍAPODRÁ REALIZAR TODOS LOS ACTOS Y CONTRATOS QUE SEAN NECESARIOS O CONVENIENTES PARA ESTEPROPÓSITO Y EN ESPECIAL, LOS QUE A CONTINUACIÓN SE SEÑALAN A TÍTULO SIMPLEMENTE ENUNCIATIVO: 1.-LA CRÍA LEVANTE Y CEBA DE GANADO Y VENTA DE LECHE; ADEMÁS ADQUIRIR, CONSERVAR, UTILIZAR,_GRAVAR,ARRENDAR, ADMINISTRAR Y ENAJENAR TODA CLASE D BIENES MUEBLES E INMUEBLES POR SI MISMA O PORINTERMEDIO DE PERSONAS NATURALES O JURÍDICAS; 2.- MUDAR LA FORMA O NATURALEZA DE SUS BIENES; 3.-CONSTITUIR HIPOTECA Y ACEPTARLAS, CONSTITUIR Y ACEPTAR PRENDAS Y FIANZAS; 4.- CELEBRAR CONTRATOSD ARRENDAMIENTO, COMPRA -VENTA, LEASING O ARRENDAMIENTO FINANCIERO, EN TODAS SUIMANIFESTACIONES, FACTORING O COMPRA DE CARTERA, FIDUCIA EN TODAS SUS FORMAS TITULARIZACIÓN ENTODAS SUS MANIFESTACIONES, USUFRUCTO Y ANTICRESIS; 5.- PARTICIPAR EN LA CONSTITUCIÓN DESOCIEDADES, CORPORACIONES O FUNDACIONES DE CUALQUIER GÉNERO INCORPORARSE A SOCIEDADES YACONSTITUIDAS, FUSIONARSE CON ELLAS O ABSORVERLAS SIEMPRE Y CUANDO EL OBJETO DE LAS MISMAS SEASIMILAR AL SUYO, LE SIRVA D COMPLEMENTO O FACILITE EL DESARROLLO DE LA EMPRESA SOCIAL; 6.-SUSCRIBIR ACCIONES ADQUIRIR INTERESES SOCIA LES, CUOTAS O DERECHOS EN EMPRESAS O COMPAÑÍAS QUE SOCUPEN DE ACTIVIDADES SIMILARES O CONEXAS O QUE CONTRIBUYAN A( DESARROLLO DE S OBJETO SOCIAL;7.- PARTICIPAR EN TODA CLASE DE LICITACIONES, PÚBLICAS O PRIVADAS 8. EXPLOTAR TODA CLASE DEMARCAS Y PATENTES MEDIANTE LICENCIA CONTRACTUAL, AGENCIA COMERCIAL, CONCESIÓN, FRANQUICIA OCUALQUIER OTRO CONTRATO DE CUALQUIERA NATURALEZA 9.-GIRAR, LIBRAR OTORGAR, ACEPTAR, RECIBIR Y ENGENERAL, NEGOCIAR TÍTULOS DE CUALQUIER NATURALEZA O ESPECIE; 10.- CELEBRAR EL CONTRATO EN SUSDIVERSAS MANIFESTACIONES; 11.- DAR Y RECIBIR DINERO EN MUTUO CON O SIN INTERÉS, CON SINGARANTÍA; 12.- CELEBRAR CONTRATOS DE CUENTA CORRIENTE BANCARIA Y TODA CLASE DE OPERACIONESFINANCIERAS, POR ACTIVA O POR PASIVA CON ENTIDADES BANCARIAS, ALMACENES DE DEPÓSITO, COMPAÑÍASDE FINANCIAMIENTO COMERCIAL O CUALESQUIERA OTRAS PERSONAS O ENTIDADES QUE SE OCUPEN DEACTIVIDADES SIMILARES; Y LOS ESPECIALES QUE SEÑALA LA LEY 142 1994, 13.- HACER OFERTASCOMERCIALES;_14.: ABRIR ESTABLECIMIENTOS DE COMERCIO; 15.- CONCEDER OPCIONES PARA LA CELEBRACIÓNDE CONTRATOS; 16.-FINANCIAR EL VALOR DE LOS SERVICIOS QUE PRESTA, Y 17.- EN GENERAL, EJECUTARTODO ACTO Y CELEBRAR TODO CONTRATO RELACIONADO DIRECTAMENTE CON EL OBJETO SOCIAL, Y LOS QUETENGA COMO FINALIDAD EJERCER LOS DERECHOS O CUMPLIR LAS OBLIGACIONES LEGALES O CONVENCIONALMENTEDERIVADOS DE LA EXISTENCIA Y ACTIVIDAD DE LA SOCIEDAD 17 - PERCIBIR, OTORGAR Y ADMINISTRARSUBSIDIOS DE CONFORMIDAD CON LAS NORMAS LEGALES VIGENTES, EN ESPECIAL LA LEY 142 DE 1994, 18 -CELEBRAR CONTRATOS DE SERVICIOS PÚBLICOS CON LOS USUARIOS, DE ACUERDO CON LAS ESTIPULACIONES QUESE DEFINAN, SEÑALANDO LAS CONDICIONES UNIFORMES DE LOS MISMOS 19 - CONSTRUIR, MONTAR, INSTALAR,ADMINISTRAR, MODIFICAR Y OPERAR LAS REDES, PARA LA PRESTACIÓN DE LOS SERVICIOS PÚBLICOS, DECONFORMIDAD CON LO PREVISTO EN LOS ARTÍCULOS 26 DE LA LEY 142 DE 1994 Y DEMÁS NORMAS APLICABLES</t>
  </si>
  <si>
    <t>INTECH SAS</t>
  </si>
  <si>
    <t>PRESTACION DE SERVICIOS PROPIOS DE LA INGENIERIA, CONSTRUCCION Y EJECUCION DE PROYECTOS</t>
  </si>
  <si>
    <t>VIRTUS PARTNERS SUCURSAL COLOMBIA</t>
  </si>
  <si>
    <t>PI SAS PROYECTOS DE INGENIERIA SAS</t>
  </si>
  <si>
    <t>la sociedad tendrá como objeto principal (estudios, diseños, interventorías, consultorías y construcciones en el área de las diversas ingenierías)</t>
  </si>
  <si>
    <t>Inversora Paraiso Orion SAS</t>
  </si>
  <si>
    <t>La sociedad podrá realizar cualquieractividad civil o comercial lícita, entre otras, las siguientes: 1- La inversión de sus fondos odisponibilidades de liquidez, dentro y fuera del territorio nacional, en acciones, bonos, valoresbursátiles, activos financieros o valores mobiliarios, partes de interés o cuotas en sociedades,patrimonios autónomos, empresas unipersonales, o en cualquier entidad jurídica sin importar sunaturaleza y cualquier otro valor bursátil o no bursátil, incluidos los portafolios de inversión</t>
  </si>
  <si>
    <t>RLG CONSULTORES &amp; ASOCIADOS SAS</t>
  </si>
  <si>
    <t>SUMAC LATINOAMRECIA S.A.S.</t>
  </si>
  <si>
    <t>SERVICIOS DE CONSTRUCCIÓN, MANTENIMIENTO, DISEÑO DE TODOTIPO DE INFRAESTRUCTURA Y/O PROYECTO DE CONSTRUCCIÓN U OBRAARQUITECTÓNICA</t>
  </si>
  <si>
    <t>INTERLAKEN CUSTOMER INTERACTION SAS</t>
  </si>
  <si>
    <t>ACTIVIDAD DE CONSULTORIA DE GESTIÒN</t>
  </si>
  <si>
    <t>LAB GROUP COLOMBIA HOTELS SAS</t>
  </si>
  <si>
    <t>RUIZ MEDINA Y CIA SAS</t>
  </si>
  <si>
    <t>ACTIVIDADES INMOBILIARIAS REALIZADAS CON BIENES PROPIOS O ARRENDADOS.</t>
  </si>
  <si>
    <t>ARCADIA ARQUITECTO SAS</t>
  </si>
  <si>
    <t>ASESORIA ALIMENTICIAS LOS ROBLES SA</t>
  </si>
  <si>
    <t>EVALTEC S.A.S.</t>
  </si>
  <si>
    <t>La Sociedad tiene como objeto social principal la prestación de servicios de ingeniería en general como laboratorio de suelos y de análisis de patologías y la explotación comercial derivada de las actividades propias del ejercicio de la profesión de ingeniería en todas sus ramas y en las especialidades de cada una de ellas, así como en la totalidad de aplicaciones ingenieriles conocidas o que llegaren a conocerse, estudio, diseño, planeación, construcción, ejecución total o parcial de toda clase de obras civiles, obras públicas y/o privadas bajo cualquier sistema.</t>
  </si>
  <si>
    <t>NILA GROUP S.A.S.</t>
  </si>
  <si>
    <t>la inversión en sociedades nacionales y extranjeras</t>
  </si>
  <si>
    <t>MCKINSEY &amp; COMPANY COLOMBIA INC</t>
  </si>
  <si>
    <t>SERVICIOS DE CONSULTORIA DE GESTION Y ALTA GERENCIA</t>
  </si>
  <si>
    <t>SUPERTEG DEL CARIBE S.A.S.</t>
  </si>
  <si>
    <t>CORRETAJE COMERCIAL DE NEGOCIOS DE COMERCIALES</t>
  </si>
  <si>
    <t>SEEL SA</t>
  </si>
  <si>
    <t>NYL ELECTRONICA SA</t>
  </si>
  <si>
    <t>PRESTAR ASESORIA EN EL CAMPO DE LA ELECTRONICA Y DE LA ELECTRICIDA</t>
  </si>
  <si>
    <t>I.V. INGENIEROS CONSULTORES, SUCURSAL COLOMBIA S.A.</t>
  </si>
  <si>
    <t>PEYCO COLOMBIA</t>
  </si>
  <si>
    <t>JARAMILLO PERESZ Y CONSULTORES ASOCIADOS S.A.S.</t>
  </si>
  <si>
    <t>CONSULTORIA EMPRESARIAL ESPECIALIZADA</t>
  </si>
  <si>
    <t>MARCELO ALBERTAL DESING INTERNATIONAL SAS</t>
  </si>
  <si>
    <t>CREAR Y ADMINISTRAR ESTABLECIMIENTOS DE COMERCIO</t>
  </si>
  <si>
    <t>HPO GLOBAL RESOURCES VENTURES INC SUCURSAL COLOMBIA</t>
  </si>
  <si>
    <t>ACTIVIDADES DE INGENIERIA Y OTRAS ACTIVIDADES CONEXAS DE CONSULTORIA TÉCNICA</t>
  </si>
  <si>
    <t>CAUDALES DE COLOMBIA SAS ESP</t>
  </si>
  <si>
    <t>PRESTACION DE SERVICIOS PUBLICOS DOMICILIARIOS DE ACUEDUCTO ALCANTARILLADO Y ASEO Y PRESTACION DE SERVICIOS DE INTERVENTORIA Y CONSULTORIA</t>
  </si>
  <si>
    <t>VFS COLOMBIA S.A.S.</t>
  </si>
  <si>
    <t>INTERMEDIACIÓN DE SERVICIOS CONSULARES Y DIPLOMÁTICOS</t>
  </si>
  <si>
    <t>INFRAESTRUCTURA INTEGRAL SAS</t>
  </si>
  <si>
    <t>DISEÑO CONSTRUCCION E INTERVENTORIA DE OBRAS DE INGENIERIA CIVIL Y ARQUITECTURA, INTERVENTORIA DISEÑOS DE PROYECTOS DE INGENIERIA</t>
  </si>
  <si>
    <t>DEACIVIL SAS BIC</t>
  </si>
  <si>
    <t>Actividades de ingenieria civil</t>
  </si>
  <si>
    <t>MOLINA CONSULTORES ORGANIZACIONALES SAS</t>
  </si>
  <si>
    <t>La sociedad tendrá como Objeto Social la prestación de servicios de consultoría a terceros beneficiarios en áreas como: 1) Consultoría en talento humano: reclutamiento y selección por competencias; aplicación de pruebas, evaluación psicotécnica, visita domiciliaria, estudio de seguridad, capacitación del personal. 2) Consultoría empresarial para formación de equipos de trabajo en pro de un beneficio conjunto en las empresas, que se encuentra encaminado identificar las habilidades de competencia y dirección y dirección en cada labor a desempeñar. 3) Identificación de riesgos psicosociales por medio de talleres que ayudaran a identificar los ambientes físicos e trabajo, los tiempos de las tareas, la carga laboral Para detectar los posibles problemas realizar para una intervención en conjunto y el posterior control a la solución y todo lo demás que implique sistema organizacional para la satisfacción y productividad de las empresas clientes. La sociedad tendrá también como Objeto Social, la prestación de servicios de outsourcing: 4) Servicios de outsourcing en nómina para la liquidación de incapacidades, parafiscales, administración de salarios, liquidación de prestaciones sociales, administración de contratos, certificados de ingresos y retenciones y todos los demás procesos que tiene que ver con la contratación de personal. 5) Servicio de outsourcing contable y tributario con asesoría en materia contable y fiscal para tener total conocimiento de manera fidedigna de las operaciones bancarias, tributarias y de los manejos dinerarios con los clientes y proveedores de las empresas. 6) Servicio de outsourcing en mensajería que se encargara básicamente de entregas de correspondencia, pago de facturas, servicios públicos, transporte de paquetes, recogida de encomiendas y las demás conexas a esta labor. 7) Servicio de outsourcing de gestión de apoyo en calidad y proceso de producción, para lo cual se cuenta con un personal que le brindara un estricto control interno en los procesos ordinarios de las empresas para asegurar los más altos estándares de calidad, y la idoneidad de las personas a cargo. 8) Servicio de outsourcing de apoyo de laboratorio por medio de personal idóneo para la realización del acompañamiento y apoyo en las gestiones de laboratorio para asegurar los más altosestándares de calidad. 9) Servicio de outsourcing de gestión administrativa para la verificación y desarrollo de actividades por medio de la dirección, coordinación, planeación y posterior control de las actividades administrativas de las empresas que lo lleven a la eficiencia en las empresas. 10) Servicio de outsourcing para apoyo logístico en bodegas, distribución y administración de inventarios, compras y ventas que busca desarrollar actividades de planeación, administración y mejoramiento el sistema de bodegas y sus procesos internos. 11) Servicio de outsourcing para apoyo y soporte técnico en las ventas de un producto, con el fin de generar la demanda y posicionarlo correctamente en el mercado. 12) Servicio de outsourcing de todas las actividades del objeto social para los servicios de aseo y limpieza de instalaciones, servicios de casino, cocina y cafetería, y mantenimiento en general de equipos de oficina, mantenimiento defachadas, 13) Servicio de outsourcing de atención a eventos por medio de personal calificado en todas las áreas. Para el desarrollo de todas las actividades enunciadas en el Objeto Social y las demás conexas, la sociedad podrá celebrar y ejecutar en nombre propio o por cuenta de terceros contratos civiles, comerciales, financieros, laborales necesarios para el normal desarrollo de su Objeto Social, comprar, vender arrendar, hipotecar, toda clase de inmuebles o muebles, nombrar mandatarios y en general ejecutar todos los actos y contratos que se relacionen con el Objeto Social.</t>
  </si>
  <si>
    <t>GESTION DE PROYECTOS DE INGENIERIA GPI SAS</t>
  </si>
  <si>
    <t>INTERVENTORIAS DE OBRA</t>
  </si>
  <si>
    <t>ESTRATEGIA EN ACCION S.A.S.</t>
  </si>
  <si>
    <t>La  sociedad  tendrá como objeto principal la prestación de servicios de asesoramiento  empresarial,  financiero,  de  banca  de  inversión  y de gestión   organizacional.</t>
  </si>
  <si>
    <t>9ALLIANCE SAS BIC</t>
  </si>
  <si>
    <t>La Sociedad tendrá como objeto social principal el desarrollo decualquier actividad económica lícita tanto en Colombia como en elextranjero, a) Representar personas naturales o jurídicas, nacionaleso extranjeras, públicas o privadas, dentro y fuera del territoriocolombiano; b). Estructurar negocios nacionales o internacionales; c)Prestar servicios de consultoría y asesoría profesional en temasjurídicos, corporativos, económicos, financieros, contables,tributarios, comerciales, Responsabilidad Social Empresarial ysostenibilidad; y administrativos a personas naturales o jurídicas,nacionales o extranjeras, públicas o privadas, de todo orden; d)Prestar servicios de auditoría en las áreas señaladas en el literalc); e) Llevar a cabo programas de capacitación, seminarios yconferencias a nivel técnico y profesional en el área legal,comercial, empresarial, financiero, administrativo y afines; f)Prestar servicios operativos y de outsourcing de actividadesempresariales de todo orden; g) Prestar servicios jurídicosespecializados en todas las ramas del derecho privado o público,incluyendo pero sin limitarse a derecho corporativo, empresarial,contractual inmobiliarios, derechos notarial, registral, catastral,comercial, urbanístico, inmobiliario, administrativos, tributarios,derecho cambiario, comercio internacional, derecho en nuevastecnologías, entre otras áreas del derecho; h) Realización deanálisis jurídico de todo tipo de sociedades comerciales,recolección, levantamiento y compilación de información societaria,tal como composiciones accionarias y de gravámenes sobre acciones</t>
  </si>
  <si>
    <t>VIBRAN SAS</t>
  </si>
  <si>
    <t>INGENIERIA</t>
  </si>
  <si>
    <t>Hepta Proyectos SAS</t>
  </si>
  <si>
    <t>Grivan Ingenieria S.A.</t>
  </si>
  <si>
    <t>Fabricacion, diseño,ensamble, montaje, compra,venta,importacion, expostacion, y distribucion de equipospara la refrijeracion industrial y comercial</t>
  </si>
  <si>
    <t>VALENT BIOSCIENCES LLC</t>
  </si>
  <si>
    <t>Note1.html</t>
  </si>
  <si>
    <t>INGENIEROS CONSULTORES CIVILES Y ELECTRICOS S.A.S.</t>
  </si>
  <si>
    <t>La sociedad tendrá como objeto social prestar, tanto en el país comoen el exterior, servicios relacionados con los estudios preliminares,diseños, interventorías, asesorías técnicas y económicas para todaclase de obras de ingeniería en sus distintas especialidades yejecutar estudios hidrológicos, geológicos, geomorfológicos,geográficos, catastrales, económicos, financieros, ambientales ysociales, así como asesorías, interventorías y auditorías en losmismos temas, así como la prestación de servicios de laboratorio demateriales (ensayos de suelos, rocas, pavimentos y concretos). Asímismo la sociedad podrá llevar a cabo dentro de su objeto socialcualquier otra actividad lícita. La sociedad podrá ejecutar todo tipode actos y contratos necesarios o convenientes para el desarrollo delobjeto social, tales como, pero sin limitarse a: 1) Adquirir, gravar,</t>
  </si>
  <si>
    <t>GARCHOS SOCIEDAD POR ACCIONES SIMPLIFICADA SAS</t>
  </si>
  <si>
    <t>INVERSIONES Y VALORES ETP S.A.S</t>
  </si>
  <si>
    <t>Actividades de administracion empresarial</t>
  </si>
  <si>
    <t>INGEANDINA CONSULTORES DE INGENIERIA S.A.S.</t>
  </si>
  <si>
    <t>La sociedad tendrá como objeto social principal:.Prestar toda clase de asesorías, servicios profesionales, interventorías y consultor/as en las áreas de arquitectura, ingeniería, infraestructura, hidrocarburos, medio ambiente, transportes, sistemas, economía y administración.</t>
  </si>
  <si>
    <t>G2M INGENIERIA SAS</t>
  </si>
  <si>
    <t>CONSULTORIA, ASESORAMIENTO E INTERVENTORIA EN LAS DIFERENCTES RAMAS DEL MEDIO AMBIENTE</t>
  </si>
  <si>
    <t>MAB SERVICIOS SAS</t>
  </si>
  <si>
    <t>HERA COLOMBIA SAS</t>
  </si>
  <si>
    <t>ADMON Y GESTION DE EMPRESAS RELACIONADAS CON LA GESTION INTEGRAL DE RESIDUOS, REALIZACION DE PROYECTOS MEDIOAMBIENTALES, ALQUILER DE MAQUINARIA</t>
  </si>
  <si>
    <t>ECOVIAS SAS</t>
  </si>
  <si>
    <t>INTERVENTORIA Y CONSULTORIA  OBRA CIVIL</t>
  </si>
  <si>
    <t>ILUMINACIONES DEL ALTO MAGDALENA SA</t>
  </si>
  <si>
    <t>La suscripción del contrato de concesión para el suministro, instalación y administración de la infraestructura del servicio de alumbrado público en la jurisdicción del municipio de girardot y además podrá realizar todas las actividades de ingenieria, arquitectura, telecomunicaciones, informatica y la prestación de servicios públicos, así como el asesoramiento técnico para las anteriores actividades.</t>
  </si>
  <si>
    <t>COMO ME PENSIONO SAS</t>
  </si>
  <si>
    <t>PRESTACION DE SERVICIOS DE ASESORIA PERSONAL Y EMPRESARIAL EN TEMAS RELACIONADOS CON LOS FONDOS PRIVADOS DE PENSION E INSTITUTO DE SEGURO SOCIAL</t>
  </si>
  <si>
    <t>CONSULCONS LTDA</t>
  </si>
  <si>
    <t>CONSTRUCCION DE OTRAS OBRAS DE INGENIERIA CIVIL</t>
  </si>
  <si>
    <t>GESPROYECT S.A.S</t>
  </si>
  <si>
    <t>TECNICAS COLOMBIANAS DE INGENIERIA SAS</t>
  </si>
  <si>
    <t>ACTIVIDADES DE INGENIERIA CIVIL</t>
  </si>
  <si>
    <t>CONSULTORIA INTERVENTORIA TECNICAS CIVILES S.A.S.</t>
  </si>
  <si>
    <t>ASESORIA,CONSULTORIA,INTEVENTORIA Y TODO LO RELACIONADO CON LAS TECNICAS DE TODO TIPO DE OBRAS CIVILES DE CARACTER PUBLICAS Y PRIVADAS</t>
  </si>
  <si>
    <t>ISE INGENIERIA SAS</t>
  </si>
  <si>
    <t>PRESTACION DE  SERVICIOS DE INGENIERIA ELECTRICA  MECANICA , CIVIL E INDUSTRIAL O</t>
  </si>
  <si>
    <t>SERFINAD S.A.S.</t>
  </si>
  <si>
    <t>La Compañía Serfinad S.A.S. tiene por objeto social principal la prestación de servicios, tales como, servicios de mercadeo, de asesoría informática, de gestión humana, de contabilidad, de tesorería, de cartera y de asesoría jurídica, además de la inversión, administración, enajenación y licenciamiento de intangibles.</t>
  </si>
  <si>
    <t>TRIKALA SAS</t>
  </si>
  <si>
    <t>Construccion de Inmuebles residenciales y/o comerciales, asi como la prestación de servicios de ingenieria, arquitectura, consultorios y proyectos a fines, vinculados con el habitat</t>
  </si>
  <si>
    <t>Murano Consultores SAS</t>
  </si>
  <si>
    <t>Consultoria de gestión</t>
  </si>
  <si>
    <t>AGENCIA DE ADUANAS ASESORIAS Y SERVICIOS ADUANEROS DE COLOMBIA S.A. NIVEL 1</t>
  </si>
  <si>
    <t>El objeto social principal de la sociedad es el agenciamiento aduanero</t>
  </si>
  <si>
    <t>ALDEA PROYECTOS SAS</t>
  </si>
  <si>
    <t>GERENCIA DEPROYECTOS INMOBILIARIOS</t>
  </si>
  <si>
    <t>ACOSTA &amp; ACOSTA CONSTRUCCIONES S.A.S.</t>
  </si>
  <si>
    <t>CONSTRUCCION DE OBRAS CIVILES MECANICAS Y ELECTRICAS</t>
  </si>
  <si>
    <t>ARCA - ARQUITECTURA E INGENIERIA S.A.</t>
  </si>
  <si>
    <t>EPYPSA COLOMBIA</t>
  </si>
  <si>
    <t>En desarrollo de la línea de negocio será eltradicional de la sociedad en materia de consultoría e ingeniería enlos campos de transportes y movilidad, urbanismo, medio ambiente,ordenación del territorio, turismo, cooperación internacional ydesarrollo, sistemas de información geográfica, ingeniería civil ysimilares. Las causales de terminación de esta sucursal serán lasestipuladas en los estatutos de ESTUDIOS, PROYECTOS Y PLANIFICACIONS.A. o cuando la situación económica impida desarrollar el trabajonormalmente siendo esta situación determinada por el Consejo deAdministración de Epysa España.</t>
  </si>
  <si>
    <t>KPMG SHARED SERVICES SAS</t>
  </si>
  <si>
    <t>Su Objeto Social es la prestación de servicios profesionales de BackOffice, desarrollando las actividades de soporte administrativo, tecnológico, contable, financiero, de nómina, cumplimiento de impuestos, facturación, cartera, tesorería, legales, y demás temas que permitan el funcionamiento y el cumplimiento de obligaciones fiscales, laborales y comerciales para la sociedad siguiendo los lineamientos establecidos por el sistema de gestión de calidad implementado dentro de la compañía en los procesos para los cuales aplique, asegurando el cumplimiento de la normatividad colombiana vigente.</t>
  </si>
  <si>
    <t>AR GEOPHYSICAL CONSULTANT LIMITADA</t>
  </si>
  <si>
    <t>CONSULTORIAS GEOFÍSICAS</t>
  </si>
  <si>
    <t>TRIBECA MANAGEMENT COMPANY SAS</t>
  </si>
  <si>
    <t>REALIZACION DE ACTIVIDADES DE CONSULTORIA DE GESTION</t>
  </si>
  <si>
    <t>GEOTECNOLOGIA SAS</t>
  </si>
  <si>
    <t>COINTEXCARGO LOGISTICS SERVICES SA</t>
  </si>
  <si>
    <t>LA SOCIEDAD TENDRA POR OBJETO PRINCIPAL ELDESARROLLO DE LAS SIGUIENTES ACTIVIDADES: A. PRESTAR ASESORIA ENEL CAMPO DE COMERCIO EXTERIOR, TANTO EN LO ADUANERO, CAMBIARIO,CRITERIOS DE ORIGEN, COMO EN TODOS LOS DEMAS TRAMITES PERTINENTESPARA EL PROCESO DE IMPORTACIONES Y EXPORTACIONES, COMISIONISTAS YAGENTES GENERALES DE TRANSPORTE AEREO, MARITIMO, FLUVIAL YTERRESTRE, PARA TODA CLASE DE MUEBLES Y ENSERES, SEMOVIENTES,MATERIAS PRIMAS PARA CONSTRUCCION, FLORES Y PLANTAS Y EN GENERALDE ARTICULOS DE MERCANCIAS DE IMPORTACION Y EXPORTACION. B.COORDINAR Y ORGANIZAR EMBARQUES, CONSOLIDAR CARGA DE EXPORTACIONO DESCONSOLIDAR CARGA DE IMPORTACION, Y EMITIR O RECIBIR DELEXTERIOR LOS DOCUMENTOS DE TRANSPORTE PROPIOS DE SU ACTIVIDAD. C.ACTUAR COMO REPRESENTANTE, EN EL TERRITORIO NACIONAL O EN ELEXTERIOR, DE PERSONAS NATURALES O JURIDICAS, NACIONALES OEXTRANJERAS, DEDICADAS AL COMERCIO INTERNACIONAL Y/O DISTRIBUCIONDE BIENES Y SERVICIOS. D. GESTIONAR O TRAMITAR ANTES LASAUTORIDADES GUBERNAMENTALES, DOCUMENTOS DE TERCEROS RELACIONADOSCON EL EJERCICIO DE LA ACTIVIDAD DEL COMERCIO EXTERIOR Y/ O PARALA OBTENCION DE APROBACIONES O VISTOS BUENOS DE ENTIDADESOFICIALES, PARA LA IMPORTACION O EXPORTACION DE BIENES OSERVICIOS. E. REPRESENTAR A NIVEL NACIONAL COMPAÑIAS EXTRANJERASPARA EL TRAMITE DE DESCONSOLIDACION DE MERCANCIAS IMPORTADAS ALPAIS. F. VENDER FLETES AEREOS, MARITIMOS Y TERRESTRES, NACIONALESE INTERNACIONALES, TANTO PARA IMPORTAR COMO PARA EXPORTAR. G.ACTUAR COMO OPERADORES DE TRANSPORTES DE TIPO MULTIMODAL (O.T.M).H. VENDER ENAJENAR VEHICULOS Y FINCA RAIZ. EN DESARROLLO DELOBJETO SOCIAL, LA SOCIEDAD PODRA REPRESENTAR A EMPRESASTRANSPORTADORAS, AEREAS, MARITIMAS Y TERRESTRES, NACIONALES OEXTRANJERAS, E ASUNTOS RELACIONADOS CON EL TRANSPORTE DEMERCANCIAS O BIENES IMPORTADOS, O PARA EXPORTAR. PARA EL CABALDESARROLLO Y EJECUCION DE ESTE OBJETO PRINCIPAL LA SOCIEDADPODRA</t>
  </si>
  <si>
    <t>COMPAÑIA URBANIZADORA TORO Y CONSTRUCTORA Y EDIFICADORA ORTIZ SAS</t>
  </si>
  <si>
    <t>LA SOCIEDAD PODRÁ DESARROLLAR CUALQUIER ACTIVIDAD COMERCIAL Y CIVIL LÍCITA. SIN PERJUICIO DE LO ANTERIOR, EL OBJETO SOCIAL PRINCIPAL DE LA SOCIEDAD ES LA PLANEACIÓN, ESTUDIO, DISEÑO GESTIÓN, CONTRATACIÓN, EJECUCIÓN ADMINISTRACIÓN, MANEJO, GERENCIA, DIRECCIÓN, REALIZACIÓN PARTICIPACIÓN, VENTA, CREACIÓN Y/O COORDINACIÓN DE TODA CLASE DE PROYECTOS DE ARQUITECTURA Y CONSTRUCCIÓN, Y DENTRO DE ÉSTE LA EDIFICACIÓN, ADMINISTRACIÓN, CONSULTORÍA, INTERVENTORÍA, DISEÑO, REMODELACIÓN Y SIMILARES DE BIENES INMUEBLES PARA SU ARRENDAMIENTO O VENTA.</t>
  </si>
  <si>
    <t>APPLUS COLOMBIA LTDA</t>
  </si>
  <si>
    <t>Prestación todo tipo Servicios relacionados con la certificación, inspección, homologación y todo tipo de evaluación en la aplicación de reglamentos y seguridad con normas voluntarias</t>
  </si>
  <si>
    <t>ALTRA INVERSIONES SAS</t>
  </si>
  <si>
    <t>GESTION DE PROYECTOS DE INVERSION</t>
  </si>
  <si>
    <t>PEOPLE GROWTH S.A.S.</t>
  </si>
  <si>
    <t>PRESTACION DE SEVICIOS DE CONSULTORIA EN RECURSOS HUMANOS</t>
  </si>
  <si>
    <t>EMPREGER S.A.S BIC SOCIEDAD DE BENEFICIO DE INTERES COLECTIVO - BIC</t>
  </si>
  <si>
    <t>PROMOTORA FERROCARRIL DE ANTIOQUIA S.A.S.</t>
  </si>
  <si>
    <t>Promover, estructurar, gestionar, desarrollar y ejecutar, diferentes actividades tendientes a la reactivación del sistema férreo en Antioquia y su integración al Sistema Férreo Nacional. La Sociedad Promotora del Ferrocarril de Antioquia S.A.S. tendrá también como objeto social principal la gestión y operación urbana en materia de infraestructura de tránsito y transporte, el desarrollo, la ejecución, la asesoría y la consultoría de planes, programas y proyectos urbanos en materia de infraestructura de tránsito y transporte en el ámbito municipal, departamental, nacional e internacional, ofrecer y prestar servicios, Igualmente podrá ejecutar otras actividades relacionadas y/o afines con su objeto.</t>
  </si>
  <si>
    <t>BABEL GROUP SAS</t>
  </si>
  <si>
    <t>AMARTHYA SAS</t>
  </si>
  <si>
    <t>actividades de Outsourcing y consultoría en planeación estratégica</t>
  </si>
  <si>
    <t>SCOTWORK COLOMBIA SAS</t>
  </si>
  <si>
    <t>PRESTACION DE SERVICIOS, CONSULTORIA , CAPACITACIÓN, LICENCIAMIENTO Y VENTA DE SERVICIOS DE FORMACION EMPRESARIAL Y PERSONAL EN NEGOCIACION</t>
  </si>
  <si>
    <t>TRADECO INGENIERIA SUCURSAL COLOMBIA</t>
  </si>
  <si>
    <t>GRUPO SPIRA SAS</t>
  </si>
  <si>
    <t>JFS CONSULTORES S.A.S. - BIC</t>
  </si>
  <si>
    <t>CONSULTORIA E INTERVENTORIA INTEGRAL</t>
  </si>
  <si>
    <t>LAS PERSEIDAS SAS</t>
  </si>
  <si>
    <t>LA INVERSION DE TODOS SUS FONDOS PARA LA FORMACION, PRECAUTELACION, MANTENIMIENTO E INCREMENTO DE SU PATRIMONIO. DESARROLLAR ACTIVIDAD INMOBILIARIA, CON BIENES PROPIOS O AJENOS ESPCIALMENTE EN EL CAMPO DE LA VIVIENDA Y ASI MISMO, PODRA REALIZAR CUALQUIER OTRA ACTIVIDAD ECONOMICA LICITA TANTO EN COLOMBIA COMO EN EL EXTRANJERO.</t>
  </si>
  <si>
    <t>LLORENTE &amp; CUENCA COLOMBIA S.A.S.</t>
  </si>
  <si>
    <t>LA PRESTACIÓN DE SERVICIOS DE CONSULTORÍA DE COMUNICACIÓN, IMAGEN Y RELACIONES PÚBLICAS, LO QUE INCLUYE LA REALIZACIÓN DE TODO TIPO DE ACTIVIDADES EN ESTAS ÁREAS,</t>
  </si>
  <si>
    <t>CONSULTORIA ESTRATEGICA INTEGRAL S.A.S</t>
  </si>
  <si>
    <t>CONSULTORÍA DE GESTIÓN</t>
  </si>
  <si>
    <t>VEOLIA CONSULTING COLOMBIA SAS ESP</t>
  </si>
  <si>
    <t>la prestación de los servicios públicos de acueducto y alcantarillado, incluyendo todas las actividades  complementarias</t>
  </si>
  <si>
    <t>EUROESTUDIOS SAS</t>
  </si>
  <si>
    <t>ACT TELEMATICA SA</t>
  </si>
  <si>
    <t>CONSULTORIA AMBIENTAL, EDUCATIVA E INGENIERIA SAS</t>
  </si>
  <si>
    <t>GRUPO CONSULTOR DE INGENIERIA SAS</t>
  </si>
  <si>
    <t>tiene por objeto principal realizar toda clase deactividades profesionales</t>
  </si>
  <si>
    <t>FAPADASA SAS</t>
  </si>
  <si>
    <t>LA INVERSION, NEGOCIACION Y COMPRAVENTA DE BIENES Y SERVICIOS A NIVEL NACIONAL</t>
  </si>
  <si>
    <t>MONCADA HOLDING S.A.S.</t>
  </si>
  <si>
    <t>La sociedad tendrá por objeto principal las actividades inmobiliarias realizadas a cambio de una retribución, o por contrata; operaciones inmobiliarias realizadas con bienes propios o arrendados; la de ejercer el corretaje, permutas, compraventa, retroventas, hipotecas, prendas, garantías mobiliarias y administración de toda clase de bienes propios o por cuenta de otro, así como la comercialización de bienes y servicios.</t>
  </si>
  <si>
    <t>GEOTERRA CONSULTORES GEOTECNICOS SAS</t>
  </si>
  <si>
    <t>EMPRESA DE SERVICIOS INTEGRALES DE INGENIERIA EMSIC SAS</t>
  </si>
  <si>
    <t>ACTIVIDADES DE ARQUITECTURA E INGENIERIA  DE CONSULTORIA TECNICA</t>
  </si>
  <si>
    <t>RICARDO Y AYERBE CIA LIMITADA - RICAYER CIA LTDA</t>
  </si>
  <si>
    <t>ACTIVIDADES DE CONSULTORIA DE GETSION</t>
  </si>
  <si>
    <t>ZUMA INVERSIONES DE COLOMBIA S.A.S</t>
  </si>
  <si>
    <t>La Sociedad tendrá como objeto social principal prestar servicios de asesorías financieras especializadas.</t>
  </si>
  <si>
    <t>AMGO CONSTRUCCIONES SAS</t>
  </si>
  <si>
    <t>ACTIVIDADES DE ARQUITECTURA E ACTIVIDADES DE ARQUITECTURA EINGENIERIA Y OTRAS ACTIVIDADES CONEXAS DE CONSULTORIA TECNICA</t>
  </si>
  <si>
    <t>DARDA OIL SERVICES SAS</t>
  </si>
  <si>
    <t>SERVICISO DE CONSULTORIA EMPRESAS PETROLERAS Y ALQUILER DE MAQUINARIA</t>
  </si>
  <si>
    <t>ENTERPRISE MANAGEMENT SERVICES SAS</t>
  </si>
  <si>
    <t>SOLUCIONES DE INGENIERIA ELECTRICA</t>
  </si>
  <si>
    <t>SCAIN CONSULTORIA SAS BIC</t>
  </si>
  <si>
    <t>ARP CONSULTORIAS LTDA</t>
  </si>
  <si>
    <t>ASESORIAS CONTABLES DIGITACION DE INFORMACION</t>
  </si>
  <si>
    <t>S2R INGENIEROS SAS</t>
  </si>
  <si>
    <t>Elaboración de estudios, asesorias e interventorías, la construcción total y parcial de obras civiles y edificaciones principalmente en el ramo de instalaciones hidráulicas y sanitarias.</t>
  </si>
  <si>
    <t>ALDEIC BIC SAS</t>
  </si>
  <si>
    <t>EJERCICIO PROFESIONAL DE LA INGENIERIA Y LA ARQUITECTURA</t>
  </si>
  <si>
    <t>AUTOMEX SAS</t>
  </si>
  <si>
    <t>Comercialización de maquinaria equipos componentes electrónicos e instrumentos de control en procesos industriales. Fabricación de aparatos de distribución y control de la energía eléctrica. Comercio al por mayor de otros tipos de maquinaria y equipo n.c.p.</t>
  </si>
  <si>
    <t>GEOTAM SAS</t>
  </si>
  <si>
    <t>A.T. KEARNEY S.A.S.</t>
  </si>
  <si>
    <t>GRUPO METRO COLOMBIA SAS</t>
  </si>
  <si>
    <t>INTERVENTORIA DE OBRAS CIVILES</t>
  </si>
  <si>
    <t>GRUPO PLT SAS</t>
  </si>
  <si>
    <t>La sociedad tendrá como objeto social principal prestar servicios de consultoría empresarial, financiera, de negocios, estructuraciones, financiaciones, gerenciamiento de proyectos, en todas sus modalidades y formas, y desarrollar las siguientes actividades: Todo negocio o actividad comercial lícita y permitida por las normas incluyendo sin limitarse a inversión en inmuebles, sociedades, títulos y acciones. En desarrollo de su objeto, la sociedad podrá realizar todo tipo de contratos, negocios y actos sin ningún tipo de límite o restricción, así como cualesquiera actividades similares, conexas o complementarias o que permitan facilitar o desarrollar el objeto de la sociedad. Sin perjuicio de lo anterior, la sociedad podrá realizar cualquier actividad comercial o civil, lícita como parte de su objeto principal.</t>
  </si>
  <si>
    <t>RICO GUTIERREZ Y CIA S EN C</t>
  </si>
  <si>
    <t>Servicios de administracion empresarial</t>
  </si>
  <si>
    <t>SERVIAREVALO INTEGRAL Y CIA SAS</t>
  </si>
  <si>
    <t>APOYO EN SUMINISTRO AL PERSONAL TEMPORAL</t>
  </si>
  <si>
    <t>IN STORE COLOMBIA SAS</t>
  </si>
  <si>
    <t>Actividades de Arquitectura</t>
  </si>
  <si>
    <t>INVERSIONES OSLON S.A.S.</t>
  </si>
  <si>
    <t>LUIS GUILLERMO RESTREPO Y CIA S.A.S</t>
  </si>
  <si>
    <t>Actividades de ingeniería y otras actividades conexas</t>
  </si>
  <si>
    <t>WORLEY COLOMBIA SAS</t>
  </si>
  <si>
    <t>CORPORACIÓN SOLUCIONES ENERGÉTICAS INTEGRALES, S. A. S.  COSENIT S.A.S.ACIÓN SOLUCIONES ENERGÉTICAS INTEGRALES, S. A. S. - COSENITCORPORACION SOLUCIONES INTEGRALES S.A.S.</t>
  </si>
  <si>
    <t>Dada su naturaleza jurídica, esta sociedad - con base en el derecho consagrado en el artículo 5°, numeral 5°, de la Ley 1258 de 2.008 - tiene como objeto social realizar toda y cualquier actividad civil o comercial lícita tanto en Colombia como en cualquier país extranjero. La sociedad se dedicará preferentemente a actividades de administración empresarial, al desarrollo de proyectos para inversión y a la inversión misma en activos productores de renta, muebles e inmuebles .</t>
  </si>
  <si>
    <t>LE&amp;S S A S</t>
  </si>
  <si>
    <t>diseñar, estructurar y administrar portafolio de inversiones</t>
  </si>
  <si>
    <t>PROFITLINE SAS</t>
  </si>
  <si>
    <t>SERVICIOS DE GESTION DE PROCESOS POR TERCERIZACION</t>
  </si>
  <si>
    <t>CIM COMPAÑÍA DE INGENIERIA Y MONTAJES SAS</t>
  </si>
  <si>
    <t>PRESTACION DE SERVICIOS DE MANTENIMIENTO, MONTAJES INDUSTRIALES, INTERVENTORIAS MECANICA, CIVILES, MONTAJES Y MANTENIMIENTO ELECTRICO,  Y DEMAS SERVICIOS DE INGENIERIA</t>
  </si>
  <si>
    <t>STE INGENIERIA COLOMBIA SAS</t>
  </si>
  <si>
    <t>La sociedad tendrá como objeto principal la prestación de servicios de ingeniería y de asesoramiento a la industria farmacéutica y cosmética; elaborar proyectos de ingeniería para la construcción e instalación de plantas farmacéuticas y de cosméticos, contratando el personal profesional necesario para realizar su objeto. De igual modo, suministrar, importar y exportar tecnología, maquinaria, equipos y materiales para este tipo de industrias. También es parte de su objeto social prestar servicios de validación, cualificación y calibración de instalaciones y equipos para la industria farmacéutica y cosmética. En general, la sociedad podrá llevar a cabo todas las operaciones, de cualquier naturaleza que ellas fueren, relacionadas con el objeto mencionado, así como cualesquiera actividades similares, conexas o complementarias o que permitan facilitar o desarrollar el comercio o la industria de la sociedad por tanto, la sociedad podrá realizar cualquier actividad económica lícita tanto en Colombia como en el extranjero para el desarrollo del objeto social señalado, realizar cualquier actividad civil o comercial lícita.</t>
  </si>
  <si>
    <t>EMEC SAS</t>
  </si>
  <si>
    <t>DESARROLLO DE TODO TIPO DE INGENUERIA</t>
  </si>
  <si>
    <t>CONSULTORIA Y GESTON AMBIENTAL SAS BIC</t>
  </si>
  <si>
    <t>Servicio de consultoría e interventoría  relacionados  con  el  desarrollo de estudios técnicos, socio  ambientales, diseño y ejecución de proyectos I+D+I, con énfasis en  las  siguientes  actividades:  Ingeniería y consultoría ambiental: Incluye  servicios  especializados  de  consultoría  relacionados con: Estudios  hidrológicos,  hidráulicos,  hidrogeológicos y de calidad de agua,  modelamiento  empleando  software  especializado  de calidad de agua,  hidráulico,  hidrológico  e  hidrogeológico,  acompañamiento  y trámite   ante   la   autoridad  ambiental,  elaboración  de  estudios ambientales  (MMA,  PMA,  EIA y DAA) acorde con términos de referencia de  la  autoridad  ambiental,  elaboración de planes de contingencia y planes  de  gestión del riesgo, estudios socioeconómicos y culturales, procesos   de   consulta   previa   con   comunidades   étnicas  y  de participación   o   concertación   con   población   indígena,  negra, afrocolombiana,  raizal,  palenquera,  rrom  o gitanas, poblaciones en situación   de   discapacidad   y/o  víctimas  del  conflicto  armado, digitalización  cartográfica  y  análisis  con Sistemas de Información Geográfica  SIG,  procesamiento  de  sensores  remotos,  prospecciones arqueológicas  y otros trámites ante el ICANH, formulación de estudios de  inversión  del  1%, valoración económica de impactos ambientales y evaluación  de  servicios  ecosistémicos,  planes  de manejo ambiental para  abandono de áreas, planes de manejo para restauración ecológica, manejo  de información en el Registro Único Ambiental RUA, sustracción de  áreas  de  reserva  forestal,  tramite de permisos de ocupación de cauces,  tramite  de  permisos  de  exploración  y  concesión de aguas superficiales  y  subterráneas,  permisos de aprovechamiento forestal, Programas  Gestión  Integral  de Residuos Sólidos PGIRS, evaluación de riesgos  mediante  metodologías basadas en riesgos RBCA, evaluación de pasivos   ambientales,   empleo   de  herramientas  estadísticas  para análisis  históricos  de  parámetros fisicoquímicos e hidrobiológicos, diseño  campos  de  aspersión/infiltración  para vertimiento en suelo, evaluación   del  potencial  de  inyección/reinyección  en  campos  de petróleo  y gas, caracterización de línea base en proyectos lineales y campos  petroleros  onshore  y  offshore,  elaboración  de  Medidas de Manejo  Ambiental MMA para programas de exploración sísmica terrestre, elaboración  de  PMA  para  programas de exploración sísmica onshore y offshore,  servicios interventoría y auditoría ambiental, técnica y de seguridad   industrial  en  proyectos  de  exploración  y  explotación hidrocarburos  y  minería,  realización de programas de capacitación y educación  ambiental  dirigido  a trabajadores y comunidad en general, análisis  de  aspectos  legales  con  pagos  de  daños  a terceros por desarrollo   de   proyectos,   seguimiento   ambiental  de  licencias, recopilación  y  presentación  de información adicional solicitada por la  autoridad  ambiental  en  trámites  de  licenciamiento  ambiental, diseño  y ejecución de obras de saneamiento básico, diseño y operación de   sistemas   de   monitoreo   de  flujo  y  calidad  en  corrientes superficiales  y  subterráneas,  estudios de vulnerabilidad intrínseca de  acuíferos,  ejecución de Sondeos Eléctricos Verticales SEV, diseño y   construcción   de   redes  de  monitoreo  y  redes  piezométricas, inventario  de  puntos  de  agua  subterránea,  diseño  y ejecución de procesos   de   reforestación   y   compensación  por  aprovechamiento forestal,   diseños   de   planes   de  compensación  por  pérdida  de biodiversidad,  análisis e interpretación de resultados de laboratorio en  parámetros  físicos,  químicos, bacteriológicos e hidrobiológicos, suministro   y  construcción  de  sistemas  de  tratamiento  de  aguas residuales  domesticas  e  industriales,  toma  de muestras y análisis fisicoquímicos  en  matriz  agua  y  suelo,  ejecución  y  análisis de pruebas   de   bombeo,   pruebas   slug  y  pruebas  de  infiltración, instalación  de  estaciones  hidro  climatológicas,  diseño  de  redes hidrometereológicas,  realización  de  aforos líquidos, levantamientos topográficos,  muestreo  de núcleos para análisis geotécnico, estudios de  suelos  detalle  y  semidetalle.  Obras  civiles:  Construcción  y mantenimiento   de  localizaciones  petroleras  y/o  vías  de  acceso, recuperación   de  áreas  intervenidas  en  instalaciones  petroleras, montajes    mecánicos,    eléctricos,   instrumentación,   líneas   de conducción,  recolección,  y todas las demás obras de infraestructuras para  el  área  de  hidrocarburos  y demás sectores de la industria en general.  Diseños  geotécnicos y ejecución de obras (estabilización de taludes  mediante  diseño e instalación de facilidades que permitan la evacuación  de  aguas,  filtros, estructuras en gaviones, bolsacretos, revegetalización  por estolones, ramas, germinación, biomanto, fajinas y  surcos  o  zanjas,  fajinas  de  drenaje,  trinchos vivos, cespedón cultivado,  estacas vivas y otras). Movimientos de tierra, trabajos de ingeniería  civil  en  todas  áreas,  etapas  formas  y  modalidades y trabajos   afines.   Estudios   para  la  exploración,  explotación  y comercialización  de  materiales  pétreos  (arena,  gravilla,  recebo, insumos  y materias primas para la construcción) y productos minerales y  afines  y/o  sus  derivados. Compra, venta y alquiler de maquinaria pesada  de  todo  tipo  y transporte de la misma a cualquier parte del país.  Residuos especiales: Manejo de residuos propios de la industria del  petróleo  (bio  remediación  de  lodos,  estabilización  de lodos petroleros,   lavado   químico   de   lodos,  des  adsorción  térmica, recuperación  de  crudos  partiendo  de  lodos  residuales petroleros, asesorías   sobre   manejo   de   residuos   especiales).   Diseño   e implementación  de sistemas de tratamiento para el manejo de las aguas coproducidas  con  petróleo y gas, y demás residuos líquidos generados en  las  diferentes  actividades  y  etapas  durante  la exploración y explotación  de  hidrocarburos.  Actividades  de apoyo a la ganadería, actividades  posteriores  a  la  cosecha, investigaciones y desarrollo experimental  en  el  campo de las ciencias naturales y la ingeniería, educación  media  técnica,  la administración y la regulación pública, incluyendo  la  concesión  de subvenciones, de los diferentes sectores económicos,  tales  como: sector agropecuario, pesquero, de desarrollo rural,   el   ordenamiento  de  tierras,  la  energía  y  la  minería, infraestructura,  el  transporte,  relacionadas con la competitividad, integración  y desarrollo de los sectores productivos de la industria, la  micro,  pequeña  y  mediana empresa, las comunicaciones, hoteles y turismo,  el  comercio al por mayor, al por menor y demás servicios no mencionados   anteriormente.   Actividades  de  comercio  exterior  de bienes,   servicios   y  tecnología,  la  promoción  de  la  inversión extranjera,   el  comercio  interno  y  el  turismo;  y  ejecución  de políticas,   planes  generales,  programas  y  proyectos  de  comercio exterior.  La  administración  de  las  políticas  de  investigación y desarrollo  destinadas  a  mejorar  los resultados económicos y de los fondos  correspondientes. La administración de políticas de desarrollo regional.     Caracterización,    delimitación,    cuantificación    y recuperación  de  pasivos  ambientales  y  macro  pasivos  ambientales petroleros.  Cierre  ambiental  de  locaciones  y  piscinas  en campos petroleros.   Así  mismo,  podrá  realizar  cualquier  otra  actividad económica  lícita tanto en Colombia como en el extranjero. La sociedad podrá  llevar  a cabo, en general, todas las operaciones, de cualquier naturaleza  que  ellas  fueren, relacionadas con el objeto mencionado, así    como    cualesquiera    actividades    similares,   conexas   o complementarias  o  que permitan facilitar o desarrollar el comercio o la  industria  de  la  sociedad. Además, de conformidad con el decreto 2046  de  2019,  la  empresa  adopta  las  siguientes  actividades  de beneficio  e  interés  colectivo:  En  La Dimensión Modelo De Negocio: Adquieren  bienes  o contratan servicios de empresas de origen local o que  pertenezcan  a  mujeres y minorías. además, dan preferencia en la celebración  de  contratos a los proveedores de bienes y servicios que implementen   normas   equitativas  y  ambientales.  En  La  Dimensión Gobierno  Corporativo:  Crean un manual para sus empleados, con el fin de  consignar  los  valores  y  expectativas  de  la  sociedad.  En La Dimensión  Prácticas  Laborales:  Crear  beneficios  de  bienestar y/o capacitación  de  sus  empleados.  diseñar  estrategias  de nutrición, salud  mental  y  física, propendiendo por el equilibrio entre la vida laboral   y   social   de   sus  trabajadores.  Establecer  entre  sus trabajadores   estándares  de  equidad  de  género.  En  La  Dimensión Prácticas  Ambientales:  Efectúan,  anualmente, auditorías ambientales sobre  eficiencia  en  uso  de energía, agua y desechos y divulgan los resultados  al  público  en  general y capacitan a sus empleados en la misión  social  y  ambiental de la sociedad. En La Dimensión Prácticas Con  La  Comunidad:  Crean  opciones  de  trabajo  para  la  población estructuralmente  desempleada,  tales como los jóvenes en situación de riesgo,  individuos  sin hogar, reinsertados o personas que han salido de  la cárcel, adultos mayores sin formación específica que no cuenten con  ingresos  suficientes  o  que no estén amparados por un familiar, conyugue  o  ayudas  gubernamentales, madres cabeza de familia y demás población  en  condición  de  vulnerabilidad.  Fijar  una remuneración salarial  razonable  para  sus trabajadores y analizar las diferencias salariales   entre   sus   empleados   mejor  y  peor  remunerados  de conformidad  con  el  perfil  y  el cargo desempeñado, para establecer estándares de equidad.</t>
  </si>
  <si>
    <t>GUTIERREZ ROEDER SAS</t>
  </si>
  <si>
    <t>PRESTACION DE SERVICIOS RELACIONADOS CON LA ECONOMIA Y ACTIVIDADES COMPLEMENTARIAS</t>
  </si>
  <si>
    <t>LE´SENTIER SAS</t>
  </si>
  <si>
    <t>Actividades de Consltoria de Gestion</t>
  </si>
  <si>
    <t>SRVICIOS CIVILES Y MECANICA S.A.S</t>
  </si>
  <si>
    <t>Asesorias, interventorias, construcciones, obras civiles, diseños y montajes</t>
  </si>
  <si>
    <t>INGELOG CONSULTORES DE INGENIERIA Y SISTEMAS SASUCURSAL EN COLOMBIA</t>
  </si>
  <si>
    <t>Negocios que desarrollara la sucursal: La capacidad de la sucursal seencuentra limitada al desarrollo de la empresa o actividadesprevistas en el objeto social. Los negocios a desarrollar por lasucursal incluirán las siguientes actividades: A) Prestar toda clasede asesorías, servicios profesionales, interventorías y consultoríasen las áreas de ingeniería, infraestructura,7 hidrocarburos, medioambiente, transportes, sistemas, economía y administración.</t>
  </si>
  <si>
    <t>JERICO TRADING CORPORATION SAS</t>
  </si>
  <si>
    <t>LA SOCIEDAD PODRA REALIZAR CUALQUIER ACTIVIDAD LICITA DE NATURALEZA CIVIL O COMERCIAL, Y EN ESPECIAL, CON CARACTER ENUNCIATIVO, LAS SIGUIENTES: LA COMPRA Y VENTA DE INMUEBLES, SU COMERCIALIZACION, PIGNORACION, ARRENDAMIENTO Y EXPLOTACION ECONOMICA EN GENERAL; LA COMERCIALIZACION DE TODO TIPO DE BIENES Y MATERIALES DEL SECTOR ELECTRICO Y DEL SECTOR HOSPITALARIO; LA INVERSION EN SOCIEDADES CIVILES O COMERCIALES, PATRIMONIOS AUTONOMOS, CARTERAS COLECTIVAS Y ACTIVOS FINANCIEROS EN GENERAL; LA PRESTACION, OPERACION, ORGANIZACION, ADMINISTRACION Y GESTION TOTAL, DIRECTA O INDIRECTA, DE OBRAS DE INFRAESTRUCTURA ELECTRICA.</t>
  </si>
  <si>
    <t>ORBE CONSULTORIA EN ARQUITECTURA E INGENIERIA S.A.</t>
  </si>
  <si>
    <t>PROYECTOS ESTRUCTURALES LTDA</t>
  </si>
  <si>
    <t>SITECSYS</t>
  </si>
  <si>
    <t>ANALCOR &amp; LTDA</t>
  </si>
  <si>
    <t>Actividades de consultaría de gestión. técnicos</t>
  </si>
  <si>
    <t>FCR SAS</t>
  </si>
  <si>
    <t>Promover o ejecutar inversiones en proyectos inmobiliarios de cualquier tipo, para lo cual podrá proceder a la adquisición a cualquier título de bienes inmuebles con destino a urbanizarlos, parcelarIos, construirlos, mejorarlos y enajenarlos; La prestación de todos los servicios inherentes a la ingeniería civil, tales como asesorías, diseños, estudios técnicos, interventoría y programación en el campo de la construcción de obras, civiles, tanto públicas como privadas; La explotación de canteras, materiales de playa y cualquier material destinado para la construcción; La adquisición, importación, exportación, arrendamiento, ensamble y distribución de toda clase de equipos, repuestos, maquinaria y materiales para la construcción de obras; La intervención en negocios de propiedad raíz y el avalúo de bienes muebles o inmuebles; Garantizar obligaciones? de sus propios socios o de las sociedades en que sea socia o accionista la sociedad, dando en prenda ó hipoteca los bienes sociales, sin restricción alguna; Garantizar obligaciones de terceros (distintos de sus socios o de sociedades donde sea accionista), sin restricción alguna.</t>
  </si>
  <si>
    <t>INGENIERIA INSAN CIA S EN C</t>
  </si>
  <si>
    <t>ASESORIA Y CONSULTORIA</t>
  </si>
  <si>
    <t>LINKVEST CAPITAL S.A.S</t>
  </si>
  <si>
    <t>Cualquier actividad licita de naturaleza comercial o civil</t>
  </si>
  <si>
    <t>CAMBRIDGE LLC SUCURSAL COLOMBIA</t>
  </si>
  <si>
    <t>CPA INGENIERIA SAS</t>
  </si>
  <si>
    <t>CONSULTORIA AMBIENTAL</t>
  </si>
  <si>
    <t>J FELIPE ARDILA V &amp; CIA SAS</t>
  </si>
  <si>
    <t>EN DESARROLLO DEL NUMERAL  DEL ART  DE LA LEY  DE , LA SOCIEDAD TENDRA UN OBJETO INDETERMINADO, LO QUE SIGNIFICA QUE PODRA DESARROLLAR CUALQUIER ACTIVIDAD COMERIAL O CIVIL LICITA.</t>
  </si>
  <si>
    <t>INVERSIONES MONTELIMAR SAS</t>
  </si>
  <si>
    <t>Actividades de consultoria, inversion arrendamiento de bienes, cosechas y actividades agricolas</t>
  </si>
  <si>
    <t>PROINGCA SAS</t>
  </si>
  <si>
    <t>ILONG TERM INITIATIVES COLOMBIA SAS</t>
  </si>
  <si>
    <t>asesoria financiera y estrategica</t>
  </si>
  <si>
    <t>INVERSIONES ESMADU S.A</t>
  </si>
  <si>
    <t>INVERSIONES EN TODA CLASE DE BIENES INMUEBLES</t>
  </si>
  <si>
    <t>MPC Y ASOCIADOS SAS</t>
  </si>
  <si>
    <t>PRESTAR SERVICIOS DE OPERACIÓN Y MANTENIMIENTOELECTRICO, MECANICO, ELECTRONICO,INSTRUMENTACION Y CIVIL DE CENTRALES DEGENERACION DE ENERGIA ELECTRICA, MANTENIMIENTO,CONSTRUCCION Y REMODELACION DE REDESELECTRICAS Y DE TELECOMUNICACIONES</t>
  </si>
  <si>
    <t>PROYETOS E INTERVENTORIAS SAS</t>
  </si>
  <si>
    <t>REALIZACION DE TODA CLASE DE ACTIVIDADES Y NEGOCIOS RELACIONADOS CON LA INGENIERIA CIVIL, DISEÑO</t>
  </si>
  <si>
    <t>GMS MANAGEMENT SOLUTIONS COLOMBIA SAS</t>
  </si>
  <si>
    <t>La sociedad podrá llevar a cabo cualquiera de los actos que se citan a continuación en desarrollo de su objeto social:(I) realizar toda clase de trabajos de asesoramiento y consultoría sobre temas económicos, financieros, contables y, en general, sobre todos aquellos relacionados con la información, organización y planificación, incluidos los servicios de consultoría y asesoramiento relativos al diseño y mejora de los procesos de gestión, análisis y estructura de costes, gestión de recursos humanos, planificación estratégica, gestión de calidad, gestión medioambiental, mejora del conocimiento organizativo, diseño e implantación de sistemas de información, gestión y control de tesorería y derivados financieros, análisis sobre la viabilidad de las empresas, análisis de seguridad en el tratamiento informatizado de datos o en el tratamiento de información en internet y en su transmisión y comunicación, diseño de sistemas de control interno y para el control de riesgos de todo tipo (financieros, de materias primas, derivados, etc.), análisis financieros y los servicios de asesoría medioambiental y consultoría en gestión de patrimonios y proyectos inmobiliarios. (II) realizar toda clase de revisiones, totales o parciales, económicas, financieras, informáticas, de transacciones y saldos en internet, de gestión y operativas, en el ámbito nacional e internacional, para cualquier persona física o jurídica, de sector privado, así como para cualquier administración pública, quedando excluidas las actividades propias de los auditores de cuentas.(III) realizar actividades de formación empresarial y profesional, así como diseñar, crear, editar y distribuir cursos, manuales, libros, videos, software, y en general cualquier producto audiovisual destinado a la formación y desarrollo profesional de directivos, empresarios, empleados y personas relacionadas con el ámbito empresarial. En desarrollo de su objeto social la sociedad podrá: adquirir, dar, tomar en arrendamiento y gravar a cualquier título, cualquiera y todos los bienes muebles o bienes raíces de la sociedad, cuando estas operaciones sean necesarias o convenientes para desarrollar en forma apropiada su objeto social, efectuar operaciones de préstamo y descuento dando y recibiendo garantías reales o personales, abrir, operar y cancelar cuentas bancarias o cuentas de ahorro, girar, endosar, aceptar y garantizar instrumentos negociables, y en general, negociar con toda clase de documentos de crédito, sean civiles o comerciales; solicitar, registrar o adquirir o poseer en cualquier otra forma, usar, disfrutar y explotar marcas, diseños y nombres de marca, nombres comerciales, patentes, invenciones y procedimientos; tecnología y marcas registradas en desarrollo de su objeto social participar como accionista o socio en sociedades con un objeto social igual, similar, relacionado o complementario, en general, entrar en o ejecutar, por su propia cuenta o por cuenta de terceros, cualquiera o todos los actos o contratos civiles, comerciales, principales o de garantía, o de cualquier otra naturaleza, incluyendo la propiedad, permitidos por la ley, directamente relacionado con el objeto social y que se considere necesario o conveniente para llevar acabo dicho objeto. En general podrá llevar a cabo todos los actos y contratos requeridos para el normal funcionamiento y desempeño de su objeto social. La sociedad no podrá garantizar obligaciones de terceros o de sus accionistas salvo autorización expresa de la asamblea de accionistas en ese sentido.</t>
  </si>
  <si>
    <t>Bluenote Management  Consulting Colombia SAS</t>
  </si>
  <si>
    <t>Asesoria Tecnica</t>
  </si>
  <si>
    <t>MEJIA GESTIÓN EMPRESARIAL SAS</t>
  </si>
  <si>
    <t>ACTIVIDADES DE CONSULTORIA DE GESTIÓN</t>
  </si>
  <si>
    <t>PARQUE DE MAQUINARIA SAS</t>
  </si>
  <si>
    <t>COMPAÑIA COLOMBIANA DE CERTIFICACION SA</t>
  </si>
  <si>
    <t>INSPECCION DE INSTALACIONES ELECTRICAS BAJO NORMATIVIDAD RETIE Y RETILAP</t>
  </si>
  <si>
    <t>RGA SOLUCIONES LTDA</t>
  </si>
  <si>
    <t>BAKER TILLY COLOMBIA CONSULTING LTDA</t>
  </si>
  <si>
    <t>I.A.T. S.A.S.</t>
  </si>
  <si>
    <t>Construcción y diseño de todo tipo de obras de ingeniería civil einfraestructura en general</t>
  </si>
  <si>
    <t>DARAXA SAS</t>
  </si>
  <si>
    <t>La sociedad tendrá por objeto principal las siguientes actividades comerciales: A) la inversión en el capital de todo tipo de sociedades nacionales o extranjeras; B) la inversión de recursos de capital en proyectos de infraestructura; C) la compra, venta y arrendamiento de todo tipo de bienes ya sean muebles o inmuebles; D) el desarrollo de actividades comerciales en agricultura, ganadería y minería;</t>
  </si>
  <si>
    <t>FARALLONES DEL OCCIDENTE SAS</t>
  </si>
  <si>
    <t>INVERSIONES EN TODA CLASE DE NEGOCIOS LICITOS Y REGLAMENTADOS POR LA LEGISLACION COLOMBIANA</t>
  </si>
  <si>
    <t>ECONOMETRIA S.A.</t>
  </si>
  <si>
    <t>el diseño, ejecución de proyectos, y estudios, la realización de consultorías y asesorías; la realización de interventorías y supervisiones, la evaluación de políticas programas y proyectos</t>
  </si>
  <si>
    <t>PROYECTAMOS COLOMBIA SAS</t>
  </si>
  <si>
    <t>Actividades deasesoramiento empresarial y en materia de gestión, investigación demercados y realización de encuestas de opinión pública,</t>
  </si>
  <si>
    <t>GARCIA HOYOS SUCESORES Y CIA S EN C</t>
  </si>
  <si>
    <t>actividades de consultoria y gestion</t>
  </si>
  <si>
    <t>VAICO COLOMBIA</t>
  </si>
  <si>
    <t>INVERSIONES MASLER SAS</t>
  </si>
  <si>
    <t>DESARROLLAR ACTIVIDADES INMOBILIARIAS CON BIENES PROPIOS O AJENOS  DESARROLLAR ACTIVIDADES INMOBILIARIAS CON BIENES PROPIOS O AJENOS</t>
  </si>
  <si>
    <t>PENSEMOS SOLUCIONES DE INDUSTRIA S.A.</t>
  </si>
  <si>
    <t>ANDES HORIZON CAPITAL S.A.S</t>
  </si>
  <si>
    <t>Promoción de productos financieros y otras comisiones</t>
  </si>
  <si>
    <t>INVERSIONES Y ESTRATEGIAS CORPORATIVAS SAS</t>
  </si>
  <si>
    <t>Asesorias e Inversiones</t>
  </si>
  <si>
    <t>GESTION INTEGRAL DE PROYECTOS SAS</t>
  </si>
  <si>
    <t>ACTIVIDAD ECONOMICA DIFERENTE A LAS ANTERIORWS</t>
  </si>
  <si>
    <t>GRUPO POSSO SAS</t>
  </si>
  <si>
    <t>Actividades de arquitectura e ingenier y otras actividades conexas de consultor técnica</t>
  </si>
  <si>
    <t>SOLCICOL SAS</t>
  </si>
  <si>
    <t>PRESTACION DE SERVICIOS DE ARQUITECTURA E INGENIERIA Y OTRAS ACTIVIDADES TÉCNICAS</t>
  </si>
  <si>
    <t>COPOWER LTDA</t>
  </si>
  <si>
    <t>SLACOL SAS</t>
  </si>
  <si>
    <t>MERIDIAN CONSULTING LTDA</t>
  </si>
  <si>
    <t>DESARROLLOS ELÉCTRICOS Y CIVILES S.A.S - DEC S.A.S</t>
  </si>
  <si>
    <t>PRESTACIÓN DE SERVICIOS PROFESIONALES Y LA EJECUCIÓN DE OBRAS RELACIONADAS CON LA INGENIERÍA Y LA ARQUITECTURA EN TODAS SUS RAMAS</t>
  </si>
  <si>
    <t>S.O.S. CONTINGENCIAS S.A.S.</t>
  </si>
  <si>
    <t>CELEBRACION DE CONTRATOS, EJERCICIO DE LAS PROFESIONES DE LAS INGENIERIAS CON ENFASIS EN MATERIA AMBIENTAL</t>
  </si>
  <si>
    <t>APPLUS NORCONTROL CONSULTORIA E INGENIERIA SAS</t>
  </si>
  <si>
    <t>Actividades de consultoria, interventoria  y gestión</t>
  </si>
  <si>
    <t>TYC TECNOLOGIA Y CONSULTORIA S.A.S.</t>
  </si>
  <si>
    <t>Servicios de Ingenieria y Consultoria en vias</t>
  </si>
  <si>
    <t>TECNOLOGIA DE NUEVAS MEDICIONES COLOMBIA S.A.S.</t>
  </si>
  <si>
    <t>Ingenieria de consultoria en vias</t>
  </si>
  <si>
    <t>GRUPO LOPERA INGENIERO S.A.</t>
  </si>
  <si>
    <t>la compañía estará dedicada principalmente a la prestación de servicios profesionales yde manufactura en el ramo de las ingenierías electricas, electronicas y comunicaciones,ingeniería mecanica y civil</t>
  </si>
  <si>
    <t>RYR SUMINISTROS E INGENIERIA SAS</t>
  </si>
  <si>
    <t>INSTALACIONES ELECTRICAS</t>
  </si>
  <si>
    <t>ALFA ALFREDO AMORE Y CIA SAS</t>
  </si>
  <si>
    <t>SOLUCIONES DE INGENIERIA SAS</t>
  </si>
  <si>
    <t>SAN ANDRES Y PROVIDENCIA</t>
  </si>
  <si>
    <t>ACTIVIDADES DE INGENIERIA E INSTALACIONES ELECTRICAS</t>
  </si>
  <si>
    <t>TYPSACOL SAS</t>
  </si>
  <si>
    <t>TYPSA SAS</t>
  </si>
  <si>
    <t>TECNICA Y PROYECTOS SA - TYPSA</t>
  </si>
  <si>
    <t>ALTAIR INGENIERIA SAS</t>
  </si>
  <si>
    <t>La prestación de diversos servicios del área de la ingeniería engeneral, tales como la asesoría, consultoría, gerencia de proyectos,diseño e interventoría, auditoria, certificación de productos,certificación de servicios, prestación de servicios en saludocupacional, seguridad industrial, gestión integral del estrés, lasalud y el bienestar, capacitación y entrenamiento.</t>
  </si>
  <si>
    <t>SUGO SAS</t>
  </si>
  <si>
    <t>SERVICIOS DE ASESORIA ECONOMICA Y FINANCIERA</t>
  </si>
  <si>
    <t>HEALTH SAFETY AND ENVIRONMENT SAS</t>
  </si>
  <si>
    <t>La Empresa tiene por objeto la prestación de servicios varios en calidad de asesorías técnicas y económicas, consultorías, estudios y diagnósticos e interventorías, que involucren la industria en general, diseño, construcción, administración y operación, áreas tales como: seguridad industrial, medicina del trabajo, servicios públicos domiciliarios, protección al medio ambiente, divulgación publicidad gestión social comunicación modernización y fortalecimiento empresarial e institucional.</t>
  </si>
  <si>
    <t>GENERA CAPITAL SAS</t>
  </si>
  <si>
    <t>Prestacion de servicios de factoring,compra de cartera y descuento de cartera, papeles comerciales, operaciones de credito y/o mutuo y compra y venta de cualquier tipo de activos. celebracion de contratos de mandato con personas juridicas y naturales para ser titular de garantias y fuente de pago</t>
  </si>
  <si>
    <t>HNA INGENIERIA SAS</t>
  </si>
  <si>
    <t>LA EXPLOTACIÓN INDUSTRIAL Y COMERCIAL A NIVEL NACIONAL E INTERNACIONAL DE TODAS LAS ACTIVIDADES RELACIONADAS CON LA CONSULTORIA PROFESIONAL, DEL SUMINISTRO DE BIENES Y SERVICIOS, DE LA CONSTRUCCIÓN DE OBRAS EM EL EXTENSO SENTIDO DE LA PALABRA Y DE LAS DIFERENTES DISCIPLINAS ADMINISTRATIVAS, TECNICAS Y PROFESIONALES.</t>
  </si>
  <si>
    <t>SOUTH AMERICAN SOURCING COLOMBIA SAS</t>
  </si>
  <si>
    <t>CONFECCION DE PRENDAS DE VESTIR</t>
  </si>
  <si>
    <t>FORTNA COLOMBIA SAS</t>
  </si>
  <si>
    <t>SERVICIOS PROFESIONALES EN CONSULTORIA LOGISTICA</t>
  </si>
  <si>
    <t>SISTELAT SAS</t>
  </si>
  <si>
    <t>ACTIVIDADES DE INGENIERIA ELECTRICA VENTA DE TABLEROS DE DISTRIBUCION Y TRANSFERENCIAS ELECTRICAS.</t>
  </si>
  <si>
    <t>AGRODINCO SAS</t>
  </si>
  <si>
    <t>Diseño, interventoria y construccion de infraestructura agropecuaria.</t>
  </si>
  <si>
    <t>CUIPULA S.A</t>
  </si>
  <si>
    <t>ACTIVIDADES DE INGENIERIA Y OTRAS ACTIVIDADES CONEXAS DE INGENIERIA TECNICA</t>
  </si>
  <si>
    <t>INVERDAES S.A.S</t>
  </si>
  <si>
    <t>Audilimited SAS</t>
  </si>
  <si>
    <t xml:space="preserve">M7020 </t>
  </si>
  <si>
    <t>La prestación de asesoría, orientación y asistencia operacional a empresas y otras organizaciones sobre cuestiones de gestión, como la planificación estratégica y organizacional, la gestión estratégica de productos y servicios de diseño, y la gestión de innovación; temas de decisión de carácter financiero; objetivos y políticas de comercialización; planificación de la producción y de los controles; políticas, prácticas y planificación de recursos humanos.</t>
  </si>
  <si>
    <t>Pymes-Separados</t>
  </si>
  <si>
    <t>RETREPO Y URIBE SAS</t>
  </si>
  <si>
    <t xml:space="preserve">M7112 </t>
  </si>
  <si>
    <t>INTERVENTORIA Y CONSULTORIA EN OBRAS CIVILES</t>
  </si>
  <si>
    <t>GREEN COFFEE COMPANY S.A.S.</t>
  </si>
  <si>
    <t>ACTIVIDAES DE CONSULTORIA DE GESTIÓN</t>
  </si>
  <si>
    <t>diaz arisizabal y cia s en c</t>
  </si>
  <si>
    <t>explotacion en todas sus manifestaciones inversiones comrciales</t>
  </si>
  <si>
    <t>INGENIERIA DE PROYECTOS S.A.S</t>
  </si>
  <si>
    <t>PRESTACION DE SERVICIOS PROFESIONALES A LOS SECTORES PUBLICOS Y PROVADOS, EN LAS ACTIVIDADES DE CONTRUCCION Y LA CONSULTORIA MEDIANTE LA PARTICIPACION EN ACTIVIDADES ESPECIALIZADAS QUE COMPRENDEN PERO NO SE LIMITAN A OBRAS CIVILES, HIDRAULICAS, OBRAS SANITARIAS Y AMBIENTALES, EDIFICACIONES Y OBRAS DE URBANISMO, ISTEMA Y SERVICIOS INDUSTRIALES</t>
  </si>
  <si>
    <t>PREJG INVERSIONES SAS</t>
  </si>
  <si>
    <t>LA REALIZACIÓN DE INVERSIONES  DE TODO TIPO DENTRO Y FUERA DEL PAIS</t>
  </si>
  <si>
    <t>DATA TOOLS SAS</t>
  </si>
  <si>
    <t>EN GENERAL, PRESTACION DE SERVICIOS DE TECNOLOGIA INFORMATICA, INGENIERIA DE SISTEMAS, TELECOMUNICACIONES Y DE OUTSOURCING (PRESTACION A TERCEROS DE SERVICIOS EN AREAS DE GESTION</t>
  </si>
  <si>
    <t>LA VIALIDAD LTDA</t>
  </si>
  <si>
    <t>ACTIVIDADES DE INGENIERIA DE CONSULTA E INTERVENTORIA</t>
  </si>
  <si>
    <t>CDM SMITH</t>
  </si>
  <si>
    <t>SERVICIOS DE ASEORIA EN INGENIERIA</t>
  </si>
  <si>
    <t>INGENIERIA Y CONSULTORIA INGECON SAS</t>
  </si>
  <si>
    <t>ACTIVIDAD ECONOMICA 7112</t>
  </si>
  <si>
    <t>KBT SAS</t>
  </si>
  <si>
    <t>INTERVENTORIAS INTEGRALES E INGENIERIA DE TELECOMUNICACIONES</t>
  </si>
  <si>
    <t>INGENIERIA Y SOLUCIONES ESPECIALIZADAS S.A.S. (ISES S.A.S.)</t>
  </si>
  <si>
    <t>PRESTACION DE SERVICIOS DE ASESORIA TECNICA Y CONSULTORIA Y CONSTRUCCION EN EL AREA DE INGENIERIA</t>
  </si>
  <si>
    <t>PRODEGI SAS</t>
  </si>
  <si>
    <t>CONSTRUCCION DE OBRA CIVIL</t>
  </si>
  <si>
    <t>AMAN INVERSIONES SAS</t>
  </si>
  <si>
    <t>la realización decualquier actividad comercial o civil lícita, de conformidad con loestablecido en la Ley 1258 de 2008</t>
  </si>
  <si>
    <t>PEDELTA COLOMBIA S A S</t>
  </si>
  <si>
    <t>La sociedad tiene por objeto social principal las siguientesactividades: 1) La investigación y la realización de estudios,anteproyectos, proyectos, asistencias técnicas, interventorías,gestión de proyectos y dirección de obras en el ámbito civil,infraestructura vial y de la edificación</t>
  </si>
  <si>
    <t>GOMEZ MACIAS Y CIA S EN C</t>
  </si>
  <si>
    <t>ACTIVIDADES DE ADMINISTRACION EMPRESARIAL</t>
  </si>
  <si>
    <t>SPI Colombia S.A.S.</t>
  </si>
  <si>
    <t>La realización de cualquier actividad comercial o civil licita</t>
  </si>
  <si>
    <t>PRICEWATERHOUSECOOPERS ASESORES GERENCIALES SAS</t>
  </si>
  <si>
    <t>GRUPO PLATINIUM S.A.S</t>
  </si>
  <si>
    <t>QUINDIO</t>
  </si>
  <si>
    <t>NEGOCIOS QUE COMPRENDE: LA SOCIEDAD TENDRÃ� POR OBJETO DE ACUERDO CON LA LEY 1258 DE 2008, EL DESARROLLO DE CUALQUIER ACTIVIDAD CIVIL O COMERCIAL LÃ�CITA EN COLOMBIA, Y TENDRÃ� COMO ACTIVIDADES PRINCIPALES LAS SIGUIENTES: EXPLOTACIÃ“N INMOBILIARIA EN TODAS SUS MANIFESTACIONES, ES DECIR, RECIBIR A TITULO DE CONSIGNACIÃ“N DE INMUEBLES DE TODO TIPO, BIEN SEA URBANOS O RURALES, PROPIEDAD DE TERCEROS PARA SER COLOCADOS EN EL MERCADO PÃšBLICO MEDIANTE CONTRATOS DE ARRENDAMIENTO, GESTIÃ“N COMERCIAL POR LA QUE LA SOCIEDAD PERCIBIRÃ� COMISIONES QUE SE ESTIPULARÃ�N CONTRACTUALMENTE POR LA ADMINISTRACIÃ“N DE LOS ALUDIDOS BIENES; COMPRAVENTA DE BIENES INMUEBLES; CONSTRUCCIÃ“N, PROMOCIÃ“N, COMERCIALIZACIÃ“N Y EXPLOTACIÃ“N DE PROYECTOS URBANÃ�STICOS DE VIVIENDA PARA CUALQUIER SEGMENTO SOCIAL, ASÃ� COMO DE PARCELACIONES RURALES, CONSTRUCCIÃ“N DE CENTROS COMERCIALES HABILITADOS PARA USO DE LOCALES Y OFICINAS, EXPLOTACIÃ“N AGRÃ�COLA DE PREDIOS RURALES, ARRENDAMIENTO DE BIENES INMUEBLES ETC. ASÃ� MISMO PODRÃ� REALIZAR CUALQUIER OTRA ACTIVIDAD ECONÃ“MICA LÃ�CITA TANTO EN COLOMBIA COMO EN EL EXTRANJERO, INCLUIDA LA PARTICIPACIÃ“N SIN LIMITACIONES DE NINGUNA NATURALEZA EN PROCESOS LICITATORIOS CON ENTIDADES DEL ESTADO COLOMBIANO, BIEN QUE SEAN NACIONALES, DEPARTAMENTALES, DISTRITALES, MUNICIPALES Y / O DESCENTRALIZADAS, TANTO TERRITORIALMENTE COMO POR SERVICIOS. LA SOCIEDAD PODRÃ� LLEVAR A CABO, EN GENERAL, OPERACIONES DE CUALQUIER NATURALEZA, RELACIONADAS CON EL OBJETO SOCIAL DE LA MISMA, ASÃ� COMO ACTIVIDADES SIMILARES, CONEXAS O COMPLEMENTARIAS O QUE PERMITAN FACILITAR O DESARROLLAR EL COMERCIO O LA INDUSTRIA DE LA SOCIEDAD.</t>
  </si>
  <si>
    <t>SOMOS INVERSIONES Y COMPAÑIA S.A.S.</t>
  </si>
  <si>
    <t>Actividades de consultoria de gestion 7020</t>
  </si>
  <si>
    <t>CONCHA MENDOZA Y COMPAÑIA S EN C S</t>
  </si>
  <si>
    <t>ACTIVIDADES INMOBILIARIAS,  INVERSIONES, CONSULTORIA</t>
  </si>
  <si>
    <t>ARM CONSULTING SAS</t>
  </si>
  <si>
    <t>ACTIVIDADES DE INGENIERIA CIVIL Y CONEXAS</t>
  </si>
  <si>
    <t>CONSULTORIA INTERVENTORIA Y SERVICIOS S A S</t>
  </si>
  <si>
    <t>La celebración, ejecución yliquidación directa o indirectamente, de toda clase de contratos anivel nacional o internacional que involucren cualquiera de las fasesde un proyecto</t>
  </si>
  <si>
    <t>Conurma Ingenieros consultores</t>
  </si>
  <si>
    <t>Estudios previos, informativos, proyectos de reforma, remodelación, trazado, construcción y supervisión</t>
  </si>
  <si>
    <t>CCR INGENIEROS ASOCIADOS SAS</t>
  </si>
  <si>
    <t>OBRAS DE INGENIERIA</t>
  </si>
  <si>
    <t>GINPROSA INGENIERIA SL SUCURSAL COLOMBIA</t>
  </si>
  <si>
    <t>EMPRESA DE SERVICIOS DE CONSULTORIA SAS</t>
  </si>
  <si>
    <t>INTERPRO SAS</t>
  </si>
  <si>
    <t>PRESTACION DE SERVICIOS DE INTERVENTORIA E INGENIERIA EN TODA INDOLE, EN TDAS SUS FASES Y CONSULTORIA DE TODA INDOLE RELACIONADOS CON LA INGENIERIA EN TODAS SUS FASES Y RAMAS.</t>
  </si>
  <si>
    <t>INVERSIONES E INGENIERIA VILLEGAS GUTIERREZ SAS</t>
  </si>
  <si>
    <t>La sociedad tiene por objeto realizar cualquier actividad lícita. De manera particular la sociedad se dedicará a: A) La promoción y constitución de sociedades de comercio, cualquiera que sea el objeto social de estas y su naturaleza, exceptuada las colectivas. B) La inversión en toda clase de bienes, títulos, acciones y valores, su negociación y readquisición. En desarrollo de su objeto social la sociedad podrá ejecutar todos los actos de naturaleza civil, comercial, laboral o administrativos que resulten necesarios o que tengan una relación con dicho objeto, pudiendo adquirir, usufructuar, gravar, limitar, dar, tomar en arrendamiento, o a cualquier otro título, toda clase de bienes muebles o inmuebles, enajenarlos cuando por razones de necesidad o conveniencia sea aconsejable su disposición, celebrar toda clase de operaciones de crédito, dar o recibir dinero en mutuo con o sin intereses, celebrar el contrato de cambio en sus distintas formales, girar, aceptar, liquidar, descontar, protestar, cancelar y en general negociar letras, cheques, pagarés, giros y demás efectos de comercio, aceptarlos en pago, dar en garantía sus bienes muebles o inmuebles, explotar marcas, nombres, patentes, invenciones o cualquier otro bien incorporal afín con el objeto social, obtener registros de propiedad industrial en general, así como de propiedad intelectual con arreglo a la leyes vigentes, y traspasarlos o cederlos a cualquier título, promover la formación de sociedad o entidades de cualquier naturaleza de la índole o que se ocupen de negocios directamente relacionados con su objeto social y aportar a ella toda clase de bienes. Celebrar contratos de sociedad o asociación para la explotación de negocios que constituyan su objeto social o que se relacionan directamente con ellos, adquirir o enajenar a cualquier títulos intereses, participaciones o acciones en empresas similares, siempre que tales operaciones sean convenientes o necesarias para el logro de los fines que la sociedad persigue, tal como quedan determinados. Actuar como agente o representante de cualquier empresa nacional o extranjera que se ocupe de los mismos negocios o actividades relacionadas, conexas o similares. Actuar como agente o representante de cualquier empresa nacional o extranjera que se ocupe de los mismos negocios o actividades relacionadas, conexas o similares. Celebrar y desarrollar toda clase de operaciones con títulos valores, tales como adquirirlos, otorgarlos, negociarlos, protestarlos, endosarlos y cobrarlos. Celebrar y ejecutar todos los actos o contratos que la sociedad estime convenientes, sea en su propio nombre, o por cuenta de terceros, o en participación con ellos, siempre que tengan una relación directa con el objeto principal antes enunciado. En general llevar a cabo todas las actividades y procedimientos que sean necesarios o conducentes al bueno logro de los fines sociales.</t>
  </si>
  <si>
    <t>INTERSA S.A</t>
  </si>
  <si>
    <t>Servicios de ingenieria</t>
  </si>
  <si>
    <t>INVERSIONES LA POBRE VIEJECITA SAS</t>
  </si>
  <si>
    <t>La inversión en todo tipo de bienes muebles e inmuebles y especialmente en acciones, cuotas o partes, o a cualquier otro título de participación, en sociedades, entes, organizaciones, fondos o cualquier otra figura legal que permita la inversión de recursos. Así mismo, podrá invertir en papeles o documentos de renta fija, variable, estén o no inscritos en el mercado público de valores. En todo caso, los emisores y/o receptores de la inversión, pueden ser de carácter público, privado o mixto, nacionales o extranjeros. Así mismo, podrá realizar cualquier otra actividad económica lícita tanto en colombia como en el extranjero, la sociedad podrá llevar a cabo, en general, todas las operaciones, de cualquier naturaleza que ellas fueren, relacionadas con el objeto mencionado, así como cualesquiera actividades similares, conexas o complementarias o que permitan facilitar o desarrollar la actividad de la sociedad. En desarrollo de su objeto social la sociedad podrá ejecutar todos los actos y celebrar todo tipo de contratos que sean necesarios, igualmente podrá adquirir, gravar, limitar el dominio y vender toda clase de inmuebles, muebles, vehículos, equipos y maquinaria; podrá dar o recibir bienes en arrendamiento. Además, podrá realizar cualquier otra actividad económica lícita tanto en colombia como en el extranjero. En general, la sociedad podrá llevar a cabo todas las operaciones, de cualquier naturaleza que ellas fueren, relacionadas con el objeto mencionado, así como cualesquiera actividades similares, conexas o complementarias o que permitan facilitar o desarrollar su actividad principal.</t>
  </si>
  <si>
    <t>INVERSIONES ISAZA VALENCIA SAS</t>
  </si>
  <si>
    <t>CUALCUALQUIER QUIER ACTIVIDAD COMERCIAL LICITA C</t>
  </si>
  <si>
    <t>OPERAMOS 2000 SAS</t>
  </si>
  <si>
    <t>INVERSION EN SOCIEDADES YPOYECTOS DE SERVICIOS PUBLICOS</t>
  </si>
  <si>
    <t>ARREDONDO MADRID INGENIEROS CIVILES SAS</t>
  </si>
  <si>
    <t>AGNIS SAS</t>
  </si>
  <si>
    <t>AUSCULTAR SOCIEDAD POR ACCIONES SIMPLIFICADA</t>
  </si>
  <si>
    <t>PRESTACION DE SERVICIOS PROFESIONALES DE INGENIERIA CIVIL CONCRETAMENTE EN LO REFERENTE A PRESTAR SERVICIOS DE LABORATORIO DE PRUEBAS Y ENSAYOS DETERMINACION DE CARACTERISTICAS ACTITUD O FUNCIONAMIENTO DE MATERIALES O PRODUCTOS</t>
  </si>
  <si>
    <t>ACEVERDE S.A.S</t>
  </si>
  <si>
    <t>SURVEY SERVICES  SAS</t>
  </si>
  <si>
    <t>prestar servicios de consultoría  para la infraestructura</t>
  </si>
  <si>
    <t>CALNIA INVERSIONES SA</t>
  </si>
  <si>
    <t>REALIZAR INVERSIONES EN BIENES MUEBLES E INMUEBLES DE CUALQUEIR NATURALEZA, PRESTAR ASESORIAS EN GENERAL Y EN AQUELLAS RELACIONADAS CON ADMINISTRACION DE RECURSOS HUMANOS</t>
  </si>
  <si>
    <t>CONSULTECNICOS GERENCIA SAS</t>
  </si>
  <si>
    <t>ADMINISTRACION PROYECTOS INGENIERIA</t>
  </si>
  <si>
    <t>REDES Y COMUNICACIONES DE COLOMBIA LTDA-EN REORGANIZAICON</t>
  </si>
  <si>
    <t>Actividades de arquitectura e ingeniería y otras actividades conexas en el ejercicio de una profesión liberal</t>
  </si>
  <si>
    <t>INVERSIONES MARE NOSTRUM S.A.S.</t>
  </si>
  <si>
    <t>ASESORIAS FINANCIERAS</t>
  </si>
  <si>
    <t>INVERSIONES GIRALDO GIL SAS</t>
  </si>
  <si>
    <t>HACE INGENIEROS SAS</t>
  </si>
  <si>
    <t>Proyectar y Ejecutar Estudios: Arquitectónicos y Urbanísticos Construir toda clase de obras de ingeniería civil y arquitectura, ejecutar interventorías, consultorías, estudios en todas las áreas relacionadas con la Ingeniería Civil; y demás actividades establecidas en su escritura de constitución.</t>
  </si>
  <si>
    <t>GEOCING SAS</t>
  </si>
  <si>
    <t>C &amp; M CONSULTORES S.A.S</t>
  </si>
  <si>
    <t>El objeto de la sociedad es el ejercicio de las siguientesactividades: 1. La prestación de servicios de asesoría, estudios,diseños, planeación, auditoría, supervisión, interventoría,inspección, fiscalización y consultoría de toda índole agropecuaria,de servicios públicos domiciliarios, bienestar familiar, seguridadalimentaria, salud, educación, vivienda y urbanización, industrial,de transporte, de la construcción, minero, energético, turismo, y delas tecnologías y comunicaciones; 2. Estudios, diseños, supervisión,interventoría, construcción, operación, mantenimiento, concesión,gestión técnica administrativa o gerencia de toda clase deinfraestructuras o de sistemas de información y de todos losservicios necesarios para la realización y ejecución de las mismas;3. La prestación de servicios de asesoría legal y consultoríajurídica; 4. La representación judicial y extrajudicial de personasjurídicas o naturales nacionales o extranjeras; 5. La prestación deservicios de estructuración técnica, legal o financiera, en cualquiertipo de proyecto, privado o público; 6. La inversión o participaciónen contratos de asociación de iniciativa pública o privada, en cualquier campo; 7. La prestación de servicios de educación,formación, enseñanza y aprendizaje a toda persona natural o jurídica,de manera presencial y a distancia, en aspectos relacionados con laeducación para el trabajo y el desarrollo humano; servicio dentro delcual podrá efectuar y certificar seminarios, capacitaciones, cursos(teóricos y prácticos), foros, talleres, conferencias, diplomados,así como cursos sistemáticos y libres, que pueden incluirinvestigaciones, material didáctico y educación a cualquier nivel. 8.La planificación, ejecución y evaluación de proyectos que propendanpor el mejoramiento de las condiciones de vida de la poblaciónvulnerable y la reconstrucción del tejido social, en el ámbitosocial, económico, ambiental y de seguridad alimentaria; 9. Laprestación de servicios de logística. 10. La planificación, ejecucióny evaluación de proyectos que propendan por la implementación yfomento empresarial, así como la formación y el emprendimiento. 11.La prestación de servicios de asesoría y capacitación en proyectos degestión. 12. La prestación de servicios de asesoría en imagencorporativa y comunicación organizacional en todo lo referente amanejo escrito, visual y auditivo que requiera cualquier instituciónde carácter público o privado. 13. Desarrollar otras actividades quesean conexas o complementarias de las anteriores y que de maneradirecta se relacionen con el objeto social, tal como quedadeterminado a continuación: a. Podrá elaborar avalúos y peritajescumpliendo con los requisitos legales vigentes. b. Desarrollar todoslos servicios inherentes a la gestión y cobro de cartera, bien seacobro jurídico o prejurídico. c. Solicitar y obtener ante lasautoridades competentes licencias de importación y exportación,permisos y contratos de concesión. d. Establecer, adquirir, operar yadministrar otras oficinas en Colombia o en el exterior. e.Establecer, construir, poseer, adquirir y administrar plantas,talleres, almacenes, edificios, bodegas, medios de movilización parala manufactura, distribución, almacenamiento y venta directa o acomisión de los artículos que la sociedad importe, exporte, produzca,comercialice y con respecto a los cuales negocie. 14. Prestarcualquier tipo de actividad económica lícita que se enmarque en elordenamiento nacional o internacional.Para el desarrollo de su objetoy en cuanto se relacione directamente con los negocios que formanparte del mismo, la sociedad podrá: 1. Participar en convocatorias,concursos o licitaciones públicas o privadas, firmar contratos depromesa de sociedad futura, uniones temporales o consorcios; 2.Formar parte de otras sociedades que desarrollen uno o más de losobjetos descritos precedentemente; 3. Comprar, vender y gravar toda clase de bienes muebles e inmuebles, enajenarlos o de cualquier otraforma disponer de ellos, gravarlos con prenda o hipoteca, limitar sudominio, darlos en garantía a terceros por obligaciones propias, daro tomar en arrendamiento o comodato bienes muebles o inmuebles; 4.Emitir acciones y bonos, fusionarse, escindirse, financiar negocios;5. Dar aceptar, negociar, pagar, endosar, cancelar, vender, revendertítulos valores de toda clase, incluidas las acciones de sociedades;6. Celebrar contrato de mutuo con interés o sin él, con garantía osin ella y celebrar contratos bancarios; 7. Realizar toda clase deinversiones, apertura de cuentas corrientes y de ahorros, y en fin,cualquier clase de operación financiera nacional o internacional; 8.Constituir sociedades para el establecimiento o explotación deempresas destinadas a cualquiera de las actividades comprendidas ensu objeto social y tomar interés como partícipe, asociada oaccionista en otras sociedades de objeto análogo o complementario alsuyo; 9. Hacer aportes en dinero, en especie o en servicio a empresaspúblicas o privadas, enajenar sus cuotas, derechos o acciones enellas, fusionarse con tales empresas o absorberlas; 10. Adquirir,conservar, usar y enajenar patentes, derechos de registro, permisos,privilegios, derechos de propiedad industrial, procedimientos,marcas, lemas y nombres industriales y comerciales registrados o queen lo sucesivo se registren, relativos al establecimiento,producción, proceso, operación y actividades de la sociedad ycelebrar toda clase de negocios sobre lo mismo; 11. Adquirir uotorgar concesiones y ejecutar toda clase de contratos; 12. Designarapoderados para que la representen en todos los actos y diligenciasadministrativas o judiciales que celebre o a las que sea citada; 13.Transigir, desistir y apelar a decisiones de árbitros, deconciliadores y amigables componedores en las cuestiones en que tengainterés frente a terceros, a los asociados mismos o a susadministradores; 14. En general, celebrar toda clase de actos,operaciones y contratos lícitos que sean necesarios para eldesarrollo de su objeto social. Parágrafo: La sociedad no podráconstituirse en garante ni fiadora o codeudora de obligacionesdistintas de las propias, salvo con la autorización previa y expresade la Asamblea de Accionistas.</t>
  </si>
  <si>
    <t>INGENIERIA Y GESTION ADMINISTRATIVA SAS</t>
  </si>
  <si>
    <t>AVENIDA COLOMBIA MANAGEMENT  COMPANY SAS</t>
  </si>
  <si>
    <t>la sociedad podrá realizar cualquier actividadcomercial o civil lícita, incluyendo, pero sin limitarse a, brindarasesoría y participar en la creación, gestión y administración deportafolios de inversión especializados por cuenta propia y deterceros, directa o indirectamente, mediante vehículos en el exteriory Colombia, en particular relacionados con inversiones inmobiliariasy relacionadas</t>
  </si>
  <si>
    <t>SLIJG INVERSIONES SAS</t>
  </si>
  <si>
    <t>REALIZACION DE INVERSIONES DE TODO TIPO DENTRO Y FUERA DEL PAIS</t>
  </si>
  <si>
    <t>INTERVENTORIAS Y DISEÑOS S.A</t>
  </si>
  <si>
    <t>INTERVENTORIA</t>
  </si>
  <si>
    <t>GNG INGENIERIA SAS</t>
  </si>
  <si>
    <t>Servicios profesionales a los sectores públicos y privados, en las actividades de la construcción y la consultoría mediante la participacion en especialidades como obras civiles</t>
  </si>
  <si>
    <t>NAVELA SAS</t>
  </si>
  <si>
    <t>MANALAPA S.A.S.</t>
  </si>
  <si>
    <t>GM - ISUZU CAMIONES ANDINOS DE COLOMBIA LIMITADA</t>
  </si>
  <si>
    <t>La prestación deservicios de mercadeo y la asesoría para la comercialización devehículos comerciales para el transporte de mercancías y pasajeros enColombia, así como la prestación de servicios de mercadeo y laasesoría para la comercialización de repuestos.</t>
  </si>
  <si>
    <t>CONSULTORES TECNICOS Y ECONOMICOS SAS</t>
  </si>
  <si>
    <t>SERVICIOS DE INGENIERIA Y CONSTRUCCIO SAS</t>
  </si>
  <si>
    <t>elaborar y presentar estudios de consultorías técnicas y financieras, interventoría y ejecución de construcción en las ramas de la ingeniería civil, sanitaria, hidráulica, mecánica, eléctrica, industrial y sistemas</t>
  </si>
  <si>
    <t>FGDJ INVERSIONES SAS</t>
  </si>
  <si>
    <t>5T SAS BIC</t>
  </si>
  <si>
    <t>ACTIVIDADES CONSULTORIA DE GESTIÓN E INGENIERIA CIVIL</t>
  </si>
  <si>
    <t>RGC ACTIVA SAS</t>
  </si>
  <si>
    <t>La Sociedad podrá realizar cualquier actividad civil o comercial lícita tanto en Colombia como en el extranjero. Sin limitar la generalidad de lo anterior, la sociedad podrá desarrollar las siguientes actividades: (i) Asesoría, capacitación, interventoría, auditoría, ejecución de procesos operativos, implementación de soluciones tecnológicas y demás actividades de apoyo, a entidades que conforman el sistema general de seguridad social en salud, entre otras entidades; (ii) Asesoría y ejecución de procesos para instituciones que estén por fuera del sistema general de seguridad social en salud, en Colombia o en cualquier país del mundo; (iii) Diseño e implementación de sistemas de gestión de calidad; (iv) Asesoría para el proceso de acreditación de instituciones; (v) Auditoría financiera, contable y legal; (vi) Realización de todo tipo de auditorías, interventorías y consultorías técnicas, médicas, administrativas y conciliación de cartera en los sectores de salud, aseguramiento, financiero y administradoras de planes de beneficios; (vii) Todo tipo de gestión documental, recepción, clasificación, digitalización, detalle, trasformación de información a medios digitales o electrónicos; (viii) Programas de capacitación en el sistema de seguridad social en salud; (ix) Acompañamiento para la formulación de planes locales de salud; (x) Outsourcing administrativo en salud; (xi) Estudios de factibilidad y diseño para la creación de instituciones prestadoras de servicios de salud (hospitales, clínicas, sanatorios, centros asistenciales, etc.), administradoras de regímenes subsidiados, empresas promotoras de salud y demás instituciones similares conforme la normatividad vigente que regule la materia; (xii) Diseño, contratación y evaluación de redes de prestadores; (xiii) Programas de estudios de actualización normativa sobre el sistema de seguridad social en salud; (xiv) Asesoría e implementación de programas de riesgos laborales; (xv) En general, celebrar, ejecutar toda clase de contratos, actos u operaciones sobre muebles e inmuebles de carácter civil o comercial; que guarden relación con el objeto social y, en general, todas aquellas que tengan como finalidad ejercer derechos, contraer y cumplir obligaciones derivadas de la existencia y de las actividades desarrolladas por la sociedad; (xvi) Formación técnica del recurso humano en el sector de salud; (xvii) Proveer la infraestructura tecnológica, comunicaciones, conectividad, servicios e insumos para las transacciones manuales, automáticas, digitales y electrónicas, en los diferentes renglones, de la actividad económica y social. Transacciones tales como: Financieras, bancarias, comerciales, y logísticas en el sector público y privado. Así como cualquier otro tipo de transacciones que se requiera en las áreas de seguros, salud, pensiones, riesgos laborales, industria, jurídica, legislativa, supermercado, calidad alimentaria, garantizando la trazabilidad de la información; (xviii) Desarrollo, construcción, mantenimiento y comercialización de: técnicas, sistemas, dispositivos y servicios de transacciones para los diferentes rubros para cadenas productivas y de las herramientas de gestión para sus integrantes; (xix) Prestación de servicios técnicos y de todos aquellos que tiendan a aumentar la seguridad, competitividad y rentabilidad en cadenas productivas, comerciales y de servicios. La prestación de toda clase de actividades y servicios que contribuyan al mantenimiento y desarrollo de sistemas certificados de trazabilidad y calidad de las cadenas productivas; (xx) Importación y exportación, de los servicios aquí enunciados, comercio internacional como concesión de franquicias, licenciamientos y concesión de explotaciones que tengan relación con el objeto social o seanecesario para la operación de la sociedad; (xxi) Diseño, elaboración, desarrollo, producción y operación de sistemas de información para las áreas de auditoría, interventoría, gestión en salud y seguros de acuerdo con la normatividad vigente; (xxii) Monitoreo, evaluación, investigación y análisis epidemiológico; (xxiii) Ejecución de planes de salud; (xxiv) Infraestructura en salud; (xxv) Planeamiento en desarrollo urbano, diseños, aplicación y evaluación de encuestas sociales; (xxvi) Seguimiento, evaluación e investigación en población; (xxvii) Formulación y evaluación de proyectos; (xxviii) Actividades, prestación de servicios y comercialización nacional e internacional de toda clase de productos o soluciones, relacionadas con las tecnologías de la información y de las telecomunicaciones; (xxix) En general, cualquier actividad relacionada con las tecnologías de la información y de las telecomunicaciones; (xxx) Prestación y ejecución de servicios de procesamiento y gestión de información en materia de seguridad social, laboral, tributaria, contable, administrativa, entre otros; ( xxxi) En general, todas las operaciones, de cualquier naturaleza que ellas fueren, relacionadas con las actividades mencionadas, así como cualesquiera actividades similares, conexas o complementarias.</t>
  </si>
  <si>
    <t>TECNA INTEGRITY AND CORROSION ENGINEERING S.A</t>
  </si>
  <si>
    <t>Prestar servicios de ingeniería y asistencia técnica en el área de protección contra la corrosión,</t>
  </si>
  <si>
    <t>SUI INVERSIONES  SOCIEDAD POR ACCIONES  SIMPLIFICADA</t>
  </si>
  <si>
    <t>LA PRESTACIÓN DE SERVICIOS DE CALL CENTER, CONTACT CENTER, CENTROS DECONTACTO VIRTUAL, RECOLECCIÓN Y ACTUALIZACIÓN DE DATOS GENERALES O ESPECIALIZADOS TANTOPARA ENTIDADES PÚBLICAS COMO PRIVADAS.</t>
  </si>
  <si>
    <t>COMPAÑIA H.C. DE INVERSIONES  S.A.S.</t>
  </si>
  <si>
    <t>La empresa tiene como objeto principal las siguientes actividades: (i) la promoción de negocios comerciales, estudios comerciales económicos y de consultoría; (ii) Celebrar contratos de alianza estratégica; (iii) la prestación de servicios profesionales, asesoría, interventoría, investigación, consultoría en general, incluido el asesoramiento gerencial a empresas; (iv) el desarrollo de todas las actividades de factoring (compra y venta de cartera y operaciones de descuento de títulos valores y papeles comerciales); (v) la financiación para terceros con recursos propios, sin que implique intermediación financiera; (vi) la inversión en bienes inmuebles urbanos, rurales y adquisición, administración, arrendamiento, gravamen y enajenación de los mismos.</t>
  </si>
  <si>
    <t>ARNOLDO BERROCAL INGENIERIA S.A.S</t>
  </si>
  <si>
    <t>La prestación de todo tipo de servicio anexo y vinculado a la construcción y la industria; b.- La realización, dirección, contratación, montaje y ejecución de proyectos de construcción e industriales</t>
  </si>
  <si>
    <t>GREELEY AND HANSEN COLOMBIA S.A.S.</t>
  </si>
  <si>
    <t>Desarrollar y realizar servicios de ingeniería; y(II) Cualquier otra actividad comercial o civil lícita, de maneradirecta, o a través o en asociación con terceros.</t>
  </si>
  <si>
    <t>DELTEC S.A.</t>
  </si>
  <si>
    <t>ACTIVIDADES DE INGENIERIA Y  OTRAS ACTIVIDADES CONEXOS</t>
  </si>
  <si>
    <t>SANMOS SAS</t>
  </si>
  <si>
    <t>La sociedad podrá realizar cualquier actividad comercial o civil lícita, tanto en Colombia como en el extranjero, llevando a cabo todas las operaciones de cualquier naturaleza que ellas fueren, en especial, sin limitarse, las relacionadas con la realización de actividades de consultoría de gestión, el comercio al por mayor y por menor de productos no clasificados, la compra, venta, administración, alquiler o arrendamiento de bienes inmuebles propios o de terceros, la inversión en sociedades civiles y comerciales. La compañía podrá realizar todos los actos que sean convenientes o necesarios para desarrollar su actividad, tanto en el territorio nacional como en el extranjero, en especial los que a título enunciativo se relacionan a continuación: A. Adquirir todos los activos que sean necesarios para el desarrollo de los negocios sociales; gravar o limitar el dominio de dichos activos, sean muebles o inmuebles, así como celebrar los respectivos contratos de uso o concesión de propiedad industrial; B. Concurrir a la constitución de otras empresas o sociedades con o sin el carácter de filiales, o vincularse a empresas o sociedades ya existentes, mediante aportes en dinero, en bienes o en servicios, incorporarlas o incorporarse a ellas; C. Tomar dinero en mutuo y celebrar toda clase de operaciones financieras por activa o pasiva, que le permitan obtener los fondos necesarios para el cabal desarrollo de sus negocios D. Constituir apoderados que representen a la sociedad, judicial o extrajudicialmente, ante las autoridades judiciales, administrativas, de trabajo, entre otras; E. Adquirir y usar nombres comerciales, logotipos, marcas y demás derechos de propiedad industrial relacionados con las actividades desarrolladas por la sociedad y con los servicios a que se extiende su giro, si se trata de derechos de terceros, así como celebrar los respectivos contratos de uso o concesión de propiedad industrial;</t>
  </si>
  <si>
    <t>BYC DISEÑOS Y CONSTRUCCIONES LTDA BYC DISEÑOS Y CONSTRUCCIONES LTDA</t>
  </si>
  <si>
    <t>actividades de ingenieria y otras actividades de consultoria tecnica</t>
  </si>
  <si>
    <t>PROMOTORA INTEGRAL COLOMBIANA S.A.S</t>
  </si>
  <si>
    <t>SEGURIDAD AMBIENTE CALIDAD Y SALUD CONSULTORES SAS</t>
  </si>
  <si>
    <t>CUALQUIER ACTIVIDAD LICITA, EN ESPECIAL, EL DESARROLLO DE LAS SIGUIENTES ACTIVIDADES: EL ESTUDIO, DISEÑO, MONTAJE, ASESORIA, CONSULTORIA, INTERVENTORIA, CAPACITACIONES Y REPRESENTACIONES COMERCIALES EN LAS AREAS DE SEGURIDAD, HIGIENE INDUSTRIAL, MEDIO AMBIENTE, SALUD OCUPACIONAL, PREVENCION Y ATENCIÓN DE EMERGENCIAS SISTEMA DE GESTION DE CALIDAD, COMUNICACIÓN ORGANIZACIONAL, RESPONSABILIDAD SOCIAL EMPRESARIAL</t>
  </si>
  <si>
    <t>SIGLO COLOMBIA S A S</t>
  </si>
  <si>
    <t>EL OBJETO PRINCIPAL DE LA SOCIEDAD CONSISTIRÁ EN LA PRESTACIÓN, YA SEA POR CUENTA PROPIA O DE TERCEROS, DE TODA CLASE DE SERVICIOS EN PROCESOS DE NEGOCIOS, PROCESOS ADMINISTRATIVOS Y ASESORÍAS ECONÓMICAS Y DE ADMINISTRACIÓN DE EMPRESAS EN GENERAL; EXTERNALIZACIÓN DE PROCESOS DE RECURSOS HUMANOS, SERVICIOS DE HEAD HUNTER, AUDITORÍAS PREVENTIVAS, DISEÑO, ADMINISTRACIÓN Y EJECUCIÓN DEL SISTEMA DE GESTIÓN DE LA SEGURIDAD Y SALUD EN EL TRABAJO: YA SEA A PERSONAS NATURALES O JURÍDICAS, DE DERECHO PÚBLICO Y PRIVADO, DOMICILIADAS EN COLOMBIA O EN EL EXTERIOR. EN DESARROLLO DE SU OBJETO Y CON NITRAS A SU CUMPLIMIENTO, LA SOCIEDAD PODRÁ ADQUIRIR LOS BIENES MUEBLES E INMUEBLES QUE REQUIERA PARA EL CUMPLIMIENTO ADECUADO DE SUS ACTIVIDADES; GIRAR, ENDOSAR, ADQUIRIR, COBRAR, ACEPTAR, PROTESTAR, PAGAR Y, EN GENERAL, NEGOCIAR TODA CLASE DE TÍTULOS VALORES O CUALESQUIERA OTROS DOCUMENTOS DE COMERCIO; OBTENER REGISTROS DE PROPIEDAD INDUSTRIAL EN GENERAL, ASÍ COMO DE PROPIEDAD INTELECTUAL CON ARREGLO A LAS LEYES VIGENTES, Y TRASPASARLOS O CEDERLOS A CUALQUIER TÍTULO, PROMOVER LA FORMACIÓN DE SOCIEDAD O ENTIDADES DE CUALQUIER NATURALEZA DE LA ÍNDOLE O QUE SE OCUPEN DE NEGOCIOS DIRECTAMENTE RELACIONADOS CON SU OBJETO SOCIAL Y APORTAR A ELLA TODA CLASE DE BIENES; CELEBRAR CONTRATOS DE SOCIEDAD O ASOCIACIÓN PARA LA EXPLOTACIÓN DE NEGOCIOS QUE CONSTITUYAN SU OBJETO SOCIAL O QUE SE RELACIONAN DIRECTAMENTE CON ELLOS, ADQUIRIR O ENAJENAR, A CUALQUIER TÍTULO INTERESES, PARTICIPACIONES O ACCIONES EN EMPRESAS SIMILARES, SIEMPRE QUE TALES OPERACIONES SEAN CONVENIENTES O NECESARIAS PARA EL LOGRO DE LOS FINES QUE LA SOCIEDAD PERSIGUE, TAL COMO QUEDAN DETERMINADOS, Y EN GENERAL LLEVAR A CABO TODAS LAS ACTIVIDADES Y PROCEDIMIENTOS QUE SEAN NECESARIOS O CONDUCENTES AL BUEN LOGRO DE LOS FINES SOCIALES.</t>
  </si>
  <si>
    <t>BONUS BANCA DE INVERSION SAS</t>
  </si>
  <si>
    <t>El Objeto Social de la Sociedad será el de proveer toda clase de Servicios de Asesorías, Interventorías y Consultorías, tanto a nivel nacional como internacional para sociedades nacionales o extranjeras, y la prestación del servicio de telecomunicaciones; para particulares, para el estado o para cualquier entidad administrativa del orden Departamental, Municipal o Nacional, pudiendo participar en cualquier tipo de licitación o concurso individualmente o como integrante de consorcios, uniones temporales o promesas de sociedad futura. Dentro de las consultorías contempladas en el Objeto Social se destacan aquellas referentes a Valoración, Banca de Inversión, Estructuración y Gerencia de Proyectos en todas las Áreas de la Economía y en particular en el área de la infraestructura y de hidrocarburos.El Objeto Social de la Sociedad será el de proveer toda clase de Servicios de Asesorías, Interventorías y Consultorías, tanto a nivel nacional como internacional para sociedades nacionales o extranjeras, y la prestación del servicio de telecomunicaciones; para particulares, para el estado o para cualquier entidad administrativa del orden Departamental, Municipal o Nacional, pudiendo participar en cualquier tipo de licitación o concurso individualmente o como integrante de consorcios, uniones temporales o promesas de sociedad futura. Dentro de las consultorías contempladas en el Objeto Social se destacan aquellas referentes a Valoración, Banca de Inversión, Estructuración y Gerencia de Proyectos en todas las Áreas de la Economía y en particular en el área de la infraestructura y de hidrocarburos.</t>
  </si>
  <si>
    <t>CORSO Y CIA S EN CACTIVIDADES DE CONSULTORIA  DE GESTION M7020 - Actividades de consultoría de gestión01. ANUAL1994-05-11</t>
  </si>
  <si>
    <t>ACTIVIDADES DE CONSULTORIA  DE GESTION</t>
  </si>
  <si>
    <t>CONSTRUCTORA DOMUS SAS</t>
  </si>
  <si>
    <t>DOBLE R ARQUITECTURA E INGENIERIA S.A.S</t>
  </si>
  <si>
    <t>MOFFATT &amp; NICHOL SUCURSAL COLOMBIA</t>
  </si>
  <si>
    <t>Suministrar servicios tales como ingenieria, interventoria, asesoria, preparacion de todo tipo de estudios y diseños para la ejecucion de obras</t>
  </si>
  <si>
    <t>COTEL SAS</t>
  </si>
  <si>
    <t>El objeto social de la compañía consiste principalmente en: A) La actividad industrial y comercial relacionada con fabricación, comercialización, exportación, representación, importación, ensamble, mercadeo, distribución, venta, compra y arrendamiento al por mayor y al detal de toda clase de equipos para la adecuación de centros de cómputo, infraestructura eléctrica y de potencia, pisos falsos, y todos los equipos y los repuestos relacionados con la ingeniería eléctrica, mecánica, electrónica, civil, telecomunicaciones y computación, tales como sistemas de energía ininterrumpida-ups, unidades de distribución de potencia-pdu, rectificadores, baterías, cargadores, supresores de transientes-tvss, reguladores, acondicionadores de línea, transformadores, plantas eléctricas, inversores, conversores, aires acondicionados de precisión y de confort, sistemas de distribución y remoción de aire, alarmas monitoreables, cableado estructurado y eléctrico, fibra óptica, switches, hubs, servidores, estaciones de trabajo, software asociado y demás equipos activos y pasivos de comunicación y todas las partes y repuestos relacionados con las disciplinas mencionadas anteriormente dentro del territorio nacional y en el extranjero.</t>
  </si>
  <si>
    <t>MAB INGENIERIA DE VALOR SA</t>
  </si>
  <si>
    <t>LA ASESORIA, DISEÑO , CONSULTORIA E INTERVENTORÍA DE TODO TIPO DE PROYECTOS DE INGENIERÍA EN TODAS LAS RAMAS.</t>
  </si>
  <si>
    <t>INCGROUP SAS</t>
  </si>
  <si>
    <t>Consultoria y construccion de obras de ingenieria civil</t>
  </si>
  <si>
    <t>GAMADOR COMEX &amp; CIA. SOCIEDAD EN COMANDITA SIMPLE</t>
  </si>
  <si>
    <t>ASESORIA Y CONSULTA</t>
  </si>
  <si>
    <t>SIRACUSA INVERSIONES SAS</t>
  </si>
  <si>
    <t>La inversión en toda clase de activos y/o bienes muebles einmuebles, estén los mismos en el territorio nacional o fuera del mismo</t>
  </si>
  <si>
    <t>PROYECTOS Y DISEÑOS SAS</t>
  </si>
  <si>
    <t>CONSULTORIA EN DISEÑO Y CALCULO ESTRUCTURAL</t>
  </si>
  <si>
    <t>LOGYCA / SERVICIOS SAS</t>
  </si>
  <si>
    <t xml:space="preserve">DESARROLLAR SERVICIOS DE CONSULTORIA, FORMACION, INFORMACION Y ANALISIS QUE TENGAN POR FINALIDAD LA PROMOCION DE LA EFICIENCIA DE LAS CADENAS DE VALOR </t>
  </si>
  <si>
    <t>AFA CONSULTORES Y CONSTRUCTORES S.A.</t>
  </si>
  <si>
    <t>EL OBJETO PRINCIPAL DE LA SOCIEDAD ES LA PRESTACIÓN DE TODO TIPO DE SERVICIOS DE CONSULTORÍA, INTERVENTORÍA Y CONSTRUCCIÓN DEL SECTOR PÚBLICO Y/O PRIVADO.</t>
  </si>
  <si>
    <t>INVERLINK ESTRUCTURAS INMOBILIARIAS S.A.S.</t>
  </si>
  <si>
    <t>GESTORA DE INVERSIONES</t>
  </si>
  <si>
    <t>SESAC S.A.</t>
  </si>
  <si>
    <t>La sociedad tiene por objeto social principal las siguientes actividades: 1. Desarrollar trabajos, en los campos de la consultoría, interventoría, estudios, asesorías y construcción en las áreas de la ingeniería: Civil, eléctrica, ambiental, de telecomunicaciones, de petróleos, de la informática, de tránsito y transporte. Así mismo en las ciencias de: Arquitectura, sociales y/o de sociología, administración y finanza. Todo lo anterior mediante la ejecución de proyectos de estudios, consultoría, interventoría y/o supervisión, capacitación, asistencia técnica y asesorías en áreas técnica, administrativa, financiera, ambiental, social, operativa, jurídica, logística, tecnológica, gerencial, desarrollo y administración de software, bases de datos y tecnologías de la información y las comunicaciones, entre otras. 2. Diseño e implementación de programas y/o políticas de promoción del desarrollo económico, social, cultural y ético de las comunidades. evaluación de proyectos de investigación, promoción, capacitación y asesoría con destino a las comunidades; así mismo realizar la formulación, desarrollo, implementación, administración y/o gerencia de programas de carácter social, al igual que proyectos dirigidos a poblaciones vulnerables y los tendientes al desarrollo económico y social. 3. La compra, venta, importación, exportación, arrendamiento, permuta, distribución, transformación y explotación de toda clase de bienes, ya sea en nombre propio o ajeno, o en interés propio o para terceros; 4. La inversión y participación, a cualquier título, con carácter permanente, en el capital de sociedades o empresas dedicadas a la producción y comercialización de toda clase de bienes y a la prestación de toda clase de servicios, cualquiera que sea su naturaleza, forma y objeto social, 5. La inversión, a cualquier título, en bonos, títulos valores y en general valores bursátiles e instrumentos negociables; 6. La promoción de actividades de construcción o reconstrucción de inmuebles; 7. La representación de empresas nacionales y extranjeras en Colombia bajo cualquier tipo de contratación. En desarrollo del objeto antes enunciado, la sociedad podrá promover y abrir oficinas, establecimientos, almacenes, depósitos o agencias en Colombia o en el exterior; garantizar obligaciones propias y de compañías filiales; adquirir a cualquier título toda clase de bienes muebles o inmuebles, corporales o incorporales, arrendados, usufructuarios, enajenarlos, gravados y darlos en garantía de sus propias obligaciones y de compañías filiales; explotar marcas, nombres comerciales, patentes, invenciones o cualquier otro bien incorporal, siempre que sean afines al objeto principal; girar, otorgar, aceptar, endosar, cobrar, descontar, avalar, protestar y pagar toda clase de títulos valores e instrumentos negociables; participar en licitaciones públicas y privadas, hacer parte de consorcios y de uniones temporales y celebrar alianzas estratégicas con otras sociedades, empresas o entidades públicas o privadas, de cualquier naturaleza, nacionales o extranjeras; tomar dinero en mutuo con o sin interés o darlo en mutuo; emitir bonos; celebrar contratos de mandato, comodato, arrendamiento, depósito, seguro, transporte, cuentas en participación, contratos de intermediación, prestación de servicios, asesoría, fabricación, contratos con entidades bancadas y/o financieras; constituir y participar en patrimonios autónomos, participar en procesos fiduciarios y de titularización; comprar, vender, administrar y negociar bonos, valores bursátiles y acciones, cuotas o partes de interés en sociedades o entidades jurídicas de cualquier naturaleza; presentar solicitudes ante entidades oficiales o privadas; transigir, desistir y apelar decisiones judiciales y arbítrales; y, en general realizar y ejecutar todo acto y celebrar y ejecutar todo contrato que se relacione con el objeto social principal.</t>
  </si>
  <si>
    <t>VQ INGENIERIA S.A.S</t>
  </si>
  <si>
    <t>Actividades de Arquitectura e Ingenieria</t>
  </si>
  <si>
    <t>INGENIERIA ESPECIALIZADA S.A.</t>
  </si>
  <si>
    <t>Actividades de arquitectura e ingenieria conexas de asesoramiento tecnico Actividades de arquitectura e ingenieria conexas de asesoramiento tecnico Actividades de arquitectura e ingenieria conexas de asesoramiento tecnico</t>
  </si>
  <si>
    <t>Idom Consulting, Engineering, Architecture SAU Sucursal Colombia</t>
  </si>
  <si>
    <t>El ejercicio de las actividades, la prestaciónde servicios, contratación y ejecución detrabajos de ingeniería, consultoría,arquitectura, auditoria y asesoramiento profesional en su más amplio sentido,aplicables en todos sus campos, a terceros, tanto de naturaleza pública como privada.</t>
  </si>
  <si>
    <t>ARISTOS CONSULTORES DE GERENCIA SA</t>
  </si>
  <si>
    <t>Consultoria administrativa tecnica y economica de todo tipo de busqueda de seleccion de personal entre otro</t>
  </si>
  <si>
    <t>INVERSIONES PERISSOS SAS</t>
  </si>
  <si>
    <t>DESARROLLO DE ACTIVIDADES DE ADMINISTRACION EMPRESARIAL Y ACTIVIDADES DE CONSULTORIA DE GESTION</t>
  </si>
  <si>
    <t>EDL SAS</t>
  </si>
  <si>
    <t>Actividades de ingenieria en obras nacionales y actividades conexas</t>
  </si>
  <si>
    <t>INVERSIONES CIUDAD SAS</t>
  </si>
  <si>
    <t>ASESORÍAS EMPRESARIALES EN TODAS LAS ÁREAS (OUTSOURSING) Y SUMINISTRAR PERSONAL OPERATIVO, TÉCNICO, PROFESIONAL Y ESPECIALIZADO A LAS EMPRESAS QUE LO REQUIERAN, ACTIVIDADES INMOBILIARIAS REALIZADAS CON BIENES PROPIOS O ARRENDADOS</t>
  </si>
  <si>
    <t>GIC GERENCIA INTERVENTORIA Y CONSULTORIA SAS</t>
  </si>
  <si>
    <t>La sociedad tendrá como objeto social: 1. La celebración, ejecución y liquidación directa o indirectamente, de toda clase de contratos a nivel nacional o internacional que involucren cualquiera de las fases de un proyecto (asesoría técnica, consultoría, estudios de factibilidad, cálculo, diseño, interventoría, auditoría, gerencia de proyectos, construcción y montaje, operación, mantenimiento, explotación, administración) y el desarrollo de todas las actividades propias derivadas de la ingeniería civil, mecánica, industrial, eléctrica, electrónica, de sistemas y lógicas, de comunicaciones y telefonía, ambiental, de alimentos, de petróleos, química y, en general, de todo tipo de ingenierías, así como todo lo relacionado,</t>
  </si>
  <si>
    <t>PERFORMANCE FACTOR SAS</t>
  </si>
  <si>
    <t>CONSULTORIA DESARROLLO ORGANIZACIONAL</t>
  </si>
  <si>
    <t>PLANES SAS</t>
  </si>
  <si>
    <t>Actividades de interventoria, diseño y estudios de Obras de Ingenieria</t>
  </si>
  <si>
    <t>BATEMAN INGENIERIA SAS</t>
  </si>
  <si>
    <t>SERV CONSULTORIA E INTERVENTORIA EN INGENIERIA CIVIL</t>
  </si>
  <si>
    <t>INGENIERIA TECNOLOGIA E  INSTRUMENTACION  SA</t>
  </si>
  <si>
    <t xml:space="preserve">La consultoría, la prestación de los servicios de ingeniería civil, electrónica, telecomunicaciones y la ejecución de toda clase de obras en esos campos, ya sea por cuenta propia o para terceros Constituir, operar y prestar servicios en el laboratorio de ensayos. La consultoría, la prestación de los servicios de ingeniería civil, electrónica, telecomunicaciones y la ejecución de toda clase de obras en esos campos, ya sea por cuenta propia o para terceros Constituir, operar y prestar servicios en el laboratorio de ensayos. La consultoría, la prestación de los servicios de ingeniería civil, electrónica, telecomunicaciones y la ejecución de toda clase de obras en esos campos, ya sea por cuenta propia o para terceros Constituir, operar y prestar servicios en el laboratorio de ensayos. </t>
  </si>
  <si>
    <t>SCAIN ADMINISTRACION E INGENIERIA SAS BIC</t>
  </si>
  <si>
    <t>SISTEMAS DE INFORMACION GEOGRAFICA DE LATINO AMERICA SIGLA SAS</t>
  </si>
  <si>
    <t>ACTIVIDADES DE INGENIERIA Y TOPOGRAFIA</t>
  </si>
  <si>
    <t>CARTAGENERA DE DESARROLLO ESPINOSA DAVILA Y CIA SCA</t>
  </si>
  <si>
    <t>OFRECER SERVICIOS ADMINISTRATIVOS CONTABLES  O DE GESTION A EMPRESAS EXTRNJERAS O NACIONALES, DENTRO O FUERA DE LAS ZONAS FRANCAS EXISTENTES O QUE SE CREEN EN COLOMBIA</t>
  </si>
  <si>
    <t>DESARROLLADORA DE PROYECTOS DE INGENIERIA SAS</t>
  </si>
  <si>
    <t>GRUPO LONDOÑO INVERSIONES S.C.A.</t>
  </si>
  <si>
    <t>PROGRAMACION, ESTUDIO, PROYECCION, PROMOCION ADMINISTRACION Y EJECUCION DE NEGOCIOS HOTELEROS O ADQUISICION DE EMPRESAS</t>
  </si>
  <si>
    <t>METRO OPERACION INMOBILIARIA SAS</t>
  </si>
  <si>
    <t>ACTIVIDADES INMOBILIARIAS</t>
  </si>
  <si>
    <t>INVERSIONES DE LAS SALESAS SAS</t>
  </si>
  <si>
    <t>Cualquier actividad comercial o civil licita</t>
  </si>
  <si>
    <t>INVERLINK S.A.S.</t>
  </si>
  <si>
    <t>Inmobiliaria e Inversiones ISAN SAS</t>
  </si>
  <si>
    <t>Organización, promoción, desarrollo y explotación de las actividades inmobiliarias en sus diferentes manifestaciones y los negocios relacionados directamente complementarios o conexos con las actividades en finca raíz y en especial: a) Administrar, arrendar, vender, bienes raíces ya sean propias o de terceros cuya administración se le haya conferido. b) Actuar como corredores, avaluadores, comisionistas en las negociaciones de arriendos y compra venta de bienes raíces. c) Parcelarlos, urbanizarlos, construirlos, mejorarlos, arrendarlos o enajenarlos. d) promover y realizar la venta en planos y terminados de edificios y casas para vivienda y oficinas financiadas por una Corporación o con fondos propios. e) La promoción y ejecución de programas o planes de vivienda o construcción de centros comerciales o industriales y venta, arrendamiento o explotación bajo otra modalidad adecuada, de estas casas, apartamentos, apartamentos o locales comerciales o industriales y venta, arrendamiento o explotación bajo otra modalidad adecuada; de estas casas, apartamentos o locales comerciales. f) La administración de edificios de propiedad horizontal o conjuntos cerrados de vivienda y la prestación de los servicios de administración y conservación de tales inmuebles, g) Podrá hacer prestamos en calidad de mutuo con el fin de devengar los intereses autorizados por la Ley. h) podrá hacer compra, venta de mercancías y productos que tengan que ver con la industria de la construcción, tales como plantas eléctricas, computadores, equipos para soldar y demás equipos y materiales utilizados en la industria de la construcción. Gravar bienes muebles simples o aquellos sujetos a registro cualquiera que se la cuantía de la operación de prenda, no importando que la titularidad del dominio de dichos bienes este radicada en la empresa o de un tercero. Para la cabal realización de su objeto la sociedad podrá adquirir, dar en arrendamiento, hipotecar, enajenar toda clase de inmuebles: Celebrar contratos en virtud de los cuales la empresa tome su cargo, directamente o por conducto de contratistas, la planeación o ejecución de obras de construcción; asociarse con terceros para el desarrollo y ejecución de programas de urbanización, parcelación o construcción, celebrar operaciones de créditos con cualquier corporación de ahorro y vivienda. Bancos, compañías de financiamiento comercial y de las especializadas en Leasing, de acuerdo con las modalidades de financiamiento que tengan estas entidades, conceder créditos bajo cualquier modalidad comercial y celebrar todas las operaciones de créditos que le permitan obtener los fondos y otros activos necesarios para el desarrollo de la empresa, organizar sociedades o vincularse a otras haciendo aportes de capital o adquiriendo acciones en ellas, efectuar estudios económicos de factibilidad para inversiones de capital y administrar dichas inversiones de capital y administrar dichas inversiones, ya sean propias o de terceros; gestionar las cobranzas de cuentas, letras de cambio, pagares, cheques a cargo de terceros; adquirir para invertir sus excedentes de capital o para venderse posteriormente, acciones bonos, cedulas papeles de inversiones o de cualquier otro valor bursátil. Llevar la representación de terceros ante la Asamblea de Saciedades Anónimas cuando se trate de negocios fiduciarios y gestionar para ellos el pago de los dividendos decretados por la Asamblea. Efectuar por cuenta de terceros estudios económicos de factibilidad para inversiones de capital y en general ejecutar todos los actos y contratos de cualquier naturaleza, que guarden relación directa con su objeto social y que sean necesarias o convenientes para el logro de los fines que persiguen la sociedad, así como realizar todos los actos que tengan como finalidad ejercer los derechos y cumplirlas obligaciones derivadas de las actividades desarrolladas a la empresa, i) Gestionar cobranzas de cuentas, la administración recaudo o determinación, cobro y recuperación de cartera a través de procedimientos pre-jurídicos, persuasivos; judicial, administrativo, coactivo o cualquiera que la ley disponga, para lo cual podrá otorgar poder general o especial a abogados debidamente acreditados ante las autoridades competentes, cobrar, aceptar; protestar, endosar, asegurar, negociar títulos valores y cualesquiera otra clase de títulos de créditos, celebrar y ejecutar todos los actos y contratos complementarios y/o conducentes que se relacionen con esta actividad y con el objeto social, j) La prestación de servicios de asesoría, consultoría, estudio y organización en asuntos de carácter jurídico, administrativo, financiero, económico, presupuestal y contables a personas naturales o jurídicas de derecho público y/o privado, k) La implementación de software y hardware postal en Internet; bibliotecas virtuales, negocios en red, complementación de servicios de asesoría en sistemas con personal especializado, l) Participar en proceso licitaciones, concursos, contrataciones, interventorías todas las modalidades de contrataciones del Estado entre otras la del Alumbrado Público, interventoras a los distintos proyectos que ejecuten entidades públicas o privadas nacionales o internacionales; diseño, rehabilitación, mantenimiento y todo lo relacionado con la contratación en sus distintas modalidades en el sector público o privado, del sistema de alumbrado público, semaforización, telefonía, amoblamiento urbano, construcción de obras civiles; malla vial, recibir en administración, concesión o cualquier otra figura, la operación, mantenimiento o funcionamiento del sistema de bomberos; institutos de transporte y tránsito y cualquier servicio público, efectuar el suministro o construcción del laboratorio y equipos médicos o concesión, impuestos, tasas, sobretasas y contribuciones; desarrollar proyectos forestales, conservación del medio ambiente, ecoturísticos y ecológicos, desarrollo de programas educativos; dentro del sector público, privado o mixto. ll) Conformar uniones temporales, consorcios y alianzas estratégicas con personas naturales y jurídica, recibir, dar o participar en contratos o convenios de administración delegada, ser concesionario o concedente de bienes o servicios dentro del sector público, privado, mixto. La administración; exportación y montaje de loterías, bingos, casinos, apuestas permanentes, chance y en general todo tipo de juegos de azar, importación de cajas de caudales, puertas tilindadas y compartimientos para cámaras acorazadas, cofres y cajas de seguridad y artículos similares de agrícola e industrial y demás bienes de consumo de uso industrial, comercial y domestico; destinados a la comercialización dentro del país y su exportación a los países de la comunidad andina de naciones, m) Prestar servicios de auditoría, asesoría y consultoría en todos los campos de las ciencias económicas y financieras como también la prestación de los servicios, asesorías y consultorías relacionado con auditoria de servicios, análisis de riesgos, auditoria de sistemas, asesorías y servicios en sistemas, desarrollo de sistemas, planificación y reorganización a entidades privadas y públicas del orden nacional e internacional, n) Elaboración de proyectos, estudios de pre factibilidad y factibilidad, estudios de diagnósticos de mercadeos; análisis y evaluación de carretera, ñ) Servicios, asesorías y consultorías en el área social, medio ambiente, planeación, salud, educación y en los procesos de gestión de calidad, o) Gerenciar proyectos técnicos en las distintas áreas del conocimiento, como también ejercer la interventoría en la ejecución de proyectos de inversión y tecnológicos, p) La prestación de toda clase de inversión en el área de la telemática, tales como: asesoría, consultoría, asistencia técnica, así como la prestación de toda clase de servicios telemáticos con valor agregado, tales como: comunicación de datos; del orden nacional e internacional, q) Prestar los servicios y brindar asesorías tendiente a la modernizacióntecnológica a través del sistema de información integral que registre los procesos de planeación, financieros, educación, vivienda, ambientales, salud, cultura y tributación, que conlleve a brindar seguridad de la información con prácticas y registros electrónicos de datos que permita la emisión de documentos que las entidades privadas y públicas del orden nacional e internacional. R) Asesorías y Consultorías de proyectos sociales que conlleven a implementar la modernización tecnológica y fortalecimiento institucional en la entidad pública y privada del orden nacional e internacional. S) Prestar Servicios y brindar asesorías tendientes a la modernización tecnológica a través de un sistema de información integral que registre los procesos de planeación, financieros, educación, vivienda, ambientales, salud, cultura, tributación y el sistema de control vehicular en entidades públicas y privadas nacional e internacional que conlleve a brindar seguridad de la información con prácticas y registros electrónicos de datos que permita la emisión de documentos de entidades públicas y privadas del orden nacional e internacional. Este servicio desarrollar la modernización tecnológica que conlleva la operación de un sistema en línea de alta calidad en la administración de datos en la impresión y acabados gráficos, que garantizara a manejadores de base de datos, equipos de telecomunicaciones y estaciones de trabajo, seguridad en la información. De igual manera en desarrollo de esta actividad se ejecutaran los servicios tendientes a la planificación y/o organización física en un sistema de información, la cual se adelantara en los respectivos centros de información, labor esta que podrá implicar la digitalización del archivo, T) Prestación de los servicios para el procesamiento y transmisión de datos necesarios para las entidades públicas o privadas, para lo cual esta se adelantara con toda clase de procesos y procedimientos manuales; electrónicos o semiautomáticos, desarrollando el software para ello. U) Prestación de los servicios de digitalización, transcripción, verificación y almacenamiento de datos, como también el mantenimiento de equipos de computación y comunicaciones, análisis, diseño,soporte y desarrollo del software, V) Prestar los servicios de Call Center, orientación personalizada y/ o en forma virtual, apoyados en un moderno software que permita el registro de llamadas, marcación automática, asignación automática y mutual de llamadas con información en línea interconectada con modernos canales de comunicación con dispositivos móviles u otro medio tecnológico que permita alimentar el sistema de información con datos a recopilarse en distintospuntos geográficos, labor esta que se adelantar con conexión a la red de Internet hacia aplicaciones web y hacia aplicaciones locales, W) La sociedad podrá contratar con entidades políticas y privadas las actividades que guarden relación con el objeto social y en general llevar a cabo contratos de consultoría, servicios, outsoursing o cualquiera otra modalidad contractual quese adelante en apoyo a las entidades públicas y privadas del orden nacional e internacional en las aéreas de planeación, financiera, educación, vivienda, ambiental, salud, cultura, administrativa, económica, Tributación, de sistemas contables. Así mismo en todas estas aéreas del conocimiento la Sociedad podrá prestar los servicios y asesoría integral, con el apoyo de un sistema de información que permita registrar cada uno de los procesos, implementando una modernización tecnológica que registre los distintos procesos de la entidad pública o privada del orden nacional o internacional, que permita la sistematización de todos los datos y actuaciones de la entidad incluyendo la información contable, financiera, presupuestal y de Hacienda Pública, de recuperación de la cartera de los tributos, conforme a la legislación aplicable a la materia, que permitir la celeridad en cada proceso en particular y redundar en la fluidez de las comunicaciones en forma interna y externa e internas dependencias de la misma entidad y los destinatarios externos o usuarios de los servicios a prestarse con la asesoría o asistencia tecnológica de la Sociedad, lo que se expresar en una mejora continua de los indicadores de la gestión de la respectiva Entidad, conforme a la legislación aplicable a la materia. X) La sociedad podrá contratar funciones propias de la naturaleza del cargo y en especial las siguientes entre otras: representar la sociedad, ante terceros y ante toda clase de autoridades del orden administrativo o jurisdiccional; ejecutar todos los actos u operaciones correspondientes al objeto social de conformidad con las limitaciones previstas en los estatutos. Autorizar con su firma todos los documentos públicos o privados que deban otorgarse en desarrollo de las actividades sociales o en interés de la sociedad.Y) Prestación de los servicios ante Entidades Nacionales y/o Internacionales para el estudio integral de transporte a fin apoyar a los distintos niveles de decisión en la formulación, orientación, coordinación y ejecución de la política de transporte, con estudios, investigaciones y generación de informaciones ante las autoridades territoriales y municipales, así como a las empresas nacionales y entidades extranjeras que los soliciten tendientes a establecer políticas y fijar estrategias de implementación de transporte en sus distintas modalidades, su desarrollo y operación que comprenden todos los sistema de transporte masivos, Transporte Turístico, comoTeleféricos y su puesta en marcha. Así mismo, podrá realizar cualquier otra actividad económica lícita tanto en Colombia como en el extranjero y podrá llevar a cabo, en general, todas las operaciones, de cualquier naturaleza que ellas fueren, relacionadas con su objeto Social, así como cualesquiera actividades similares, conexas o complementarias o que permitan facilitar o desarrollar el comercio o la industria de la sociedad. Z) Prestación de los servicios ante Entidades Nacionales y/o Internacionales en servicios de Gestión documental que implica la Asesoría, Consultoría, o de cualquier otra modalidad de contratación permitida por la Ley , para apoyar y prestar la asistencia técnica especializada para la organización de la Gestión documental. En las actividades de servicios que deba prestar la Sociedad, adelantar entre otros la realización de diagnóstico que permita indicar el nivel de organización de la documentación y el estado de conservación física; ejecución del inventario preliminar para identificar asuntos y unidades productoras de documentos; microfilmación, reconstrucción de la historia Institucional para establecer periodos y estructuras; depuración de la documentación, ordenación de la documentación; valoración documental; elaboración de tablas de valoración documental, almacenamiento, disposición física de los documentos, elaboración de inventarios de depuración, elaboración de inventarios de eliminación, elaboración de inventarios definitivos; elaboración de Diagnósticos de Archivos, elaboración de inventarios documentales, elaboración de Tablas de Valoración Documental TVD, Implementación de Archivos Centrales e intermedios, Diseño e implementación de Unidades de Correspondencia, elaboración de procedimientos de archivos basados en la norma del Sistema de Gestión de: Calidad aplicable y vigente, elaboración, actualización y control del uso y asignación de series y subseries documentales de cada dependencia, con la utilización de Cuadros de Clasificación Documental (CCP) y Tablas de Retención Documental (TRD), gestión electrónica de documentos, Digitalización de documentos en general, elaboración de manuales, instructivos, guías, folletos, entre otros documentos de apoyo para consolidar los conocimientos adquiridos a través de las capacitaciones y asesorías que incluye capacitaciones para la gestión documental basados en las necesidades específicas de los clientes, como también del suministro de muebles y elementos de conservación para la disposición final de documentos. La Sociedad se encuentra con la estructura necesaria para realizar la Digitalización de la documentación histórica, elaboración de cuadros de clasificación; organización del documentación aplicando los procesos de identificación y clasificación documental teniendo en cuenta su procedencia y su estructura orgánica y funcional. La Sociedad podrá implementar las tablas de y valoración documental aplicadas en el proceso de organización del archivo. Así mismo la Sociedad cuenta con una plataforma tecnológica para configurar la seguridad física e informática en Entidades Públicas y/o privadas, Nacionales Internacionales, disponiendo de tecnología de punta para implementar Módulos de Gestión Documental, y/o de desarrollo integral del mismo de ser necesario, apoyados en un software que la sociedad dispone y ofrece, con componentes de última generación, actualizable y escalable. Esta plataforma es base para las necesidades del cliente, la cual se ajustará permanentemente conforme a los requerimientos de la organización y al ritmo de la nueva tecnología, con la adopción de planes de contingencia y de logística operacional. La Sociedad está en disposición de prestar servicios, tendientes a la planificación y/o organización de la documentación producid por las Entidades Públicas y/o privadas, labor que se adelantar con el registro de la documentación física en el sistema de información, con la implementación de workflow para el procesamiento de la documentación entrante dentro del marco de la modernización tecnológica y las normas archivísticas a partir de la digitalización del archivo. La asistencia, apoyo y servicio que la Sociedad se encuentra dispuesta a prestar incluye la digitalización tanto de la documentación, de conservación total, como las unidades documentales que resulten de la selección, como tambiénel registro de la información en una herramienta informática de soporte, que permita consultas y búsquedas de información, con el personal especializado y de experiencia con calidades profesionales y técnicos de acuerdo al servicio que ejecute la Sociedad, y las necesidades del servicio, con planes de trabajo y cronograma para la organización del fondo documental de las Entidades Públicas y/o privadas. Así mismo podrá prestar servicios para la ejecución de procesos de organización archivística, entre estos clasificación, ordenación, depuración, descripción, elaboración y aplicación de la Tabla de Valoración Documental, transferencias documentales, para lo cual la Sociedad realizará el trámite que se requerirá por el Archivó General y de la Nación, las Autoridades Competentes, de la Republica de Colombia o la Nación donde se preste el servicio, criterios estos aplicables a las actividades similares. De igual manera; la Sociedad ante Entidades Pública y/o privadas podrá ejecutar servicio, consultoría, outsoursing, o cualquier modalidad de la contratación que permita la Ley, para lo cual tiene la estructura necesaria para la implementación, relacionadas con archivo y de calidad que implica alcanzar altos estándares de funcionamiento enla gestión de cada organización; con procesos normalizados documentados, manuales; sistemas integrados de información y Tablas de Retención Documental; para lo cual las Entidades Públicas y/o privadas, con los servicios que ofrece la Sociedad pueden configurar Archivo como eje integrador de la información que manejan las dependencias y ser el ejecutor de políticas y procedimientos que establezcan el sistema de calidad en lo relacionado con registros y documentos. En esta implementación que ofrece la Sociedad a las Entidades públicas o privadas para el procesamiento y transmisión de datos necesarios para que estas cumplan con sus objetivos misionales, la Sociedad adelantar toda clase de procesos y procedimientos manuales, electrónicos o semiautomáticos, desarrollando el software correspondiente para ello, con la respectiva prestación de los servicios de digitalización, trascripción, verificación y almacenamiento de datos. Este servicio que ofrece la Sociedad, se ejecutará con los criterios que instruyan los Clientes Contractuales, eh el marco del concepto de ARCHIVO TOTAL a fin de que quede integrado mediante el establecimiento de políticas archivísticas en el manejo de los documentos en todas la áreas del con requerimiento o las que interese a la organización entre estas: La configuración de un Sistema de Información Integral que registre los procesos de planeación, finanzas, educación, vivienda, Ambiente, Salud, Cultura, Administrativa, Aspectos Sociales, Operativa, Presupuesto, contabilidad; Operativa, de todas las Gerencia en General, Entidades territoriales de todo los órdenes, Corporaciones Públicas, Empresa Privada; Sociedades de Economía Mixta; Empresas del Estado, Establecimientos Públicos, Entidades Descentralizadas, Entidades de Control; Deporte, Hacienda pública, Tributación, Tesorería, servicios públicos en todas sus manifestaciones incluyendo los domiciliarios, Obras, Salud, Información académica, documentación relacionada con identificación de personas naturales y/o jurídicas de índole privada o pública, Ingeniería, informática, infraestructura, Seguridad de las Entidades, Archivo en general, Gestión documental de todos los procesos y procedimientos, información documentada de expedientes físicos de toda naturaleza, y en general cualquier información de las Entidades públicas o privadas que haga parte del giro ordinario de sus negocios o de su función, que conlleva a la protección de la documentación con criterios de seguridad física e informática, como también de prácticas y registros electrónicos de datos de ser necesario; que permita la conservación, seguridad, fluidez, canalización y emisión de documentos con eficiencia y eficacia. El servicio que ofrece la Sociedad, permite que las distintas Organizaciones; adecuen sus archivos con Sistemas de información, quepermita la agilización y la optimización de la gestión documental en sus distintas manifestaciones, para el logro de niveles de excelencia empresarial con altos márgenes de productividad. Con la configuración de un Sistema de Archivo, que la Sociedad realice con los Clientes Contractuales, se adelantará la respectiva implementación; en forma detallada de los distintos procesos  archivísticos propios de cada Entidad, labor que implicaría la identificación de las series documentales y tipologías documentales producidas con codificación y términos de retención durante el ciclo vital que deba desarrollarse en los archivos de gestión, intermedios o central e inactivos o histérico según la situación específica.</t>
  </si>
  <si>
    <t>REDWOOD KAPITAL S.A.S.</t>
  </si>
  <si>
    <t>La sociedad podrá realizar cualquier actividad comercial o civil lícita, en especial, podrá servir de consultora a otras empresas que requieran asesoría en temas ambientales, mecánicos, de construcción civil, de generación de energía eléctrica o térmica, de sistemas eléctricos, entre otros</t>
  </si>
  <si>
    <t>VISION INDUSTRIAL SA</t>
  </si>
  <si>
    <t>MANAGEMENT AND QUALITY S A S</t>
  </si>
  <si>
    <t>Desarrollar proyectos de gestión empresarial, inteligencia de negocios e información para la toma de decisiones a nivel estratégico,analítico y operativo</t>
  </si>
  <si>
    <t>AGRUPARTE DE COLOMBIA SA S</t>
  </si>
  <si>
    <t>EFECTUAR OPERACIONES EXTERIOR, ADMINSTRACIONES DE BIENES</t>
  </si>
  <si>
    <t>MS INGENIEROS SL SUCURSAL EN COLOMBIA</t>
  </si>
  <si>
    <t>EJECUCION Y DESARROLLO DE LABORES DE GERENCIA,CONSULTORIA E INTERVENTORIA DE PROYECTOS EN LOS AMBITOS DE LA EDIFICACION,URBANISMO  OBRA CIVIL</t>
  </si>
  <si>
    <t>COPEBA SAS</t>
  </si>
  <si>
    <t>INTERVENTORIA OBRA CIVIL</t>
  </si>
  <si>
    <t>EXIMIUM INTERNACIONAL SAS</t>
  </si>
  <si>
    <t>CONSULTORIAS EMPRESARIALES</t>
  </si>
  <si>
    <t>CONSULTORES DONOVAN SAS</t>
  </si>
  <si>
    <t>servicios de consultoría, interventoría, ingeniería en todas sus especialidades, y particularmente, el diseño de obras públicas y privadas de cualquier tipo, la gerencia de proyectos y gerencia de construcción de obras públicas.</t>
  </si>
  <si>
    <t>VICAMA SAS</t>
  </si>
  <si>
    <t>La sociedad tendrá como objeto social principal el desarrollo de las siguientes actividades: a. La realización de inversiones en bienes muebles, activos financieros, valores bursátiles, valores mobiliarios en general, títulos valores, acciones, cuotas y partes de interés en sociedades comerciales y civiles, así como la negociación de toda clase de derechos de crédito. B. La administración de derechos de crédito, títulos valores, créditos activos y pasivos, dineros, activos financieros, valores bursátiles, valores mobiliarios, bonos, acciones, cuotas y partes de interés en sociedades comerciales y civiles de propiedad de los socios o de terceros. C. La creación, promoción, compra y venta de empresas cuyo objeto sea la producción, administración, distribución, custodia o explotación de bienes y servicios. D. La prestación de servicios de asesoría en el área financiera y administrativa. En desarrollo de su objeto, la sociedad podrá celebrar y ejecutar todos los actos mercantiles, industriales oLa sociedad tendrá como objeto social principal el desarrollo de las siguientes actividades: a. La realización de inversiones en bienes muebles, activos financieros, valores bursátiles, valores mobiliarios en general, títulos valores, acciones, cuotas y partes de interés en sociedades comerciales y civiles, así como la negociación de toda clase de derechos de crédito. B. La administración de derechos de crédito, títulos valores, créditos activos y pasivos, dineros, activos financieros, valores bursátiles, valores mobiliarios, bonos, acciones, cuotas y partes de interés en sociedades comerciales y civiles de propiedad de los socios o de terceros. C. La creación, promoción, compra y venta de empresas cuyo objeto sea la producción, administración, distribución, custodia o explotación de bienes y servicios. D. La prestación de servicios de asesoría en el área financiera y administrativa. En desarrollo de su objeto, la sociedad podrá celebrar y ejecutar todos los actos mercantiles, industriales o financieros relacionados con el mismo y los que tengan como finalidad ejercer los derechos o cumplir las obligaciones legales o convencionalmente derivadas de la existencia y funcionamiento de la sociedad. Parágrafo. La sociedad podrá constituirse como garante de obligaciones de terceros o de los socios, únicamente en el evento en que la junta de socios lo autorice expresamente y en forma unánime financieros relacionados con el mismo y los que tengan como finalidad ejercer los derechos o cumplir las obligaciones legales o convencionalmente derivadas de la existencia y funcionamiento de la sociedad. Parágrafo. La sociedad podrá constituirse como garante de obligaciones de terceros o de los socios, únicamente en el evento en que la junta de socios lo autorice expresamente y en forma unánime La sociedad tendrá como objeto social principal el desarrollo de las siguientes actividades: a. La realización de inversiones en bienes muebles, activos financieros, valores bursátiles, valores mobiliarios en general, títulos valores, acciones, cuotas y partes de interés en sociedades comerciales y civiles, así como la negociación de toda clase de derechos de crédito. B. La administración de derechos de crédito, títulos valores, créditos activos y pasivos, dineros, activos financieros, valores bursátiles, valores mobiliarios, bonos, acciones, cuotas y partes de interés en sociedades comerciales y civiles de propiedad de los socios o de terceros. C. La creación, promoción, compra y venta de empresas cuyo objeto sea la producción, administración, distribución, custodia o explotación de bienes y servicios. D. La prestación de servicios de asesoría en el área financiera y administrativa. En desarrollo de su objeto, la sociedad podrá celebrar y ejecutar todos los actos mercantiles, industriales o financieros relacionados con el mismo y los que tengan como finalidad ejercer los derechos o cumplir las obligaciones legales o convencionalmente derivadas de la existencia y funcionamiento de la sociedad. Parágrafo. La sociedad podrá constituirse como garante de obligaciones de terceros o de los socios, únicamente en el evento en que la junta de socios lo autorice expresamente y en forma unánime</t>
  </si>
  <si>
    <t>AYESA INGENIERIA Y ARQUITECTURA S.A.U SUCURSAL COLOMBIA</t>
  </si>
  <si>
    <t xml:space="preserve">REALIZACION Y DESEMPEÑO DE TODAS LAS ACTIVIDADES RELACIONADAS CON EL EJERCICIO DE LA INGENIERIA EN TODAS SUS RAMAS  </t>
  </si>
  <si>
    <t>1 SOLUTION SAS</t>
  </si>
  <si>
    <t>SALGADO MELENDEZ Y ASOCIADOS INGENIEROS CONSULTORES S.A.S.</t>
  </si>
  <si>
    <t>La sociedad tiene por objeto todas las actividades propias de la ingeniería, en cualquiera de sus ramas, la arquitectura, el análisis económico y la planeación, con todas las operaciones accesorias o complementarias de las anteriores. En desarrollo de su objeto, la sociedad podrá adquirir, gravar, y enajenar a cualquier título, toda clase de bienes muebles e inmuebles, celebrar contratos de arrendamiento, de mutuo con o sin intereses, con garantías reales, personales o sin ellas, girar, aceptar, negociar, descontar y garantizar toda clase de instrumentos negociables y documentos civiles o comerciales, pero la sociedad no podrá garantizar en ningún momento obligaciones de terceros. La sociedad podrá formar parte o fusionarse con otras sociedades, comprar, vender, distribuir, importar y exportar mercancías, agenciar y representar casas nacionales y extranjeras y en general celebrar cualquier acto de comercio. Esta enumeración no es taxativa y por lo tanto, la sociedad podrá celebrar cualquier acto o contrato que se relacione directamente con su objeto social y este lo requiera.</t>
  </si>
  <si>
    <t>ALL IN 1 SAS</t>
  </si>
  <si>
    <t>La sociedad podrá realizar cualquier actividad comercial o civillícita, en el territorio colombiano o en el exterior, de acuerdo conlo establecido en el Artículo 5º, Numeral 5º, de la Ley 1258 del 5 dediciembre de 2008, así estas actividades no estén expresamenteenunciadas anteriormente. En consecuencia, de lo anterior, lasociedad podrá presentar licitaciones, invitaciones, concursos ocualquier tipo de convocatorias, públicas o privadas y ejecutarcontratos de cualquier tipo y especialidad, sin limitación alguna deprofesión, tipo de comercio, especialización, grupos, subgrupos,cuantías, áreas geográficas, empresas estatales, mixtas industrialeso privadas. También podrá contratar o subcontratar con empresas decualquier tipo y especialidad, la sociedad podrá ejercer las</t>
  </si>
  <si>
    <t>TECNOLOGIAS Y CONSULTORIAS AMBIENTAALES Y DE GESTION SAS</t>
  </si>
  <si>
    <t>DESARROLLO DE CONTRATOS DE CONSULTORIA E INTERVENTORIA EN CONSTRUCCION AGRICULTURA Y DESARROLLO</t>
  </si>
  <si>
    <t>GB PLUS SAS</t>
  </si>
  <si>
    <t>La sociedad tendrá como objeto social las siguientes actividades: A) La celebración, ejecución, y liquidación directa o indirectamente, de toda clase de contratos a nivel nacional o internacional que involucren cualquiera de las fases de un proyecto (asesoría técnica, consultoría, estudios de factibilidad, cálculo, diseño, interventoría, construcción y montaje, operación, mantenimiento, explotación, administración) y en general el desarrollo de todas las actividades propias derivadas de la ingeniería civil, mecánica, industrial, eléctrica, electrónica, de sistemas, ambiental, de petróleos, química y en general de todo tipo de ingenierías, así como todo lo relacionado directa o indirectamente con la metalmecánica, electricidad, geología, minería, geotecnia, arquitectura, etc. B) La gerencia integral de proyectos de infraestructura de obra, consultoría, interventoría, supervisión o cualquier especificación a fin a la ingeniería. C) Celebrar directa o indirectamente, ejecutar y liquidar contratos que involucren todas o algunas de las fases de un proyecto bajo la figura de llave en mano, administración delegada, concesiones, B.O.O.T., etc. D) La realización de investigaciones, estudios de factibilidad, proyección, planeación, diseño, fabricación, ensamble, transformación, montaje y mantenimiento, asesoría y administración y representación de todo tipo de maquinaria para toda clase de obras energéticas, industriales, electrónicas, de comunicaciones, forestales, minerales, mecánicas y en general para todo tipo de obras de ingeniería en cualquiera de sus especialidades, facetas o ramos. E) La realización de todo tipo de interventorías, inspectorías, supervisiones y consultorías técnicas, administrativas, etc. F) La celebración, ejecución, y liquidación directa o indirectamente, de toda clase de contratos a nivel nacional o internacional que involucren cualquiera de las fases de un proyecto (asesoría técnica, consultoría, estudios de factibilidad; calculo, diseño, interventoría, construcción y montaje, operación, mantenimiento, explotación, administración) y en general el desarrollo de todas las actividades propias derivadas de la producción, procesamiento, empaque, almacenamiento, embalaje, suministro y transporte de alimentos. G) La celebración, ejecución y liquidación directa o indirectamente, de toda clase de contratos a nivel nacional o internacional que involucren cualquiera de las fases de un proyecto (asesoría técnica, consultoría, estudios de factibilidad, cálculo, diseño, interventoría, construcción y montaje, operación, mantenimiento, explotación administración) y en general el desarrollo de todas las actividades propias derivadas de la operación de plantas de producción de alimentos, empaque y distribución, así como todo lo relacionado directa o indirectamente con el desarrollo de nuevos productos y la distribución de estos alimentos, etc. H) La compra, venta, importación, exportación, y en general la comercialización de diseños, repuestos, equipos y maquinaría y/o instalaciones y en general de elementos necesarios para desarrollar las actividades anteriormente expuestas. 1) La sociedad podrá prestar los servicios de administración, operación y mantenimiento de cualquier obra civil, mecánica, de petróleo, industrial, eléctrica o electrónica, de sistemas, y/o química. J) La compra, venta de bienes muebles e inmuebles, construcción de obras civiles en general, administración, estudios de factibilidad, promoción de construcciones. K) Estudios económicos, peritazgos, avalúos, y en general del ejercicio de todas las actividades relacionadas con la propiedad raíz. L) La intermediación de toda clase de negocios sea como agente, comisionista o mediante cualquier otra forma de mandato; de firmas nacionales o extranjeras, públicas, o privadas que desarrollen o no las actividades anteriormente enunciadas. M) La sociedad podrá prestar servicios de transporte de personal y carga, alquiler de sus equipos, maquinaria y vehículos. N) La celebración, ejecución y liquidación directa o indirectamente de toda clase de contratos a nivel nacional o internacional que involucren cualquiera de las fases de un proyecto (asesoría técnica, consultoría, estudios de factibilidad, cálculo, diseño, interventoría, construcción y montaje, operación, mantenimiento, explotación, administración) y en general el desarrollo de todas las actividades propias asociadas a componentes social, ambiental de control de calidad, de higiene industrial y salud ocupacional de los proyectos. O) La explotación de todas las demás industrias afines o conexas con el objeto social anterior. P) Tramitar los créditos bancarios necesarios y operaciones de crédito indistintas, pudiendo suscribir acuerdos en calidad de avalista para cualquier tipo de negocio. Q) Asesoría y consultoría estratégica en temas financieros, comerciales, societarios, económicos y políticos. En ejercicio de sus funciones la sociedad podrá enajenar, adquirir, usufructuar, gravar, limitar, administrar, tomar o dar en arrendamiento toda clase de bienes; dar o tomar dinero en mutuo, con o sin intereses, girar, emitir, aceptar, endosar, cobrar y negociar en general cualquier clase de título de crédito dar en garantía sus bienes muebles o inmuebles y celebrar todas las operaciones de crédito que le permitan obtener los fondos u otros activos necesarios para el desarrollo de la empresa; constituir consorcios o uniones temporales y compañías filiales para la realización de cualquiera actividad comprendidas en el objeto social y tomar interés como participe asociada o accionista, fundadora o no, en otras sociedades o empresas de objeto semejante, complementario o accesorio al suyo; absorber tales empresas; transformarse en otro tipo legal de sociedad o fusionarse con otra u otras sociedades, hacer aportes en dinero, en especie o en servicio a empresas, enajenar sus cuotas, derechos o acciones en concesiones para su explotación; celebrar y/o ejecutar toda clase de contratos, actos y operaciones con establecimientos públicos y privados que se relacionen con los negocios y bienes sociales; transigir, desistir y apelar a decisiones de árbitros en las cuestiones en que tenga interés frente a terceros y a los accionistas mismos, o a sus administradores y trabajadores; celebrar y ejecutar en general todos los actos y contratos anteriores, los que se relacionen con la existencia y el funcionamiento de la sociedad y los demás que sean conducentes al logro de los fines sociales. Dentro de su objeto social, la sociedad también podrá: 1. Adquirir a cualquier título, enajenar y gravar los bienes muebles o inmuebles necesarios para el normal desarrollo de la actividad social. 2. Suministrar los servicios de preprensa impresión y comercialización 3. Asociarse con compañías nacionales o extranjeras de igual o diferente objeto social y realizar los cursos de formación educativa en cualquier área y a cualquier nivel 4. En general toda clase de actos, contratos y operaciones que tengan, relación directa con las actividades que integran el objeto social cuya finalidad sea cumplir las obligaciones distintas de las propias, de sus sucursales, filiales a subordinadas, salvo que medie aprobación. 5. Tomar y formar parte en sociedades de responsabilidad limitada el comandita, anónimas o cualquier otras de orden legal, tanto como socio en cualquiera de las formas de asociación, como asesora o como miembro de la junta directiva. 6. La sociedad ni sus socios en ningún caso podrá constituirse ni garantía o fiadores de obligaciones a terceros, distintas de las estrictamente comerciales o industriales para el desarrollo del objeto social 7. Además de la sociedad podrá ejercer todos los actos de comercio ya mencionados en el ramo de transporte para la distribución de productos que representen o se comprometan especialmente.</t>
  </si>
  <si>
    <t>SCHNUCKI PUTZI SAS</t>
  </si>
  <si>
    <t>cualquier actividadcomercial o civil lícita</t>
  </si>
  <si>
    <t>VILTEC SAS</t>
  </si>
  <si>
    <t>Construcción de carreteras y vías de ferrocarril</t>
  </si>
  <si>
    <t>ZONA FRANCA DEL PACIFICO S A USUARIO OPERADOR DE ZONA FRANCA</t>
  </si>
  <si>
    <t>Promover directamente o indirectamente la creacion, ampliacion, reconversion, transformacion, modernizacion y desarrollo de zonas libres internacionales, dentro y fuera del territorio colombiano y parques industriales, participando activamente en dichos procesos.</t>
  </si>
  <si>
    <t>MEDINA &amp; RIVERA INGENIEROS ASOCIADOS POR ACCIONES SIMPLIFICADAS S A S</t>
  </si>
  <si>
    <t>ACTIVIDADES DE  INGENIERIA Y ARQUITECTURA</t>
  </si>
  <si>
    <t>INGENIERIA Y TELEMATICA G&amp;C SAS</t>
  </si>
  <si>
    <t>CONSULTORÍA Y TELECOMUNICACIONES SAS SOCIEDAD DE BENEFICIO E INTERES COLECTIVO-BIC</t>
  </si>
  <si>
    <t>ENCINALES RETREPO ASESORES</t>
  </si>
  <si>
    <t>DE VALDENEBRO INGENIEROS LTDA</t>
  </si>
  <si>
    <t>PRESTACION DE SERVICIOS PROFESIONALES DE INGENIERIA Y ARQUITECTURA</t>
  </si>
  <si>
    <t>MAGOMI VENTURES SAS</t>
  </si>
  <si>
    <t>CUALQUIER ACTIVIDAD COMERCIAL  O CIVIL LICITA</t>
  </si>
  <si>
    <t>LIGHGEN INGENIERIA SAS</t>
  </si>
  <si>
    <t>WESTPHALIA SAS</t>
  </si>
  <si>
    <t>CAMILO VILLAVECES ATUESTA Y CIA LTDA</t>
  </si>
  <si>
    <t>SERTIC SAS - EN REORGANIZACION</t>
  </si>
  <si>
    <t>La sociedad podrá realizar cualquier actividad comercial o civillícita, en el territorio colombiano o en el exterior, de acuerdo conlo establecido en el Artículo 5, numeral 5°, de la Ley 1258 del 5 dediciembre de 2oo8. En consecuencia, la sociedad podrá presentarlicitaciones, invitaciones, concursos o cualquier tipo deconvocatorias, públicas o privadas y ejecutar contratos de cualquiertipo y especialidad, sin limitación alguna de profesión, tipo decomercio, especialización, grupos, subgrupos, cuantías, áreasgeográficas, empresas estatales, mixtas industriales o privadas.También podrá contratar o subcontratar con empresas de cualquier tipoy especialidad. La sociedad podrá ejercer las actividades que sedescriben a continuación, a manera enunciativa más no taxativa: Laprestación de servicios profesionales y suministro, consultoría einterventoría en las áreas de ingeniería eléctrica, electrónica, desistemas y lógicas, de comunicaciones y telefonía; instalacionestelefónicas, instalaciones lógicas, ingeniería civil y de alimentos,</t>
  </si>
  <si>
    <t>GESTION AMBIENTAL SAS</t>
  </si>
  <si>
    <t>RL GROUP S.A.S</t>
  </si>
  <si>
    <t>CONSULTEC SAS</t>
  </si>
  <si>
    <t>TODA ACTIVIDAD COMERCIAL LICITA DENTRO Y FUERA DE LA REPUBLICA DE COLOMBIA, CON ENFASIS EN LA CONSULTORIA, CALCULO, DISEÑO, INTERVENTORIA Y CONSTRUCCION DE TODO TIPO DE OBRAS CIVILES Y DE INGENIERIA. TODA ACTIVIDAD COMERCIAL LICITA DENTRO Y FUERA DE LA REPUBLICA DE COLOMBIA, CON ENFASIS EN LA CONSULTORIA, CALCULO, DISEÑO, INTERVENTORIA Y CONSTRUCCION DE TODO TIPO DE OBRAS CIVILES Y DE INGENIERIA.</t>
  </si>
  <si>
    <t>ESTUDIOS Y PROYECTOS AMBIENTALES Y MECANICOS SAS</t>
  </si>
  <si>
    <t>ACTIVIDADES DE INGENIERIA Y  CONSULTORIA</t>
  </si>
  <si>
    <t>Compañia de Desarrollo Territorial Sas</t>
  </si>
  <si>
    <t>La prestacion de servicios profesionales de consultoria, aseroria,capacitacion,elaboracion de toda clase de estudios y proyectoseconomicos, administrativos, contables y de ingenieria, arquitecturade planeacion y ambientales, la operacion de infraestructurasambientales, la contratacion de obras, tanto en el sector publicocomo en el sector privado.</t>
  </si>
  <si>
    <t>OPERACIONES GRUPO LONDOÑO S.A.S</t>
  </si>
  <si>
    <t>Manejo, administración u operación de establecimientos hoteleros, de programas de simple alojamiento o de cualquier modalidad de alojamiento</t>
  </si>
  <si>
    <t>INTERESTUDIOS INGENIERIA S.A.S</t>
  </si>
  <si>
    <t>INGENIERIA Y SERVICIOS TECNICOS INGESERTEC S A</t>
  </si>
  <si>
    <t>REALIZAR MONTAJES DE EQUIPOS ELECTROMECANICOS EN LA INDUSTRIA  Y EN ESPECIAL EN CENTRALES GENERADORAS DE ENERGIA</t>
  </si>
  <si>
    <t>TRITONES SAS</t>
  </si>
  <si>
    <t>INVERSIONES EN ACCIONES</t>
  </si>
  <si>
    <t>AKROP CAPITAL S.A.S.</t>
  </si>
  <si>
    <t>El objeto principal de la Sociedad es la realización decualquier actividad lícita, y en especial la prestación de servicios deadministración y representación de fondos de inversión y/o deuda</t>
  </si>
  <si>
    <t>Plenas-Individuales</t>
  </si>
  <si>
    <t>HL INGENIEROS S.A. EN REORGANIZACION</t>
  </si>
  <si>
    <t>La explotacion comercial de la ingenieria en todas sus ramas o especialidades</t>
  </si>
  <si>
    <t>BAIN &amp; COMPANY COLOMBIA SAS</t>
  </si>
  <si>
    <t>SHARED SERVICES COLOMBIA SAS</t>
  </si>
  <si>
    <t>CDI S.A. EN REORGANIZACIÓN EMPRESARIAL</t>
  </si>
  <si>
    <t>SERVICIOS PROFESIONALES EN TODAS LAS AREAS DE LA INGENIERIA</t>
  </si>
  <si>
    <t>N.I. S.A.S.</t>
  </si>
  <si>
    <t>La inversión y desinversión en todo tipo de sociedades, asociaciones y en general empresas, bien sea a través de la adquisición de acciones, cuotas o participaciones, derechos de contenido económico, o actuando como asociado o accionista fundador, principalmente de sociedades y empresas dedicadas a la ejecución de proyectos de infraestructura en los sectores de transporte, energía, minas, gas, petróleo, agua potable y saneamiento básico, en Colombia y el exterior.</t>
  </si>
  <si>
    <t>THE BOSTON CONSULTING GROUP SAS</t>
  </si>
  <si>
    <t>ASESORIA CONSULTORIA E INTERVENTORIA COLOMBIANA SAS EMPRESA DE BENEFICIO E INTERES COLECTIVO</t>
  </si>
  <si>
    <t>La sociedad tendrá como objeto social las siguientes actividades principales: 1) La celebración, ejecución y liquidación directa o indirecta, de toda clase de contratos a nivel nacional o internacional que involucren cualquiera de las fases de un proyecto (asesoría técnica, consultoría, estructuración, estudios de factibilidad, cálculo, diseño, interventoría y/o supervisión y/o, fiscalización y/o inspección, construcción y montaje, operación, mantenimiento, explotación, administración,) y en general el desarrollo de todas las actividades propias derivadas de la ingeniería civil, mecánica, industrial, eléctrica, electrónica, de sistemas, ambiental, de petróleos, química, de telecomunicaciones y en general de todo tipo de ingenierías, así como todo lo relacionado directa o indirectamente con la metalmecánica, electricidad, geología, minería, geotecnia, arquitectura, etc.</t>
  </si>
  <si>
    <t>PROCESOS TECNICOS DE SEGURIDAD Y VALORES S.A.S.</t>
  </si>
  <si>
    <t>Su objeto social principal es la prestación de servicio de asesoría, asistencia técnica y gerencia de proyectos dirigidos o en unión, con toda clase de personas naturales y jurídicas nacionales y extranjeras, en las áreas administrativas, comerciales, económicas, financieras, industriales y técnicas, así como la prestación de servicios profesionales en los mismos campos, como también la celebración de contrato de colaboración en convenio con otras empresas para la prestación de servicios de asistencia técnica y gerencia de proyectos.</t>
  </si>
  <si>
    <t>MONTINPETROL SA</t>
  </si>
  <si>
    <t>INGENIERIA CIVIL Y GEODESIAS SAS</t>
  </si>
  <si>
    <t>ACTIVIDAD DE ARQUITECTURA E INGENIERIA Y OTRAS ACTIVIDADES CONEXAS DE CONSULTOR TECNICO ACTIVIDADES DE ARQUITECTURA E INGENIERIA Y OTRAS ACTIVIDADES CONEXAS DE CONSULTOR TECNICO</t>
  </si>
  <si>
    <t>VTU DE COLOMBIA SA</t>
  </si>
  <si>
    <t>OTROS TIPOS DE COMERCIO AL POR MENOR NO REALIZADO EN ESTABLECIMIENTOS, PUESTOS DE VENTA O MERCADOS DE DEMAS PRODUCTOS NCP</t>
  </si>
  <si>
    <t>OLIVER WYMAN SAS</t>
  </si>
  <si>
    <t>SERVICIOS DE CONSULTORIA Y ASESORIA A TODO TIPO DE EMPRESAS DE CARACTER PRIVADO Y PUBLICO Y PROMOVER, ORGANIZAR O ADMINISTRAR TODA CLASE DE SOCIEDADES MERCANTILES O CIVILES.</t>
  </si>
  <si>
    <t>CCLA COLOMBIA SAS</t>
  </si>
  <si>
    <t>SOCIEDAD DE DESARROLLOS INMOBILIARIOS SAS</t>
  </si>
  <si>
    <t>PRESTACION DE TODA CLASE DE SERVICIOS ESPECIALIZADOS EN EL DESARROLLO DE PROYECTOS DE CONSTRUCCION E INFRAESTRUCTURA, ESTUDIO, DISEÑO PLANEACION, CONTRATACION Y EJECUCION DE TODA CLASE DE EDIFICACIONES, OBRAS CIVILES Y BIENES INMUEBLES EN GENERAL, ASI COMO LA REALIZACION EN ELLAS DE ADICIONES, MEJORAS, MODIFICACIONES, RESTAURACIONES Y REPARACIONES, IGUALMENTE LA PRESTACION DE SERVICIOS TECNICOS Y DE CONSULTORIA EN LOS DIFERENTES CAMPOS DE LA INGENIERIA CIVIL Y LA REALIZACION DE TRABAJOS, ESTUDIOS, CONSULTORIAS Y PROYECTOS EN MATERIA DE URBANISMO Y ARQUITECTURA</t>
  </si>
  <si>
    <t>T.EN COLOMBIA S.A.</t>
  </si>
  <si>
    <t>PROSPECTACION,DISEÑO,CONSTRUC MONTAJE INSTAL PETROLERAS REFINACION Y PETROQUIMICAS</t>
  </si>
  <si>
    <t>CONSULTEC INTERNATIONAL SUCURSAL COLOMBIA</t>
  </si>
  <si>
    <t>CONSULTORIA ASESORIA</t>
  </si>
  <si>
    <t>VISUM CAPITAL S.A.S.</t>
  </si>
  <si>
    <t>La Sociedad podrá desarrollar cualquier actividad civil o comerciallícita permitida por las leyes colombianas</t>
  </si>
  <si>
    <t>ANTEA COLOMBIA SAS EN REORGANIZACION</t>
  </si>
  <si>
    <t>CONSULTORIA PROFESIONAL</t>
  </si>
  <si>
    <t>AZIMUT ENERGIA SAS</t>
  </si>
  <si>
    <t>ASESORIA Y CONSULTORIA ENERGETICA GESTION ENERGETICA</t>
  </si>
  <si>
    <t>INTEGRAL INGENIERIA DE SUPERVISION S.A.S.</t>
  </si>
  <si>
    <t>Ejercicio de la ingeniería de consulta en todas las áreas</t>
  </si>
  <si>
    <t>A&amp;A CONSULTORIA E INGENIERIA SAS</t>
  </si>
  <si>
    <t>prestación de servicios, explotación, producción comercial, industrial, forestal, agropecuaria, ambiental, eléctrica, mecánica y civil en todas sus ramas tales como: La investigación, asesorías, formación, capacitación, consultorías técnicas profesionales, administrativas, financieras, diagnóstico y evaluación de impactos y formulación de planes de manejo ambiental y de cuencas, sistemas de información geográficas, planeación urbana y rural, ingeniería y arquitectura paisajística, interventorías, auditorias, seguimiento, monitoreo ambiental, civil y social, aspectos socioculturales, socioeconómicos, planes integrales de gestión social, planes de manejo y efluentes y vertimientos líquidos, sistemas de tratamiento de aguas residuales diseños e implementación, saneamiento ambiental, aprovechamiento de los recursos de la tierra, recursos hídricos y del aire, extensión comunitaria, diagnóstico social, procesos de consulta previa con comunidades, estudios de factibilidad económica, contratación de construcción de vías, edificaciones, puentes de todo tipo, remodelaciones de obra civil, inventario de emisiones contaminantes, planes de contingencia y evaluación de riesgos, protección geotécnica, asesoría y apoderamiento para trámite de licencias ambientales, asesoría para el manejo sostenible de bosques, planes de aprovechamiento forestal, inventarios forestales, proyectos de reforestación y revegetalización, estudios de adecuación de tierras, mejoramiento y restauración ambiental, suministro y comercialización de productos e insumos agrícolas y de oficina, forestales ypecuarios, como equipos, herramientas. maquinaria, materiales,software, hardware.</t>
  </si>
  <si>
    <t>INTERTEK INDUSTRY SERVICES COLOMBIA LIMITED</t>
  </si>
  <si>
    <t>PRESTACIÓN Y EJECUCIÓN DE SERVICIOS PROFESIONALES EN EL ÁREA DE LA INGENIERÍA EN TODAS SUS RAMAS, ASÍ COMO EL SUMINISTRO DE PERSONAL PROFESIOANL PARA EL DESEMPEÑO DE LAS  ACTIVIDADES</t>
  </si>
  <si>
    <t>CENTRO LOGISTICO INDUSTRIAL DEL PACIFICO CLIP S.A.S. - USUARIO OPERADOR DE ZONA FRANCA</t>
  </si>
  <si>
    <t>RATTAN HOLDING S.A.</t>
  </si>
  <si>
    <t>PUBLICIDAD, ARRENDAMIENTO, CONSTRUCCION DE OBRAS CIVILES Y ELECTRICAS, FLETAMENTO, ETC.</t>
  </si>
  <si>
    <t>TOP SUELOS INGENIERA SAS</t>
  </si>
  <si>
    <t>ARAUCA</t>
  </si>
  <si>
    <t>ESTUDIOS TOPOGRAFICOS</t>
  </si>
  <si>
    <t>PETROSEISMIC SERVICES SA</t>
  </si>
  <si>
    <t>WSP INGENIERÍA S.A.S</t>
  </si>
  <si>
    <t>TRANSPORTES TULUM SAS</t>
  </si>
  <si>
    <t>NYCE COLOMBIA S.A.S</t>
  </si>
  <si>
    <t>consultoría especializada, así: Certificar, verificar y aplicar procedimientos de evaluación de la conformidad.</t>
  </si>
  <si>
    <t>ZONA FRANCA DEL CARIBE S.A. UOZF</t>
  </si>
  <si>
    <t>ACTUAR COMO USUARIO OPERADOR DE UNA O VARIAS ZONAS FRANCAS PARA DIRIGIR, ADMINISTRAR, SUPERVISAR Y DESARROLLAR LAS MISMAS</t>
  </si>
  <si>
    <t>INGENIERIA, SUMINISTROS, MONTAJES Y CONSTRUCCIONES S.A.S I.S.M.S.A.S.</t>
  </si>
  <si>
    <t>DISEÑO, CONSTRUCCION Y MONTAJE DE OBRAS DE INGENIERIA ELECTRICA, MECANICA, CIVIL Y DE TELECOMUNICACIONES</t>
  </si>
  <si>
    <t>Ticsa Colombia</t>
  </si>
  <si>
    <t>Construcción de PTAR y PTAP</t>
  </si>
  <si>
    <t>REPARADORA RTD COLOMBIA SAS</t>
  </si>
  <si>
    <t>Prestación de toda clase de servicios, asesoría y asistencia técnica, de entrenamiento, administrativos y de supervisión a personas físicas y morales, nacionales y extranjeras, publicas y privadas en todo lo referente a sistemas financieros, ingeniería financiera</t>
  </si>
  <si>
    <t>GESTION INTEGRAL DEL SUELO S.L COLOMBIA</t>
  </si>
  <si>
    <t>A) El desarrollo de actividades empresariales de construcción o promoción inmobiliaria. B) La prestación de todos los servicios y asistencias técnicas relacionadas con ingeniería civil en obras públicas y privadas, control de calidad, consultoría de empresas, arquitectura y urbanismo, comprendiendo todas las fases del planeamiento urbano, proyectos, dirección y ejecución de las obras necesarias. C) La adquisición o promoción de fincas urbanas para su explotación en régimen de arrendamiento. D) La compra, venta, arrendamiento, alquiler de maquinaria y materiales de obras públicas.</t>
  </si>
  <si>
    <t>Sutherland Global Services Colombia SAS</t>
  </si>
  <si>
    <t>ctuar como centro de atención telefónica, prestando servicios de líneas de atención a clientes, televentas, reclamos etc., fundamentalmente a compañías extranjeras.</t>
  </si>
  <si>
    <t>COLVALOR - PROPIEDADES COLOMBIANAS S.A.S.</t>
  </si>
  <si>
    <t>EN FORMA DIRECTA PODRA ADQUIRIR, INVERTIR, PARTICIPAR, OPERAR, MANTENER, REALIZAR MEJORAS, DESARROLLAR, DAR O TOMAR EN ARRIENDOEN FORMA DIRECTO O INDIRECTA, PODRÁ ADQUIRIR, INVERTIR, PARTICIPAR, OPERAR, MANETENER, REALIZAR MEJORAS, DESARROLLAR, DAR O TOMAR EN ARRIENDO O LEASING, FINANCIAR, REFINANCIAR, VENDER, ENAJENAR, TRANSFERIR O DE CUALQUIER MODO INTERCAMBIAR CUALQUIER TIPO DE BIENES INMUEBLES PARA RETAIL OFICINAS O USO MIXTO.</t>
  </si>
  <si>
    <t>RELIABILITY MAINTENANCE SERVICES SAS</t>
  </si>
  <si>
    <t>SERVIIOS DE INGENIERIA</t>
  </si>
  <si>
    <t>ACCIONES Y SERVICIOS S.A.S. EN REORGANIZACION</t>
  </si>
  <si>
    <t>FEM INGENIERIA SAS</t>
  </si>
  <si>
    <t>SERVICIO DE INGENIERIA SISTEMA DE PROTECCION CONTRA INCENDIO</t>
  </si>
  <si>
    <t>INDUSTRIAS ASFALTICAS SAS</t>
  </si>
  <si>
    <t>ESTUDIO, PROMOCION, ELABORACION Y EJECUCION DE TODA CLASE DE PROYECTOS Y OBRAS DE CONSTRUCCION E INGENIERIA Y/O ARQUITECTURA BAJO CUALQUIER MODALIDAD DE CONTRATACION</t>
  </si>
  <si>
    <t>MERCER COLOMBIA LTDA</t>
  </si>
  <si>
    <t>ASESORIA Y CONSULTORIA DE RECURSOS HUMANOS Y ELABORACION DE ESTUDIOS FINANCIEROS</t>
  </si>
  <si>
    <t>KNAUF DISTRIBUIDORA SAS</t>
  </si>
  <si>
    <t>VENTAS DE PRODUCTOS DE CONSTRUCCION Y SUS ACCESORIOS, Y LA EXPLORACION, EXPLOTACION , TRANSFORMACON Y VENTA DE YESO</t>
  </si>
  <si>
    <t>RESUELVE TU DEUDA COLOMBIA SAS</t>
  </si>
  <si>
    <t>FREYSSINET TIERRA ARMADA COLOMBIA S.A.S</t>
  </si>
  <si>
    <t>PROFESIONALES CONTABLES EN ASESORIA EMPRESARIAL Y DE INGENIERIA SAS  PROASEM SAS</t>
  </si>
  <si>
    <t>REALIZACION DE ACTIVIDADES RELACIONADAS CON PRESTACIÓN DE SERVICIOS DE INSPECCION, CERTIFICACIÓN, TRANFERENCIA DE CUSTODIA, ASISTENCIA TECNICA EN INSPECCION ENTRE OTROS.</t>
  </si>
  <si>
    <t>SERVICIOS ESTRATEGICOS COMPARTIDOS SAS</t>
  </si>
  <si>
    <t>desarrollo de actividades deservicios para el apoyo administrativo y técnico a empresas desarrolladas por personasnaturales, jurídicas, sociedades de hecho, consorcios, uniones temporales, o cualquieraotra forma de organización jurídica. Así mismo podrá desarrollar cualquier otraactividad lícita de comercio tanto en colombia como en el extranjero.</t>
  </si>
  <si>
    <t>SUMMA SERVICIOS CORPORATIVOS INTEGRALES SAS</t>
  </si>
  <si>
    <t>LA PRESTACION E COLOMBIA Y EN EL EXTERIOR DE SERVICIOS EMPRESARIALES</t>
  </si>
  <si>
    <t>WMI - WATER MANAGEMENT INTERNATIONAL SUCURSAL COLOMBIA</t>
  </si>
  <si>
    <t>Consultoría y prestación de servicios relacionados con fluidos tales como agua potable, cruda y residual, hidrocarburos, gas, aire, la sociedad podrá celebrar contratos de prestación de servicios de consultoría, construcción, capacitación y asesoría, ingeniería, administración, gestión delegada y concesiones relacionadas.</t>
  </si>
  <si>
    <t>SANTANDER BANCA DE INVERSION COLOMIA S.A.S</t>
  </si>
  <si>
    <t>LA SOCIEDAD REALIZARA ACTIVIDADES RELACIONADAS CON : I LA PRESENTACIÒN DE SERVICIOS DE ASESORIA FINANCIERA Y ADMINISTRATIVA A SOCIOS O ACCIONISTAS DE SOCIEDADES QUE SE ENCUENTREN EN PROCESO DE CONSTITUCIÒN O EN ETAPA PRE OPERATIVA, O A LAS SOCIEDADES MISMAS. EN DESARROLLO DE TAL NEGOCIO, LA SOCIEDAD PODRA , ENTRE OTRAS ACTIVIDADES: VENDER O CEDER LA INFRAESTRUCTURA FISICA DE LAS NUEVAS EMPRESAS QUE SE CONSTITUYAN , DEBIDAMENTE ADECUADA Y ACONDICIONADA PARA EL GIRO ORDINARIOS DE SUS RESPECTIVAS ACTIVIDADES, INCLUYENDO DENTRO DE ESTAS ACTIVIDADES EL ARRIENDO O COMPRA DE LOCALES U OFICINAS COMERCIALES PARA TALES FINES; CONTRATAR EL PERSONAL HUMANA EN LAS DISTINTAS ÀREAS ADMINISTRAYTIVAS U OPERACIONALES DEL NEGOCIO DE CADA EMPRESA, HACER EL PROCESOS DE SELECCIÒN , ENTRENAMIENTO Y CAPACITACIÒN, QUE LE PERMITA A LAS NUEVAS EMPRESAS ENTRAR A OPERAR TAN PRONTO QUEDEN CONSTITUIDAS; PROVEER TODOS LOS SERVICIOS RELACIONADOS CON LAS PLATAFORMAS TECNOLOGICAS, HARDWARE Y SOFTWARE, QUE SE AJUSTEN A LAS NECESIDADES DE CADA EMPRESA ; Y , DEFINIR, COTIZAR Y ADQUIRIR EL MOBILIARIO QUE LE PERMITA GENERAR UNA IDENTIDAD CONFORME A LA FILOSOFÌA DEL NEGOCIOS DE CADA NUEVA EMPRESA; II REALIZAR OTRAS ACTIVIDADES DE BANCA DE INVERSIÒN , TALES COMO LA ASESORÌA EN PROCESO DE FUSIONES Y ADQUISICIONES, ASESORÌA EN FINANCIACIÒN DE PROYECTOS,  ASESORÌA EN REESTRUCTURACIÒN DE DEUDA, ASESORÌA EN ESTRUCTURACIÒN Y EN CONSECUCIÒN DE PRÈSTAMOS SINDICADOS Y CLUB DEALS, ASESORÌA EN ESTRUCTURACIÒN, COLOCACIÒN DE EMISIONES DE ACCIONES Y BONOS, PARTICIPAR EN UNIONES TEMPORALES O CONSORCIOS Y ASÌ FORMULAR OFERTAS CONJUNTAS EN TEMNAS DE BANCA DE INVERSIÒN, Y, SUBCONTRATAR LOS CONTRATOS QUE LES SEAN ADJUDICADOS. EN TODO CASO LA SOCIEDAD PODRÀ LLEVAR A CABO CUALQUIER ACTIVIDAD COMERCIAL O CIVIL LÌCITA.</t>
  </si>
  <si>
    <t>SERVICIOS AMBIENTALES Y GEOGRAFICOS S.A</t>
  </si>
  <si>
    <t>SERVICIOS DE CONSULTORIA EN INGENIERIA AMBIENTAL</t>
  </si>
  <si>
    <t>HL INFRAESTRUCTURA SAS</t>
  </si>
  <si>
    <t>ZFB ELDORADO S A S USUARIO OPERADOR DE ZONA FRANCA</t>
  </si>
  <si>
    <t>Usuario operador de una o varias zonas francas</t>
  </si>
  <si>
    <t>WOOD ENGINEERING AND CONSULTANCY COLOMBIA S.A.S</t>
  </si>
  <si>
    <t>DESARROLLAR PROYECTOS DE INGENIERIA , DISEÑO, PRESTACION DE SERVICIOS DE CONSULTORIA GERENCIA Y GESTION DE PROYECTOS , ESTUDIOS DE FACTIBILIDAD, OPTIMIZACION DEL USO DE LA ENERGIA , GESTION DE COMPRAS CONTRATACION Y OTRAS RELACIONADAS CON LA CADENA DE SUMINISTRO Y ACTIVIDADES RELACIONADAS CON LA INDUSTRIA ENERGETICA Y LA INDUSTRIA EN GENERAL.</t>
  </si>
  <si>
    <t>LIEBER COLOMBIA SAS</t>
  </si>
  <si>
    <t>El desarrollo de lo previsto en el numeral 5 del artículo 5 de la Ley 1258 de 2008 la sociedad podrá realizar cualquier actividad comercial o civil licita, en Colombia o en el extranjero, incluyendo pero sin limitarse a: actividades de prestación de servicio, de mercadeo y promoción; b) servicios de apoyo a terceros en temas logísticos y otras actividades administrativas; c) Actividades de prestación de servicios, de asesoramiento, orientación y asistencia operativa a personas y empresas; d) Servicios de apoyo generales a terceros locales y extranjeros.</t>
  </si>
  <si>
    <t>KENT ENERGY COLOMBIA SAS</t>
  </si>
  <si>
    <t>Realizacion de cualquier actividad civil o comercial  licita tanto en Colombia como en el extranjero</t>
  </si>
  <si>
    <t>HG INGENIERIA Y CONSTRUCCIONES S.A.S. BIC</t>
  </si>
  <si>
    <t>LA INSTALACIÓN Y EL MANTENIMIENTO DE SISTEMAS ELÉCTRICOS EN TODO TIPO DE EDIFICIOS Y ESTRUCTURAS DE INGENIERÍA CIVIL.</t>
  </si>
  <si>
    <t>3B PROYECTOS SAS</t>
  </si>
  <si>
    <t>1. La celebración, ejecución y liquidación directa o indirecta, de toda clase de contratos a nivel nacional o internacional que involucren cualquiera de las fases de un proyecto (asesoría técnica, consultoría, estudios de factibilidad, cálculo, diseño, interventoría, construcción y montaje, operación, mantenimiento, explotación, administración) y en general el desarrollo de todas las actividades propias derivadas de la Ingeniería Civil, Mecánica, Industrial, Eléctrica, Electrónica, de Sistemas, Ambiental de Petróleos, Química, y en general de todo tipo de Ingenierías, así como todo lo relacionado directa o indirectamente con la metalmecánica, electricidad, geología, minería, geotecnia, arquitectura, etc.</t>
  </si>
  <si>
    <t>KROLL ASSOCIATES (COLOMBIA) S.A.S</t>
  </si>
  <si>
    <t>PRESTACIÓN DE SERVICIOS DE CONSULTORIA</t>
  </si>
  <si>
    <t>CONSULTORIA EN GESTION DE RIESGOS SURAMERICANA SAS</t>
  </si>
  <si>
    <t>La sociedad se dedicará en forma directa, mediante alianzas estratégicas o a través de la asesoría a terceros, al desarrollo de actividades de consultoría en el gerenciamiento integral de riesgos. La sociedad se dedicará en forma directa, mediante alianzas estratégicas o a través de lLa sociedad se dedicará en forma directa, mediante alianzas estratégicas o a través de la asesoría a terceros, al desarrollo de actividades de consultoría en el gerenciamiento integral de riesgos.</t>
  </si>
  <si>
    <t>SERVICIOS DE INTERVENTORIA INTEGRAL S.A.S.</t>
  </si>
  <si>
    <t>Diseño, gerencia de proyectos, asesoria, interventoria y supervision de obras civiles y en montaje de equipos electromecanicos.</t>
  </si>
  <si>
    <t>ZONA FRANCA BAHIA DE CARTAGENA SAS</t>
  </si>
  <si>
    <t>ACTUAR COMO USUARIO OPERADOR DE UNA O VARIAS ZONAS FRANCAS PARA REPRESENTAR, DIRIGIR, ADMINISTRAR, SUPERVISAR, PROMOCIONAR Y DESARROLLAR LAS MISMAS.</t>
  </si>
  <si>
    <t>ACINCO INGENIERIA S.A.S EMPRESA DE BENEFICIO EINTERES COLECTIVO - BIC -</t>
  </si>
  <si>
    <t>SANTANDER FINANCING SAS</t>
  </si>
  <si>
    <t>Prestar servicios de asesoria y/o consultoria en el negocio de compraventa, financiacion y aseguramiento de vehiculos tanto a personas naturales como juridicas.</t>
  </si>
  <si>
    <t>CREDIGESTION SAS</t>
  </si>
  <si>
    <t>ACTIVIDADES DE COMPRA DE CARTERA O FACTORING</t>
  </si>
  <si>
    <t>DISTRIBUCIONES ELECTRICAS DE SABANAS SAS (DISELECSA SAS)</t>
  </si>
  <si>
    <t>OBRAS DE INGENIERIA Y ARQUITECTURA.</t>
  </si>
  <si>
    <t>ZONA FRANCA INTERNACIONAL DEL VALLE DE ABURRA S.A.S. USUARIO OPERADOR DE ZONA FRANCA</t>
  </si>
  <si>
    <t>Dirigir, administrar, supervisar, promocionar y desarrollar una o varias zonas francas</t>
  </si>
  <si>
    <t>PI EPSILON PROYECTOS DE INGENIERIA ESPECIALIZADA SAS</t>
  </si>
  <si>
    <t>CONSULTORIA DE PROYECTOS DE INGENIERIA EN GENERAL INCLUYENDO ESTUDIOS DISEÑOS INTERVENTORIA DE CONSTRUCCION Y MONTAJE DE CUALQUIER TIPO DE INFRAESTRUCTURA FISICA</t>
  </si>
  <si>
    <t>Compañia Integral Negocios de colombia</t>
  </si>
  <si>
    <t>Actividades de ingenieria y otras actividades de consultoria tecnica</t>
  </si>
  <si>
    <t>Zona Franca Metropolitana S.A.S. Usuario Operador</t>
  </si>
  <si>
    <t>Realizar todas y exclusivamente las actividades propias de los usuarios operadores de zonas francas</t>
  </si>
  <si>
    <t>CONSULTORA DE INGENIERIA Y EMPRESA - SEDE COLOMBIA</t>
  </si>
  <si>
    <t>La realización de estudios e informes, proyectos y dirección de obras enel ámbito de la consultoría y asistencia técnica y dentro de lossectores de la ingeniería civil arquitectura y economía ingenieríamunicipal urbana, ingeniería industrial e ingeniería medioambiental(agua, residuos, atmósfera, recursos naturales, forestales,agrícolas, ganaderos, etc.).</t>
  </si>
  <si>
    <t>T-CARIBE HOLDINGS SAS</t>
  </si>
  <si>
    <t>INVERSIONES EN SOCIEDADES O ACTIVOS RELACIONADOS CON EL TRANSPORTE MASIVO DE PASAJEROS</t>
  </si>
  <si>
    <t>Plenas-Separados</t>
  </si>
  <si>
    <t>GYJ RAMIREZ SA</t>
  </si>
  <si>
    <t>PRESTACION DE SERVICIOS PROFESIONALES EN LA GESTION DE COMPRAS. ASESORIA EN SISTEMAS, SELECCION DE PERSONAL, ASESORIA LEGAL, ASESORIAS CONTABLES, CELEBRACION DE CONTRATOS, LIDERAR POLITICAS EMPRESARIALES. INVERSION EN LA ECONOMIA.  ASESORAR, PROGRAMAR, COORDINAR, CONTRATAR EXPORTACIONES E IMPORTACIONES.</t>
  </si>
  <si>
    <t>SUMMUM PROJECTS SAS</t>
  </si>
  <si>
    <t>Prestación de servicios profesionales de ingeniería de consulta, ejecución de trabajos de construcción, montaje e instalación de obras, creación y/o inversión en empresas, consorcios o grupos empresariales.</t>
  </si>
  <si>
    <t>CONSULTORIA COLOMBIANA S.A</t>
  </si>
  <si>
    <t>VEOLIA HOLDING COLOMBIA SA</t>
  </si>
  <si>
    <t>ASESORAMIENTO EMPRESARIAL</t>
  </si>
  <si>
    <t>TELVAL SAS</t>
  </si>
  <si>
    <t>CONSTRUCCION Y ARQUITECTURA</t>
  </si>
  <si>
    <t>PAYC S.A.S</t>
  </si>
  <si>
    <t>Prestacion  de servicios en ejercicio de las profesiones de ingenieria, arquitectura y afines ,gerencia, asesoria, interventoria, consultoria .... Prestacion  de servicios en ejercicio de las profesiones de ingenieria, arquitectura y afines ,gerencia, asesoria, interventoria, consultoria ....</t>
  </si>
  <si>
    <t>ACI PROYECTOS SAS</t>
  </si>
  <si>
    <t>La sociedad tendrá como objeto social las siguientes actividades: 1) La celebración, ejecución y liquidación directa o indirectamente, de toda clase de contratos a nivel nacional o internacional que involucren cualquiera de las fases de un proyecto.</t>
  </si>
  <si>
    <t>GRUPO INMOBILIARIO Y CONSTRUCTOR UNO SAS</t>
  </si>
  <si>
    <t>CONSTRUCCIÓN DE EDIFICACIONES</t>
  </si>
  <si>
    <t>INTERNATIONAL FTZ OPERATOR USER SAS</t>
  </si>
  <si>
    <t>Usuario Operador de Zonas Francas</t>
  </si>
  <si>
    <t>SYNERMIN SAS</t>
  </si>
  <si>
    <t>SERV. ADMON COMERCIAL, JURIDICA,FINANCIERA.</t>
  </si>
  <si>
    <t>MARSH RISK CONSULTING LTDA</t>
  </si>
  <si>
    <t>ASESORIA Y SERVICIOS DE CONSULTORIA EN ADMINISTRACION Y RIESGO</t>
  </si>
  <si>
    <t>OMIA INVERSIONES SAS</t>
  </si>
  <si>
    <t>SERVICIOS TECNICOS</t>
  </si>
  <si>
    <t>RM HOLDINGS SAS</t>
  </si>
  <si>
    <t>PARTICIPAR EN LA PRECALIFICACION, CELEBRACION Y EJECUCION DE CONTRATOS DE CONSESION PARA PROYECTOS DE INFRAESTRUCTURA, LA EJECUCION Y OPERACION DE LAS RESPECTIVAS OBRAS Y EL DESARROLLO DE LOS DEMAS ACTOS, CONTRATOS, NEGOCIOS JURIDICOS Y ACTIVIDADES QUE SEAN NECESARIAS PARA EL CUMPLIMIENTO DE SUS OBLIGACIONES LEGALES Y CONTRACTUALES</t>
  </si>
  <si>
    <t>HATCH S.A.S.</t>
  </si>
  <si>
    <t>EXPLOTACION DE LA INGENIERIA  EN TODOS SUS CAMPOS, RAMAS Y MANIFESTACIONES</t>
  </si>
  <si>
    <t>DESARROLLOS Y PROYECTOS SAS</t>
  </si>
  <si>
    <t>HMV CONSULTORIA SAS</t>
  </si>
  <si>
    <t>PRESTACION DE SERVICIOS DE INGENIERIA CONCEPTUAL,BASICA Y DE DETALLE</t>
  </si>
  <si>
    <t>UNION ELECTRICA SA</t>
  </si>
  <si>
    <t>SERVICIOS DE INGENIERIA Y TELECOMUNICACIONES</t>
  </si>
  <si>
    <t>EMASIVO SAS</t>
  </si>
  <si>
    <t>La Sociedad tendrá como objeto principal: A) Prestación, operación y mantenimiento de sistemas de servicios públicos de transporte terrestre automotor de pasajeros bajo el modo masivo, colectivo, integrado, especial y con área de operación urbana, municipal, intermunicipal, nacional e internacional, incluida la operación troncal, alimentadores, zonales del sistema Transmilenio en sus diferentes modalidades, niveles de Servicio y diversos grados de acción y categorías.</t>
  </si>
  <si>
    <t>DESARROLLOS Y CONSTRUCCIONES S.A.S</t>
  </si>
  <si>
    <t>CONCEPCION, PLANEACION,DISEÑO,PROYECCION,REALIZACION,EJECUCION,CONSTRUCCION,DESARROLLO,ANAJENACION,INTERVENTORIA,Y GERENCIA DE PROYECTOS INMOBILIARIOS PUBLICOS Y PRIVADOS</t>
  </si>
  <si>
    <t>ZONA FRANCA INTERNACIONAL DE PEREIRA SAS - USUARIO OPERADOR DE ZONAS FRANCAS</t>
  </si>
  <si>
    <t>ESTUDIOS TECNICOS SAS</t>
  </si>
  <si>
    <t xml:space="preserve">PRESTACION DE SERVICIOS DE CONSULTORIA ESTUDIOS TECNICOS Y AMBIENTALES E INGENIERIA INDEPENDIENTES INTERVENTORIA TECNICA LEGAL ADMINISTRATIVA Y FINANCIERA   </t>
  </si>
  <si>
    <t>SEDIC SA</t>
  </si>
  <si>
    <t>Prestación de servicios en los diferentes ramos de la ingeniería tanto a nivel nacional como internacional, tales como estudios, investigaciones, asesoría y conceptos técnicos, diseños e interventoría de obras: planeación, prospectación, contratación, dirección, administración, desarrollo, y ejecución de toda clase de obras relacionadas con la ingeniería y demás ramas afines.</t>
  </si>
  <si>
    <t>G4S Holding Colombia S.A.</t>
  </si>
  <si>
    <t>Consultoria de gestion</t>
  </si>
  <si>
    <t>CORPORACION LATINOAMERICANA DE VALORES SA</t>
  </si>
  <si>
    <t>La sociedad tendrÃ¡ como objeto social o principal: FabricaciÃ³n, comercializaciÃ³n y venta de cualquier producto dentro y fuera del paÃ­s, los cuales podrÃ¡n ser adquiridos en el mercado interno. En desarrollo del presente objeto la sociedad realizara todas las siguientes actividades o algunas de ella: A) La realizaciÃ³n de actividades inherentes al procesamiento comercializaciÃ³n y distribuciÃ³n de productos, equipos agrÃ­colas y pecuarios, importaciÃ³n y exportaciÃ³n de los mismos. B) AsesorÃ­as tÃ©cnicas a productos agrÃ­colas y pecuarios, nacionales o extranjeros para la producciÃ³n, control de calidad y distribuciÃ³n. C) Procesamiento y distribuciÃ³n de productos alimenticios y de materias primas en general con destino al consumo humano, animal e industrial de conformidad con lo dispuesto en el artÃ­culo 14 de la decisiÃ³n 292 del pacto andino. D) Representar a empresas nacionales o extranjeras en el territorio nacional que tenga por objeto la producciÃ³n, comercializaciÃ³n y distribuciÃ³n de productos alimenticios y concentrados para el consumo humano, animal e industrial. E) FabricaciÃ³n y comercializaciÃ³n de prendas de vestir para dama, caballeros y niÃ±os. F) ImportaciÃ³n, exportaciÃ³n y comercializaciÃ³n de mercancÃ­as tales como textiles, prendas de vestir, confecciones, calzado, artÃ­culos de marroquinerÃ­a en general y todo lo relacionado con pieles, artÃ­culos de decoraciÃ³n hierro y artÃ­culos de ferreterÃ­a, libros, productos agrÃ­colas y pecuarios, materiales para construcciÃ³n, maquinaria agrÃ­cola e industrial, repuestos y piezas para automotores, equipos y repuestos relacionados con el sistema de computaciÃ³n e informÃ¡tica. Equipo mÃ©dico e instrumentaciÃ³n quirÃºrgica. Aparatos y equipos de odontologÃ­a, dientes artificiales, electrodomÃ©sticos y repuestos electrÃ³nicos, y elÃ©ctricos y productos comestibles procesados, carbÃ³n material coque y en general todo tipo de hullas y entrecitas. G) ComercializaciÃ³n y distribuciÃ³n de software. Servicio de apoyo tÃ©cnico al desarrollo del sector de la informaciÃ³n. H) Ofrecer y prestar servicios de consultorÃ­a e interventorÃ­a para el desarrollo especialmente de los sectores, salud educaciÃ³n, agricultura y desarrollo rural, en la industria y construcciÃ³n. I) La compra, venta, distribuciÃ³n, comercializaciÃ³n, importaciÃ³n, exportaciÃ³n, fomento y crÃ­a de ganado de leche y carne, asÃ­ como de sus derivados. J) La compra venta y distribuciÃ³n al mayor y detal de carne en canal. K) La compra, venta, distribuciÃ³n de leche y sus derivados. L) La compra, venta, y distribuciÃ³n, transporte, importaciÃ³n y exportaciÃ³n de todo tipo de fertilizantes. M) La compra, venta, distribuciÃ³n, transporte, importaciÃ³n y exportaciÃ³n de petrÃ³leo y sus derivados. N) La compra, venta, distribuciÃ³n, transporte, importaciÃ³n y exportaciÃ³n de productos metÃ¡licos y sus derivados chatarra, ferrosa y no ferrosa, aluminio, bronce, asÃ­ mismo podrÃ¡ comercializar todo tipo de mercancÃ­a seca. Ã‘) En desarrollo de su objeto social de la empresa podrÃ¡: Promover y organizar establecimientos de comercio, producciÃ³n, almacenamiento y comercializaciÃ³n; podrÃ¡ la sociedad adquirir a cualquier tÃ­tulo, toda clase de muebles e inmuebles, arrendatarios, gravarlos y enajenarlos en general celebrar todo tipo de acto de contrato de acuerdo con las disposiciones que da el derecho de dominio sin limitaciÃ³n alguna, explotar marcas, nombres comerciales, patentes y cualquier otro bien incorporal. O) Siempre que tenga relaciÃ³n con su objeto social con arreglo a la ley, girar, aceptar y negociar tÃ­tulos valores en el territorio nacional o en el exterior, efectuar cualquier tipo de inversiÃ³n, operaciÃ³n y transacciÃ³n, en cualquier portafolio que opere en el sistema financiero, bursÃ¡til o real en Colombia o en el exterior, formar parte de sociedades nacionales o extranjeras, fusionarse con otras compaÃ±Ã­as, formar consorcios, uniÃ³n temporal y en general todos los actos inherentes al derecho de asociaciÃ³n, con las limitaciones que impone la ley; P) Celebrar toda clase de contratos civiles y comerciales con empresas nacionales o extranjeras, que sean necesarios para promover y desarrollar el objeto social con sujeciÃ³n a la ley, por medio de fianzas, prendas, hipotecas o depÃ³sitos, sus propias obligaciones, aceptar negociar, ceder o endosar tÃ­tulos de obligaciones privadas, asÃ­ mismo celebrar en contrato de cuentas corrientes, realizar todas las operaciones propias del giro bancario. Q) La construcciÃ³n, planeaciÃ³n, desarrollo, supervisiÃ³n administraciÃ³n por cuenta propia o ajena de toda clase de obras de arquitectura e ingenierÃ­a, la urbanizaciÃ³n, fraccionamiento y construcciÃ³n, por cuenta propia o ajena, de bienes inmuebles, para su venta, arrendamiento o trasmisiÃ³n, por cualquier tÃ­tulo. R) Celebrar con las entidades estatales, contrato de obra, consultorÃ­a, suministro y compraventa de bienes muebles o cualquier otra venta de bienes o prestaciÃ³n de servicios, a travÃ©s de cualquier mecanismo de contrataciÃ³n que utilice las entidades estatales y de cualquier otro sector sin ninguna limitaciÃ³n. S) la sociedad no podrÃ¡ constituirse en garantÃ­a de fiadora de obligaciones distintas de las suyas propias y de las demÃ¡s personas jurÃ­dicas con quienes tenga la calidad de matriz, filial o vinculadas econÃ³micamente o sea propietaria de acciones o cuotas.</t>
  </si>
  <si>
    <t>HMV INGENIEROS LTDA</t>
  </si>
  <si>
    <t>Prestación de servicios de Ingenieria conceptual, basica y de detalle</t>
  </si>
  <si>
    <t>APPLUS NORCONTROL COLOMBIA LIMITADA</t>
  </si>
  <si>
    <t>La realización y prestación de todo tipo de servicios de inspección ensayo control de calidad y cantidad interventorías tecnicas administrativas y financieras certificación homologacion y en general cualquier tipo de evaluacion de alimentos bienes de consumo materiales equipos instalaciones e infraestructuras</t>
  </si>
  <si>
    <t>HITOS URBANOS S.A.S.</t>
  </si>
  <si>
    <t>DISEÑO, RENOVACIÓN, CONSTRUCCIÓN, MODIFICACIÓN, PLANEACIÓN, EJECUCIÓN, IGUALMENTE LA PRESTACIÓN DE SERVICIOS DE ASESORIA Y/O SUMINISTRO DE PERSONAL Y EL MANTENIMIENTO Y/O ADECUACIÓN DE TODA CLASE DE BIENES INMUEBLES RURALES O URBANOS</t>
  </si>
  <si>
    <t>OSPINAS &amp; CIA. S.A.</t>
  </si>
  <si>
    <t>INVERSIÓN EN BIENES RAICES O INMUEBLES, TITULOS VALORESY VALORES INMOBILIARIOS; EL PLANTIAMIENTO, DESARROLLO Y EJECUCIÓN DE OBRAS Y TRABAJOS DE URBANIZACIÓN Y CONSTRUCCIÓN EN PREDIOS PROPIOS Y AJENOS.</t>
  </si>
  <si>
    <t>GOMEZ CAJIAO Y ASOCIADOS SASRealizacion de cualquier estudio economico, y tecnico y el control de los trabajos que se relacionan con infrestructura de transporte, auto, rutas, ferroviarias, aeropuertos, puertos, transporte urbano, etc. M7112 - Actividades de ingeniería y otras actividades conexas de consultoría técnica01. ANUAL1972-10-18ACTIVA08. SOCIEDAD POR ACCIONES SIMPLIFICADA SAS07. ACTIVIDAD ECONÓMICA DIFERENTE A LAS ANTERIORES</t>
  </si>
  <si>
    <t>Realizacion de cualquier estudio economico, y tecnico y el control de los trabajos que se relacionan con infrestructura de transporte, auto, rutas, ferroviarias, aeropuertos, puertos, transporte urbano, etc.</t>
  </si>
  <si>
    <t>Confipetrol S.A.S.</t>
  </si>
  <si>
    <t>La sociedad tendrá como objeto la prestación de servicios integrales de operación y mantenimiento a la industria petrolera y energética en la república de Colombia o en el exterior.</t>
  </si>
  <si>
    <t>ZONA FRANCA DE BOGOTA SA</t>
  </si>
  <si>
    <t>Operación de Zonas Francas</t>
  </si>
  <si>
    <t>CELSIA COLOMBIA INVERSIONES S.A.S.</t>
  </si>
  <si>
    <t>Cualquier actividad civil y comercial</t>
  </si>
  <si>
    <t>INTEGRAL S.A.</t>
  </si>
  <si>
    <t>Ingeniería de consulta en todos los campos y particularmente en el diseño, consultoría, supervisión o interventoría, auditoría, montaje e instalación de obras públicas o privadas.</t>
  </si>
  <si>
    <t>WSP COLOMBIA SAS</t>
  </si>
  <si>
    <t>THOMAS GREG &amp; SONS LIMITED (GUERNSEY) S.A.</t>
  </si>
  <si>
    <t>COMPAÑIA INVERSIONISTA Y ASESORIAS ADMINISTRATIVAS</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</si>
</sst>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1"/>
      <color theme="1"/>
      <name val="Calibri"/>
      <family val="2"/>
      <scheme val="minor"/>
    </font>
    <font>
      <sz val="11"/>
      <color theme="1"/>
      <name val="Calibri"/>
      <family val="2"/>
      <scheme val="minor"/>
    </font>
    <font>
      <b/>
      <sz val="11"/>
      <name val="Calibri"/>
      <family val="2"/>
    </font>
    <font>
      <sz val="11"/>
      <color theme="4" tint="-0.249977111117893"/>
      <name val="Calibri"/>
      <family val="2"/>
    </font>
    <font>
      <sz val="11"/>
      <name val="Calibri"/>
      <family val="2"/>
    </font>
    <font>
      <sz val="11"/>
      <name val="Calibri"/>
      <family val="2"/>
      <scheme val="minor"/>
    </font>
    <font>
      <b/>
      <sz val="9"/>
      <color indexed="8"/>
      <name val="Tahoma"/>
      <family val="2"/>
    </font>
    <font>
      <sz val="9"/>
      <color indexed="8"/>
      <name val="Tahoma"/>
      <family val="2"/>
    </font>
    <font>
      <b/>
      <sz val="9"/>
      <color rgb="FF000000"/>
      <name val="Tahoma"/>
      <family val="2"/>
    </font>
    <font>
      <sz val="9"/>
      <color rgb="FF000000"/>
      <name val="Tahoma"/>
      <family val="2"/>
    </font>
  </fonts>
  <fills count="3">
    <fill>
      <patternFill patternType="none"/>
    </fill>
    <fill>
      <patternFill patternType="gray125"/>
    </fill>
    <fill>
      <patternFill patternType="solid">
        <fgColor theme="4" tint="0.79998168889431442"/>
        <bgColor theme="4" tint="0.79998168889431442"/>
      </patternFill>
    </fill>
  </fills>
  <borders count="4">
    <border>
      <left/>
      <right/>
      <top/>
      <bottom/>
      <diagonal/>
    </border>
    <border>
      <left/>
      <right/>
      <top style="thin">
        <color theme="4"/>
      </top>
      <bottom style="thin">
        <color theme="4"/>
      </bottom>
      <diagonal/>
    </border>
    <border>
      <left/>
      <right style="thin">
        <color indexed="8"/>
      </right>
      <top style="thin">
        <color theme="4"/>
      </top>
      <bottom style="thin">
        <color theme="4"/>
      </bottom>
      <diagonal/>
    </border>
    <border>
      <left/>
      <right style="thin">
        <color indexed="8"/>
      </right>
      <top/>
      <bottom/>
      <diagonal/>
    </border>
  </borders>
  <cellStyleXfs count="2">
    <xf numFmtId="0" fontId="0" fillId="0" borderId="0"/>
    <xf numFmtId="0" fontId="1" fillId="0" borderId="0"/>
  </cellStyleXfs>
  <cellXfs count="17">
    <xf numFmtId="0" fontId="0" fillId="0" borderId="0" xfId="0"/>
    <xf numFmtId="0" fontId="2" fillId="0" borderId="1" xfId="0" applyFont="1" applyBorder="1" applyAlignment="1">
      <alignment horizontal="center" vertical="center" wrapText="1"/>
    </xf>
    <xf numFmtId="0" fontId="2" fillId="0" borderId="1" xfId="1" applyFont="1" applyBorder="1" applyAlignment="1">
      <alignment horizontal="center" vertical="center" wrapText="1"/>
    </xf>
    <xf numFmtId="0" fontId="2" fillId="0" borderId="1" xfId="1" applyFont="1" applyBorder="1" applyAlignment="1">
      <alignment horizontal="center" vertical="center"/>
    </xf>
    <xf numFmtId="0" fontId="2" fillId="0" borderId="2" xfId="0" applyFont="1" applyBorder="1" applyAlignment="1">
      <alignment horizontal="center" vertical="center" wrapText="1"/>
    </xf>
    <xf numFmtId="0" fontId="3" fillId="2" borderId="0" xfId="0" applyFont="1" applyFill="1"/>
    <xf numFmtId="4" fontId="4" fillId="2" borderId="0" xfId="0" applyNumberFormat="1" applyFont="1" applyFill="1" applyAlignment="1">
      <alignment horizontal="center" vertical="center"/>
    </xf>
    <xf numFmtId="4" fontId="4" fillId="2" borderId="3" xfId="0" applyNumberFormat="1" applyFont="1" applyFill="1" applyBorder="1" applyAlignment="1">
      <alignment horizontal="center" vertical="center"/>
    </xf>
    <xf numFmtId="0" fontId="3" fillId="0" borderId="0" xfId="0" applyFont="1"/>
    <xf numFmtId="4" fontId="4" fillId="0" borderId="0" xfId="0" applyNumberFormat="1" applyFont="1" applyAlignment="1">
      <alignment horizontal="center" vertical="center"/>
    </xf>
    <xf numFmtId="4" fontId="4" fillId="0" borderId="3" xfId="0" applyNumberFormat="1" applyFont="1" applyBorder="1" applyAlignment="1">
      <alignment horizontal="center" vertical="center"/>
    </xf>
    <xf numFmtId="0" fontId="5" fillId="2" borderId="0" xfId="0" applyFont="1" applyFill="1"/>
    <xf numFmtId="0" fontId="3" fillId="2" borderId="0" xfId="0" applyFont="1" applyFill="1" applyAlignment="1">
      <alignment horizontal="left" vertical="center"/>
    </xf>
    <xf numFmtId="3" fontId="3" fillId="2" borderId="0" xfId="0" applyNumberFormat="1" applyFont="1" applyFill="1"/>
    <xf numFmtId="0" fontId="5" fillId="0" borderId="0" xfId="0" applyFont="1"/>
    <xf numFmtId="0" fontId="3" fillId="0" borderId="0" xfId="0" applyFont="1" applyAlignment="1">
      <alignment horizontal="left" vertical="center"/>
    </xf>
    <xf numFmtId="3" fontId="3" fillId="0" borderId="0" xfId="0" applyNumberFormat="1" applyFont="1"/>
  </cellXfs>
  <cellStyles count="2">
    <cellStyle name="Normal" xfId="0" builtinId="0"/>
    <cellStyle name="Normal 2" xfId="1"/>
  </cellStyles>
  <dxfs count="21">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leandro/Downloads/Calculo_Indicadores_Financieros_v2022-1%20(1).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culo_Indicadores_Financieros"/>
    </sheetNames>
    <sheetDataSet>
      <sheetData sheetId="0"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U938"/>
  <sheetViews>
    <sheetView workbookViewId="0">
      <selection activeCell="E9" sqref="E9"/>
    </sheetView>
  </sheetViews>
  <sheetFormatPr baseColWidth="10" defaultRowHeight="15" x14ac:dyDescent="0.25"/>
  <sheetData>
    <row r="1" spans="1:21" ht="135" x14ac:dyDescent="0.25">
      <c r="A1" s="1" t="s">
        <v>0</v>
      </c>
      <c r="B1" s="1" t="s">
        <v>1</v>
      </c>
      <c r="C1" s="1" t="s">
        <v>2</v>
      </c>
      <c r="D1" s="1" t="s">
        <v>3</v>
      </c>
      <c r="E1" s="2" t="s">
        <v>4</v>
      </c>
      <c r="F1" s="3" t="s">
        <v>5</v>
      </c>
      <c r="G1" s="2" t="s">
        <v>6</v>
      </c>
      <c r="H1" s="1" t="s">
        <v>7</v>
      </c>
      <c r="I1" s="1" t="s">
        <v>8</v>
      </c>
      <c r="J1" s="1" t="s">
        <v>9</v>
      </c>
      <c r="K1" s="1" t="s">
        <v>10</v>
      </c>
      <c r="L1" s="1" t="s">
        <v>11</v>
      </c>
      <c r="M1" s="1" t="s">
        <v>12</v>
      </c>
      <c r="N1" s="1" t="s">
        <v>13</v>
      </c>
      <c r="O1" s="1" t="s">
        <v>14</v>
      </c>
      <c r="P1" s="1" t="s">
        <v>15</v>
      </c>
      <c r="Q1" s="1" t="s">
        <v>16</v>
      </c>
      <c r="R1" s="1" t="s">
        <v>17</v>
      </c>
      <c r="S1" s="1" t="s">
        <v>18</v>
      </c>
      <c r="T1" s="1" t="s">
        <v>19</v>
      </c>
      <c r="U1" s="4" t="s">
        <v>20</v>
      </c>
    </row>
    <row r="2" spans="1:21" x14ac:dyDescent="0.25">
      <c r="A2" s="5">
        <v>900353363</v>
      </c>
      <c r="B2" s="5" t="s">
        <v>21</v>
      </c>
      <c r="C2" s="5" t="s">
        <v>22</v>
      </c>
      <c r="D2" s="5" t="s">
        <v>23</v>
      </c>
      <c r="E2" s="5" t="s">
        <v>24</v>
      </c>
      <c r="F2" s="5" t="s">
        <v>25</v>
      </c>
      <c r="G2" s="5" t="s">
        <v>26</v>
      </c>
      <c r="H2" s="5">
        <v>25118</v>
      </c>
      <c r="I2" s="5"/>
      <c r="J2" s="5">
        <v>25118</v>
      </c>
      <c r="K2" s="5">
        <v>1211</v>
      </c>
      <c r="L2" s="5"/>
      <c r="M2" s="5">
        <v>1211</v>
      </c>
      <c r="N2" s="5">
        <v>23907</v>
      </c>
      <c r="O2" s="5"/>
      <c r="P2" s="5">
        <v>-423</v>
      </c>
      <c r="Q2" s="6" t="str">
        <f>+IFERROR([1]!Tabla2[[#This Row],[Activos corrientes ]]/[1]!Tabla2[[#This Row],[Pasivos corrientes ]],"")</f>
        <v/>
      </c>
      <c r="R2" s="6" t="str">
        <f>+IFERROR([1]!Tabla2[[#This Row],[Total pasivos]]/[1]!Tabla2[[#This Row],[Total de activos]],"")</f>
        <v/>
      </c>
      <c r="S2" s="6" t="str">
        <f>+IFERROR([1]!Tabla2[[#This Row],[Utilidad operacional]]/[1]!Tabla2[[#This Row],[Gasto de intereses]],"")</f>
        <v/>
      </c>
      <c r="T2" s="6" t="str">
        <f>+IFERROR([1]!Tabla2[[#This Row],[Utilidad operacional]]/[1]!Tabla2[[#This Row],[Patrimonio total]],"")</f>
        <v/>
      </c>
      <c r="U2" s="7" t="str">
        <f>+IFERROR([1]!Tabla2[[#This Row],[Utilidad operacional]]/[1]!Tabla2[[#This Row],[Total de activos]],"")</f>
        <v/>
      </c>
    </row>
    <row r="3" spans="1:21" x14ac:dyDescent="0.25">
      <c r="A3" s="8">
        <v>830059237</v>
      </c>
      <c r="B3" s="8" t="s">
        <v>27</v>
      </c>
      <c r="C3" s="8" t="s">
        <v>28</v>
      </c>
      <c r="D3" s="8" t="s">
        <v>29</v>
      </c>
      <c r="E3" s="8" t="s">
        <v>30</v>
      </c>
      <c r="F3" s="8" t="s">
        <v>31</v>
      </c>
      <c r="G3" s="8" t="s">
        <v>26</v>
      </c>
      <c r="H3" s="8">
        <v>17448683</v>
      </c>
      <c r="I3" s="8">
        <v>1019467</v>
      </c>
      <c r="J3" s="8">
        <v>18468150</v>
      </c>
      <c r="K3" s="8">
        <v>8786492</v>
      </c>
      <c r="L3" s="8">
        <v>7986341</v>
      </c>
      <c r="M3" s="8">
        <v>16772833</v>
      </c>
      <c r="N3" s="8">
        <v>1695317</v>
      </c>
      <c r="O3" s="8">
        <v>439916</v>
      </c>
      <c r="P3" s="8">
        <v>299276</v>
      </c>
      <c r="Q3" s="9" t="str">
        <f>+IFERROR([1]!Tabla2[[#This Row],[Activos corrientes ]]/[1]!Tabla2[[#This Row],[Pasivos corrientes ]],"")</f>
        <v/>
      </c>
      <c r="R3" s="9" t="str">
        <f>+IFERROR([1]!Tabla2[[#This Row],[Total pasivos]]/[1]!Tabla2[[#This Row],[Total de activos]],"")</f>
        <v/>
      </c>
      <c r="S3" s="9" t="str">
        <f>+IFERROR([1]!Tabla2[[#This Row],[Utilidad operacional]]/[1]!Tabla2[[#This Row],[Gasto de intereses]],"")</f>
        <v/>
      </c>
      <c r="T3" s="9" t="str">
        <f>+IFERROR([1]!Tabla2[[#This Row],[Utilidad operacional]]/[1]!Tabla2[[#This Row],[Patrimonio total]],"")</f>
        <v/>
      </c>
      <c r="U3" s="10" t="str">
        <f>+IFERROR([1]!Tabla2[[#This Row],[Utilidad operacional]]/[1]!Tabla2[[#This Row],[Total de activos]],"")</f>
        <v/>
      </c>
    </row>
    <row r="4" spans="1:21" x14ac:dyDescent="0.25">
      <c r="A4" s="5">
        <v>804005882</v>
      </c>
      <c r="B4" s="5" t="s">
        <v>32</v>
      </c>
      <c r="C4" s="5" t="s">
        <v>33</v>
      </c>
      <c r="D4" s="5" t="s">
        <v>29</v>
      </c>
      <c r="E4" s="5" t="s">
        <v>30</v>
      </c>
      <c r="F4" s="5" t="s">
        <v>34</v>
      </c>
      <c r="G4" s="5" t="s">
        <v>26</v>
      </c>
      <c r="H4" s="5">
        <v>4117493</v>
      </c>
      <c r="I4" s="5">
        <v>2772932</v>
      </c>
      <c r="J4" s="5">
        <v>6890425</v>
      </c>
      <c r="K4" s="5">
        <v>1535797</v>
      </c>
      <c r="L4" s="5">
        <v>219307</v>
      </c>
      <c r="M4" s="5">
        <v>1755104</v>
      </c>
      <c r="N4" s="5">
        <v>5135321</v>
      </c>
      <c r="O4" s="5">
        <v>1870317</v>
      </c>
      <c r="P4" s="5">
        <v>171942</v>
      </c>
      <c r="Q4" s="6" t="str">
        <f>+IFERROR([1]!Tabla2[[#This Row],[Activos corrientes ]]/[1]!Tabla2[[#This Row],[Pasivos corrientes ]],"")</f>
        <v/>
      </c>
      <c r="R4" s="6" t="str">
        <f>+IFERROR([1]!Tabla2[[#This Row],[Total pasivos]]/[1]!Tabla2[[#This Row],[Total de activos]],"")</f>
        <v/>
      </c>
      <c r="S4" s="6" t="str">
        <f>+IFERROR([1]!Tabla2[[#This Row],[Utilidad operacional]]/[1]!Tabla2[[#This Row],[Gasto de intereses]],"")</f>
        <v/>
      </c>
      <c r="T4" s="6" t="str">
        <f>+IFERROR([1]!Tabla2[[#This Row],[Utilidad operacional]]/[1]!Tabla2[[#This Row],[Patrimonio total]],"")</f>
        <v/>
      </c>
      <c r="U4" s="7" t="str">
        <f>+IFERROR([1]!Tabla2[[#This Row],[Utilidad operacional]]/[1]!Tabla2[[#This Row],[Total de activos]],"")</f>
        <v/>
      </c>
    </row>
    <row r="5" spans="1:21" x14ac:dyDescent="0.25">
      <c r="A5" s="8">
        <v>900427417</v>
      </c>
      <c r="B5" s="8" t="s">
        <v>35</v>
      </c>
      <c r="C5" s="8" t="s">
        <v>28</v>
      </c>
      <c r="D5" s="8" t="s">
        <v>29</v>
      </c>
      <c r="E5" s="8" t="s">
        <v>30</v>
      </c>
      <c r="F5" s="8" t="s">
        <v>36</v>
      </c>
      <c r="G5" s="8" t="s">
        <v>26</v>
      </c>
      <c r="H5" s="8">
        <v>46769341</v>
      </c>
      <c r="I5" s="8">
        <v>66562589</v>
      </c>
      <c r="J5" s="8">
        <v>113331930</v>
      </c>
      <c r="K5" s="8">
        <v>13028508</v>
      </c>
      <c r="L5" s="8">
        <v>19503280</v>
      </c>
      <c r="M5" s="8">
        <v>32531788</v>
      </c>
      <c r="N5" s="8">
        <v>80800142</v>
      </c>
      <c r="O5" s="8"/>
      <c r="P5" s="8">
        <v>4930784</v>
      </c>
      <c r="Q5" s="9" t="str">
        <f>+IFERROR([1]!Tabla2[[#This Row],[Activos corrientes ]]/[1]!Tabla2[[#This Row],[Pasivos corrientes ]],"")</f>
        <v/>
      </c>
      <c r="R5" s="9" t="str">
        <f>+IFERROR([1]!Tabla2[[#This Row],[Total pasivos]]/[1]!Tabla2[[#This Row],[Total de activos]],"")</f>
        <v/>
      </c>
      <c r="S5" s="9" t="str">
        <f>+IFERROR([1]!Tabla2[[#This Row],[Utilidad operacional]]/[1]!Tabla2[[#This Row],[Gasto de intereses]],"")</f>
        <v/>
      </c>
      <c r="T5" s="9" t="str">
        <f>+IFERROR([1]!Tabla2[[#This Row],[Utilidad operacional]]/[1]!Tabla2[[#This Row],[Patrimonio total]],"")</f>
        <v/>
      </c>
      <c r="U5" s="10" t="str">
        <f>+IFERROR([1]!Tabla2[[#This Row],[Utilidad operacional]]/[1]!Tabla2[[#This Row],[Total de activos]],"")</f>
        <v/>
      </c>
    </row>
    <row r="6" spans="1:21" x14ac:dyDescent="0.25">
      <c r="A6" s="5">
        <v>900377373</v>
      </c>
      <c r="B6" s="5" t="s">
        <v>37</v>
      </c>
      <c r="C6" s="5" t="s">
        <v>28</v>
      </c>
      <c r="D6" s="5" t="s">
        <v>29</v>
      </c>
      <c r="E6" s="5" t="s">
        <v>30</v>
      </c>
      <c r="F6" s="5" t="s">
        <v>38</v>
      </c>
      <c r="G6" s="5" t="s">
        <v>26</v>
      </c>
      <c r="H6" s="5">
        <v>352256</v>
      </c>
      <c r="I6" s="5">
        <v>4041</v>
      </c>
      <c r="J6" s="5">
        <v>356297</v>
      </c>
      <c r="K6" s="5">
        <v>200157</v>
      </c>
      <c r="L6" s="5">
        <v>1366183</v>
      </c>
      <c r="M6" s="5">
        <v>1566340</v>
      </c>
      <c r="N6" s="5">
        <v>-1210043</v>
      </c>
      <c r="O6" s="5">
        <v>50</v>
      </c>
      <c r="P6" s="5">
        <v>-126819</v>
      </c>
      <c r="Q6" s="6" t="str">
        <f>+IFERROR([1]!Tabla2[[#This Row],[Activos corrientes ]]/[1]!Tabla2[[#This Row],[Pasivos corrientes ]],"")</f>
        <v/>
      </c>
      <c r="R6" s="6" t="str">
        <f>+IFERROR([1]!Tabla2[[#This Row],[Total pasivos]]/[1]!Tabla2[[#This Row],[Total de activos]],"")</f>
        <v/>
      </c>
      <c r="S6" s="6" t="str">
        <f>+IFERROR([1]!Tabla2[[#This Row],[Utilidad operacional]]/[1]!Tabla2[[#This Row],[Gasto de intereses]],"")</f>
        <v/>
      </c>
      <c r="T6" s="6" t="str">
        <f>+IFERROR([1]!Tabla2[[#This Row],[Utilidad operacional]]/[1]!Tabla2[[#This Row],[Patrimonio total]],"")</f>
        <v/>
      </c>
      <c r="U6" s="7" t="str">
        <f>+IFERROR([1]!Tabla2[[#This Row],[Utilidad operacional]]/[1]!Tabla2[[#This Row],[Total de activos]],"")</f>
        <v/>
      </c>
    </row>
    <row r="7" spans="1:21" x14ac:dyDescent="0.25">
      <c r="A7" s="8">
        <v>830063028</v>
      </c>
      <c r="B7" s="8" t="s">
        <v>39</v>
      </c>
      <c r="C7" s="8" t="s">
        <v>28</v>
      </c>
      <c r="D7" s="8" t="s">
        <v>23</v>
      </c>
      <c r="E7" s="8" t="s">
        <v>24</v>
      </c>
      <c r="F7" s="8" t="s">
        <v>40</v>
      </c>
      <c r="G7" s="8" t="s">
        <v>26</v>
      </c>
      <c r="H7" s="8">
        <v>26466610</v>
      </c>
      <c r="I7" s="8">
        <v>15529604</v>
      </c>
      <c r="J7" s="8">
        <v>41996214</v>
      </c>
      <c r="K7" s="8">
        <v>1376560</v>
      </c>
      <c r="L7" s="8"/>
      <c r="M7" s="8">
        <v>1376560</v>
      </c>
      <c r="N7" s="8">
        <v>40619654</v>
      </c>
      <c r="O7" s="8">
        <v>297840</v>
      </c>
      <c r="P7" s="8">
        <v>3462968</v>
      </c>
      <c r="Q7" s="9" t="str">
        <f>+IFERROR([1]!Tabla2[[#This Row],[Activos corrientes ]]/[1]!Tabla2[[#This Row],[Pasivos corrientes ]],"")</f>
        <v/>
      </c>
      <c r="R7" s="9" t="str">
        <f>+IFERROR([1]!Tabla2[[#This Row],[Total pasivos]]/[1]!Tabla2[[#This Row],[Total de activos]],"")</f>
        <v/>
      </c>
      <c r="S7" s="9" t="str">
        <f>+IFERROR([1]!Tabla2[[#This Row],[Utilidad operacional]]/[1]!Tabla2[[#This Row],[Gasto de intereses]],"")</f>
        <v/>
      </c>
      <c r="T7" s="9" t="str">
        <f>+IFERROR([1]!Tabla2[[#This Row],[Utilidad operacional]]/[1]!Tabla2[[#This Row],[Patrimonio total]],"")</f>
        <v/>
      </c>
      <c r="U7" s="10" t="str">
        <f>+IFERROR([1]!Tabla2[[#This Row],[Utilidad operacional]]/[1]!Tabla2[[#This Row],[Total de activos]],"")</f>
        <v/>
      </c>
    </row>
    <row r="8" spans="1:21" x14ac:dyDescent="0.25">
      <c r="A8" s="5">
        <v>900234799</v>
      </c>
      <c r="B8" s="5" t="s">
        <v>41</v>
      </c>
      <c r="C8" s="5" t="s">
        <v>42</v>
      </c>
      <c r="D8" s="5" t="s">
        <v>23</v>
      </c>
      <c r="E8" s="5" t="s">
        <v>24</v>
      </c>
      <c r="F8" s="5" t="s">
        <v>43</v>
      </c>
      <c r="G8" s="5" t="s">
        <v>26</v>
      </c>
      <c r="H8" s="5">
        <v>1584420</v>
      </c>
      <c r="I8" s="5">
        <v>178657</v>
      </c>
      <c r="J8" s="5">
        <v>1763077</v>
      </c>
      <c r="K8" s="5">
        <v>335137</v>
      </c>
      <c r="L8" s="5">
        <v>43769</v>
      </c>
      <c r="M8" s="5">
        <v>378906</v>
      </c>
      <c r="N8" s="5">
        <v>1384171</v>
      </c>
      <c r="O8" s="5">
        <v>0</v>
      </c>
      <c r="P8" s="5">
        <v>-167060</v>
      </c>
      <c r="Q8" s="6" t="str">
        <f>+IFERROR([1]!Tabla2[[#This Row],[Activos corrientes ]]/[1]!Tabla2[[#This Row],[Pasivos corrientes ]],"")</f>
        <v/>
      </c>
      <c r="R8" s="6" t="str">
        <f>+IFERROR([1]!Tabla2[[#This Row],[Total pasivos]]/[1]!Tabla2[[#This Row],[Total de activos]],"")</f>
        <v/>
      </c>
      <c r="S8" s="6" t="str">
        <f>+IFERROR([1]!Tabla2[[#This Row],[Utilidad operacional]]/[1]!Tabla2[[#This Row],[Gasto de intereses]],"")</f>
        <v/>
      </c>
      <c r="T8" s="6" t="str">
        <f>+IFERROR([1]!Tabla2[[#This Row],[Utilidad operacional]]/[1]!Tabla2[[#This Row],[Patrimonio total]],"")</f>
        <v/>
      </c>
      <c r="U8" s="7" t="str">
        <f>+IFERROR([1]!Tabla2[[#This Row],[Utilidad operacional]]/[1]!Tabla2[[#This Row],[Total de activos]],"")</f>
        <v/>
      </c>
    </row>
    <row r="9" spans="1:21" x14ac:dyDescent="0.25">
      <c r="A9" s="8">
        <v>900478591</v>
      </c>
      <c r="B9" s="8" t="s">
        <v>44</v>
      </c>
      <c r="C9" s="8" t="s">
        <v>28</v>
      </c>
      <c r="D9" s="8" t="s">
        <v>29</v>
      </c>
      <c r="E9" s="8" t="s">
        <v>30</v>
      </c>
      <c r="F9" s="8" t="s">
        <v>45</v>
      </c>
      <c r="G9" s="8" t="s">
        <v>26</v>
      </c>
      <c r="H9" s="8">
        <v>5498679</v>
      </c>
      <c r="I9" s="8">
        <v>3168922</v>
      </c>
      <c r="J9" s="8">
        <v>8667601</v>
      </c>
      <c r="K9" s="8">
        <v>3141692</v>
      </c>
      <c r="L9" s="8">
        <v>5689918</v>
      </c>
      <c r="M9" s="8">
        <v>8831610</v>
      </c>
      <c r="N9" s="8">
        <v>-164009</v>
      </c>
      <c r="O9" s="8">
        <v>151601</v>
      </c>
      <c r="P9" s="8">
        <v>-1081824</v>
      </c>
      <c r="Q9" s="9" t="str">
        <f>+IFERROR([1]!Tabla2[[#This Row],[Activos corrientes ]]/[1]!Tabla2[[#This Row],[Pasivos corrientes ]],"")</f>
        <v/>
      </c>
      <c r="R9" s="9" t="str">
        <f>+IFERROR([1]!Tabla2[[#This Row],[Total pasivos]]/[1]!Tabla2[[#This Row],[Total de activos]],"")</f>
        <v/>
      </c>
      <c r="S9" s="9" t="str">
        <f>+IFERROR([1]!Tabla2[[#This Row],[Utilidad operacional]]/[1]!Tabla2[[#This Row],[Gasto de intereses]],"")</f>
        <v/>
      </c>
      <c r="T9" s="9" t="str">
        <f>+IFERROR([1]!Tabla2[[#This Row],[Utilidad operacional]]/[1]!Tabla2[[#This Row],[Patrimonio total]],"")</f>
        <v/>
      </c>
      <c r="U9" s="10" t="str">
        <f>+IFERROR([1]!Tabla2[[#This Row],[Utilidad operacional]]/[1]!Tabla2[[#This Row],[Total de activos]],"")</f>
        <v/>
      </c>
    </row>
    <row r="10" spans="1:21" x14ac:dyDescent="0.25">
      <c r="A10" s="5">
        <v>900171000</v>
      </c>
      <c r="B10" s="5" t="s">
        <v>46</v>
      </c>
      <c r="C10" s="5" t="s">
        <v>28</v>
      </c>
      <c r="D10" s="5" t="s">
        <v>29</v>
      </c>
      <c r="E10" s="5" t="s">
        <v>30</v>
      </c>
      <c r="F10" s="5" t="s">
        <v>47</v>
      </c>
      <c r="G10" s="5" t="s">
        <v>26</v>
      </c>
      <c r="H10" s="5">
        <v>3726405</v>
      </c>
      <c r="I10" s="5">
        <v>1421784</v>
      </c>
      <c r="J10" s="5">
        <v>5148189</v>
      </c>
      <c r="K10" s="5">
        <v>956955</v>
      </c>
      <c r="L10" s="5">
        <v>1227421</v>
      </c>
      <c r="M10" s="5">
        <v>2184376</v>
      </c>
      <c r="N10" s="5">
        <v>2963813</v>
      </c>
      <c r="O10" s="5">
        <v>34282</v>
      </c>
      <c r="P10" s="5">
        <v>355682</v>
      </c>
      <c r="Q10" s="6" t="str">
        <f>+IFERROR([1]!Tabla2[[#This Row],[Activos corrientes ]]/[1]!Tabla2[[#This Row],[Pasivos corrientes ]],"")</f>
        <v/>
      </c>
      <c r="R10" s="6" t="str">
        <f>+IFERROR([1]!Tabla2[[#This Row],[Total pasivos]]/[1]!Tabla2[[#This Row],[Total de activos]],"")</f>
        <v/>
      </c>
      <c r="S10" s="6" t="str">
        <f>+IFERROR([1]!Tabla2[[#This Row],[Utilidad operacional]]/[1]!Tabla2[[#This Row],[Gasto de intereses]],"")</f>
        <v/>
      </c>
      <c r="T10" s="6" t="str">
        <f>+IFERROR([1]!Tabla2[[#This Row],[Utilidad operacional]]/[1]!Tabla2[[#This Row],[Patrimonio total]],"")</f>
        <v/>
      </c>
      <c r="U10" s="7" t="str">
        <f>+IFERROR([1]!Tabla2[[#This Row],[Utilidad operacional]]/[1]!Tabla2[[#This Row],[Total de activos]],"")</f>
        <v/>
      </c>
    </row>
    <row r="11" spans="1:21" x14ac:dyDescent="0.25">
      <c r="A11" s="8">
        <v>900806144</v>
      </c>
      <c r="B11" s="8" t="s">
        <v>48</v>
      </c>
      <c r="C11" s="8" t="s">
        <v>49</v>
      </c>
      <c r="D11" s="8" t="s">
        <v>29</v>
      </c>
      <c r="E11" s="8" t="s">
        <v>30</v>
      </c>
      <c r="F11" s="8" t="s">
        <v>50</v>
      </c>
      <c r="G11" s="8" t="s">
        <v>26</v>
      </c>
      <c r="H11" s="8">
        <v>1715734</v>
      </c>
      <c r="I11" s="8"/>
      <c r="J11" s="8">
        <v>1715734</v>
      </c>
      <c r="K11" s="8">
        <v>128238</v>
      </c>
      <c r="L11" s="8">
        <v>4000</v>
      </c>
      <c r="M11" s="8">
        <v>132238</v>
      </c>
      <c r="N11" s="8">
        <v>1583496</v>
      </c>
      <c r="O11" s="8">
        <v>39</v>
      </c>
      <c r="P11" s="8">
        <v>22813</v>
      </c>
      <c r="Q11" s="9" t="str">
        <f>+IFERROR([1]!Tabla2[[#This Row],[Activos corrientes ]]/[1]!Tabla2[[#This Row],[Pasivos corrientes ]],"")</f>
        <v/>
      </c>
      <c r="R11" s="9" t="str">
        <f>+IFERROR([1]!Tabla2[[#This Row],[Total pasivos]]/[1]!Tabla2[[#This Row],[Total de activos]],"")</f>
        <v/>
      </c>
      <c r="S11" s="9" t="str">
        <f>+IFERROR([1]!Tabla2[[#This Row],[Utilidad operacional]]/[1]!Tabla2[[#This Row],[Gasto de intereses]],"")</f>
        <v/>
      </c>
      <c r="T11" s="9" t="str">
        <f>+IFERROR([1]!Tabla2[[#This Row],[Utilidad operacional]]/[1]!Tabla2[[#This Row],[Patrimonio total]],"")</f>
        <v/>
      </c>
      <c r="U11" s="10" t="str">
        <f>+IFERROR([1]!Tabla2[[#This Row],[Utilidad operacional]]/[1]!Tabla2[[#This Row],[Total de activos]],"")</f>
        <v/>
      </c>
    </row>
    <row r="12" spans="1:21" x14ac:dyDescent="0.25">
      <c r="A12" s="5">
        <v>830008196</v>
      </c>
      <c r="B12" s="5" t="s">
        <v>51</v>
      </c>
      <c r="C12" s="5" t="s">
        <v>28</v>
      </c>
      <c r="D12" s="5" t="s">
        <v>23</v>
      </c>
      <c r="E12" s="5" t="s">
        <v>24</v>
      </c>
      <c r="F12" s="5" t="s">
        <v>52</v>
      </c>
      <c r="G12" s="5" t="s">
        <v>26</v>
      </c>
      <c r="H12" s="5">
        <v>6145507</v>
      </c>
      <c r="I12" s="5">
        <v>7630508</v>
      </c>
      <c r="J12" s="5">
        <v>13776015</v>
      </c>
      <c r="K12" s="5">
        <v>1958745</v>
      </c>
      <c r="L12" s="5"/>
      <c r="M12" s="5">
        <v>1958745</v>
      </c>
      <c r="N12" s="5">
        <v>11817270</v>
      </c>
      <c r="O12" s="5">
        <v>3058</v>
      </c>
      <c r="P12" s="5">
        <v>417051</v>
      </c>
      <c r="Q12" s="6" t="str">
        <f>+IFERROR([1]!Tabla2[[#This Row],[Activos corrientes ]]/[1]!Tabla2[[#This Row],[Pasivos corrientes ]],"")</f>
        <v/>
      </c>
      <c r="R12" s="6" t="str">
        <f>+IFERROR([1]!Tabla2[[#This Row],[Total pasivos]]/[1]!Tabla2[[#This Row],[Total de activos]],"")</f>
        <v/>
      </c>
      <c r="S12" s="6" t="str">
        <f>+IFERROR([1]!Tabla2[[#This Row],[Utilidad operacional]]/[1]!Tabla2[[#This Row],[Gasto de intereses]],"")</f>
        <v/>
      </c>
      <c r="T12" s="6" t="str">
        <f>+IFERROR([1]!Tabla2[[#This Row],[Utilidad operacional]]/[1]!Tabla2[[#This Row],[Patrimonio total]],"")</f>
        <v/>
      </c>
      <c r="U12" s="7" t="str">
        <f>+IFERROR([1]!Tabla2[[#This Row],[Utilidad operacional]]/[1]!Tabla2[[#This Row],[Total de activos]],"")</f>
        <v/>
      </c>
    </row>
    <row r="13" spans="1:21" x14ac:dyDescent="0.25">
      <c r="A13" s="8">
        <v>901035034</v>
      </c>
      <c r="B13" s="8" t="s">
        <v>53</v>
      </c>
      <c r="C13" s="8" t="s">
        <v>28</v>
      </c>
      <c r="D13" s="8" t="s">
        <v>23</v>
      </c>
      <c r="E13" s="8" t="s">
        <v>24</v>
      </c>
      <c r="F13" s="8" t="s">
        <v>54</v>
      </c>
      <c r="G13" s="8" t="s">
        <v>26</v>
      </c>
      <c r="H13" s="8">
        <v>84400</v>
      </c>
      <c r="I13" s="8">
        <v>138750</v>
      </c>
      <c r="J13" s="8">
        <v>223150</v>
      </c>
      <c r="K13" s="8">
        <v>8353</v>
      </c>
      <c r="L13" s="8">
        <v>23417</v>
      </c>
      <c r="M13" s="8">
        <v>31770</v>
      </c>
      <c r="N13" s="8">
        <v>191380</v>
      </c>
      <c r="O13" s="8">
        <v>0</v>
      </c>
      <c r="P13" s="8">
        <v>56282</v>
      </c>
      <c r="Q13" s="9" t="str">
        <f>+IFERROR([1]!Tabla2[[#This Row],[Activos corrientes ]]/[1]!Tabla2[[#This Row],[Pasivos corrientes ]],"")</f>
        <v/>
      </c>
      <c r="R13" s="9" t="str">
        <f>+IFERROR([1]!Tabla2[[#This Row],[Total pasivos]]/[1]!Tabla2[[#This Row],[Total de activos]],"")</f>
        <v/>
      </c>
      <c r="S13" s="9" t="str">
        <f>+IFERROR([1]!Tabla2[[#This Row],[Utilidad operacional]]/[1]!Tabla2[[#This Row],[Gasto de intereses]],"")</f>
        <v/>
      </c>
      <c r="T13" s="9" t="str">
        <f>+IFERROR([1]!Tabla2[[#This Row],[Utilidad operacional]]/[1]!Tabla2[[#This Row],[Patrimonio total]],"")</f>
        <v/>
      </c>
      <c r="U13" s="10" t="str">
        <f>+IFERROR([1]!Tabla2[[#This Row],[Utilidad operacional]]/[1]!Tabla2[[#This Row],[Total de activos]],"")</f>
        <v/>
      </c>
    </row>
    <row r="14" spans="1:21" x14ac:dyDescent="0.25">
      <c r="A14" s="5">
        <v>811003170</v>
      </c>
      <c r="B14" s="5" t="s">
        <v>55</v>
      </c>
      <c r="C14" s="5" t="s">
        <v>22</v>
      </c>
      <c r="D14" s="5" t="s">
        <v>29</v>
      </c>
      <c r="E14" s="5" t="s">
        <v>30</v>
      </c>
      <c r="F14" s="5" t="s">
        <v>56</v>
      </c>
      <c r="G14" s="5" t="s">
        <v>26</v>
      </c>
      <c r="H14" s="5">
        <v>1516173</v>
      </c>
      <c r="I14" s="5">
        <v>1223791</v>
      </c>
      <c r="J14" s="5">
        <v>2739964</v>
      </c>
      <c r="K14" s="5">
        <v>756955</v>
      </c>
      <c r="L14" s="5">
        <v>1138241</v>
      </c>
      <c r="M14" s="5">
        <v>1895196</v>
      </c>
      <c r="N14" s="5">
        <v>844768</v>
      </c>
      <c r="O14" s="5">
        <v>37016</v>
      </c>
      <c r="P14" s="5">
        <v>49303</v>
      </c>
      <c r="Q14" s="6" t="str">
        <f>+IFERROR([1]!Tabla2[[#This Row],[Activos corrientes ]]/[1]!Tabla2[[#This Row],[Pasivos corrientes ]],"")</f>
        <v/>
      </c>
      <c r="R14" s="6" t="str">
        <f>+IFERROR([1]!Tabla2[[#This Row],[Total pasivos]]/[1]!Tabla2[[#This Row],[Total de activos]],"")</f>
        <v/>
      </c>
      <c r="S14" s="6" t="str">
        <f>+IFERROR([1]!Tabla2[[#This Row],[Utilidad operacional]]/[1]!Tabla2[[#This Row],[Gasto de intereses]],"")</f>
        <v/>
      </c>
      <c r="T14" s="6" t="str">
        <f>+IFERROR([1]!Tabla2[[#This Row],[Utilidad operacional]]/[1]!Tabla2[[#This Row],[Patrimonio total]],"")</f>
        <v/>
      </c>
      <c r="U14" s="7" t="str">
        <f>+IFERROR([1]!Tabla2[[#This Row],[Utilidad operacional]]/[1]!Tabla2[[#This Row],[Total de activos]],"")</f>
        <v/>
      </c>
    </row>
    <row r="15" spans="1:21" x14ac:dyDescent="0.25">
      <c r="A15" s="8">
        <v>900241197</v>
      </c>
      <c r="B15" s="8" t="s">
        <v>57</v>
      </c>
      <c r="C15" s="8" t="s">
        <v>28</v>
      </c>
      <c r="D15" s="8" t="s">
        <v>29</v>
      </c>
      <c r="E15" s="8" t="s">
        <v>30</v>
      </c>
      <c r="F15" s="8" t="s">
        <v>58</v>
      </c>
      <c r="G15" s="8" t="s">
        <v>26</v>
      </c>
      <c r="H15" s="8">
        <v>94377</v>
      </c>
      <c r="I15" s="8">
        <v>4922017</v>
      </c>
      <c r="J15" s="8">
        <v>5016394</v>
      </c>
      <c r="K15" s="8">
        <v>1231120</v>
      </c>
      <c r="L15" s="8">
        <v>341856</v>
      </c>
      <c r="M15" s="8">
        <v>1572976</v>
      </c>
      <c r="N15" s="8">
        <v>3443418</v>
      </c>
      <c r="O15" s="8"/>
      <c r="P15" s="8">
        <v>-9298</v>
      </c>
      <c r="Q15" s="9" t="str">
        <f>+IFERROR([1]!Tabla2[[#This Row],[Activos corrientes ]]/[1]!Tabla2[[#This Row],[Pasivos corrientes ]],"")</f>
        <v/>
      </c>
      <c r="R15" s="9" t="str">
        <f>+IFERROR([1]!Tabla2[[#This Row],[Total pasivos]]/[1]!Tabla2[[#This Row],[Total de activos]],"")</f>
        <v/>
      </c>
      <c r="S15" s="9" t="str">
        <f>+IFERROR([1]!Tabla2[[#This Row],[Utilidad operacional]]/[1]!Tabla2[[#This Row],[Gasto de intereses]],"")</f>
        <v/>
      </c>
      <c r="T15" s="9" t="str">
        <f>+IFERROR([1]!Tabla2[[#This Row],[Utilidad operacional]]/[1]!Tabla2[[#This Row],[Patrimonio total]],"")</f>
        <v/>
      </c>
      <c r="U15" s="10" t="str">
        <f>+IFERROR([1]!Tabla2[[#This Row],[Utilidad operacional]]/[1]!Tabla2[[#This Row],[Total de activos]],"")</f>
        <v/>
      </c>
    </row>
    <row r="16" spans="1:21" x14ac:dyDescent="0.25">
      <c r="A16" s="5">
        <v>900268896</v>
      </c>
      <c r="B16" s="5" t="s">
        <v>59</v>
      </c>
      <c r="C16" s="5" t="s">
        <v>28</v>
      </c>
      <c r="D16" s="5" t="s">
        <v>29</v>
      </c>
      <c r="E16" s="5" t="s">
        <v>30</v>
      </c>
      <c r="F16" s="5" t="s">
        <v>60</v>
      </c>
      <c r="G16" s="5" t="s">
        <v>26</v>
      </c>
      <c r="H16" s="5">
        <v>17186835</v>
      </c>
      <c r="I16" s="5">
        <v>4679964</v>
      </c>
      <c r="J16" s="5">
        <v>21866799</v>
      </c>
      <c r="K16" s="5">
        <v>10923286</v>
      </c>
      <c r="L16" s="5">
        <v>4263883</v>
      </c>
      <c r="M16" s="5">
        <v>15187169</v>
      </c>
      <c r="N16" s="5">
        <v>6679630</v>
      </c>
      <c r="O16" s="5">
        <v>614204</v>
      </c>
      <c r="P16" s="5">
        <v>2089534</v>
      </c>
      <c r="Q16" s="6" t="str">
        <f>+IFERROR([1]!Tabla2[[#This Row],[Activos corrientes ]]/[1]!Tabla2[[#This Row],[Pasivos corrientes ]],"")</f>
        <v/>
      </c>
      <c r="R16" s="6" t="str">
        <f>+IFERROR([1]!Tabla2[[#This Row],[Total pasivos]]/[1]!Tabla2[[#This Row],[Total de activos]],"")</f>
        <v/>
      </c>
      <c r="S16" s="6" t="str">
        <f>+IFERROR([1]!Tabla2[[#This Row],[Utilidad operacional]]/[1]!Tabla2[[#This Row],[Gasto de intereses]],"")</f>
        <v/>
      </c>
      <c r="T16" s="6" t="str">
        <f>+IFERROR([1]!Tabla2[[#This Row],[Utilidad operacional]]/[1]!Tabla2[[#This Row],[Patrimonio total]],"")</f>
        <v/>
      </c>
      <c r="U16" s="7" t="str">
        <f>+IFERROR([1]!Tabla2[[#This Row],[Utilidad operacional]]/[1]!Tabla2[[#This Row],[Total de activos]],"")</f>
        <v/>
      </c>
    </row>
    <row r="17" spans="1:21" x14ac:dyDescent="0.25">
      <c r="A17" s="8">
        <v>900129770</v>
      </c>
      <c r="B17" s="8" t="s">
        <v>61</v>
      </c>
      <c r="C17" s="8" t="s">
        <v>42</v>
      </c>
      <c r="D17" s="8" t="s">
        <v>29</v>
      </c>
      <c r="E17" s="8" t="s">
        <v>30</v>
      </c>
      <c r="F17" s="8" t="s">
        <v>62</v>
      </c>
      <c r="G17" s="8" t="s">
        <v>26</v>
      </c>
      <c r="H17" s="8">
        <v>6629442</v>
      </c>
      <c r="I17" s="8">
        <v>2795752</v>
      </c>
      <c r="J17" s="8">
        <v>9425194</v>
      </c>
      <c r="K17" s="8">
        <v>2464885</v>
      </c>
      <c r="L17" s="8">
        <v>767018</v>
      </c>
      <c r="M17" s="8">
        <v>3231903</v>
      </c>
      <c r="N17" s="8">
        <v>6193291</v>
      </c>
      <c r="O17" s="8">
        <v>717157</v>
      </c>
      <c r="P17" s="8">
        <v>1510122</v>
      </c>
      <c r="Q17" s="9" t="str">
        <f>+IFERROR([1]!Tabla2[[#This Row],[Activos corrientes ]]/[1]!Tabla2[[#This Row],[Pasivos corrientes ]],"")</f>
        <v/>
      </c>
      <c r="R17" s="9" t="str">
        <f>+IFERROR([1]!Tabla2[[#This Row],[Total pasivos]]/[1]!Tabla2[[#This Row],[Total de activos]],"")</f>
        <v/>
      </c>
      <c r="S17" s="9" t="str">
        <f>+IFERROR([1]!Tabla2[[#This Row],[Utilidad operacional]]/[1]!Tabla2[[#This Row],[Gasto de intereses]],"")</f>
        <v/>
      </c>
      <c r="T17" s="9" t="str">
        <f>+IFERROR([1]!Tabla2[[#This Row],[Utilidad operacional]]/[1]!Tabla2[[#This Row],[Patrimonio total]],"")</f>
        <v/>
      </c>
      <c r="U17" s="10" t="str">
        <f>+IFERROR([1]!Tabla2[[#This Row],[Utilidad operacional]]/[1]!Tabla2[[#This Row],[Total de activos]],"")</f>
        <v/>
      </c>
    </row>
    <row r="18" spans="1:21" x14ac:dyDescent="0.25">
      <c r="A18" s="5">
        <v>900772852</v>
      </c>
      <c r="B18" s="5" t="s">
        <v>63</v>
      </c>
      <c r="C18" s="5" t="s">
        <v>64</v>
      </c>
      <c r="D18" s="5" t="s">
        <v>23</v>
      </c>
      <c r="E18" s="5" t="s">
        <v>24</v>
      </c>
      <c r="F18" s="5" t="s">
        <v>65</v>
      </c>
      <c r="G18" s="5" t="s">
        <v>26</v>
      </c>
      <c r="H18" s="5">
        <v>15474</v>
      </c>
      <c r="I18" s="5">
        <v>102444</v>
      </c>
      <c r="J18" s="5">
        <v>117918</v>
      </c>
      <c r="K18" s="5"/>
      <c r="L18" s="5">
        <v>2853</v>
      </c>
      <c r="M18" s="5">
        <v>2853</v>
      </c>
      <c r="N18" s="5">
        <v>115065</v>
      </c>
      <c r="O18" s="5"/>
      <c r="P18" s="5">
        <v>16588</v>
      </c>
      <c r="Q18" s="6" t="str">
        <f>+IFERROR([1]!Tabla2[[#This Row],[Activos corrientes ]]/[1]!Tabla2[[#This Row],[Pasivos corrientes ]],"")</f>
        <v/>
      </c>
      <c r="R18" s="6" t="str">
        <f>+IFERROR([1]!Tabla2[[#This Row],[Total pasivos]]/[1]!Tabla2[[#This Row],[Total de activos]],"")</f>
        <v/>
      </c>
      <c r="S18" s="6" t="str">
        <f>+IFERROR([1]!Tabla2[[#This Row],[Utilidad operacional]]/[1]!Tabla2[[#This Row],[Gasto de intereses]],"")</f>
        <v/>
      </c>
      <c r="T18" s="6" t="str">
        <f>+IFERROR([1]!Tabla2[[#This Row],[Utilidad operacional]]/[1]!Tabla2[[#This Row],[Patrimonio total]],"")</f>
        <v/>
      </c>
      <c r="U18" s="7" t="str">
        <f>+IFERROR([1]!Tabla2[[#This Row],[Utilidad operacional]]/[1]!Tabla2[[#This Row],[Total de activos]],"")</f>
        <v/>
      </c>
    </row>
    <row r="19" spans="1:21" x14ac:dyDescent="0.25">
      <c r="A19" s="8">
        <v>860063108</v>
      </c>
      <c r="B19" s="8" t="s">
        <v>66</v>
      </c>
      <c r="C19" s="8" t="s">
        <v>28</v>
      </c>
      <c r="D19" s="8" t="s">
        <v>29</v>
      </c>
      <c r="E19" s="8" t="s">
        <v>30</v>
      </c>
      <c r="F19" s="8" t="s">
        <v>67</v>
      </c>
      <c r="G19" s="8" t="s">
        <v>26</v>
      </c>
      <c r="H19" s="8">
        <v>17796362</v>
      </c>
      <c r="I19" s="8">
        <v>537324</v>
      </c>
      <c r="J19" s="8">
        <v>18333686</v>
      </c>
      <c r="K19" s="8">
        <v>9826475</v>
      </c>
      <c r="L19" s="8">
        <v>4863610</v>
      </c>
      <c r="M19" s="8">
        <v>14690085</v>
      </c>
      <c r="N19" s="8">
        <v>3643601</v>
      </c>
      <c r="O19" s="8">
        <v>216699</v>
      </c>
      <c r="P19" s="8">
        <v>141051</v>
      </c>
      <c r="Q19" s="9" t="str">
        <f>+IFERROR([1]!Tabla2[[#This Row],[Activos corrientes ]]/[1]!Tabla2[[#This Row],[Pasivos corrientes ]],"")</f>
        <v/>
      </c>
      <c r="R19" s="9" t="str">
        <f>+IFERROR([1]!Tabla2[[#This Row],[Total pasivos]]/[1]!Tabla2[[#This Row],[Total de activos]],"")</f>
        <v/>
      </c>
      <c r="S19" s="9" t="str">
        <f>+IFERROR([1]!Tabla2[[#This Row],[Utilidad operacional]]/[1]!Tabla2[[#This Row],[Gasto de intereses]],"")</f>
        <v/>
      </c>
      <c r="T19" s="9" t="str">
        <f>+IFERROR([1]!Tabla2[[#This Row],[Utilidad operacional]]/[1]!Tabla2[[#This Row],[Patrimonio total]],"")</f>
        <v/>
      </c>
      <c r="U19" s="10" t="str">
        <f>+IFERROR([1]!Tabla2[[#This Row],[Utilidad operacional]]/[1]!Tabla2[[#This Row],[Total de activos]],"")</f>
        <v/>
      </c>
    </row>
    <row r="20" spans="1:21" x14ac:dyDescent="0.25">
      <c r="A20" s="5">
        <v>900729739</v>
      </c>
      <c r="B20" s="5" t="s">
        <v>68</v>
      </c>
      <c r="C20" s="5" t="s">
        <v>28</v>
      </c>
      <c r="D20" s="5" t="s">
        <v>29</v>
      </c>
      <c r="E20" s="5" t="s">
        <v>30</v>
      </c>
      <c r="F20" s="5" t="s">
        <v>69</v>
      </c>
      <c r="G20" s="5" t="s">
        <v>26</v>
      </c>
      <c r="H20" s="5">
        <v>38103752</v>
      </c>
      <c r="I20" s="5">
        <v>150365</v>
      </c>
      <c r="J20" s="5">
        <v>38254117</v>
      </c>
      <c r="K20" s="5">
        <v>15048773</v>
      </c>
      <c r="L20" s="5">
        <v>13766927</v>
      </c>
      <c r="M20" s="5">
        <v>28815700</v>
      </c>
      <c r="N20" s="5">
        <v>9438417</v>
      </c>
      <c r="O20" s="5">
        <v>118959</v>
      </c>
      <c r="P20" s="5">
        <v>89637</v>
      </c>
      <c r="Q20" s="6" t="str">
        <f>+IFERROR([1]!Tabla2[[#This Row],[Activos corrientes ]]/[1]!Tabla2[[#This Row],[Pasivos corrientes ]],"")</f>
        <v/>
      </c>
      <c r="R20" s="6" t="str">
        <f>+IFERROR([1]!Tabla2[[#This Row],[Total pasivos]]/[1]!Tabla2[[#This Row],[Total de activos]],"")</f>
        <v/>
      </c>
      <c r="S20" s="6" t="str">
        <f>+IFERROR([1]!Tabla2[[#This Row],[Utilidad operacional]]/[1]!Tabla2[[#This Row],[Gasto de intereses]],"")</f>
        <v/>
      </c>
      <c r="T20" s="6" t="str">
        <f>+IFERROR([1]!Tabla2[[#This Row],[Utilidad operacional]]/[1]!Tabla2[[#This Row],[Patrimonio total]],"")</f>
        <v/>
      </c>
      <c r="U20" s="7" t="str">
        <f>+IFERROR([1]!Tabla2[[#This Row],[Utilidad operacional]]/[1]!Tabla2[[#This Row],[Total de activos]],"")</f>
        <v/>
      </c>
    </row>
    <row r="21" spans="1:21" x14ac:dyDescent="0.25">
      <c r="A21" s="8">
        <v>830053806</v>
      </c>
      <c r="B21" s="8" t="s">
        <v>70</v>
      </c>
      <c r="C21" s="8" t="s">
        <v>33</v>
      </c>
      <c r="D21" s="8" t="s">
        <v>29</v>
      </c>
      <c r="E21" s="8" t="s">
        <v>30</v>
      </c>
      <c r="F21" s="8" t="s">
        <v>71</v>
      </c>
      <c r="G21" s="8" t="s">
        <v>26</v>
      </c>
      <c r="H21" s="8">
        <v>256716</v>
      </c>
      <c r="I21" s="8">
        <v>459287</v>
      </c>
      <c r="J21" s="8">
        <v>716003</v>
      </c>
      <c r="K21" s="8">
        <v>44443</v>
      </c>
      <c r="L21" s="8">
        <v>185739</v>
      </c>
      <c r="M21" s="8">
        <v>230182</v>
      </c>
      <c r="N21" s="8">
        <v>485821</v>
      </c>
      <c r="O21" s="8"/>
      <c r="P21" s="8">
        <v>101921</v>
      </c>
      <c r="Q21" s="9" t="str">
        <f>+IFERROR([1]!Tabla2[[#This Row],[Activos corrientes ]]/[1]!Tabla2[[#This Row],[Pasivos corrientes ]],"")</f>
        <v/>
      </c>
      <c r="R21" s="9" t="str">
        <f>+IFERROR([1]!Tabla2[[#This Row],[Total pasivos]]/[1]!Tabla2[[#This Row],[Total de activos]],"")</f>
        <v/>
      </c>
      <c r="S21" s="9" t="str">
        <f>+IFERROR([1]!Tabla2[[#This Row],[Utilidad operacional]]/[1]!Tabla2[[#This Row],[Gasto de intereses]],"")</f>
        <v/>
      </c>
      <c r="T21" s="9" t="str">
        <f>+IFERROR([1]!Tabla2[[#This Row],[Utilidad operacional]]/[1]!Tabla2[[#This Row],[Patrimonio total]],"")</f>
        <v/>
      </c>
      <c r="U21" s="10" t="str">
        <f>+IFERROR([1]!Tabla2[[#This Row],[Utilidad operacional]]/[1]!Tabla2[[#This Row],[Total de activos]],"")</f>
        <v/>
      </c>
    </row>
    <row r="22" spans="1:21" x14ac:dyDescent="0.25">
      <c r="A22" s="5">
        <v>830130023</v>
      </c>
      <c r="B22" s="5" t="s">
        <v>72</v>
      </c>
      <c r="C22" s="5" t="s">
        <v>28</v>
      </c>
      <c r="D22" s="5" t="s">
        <v>23</v>
      </c>
      <c r="E22" s="5" t="s">
        <v>24</v>
      </c>
      <c r="F22" s="5" t="s">
        <v>73</v>
      </c>
      <c r="G22" s="5" t="s">
        <v>26</v>
      </c>
      <c r="H22" s="5">
        <v>2153314</v>
      </c>
      <c r="I22" s="5">
        <v>7596760</v>
      </c>
      <c r="J22" s="5">
        <v>9750074</v>
      </c>
      <c r="K22" s="5">
        <v>4363488</v>
      </c>
      <c r="L22" s="5">
        <v>5792328</v>
      </c>
      <c r="M22" s="5">
        <v>10155816</v>
      </c>
      <c r="N22" s="5">
        <v>-405742</v>
      </c>
      <c r="O22" s="5">
        <v>1124679</v>
      </c>
      <c r="P22" s="5">
        <v>-966828</v>
      </c>
      <c r="Q22" s="6" t="str">
        <f>+IFERROR([1]!Tabla2[[#This Row],[Activos corrientes ]]/[1]!Tabla2[[#This Row],[Pasivos corrientes ]],"")</f>
        <v/>
      </c>
      <c r="R22" s="6" t="str">
        <f>+IFERROR([1]!Tabla2[[#This Row],[Total pasivos]]/[1]!Tabla2[[#This Row],[Total de activos]],"")</f>
        <v/>
      </c>
      <c r="S22" s="6" t="str">
        <f>+IFERROR([1]!Tabla2[[#This Row],[Utilidad operacional]]/[1]!Tabla2[[#This Row],[Gasto de intereses]],"")</f>
        <v/>
      </c>
      <c r="T22" s="6" t="str">
        <f>+IFERROR([1]!Tabla2[[#This Row],[Utilidad operacional]]/[1]!Tabla2[[#This Row],[Patrimonio total]],"")</f>
        <v/>
      </c>
      <c r="U22" s="7" t="str">
        <f>+IFERROR([1]!Tabla2[[#This Row],[Utilidad operacional]]/[1]!Tabla2[[#This Row],[Total de activos]],"")</f>
        <v/>
      </c>
    </row>
    <row r="23" spans="1:21" x14ac:dyDescent="0.25">
      <c r="A23" s="8">
        <v>900521768</v>
      </c>
      <c r="B23" s="8" t="s">
        <v>74</v>
      </c>
      <c r="C23" s="8" t="s">
        <v>28</v>
      </c>
      <c r="D23" s="8" t="s">
        <v>29</v>
      </c>
      <c r="E23" s="8" t="s">
        <v>30</v>
      </c>
      <c r="F23" s="8" t="s">
        <v>75</v>
      </c>
      <c r="G23" s="8" t="s">
        <v>26</v>
      </c>
      <c r="H23" s="8">
        <v>10937372</v>
      </c>
      <c r="I23" s="8">
        <v>182558</v>
      </c>
      <c r="J23" s="8">
        <v>11119930</v>
      </c>
      <c r="K23" s="8">
        <v>4639184</v>
      </c>
      <c r="L23" s="8">
        <v>4398592</v>
      </c>
      <c r="M23" s="8">
        <v>9037776</v>
      </c>
      <c r="N23" s="8">
        <v>2082154</v>
      </c>
      <c r="O23" s="8">
        <v>541657</v>
      </c>
      <c r="P23" s="8">
        <v>610873</v>
      </c>
      <c r="Q23" s="9" t="str">
        <f>+IFERROR([1]!Tabla2[[#This Row],[Activos corrientes ]]/[1]!Tabla2[[#This Row],[Pasivos corrientes ]],"")</f>
        <v/>
      </c>
      <c r="R23" s="9" t="str">
        <f>+IFERROR([1]!Tabla2[[#This Row],[Total pasivos]]/[1]!Tabla2[[#This Row],[Total de activos]],"")</f>
        <v/>
      </c>
      <c r="S23" s="9" t="str">
        <f>+IFERROR([1]!Tabla2[[#This Row],[Utilidad operacional]]/[1]!Tabla2[[#This Row],[Gasto de intereses]],"")</f>
        <v/>
      </c>
      <c r="T23" s="9" t="str">
        <f>+IFERROR([1]!Tabla2[[#This Row],[Utilidad operacional]]/[1]!Tabla2[[#This Row],[Patrimonio total]],"")</f>
        <v/>
      </c>
      <c r="U23" s="10" t="str">
        <f>+IFERROR([1]!Tabla2[[#This Row],[Utilidad operacional]]/[1]!Tabla2[[#This Row],[Total de activos]],"")</f>
        <v/>
      </c>
    </row>
    <row r="24" spans="1:21" x14ac:dyDescent="0.25">
      <c r="A24" s="5">
        <v>900293051</v>
      </c>
      <c r="B24" s="5" t="s">
        <v>76</v>
      </c>
      <c r="C24" s="5" t="s">
        <v>28</v>
      </c>
      <c r="D24" s="5" t="s">
        <v>23</v>
      </c>
      <c r="E24" s="5" t="s">
        <v>24</v>
      </c>
      <c r="F24" s="5" t="s">
        <v>77</v>
      </c>
      <c r="G24" s="5" t="s">
        <v>26</v>
      </c>
      <c r="H24" s="5">
        <v>8708410</v>
      </c>
      <c r="I24" s="5">
        <v>9734109</v>
      </c>
      <c r="J24" s="5">
        <v>18442519</v>
      </c>
      <c r="K24" s="5">
        <v>40072</v>
      </c>
      <c r="L24" s="5">
        <v>12609000</v>
      </c>
      <c r="M24" s="5">
        <v>12649072</v>
      </c>
      <c r="N24" s="5">
        <v>5793447</v>
      </c>
      <c r="O24" s="5">
        <v>313798</v>
      </c>
      <c r="P24" s="5">
        <v>-48817</v>
      </c>
      <c r="Q24" s="6" t="str">
        <f>+IFERROR([1]!Tabla2[[#This Row],[Activos corrientes ]]/[1]!Tabla2[[#This Row],[Pasivos corrientes ]],"")</f>
        <v/>
      </c>
      <c r="R24" s="6" t="str">
        <f>+IFERROR([1]!Tabla2[[#This Row],[Total pasivos]]/[1]!Tabla2[[#This Row],[Total de activos]],"")</f>
        <v/>
      </c>
      <c r="S24" s="6" t="str">
        <f>+IFERROR([1]!Tabla2[[#This Row],[Utilidad operacional]]/[1]!Tabla2[[#This Row],[Gasto de intereses]],"")</f>
        <v/>
      </c>
      <c r="T24" s="6" t="str">
        <f>+IFERROR([1]!Tabla2[[#This Row],[Utilidad operacional]]/[1]!Tabla2[[#This Row],[Patrimonio total]],"")</f>
        <v/>
      </c>
      <c r="U24" s="7" t="str">
        <f>+IFERROR([1]!Tabla2[[#This Row],[Utilidad operacional]]/[1]!Tabla2[[#This Row],[Total de activos]],"")</f>
        <v/>
      </c>
    </row>
    <row r="25" spans="1:21" x14ac:dyDescent="0.25">
      <c r="A25" s="8">
        <v>829000918</v>
      </c>
      <c r="B25" s="8" t="s">
        <v>78</v>
      </c>
      <c r="C25" s="8" t="s">
        <v>33</v>
      </c>
      <c r="D25" s="8" t="s">
        <v>29</v>
      </c>
      <c r="E25" s="8" t="s">
        <v>30</v>
      </c>
      <c r="F25" s="8" t="s">
        <v>79</v>
      </c>
      <c r="G25" s="8" t="s">
        <v>26</v>
      </c>
      <c r="H25" s="8">
        <v>346877</v>
      </c>
      <c r="I25" s="8">
        <v>413231</v>
      </c>
      <c r="J25" s="8">
        <v>760108</v>
      </c>
      <c r="K25" s="8">
        <v>28330</v>
      </c>
      <c r="L25" s="8">
        <v>745684</v>
      </c>
      <c r="M25" s="8">
        <v>774014</v>
      </c>
      <c r="N25" s="8">
        <v>-13906</v>
      </c>
      <c r="O25" s="8"/>
      <c r="P25" s="8">
        <v>24326</v>
      </c>
      <c r="Q25" s="9" t="str">
        <f>+IFERROR([1]!Tabla2[[#This Row],[Activos corrientes ]]/[1]!Tabla2[[#This Row],[Pasivos corrientes ]],"")</f>
        <v/>
      </c>
      <c r="R25" s="9" t="str">
        <f>+IFERROR([1]!Tabla2[[#This Row],[Total pasivos]]/[1]!Tabla2[[#This Row],[Total de activos]],"")</f>
        <v/>
      </c>
      <c r="S25" s="9" t="str">
        <f>+IFERROR([1]!Tabla2[[#This Row],[Utilidad operacional]]/[1]!Tabla2[[#This Row],[Gasto de intereses]],"")</f>
        <v/>
      </c>
      <c r="T25" s="9" t="str">
        <f>+IFERROR([1]!Tabla2[[#This Row],[Utilidad operacional]]/[1]!Tabla2[[#This Row],[Patrimonio total]],"")</f>
        <v/>
      </c>
      <c r="U25" s="10" t="str">
        <f>+IFERROR([1]!Tabla2[[#This Row],[Utilidad operacional]]/[1]!Tabla2[[#This Row],[Total de activos]],"")</f>
        <v/>
      </c>
    </row>
    <row r="26" spans="1:21" x14ac:dyDescent="0.25">
      <c r="A26" s="5">
        <v>860038994</v>
      </c>
      <c r="B26" s="5" t="s">
        <v>80</v>
      </c>
      <c r="C26" s="5" t="s">
        <v>28</v>
      </c>
      <c r="D26" s="5" t="s">
        <v>23</v>
      </c>
      <c r="E26" s="5" t="s">
        <v>24</v>
      </c>
      <c r="F26" s="5" t="s">
        <v>81</v>
      </c>
      <c r="G26" s="5" t="s">
        <v>26</v>
      </c>
      <c r="H26" s="5">
        <v>28392</v>
      </c>
      <c r="I26" s="5">
        <v>1343636</v>
      </c>
      <c r="J26" s="5">
        <v>1372028</v>
      </c>
      <c r="K26" s="5">
        <v>220615</v>
      </c>
      <c r="L26" s="5"/>
      <c r="M26" s="5">
        <v>220615</v>
      </c>
      <c r="N26" s="5">
        <v>1151413</v>
      </c>
      <c r="O26" s="5"/>
      <c r="P26" s="5">
        <v>-11357</v>
      </c>
      <c r="Q26" s="6" t="str">
        <f>+IFERROR([1]!Tabla2[[#This Row],[Activos corrientes ]]/[1]!Tabla2[[#This Row],[Pasivos corrientes ]],"")</f>
        <v/>
      </c>
      <c r="R26" s="6" t="str">
        <f>+IFERROR([1]!Tabla2[[#This Row],[Total pasivos]]/[1]!Tabla2[[#This Row],[Total de activos]],"")</f>
        <v/>
      </c>
      <c r="S26" s="6" t="str">
        <f>+IFERROR([1]!Tabla2[[#This Row],[Utilidad operacional]]/[1]!Tabla2[[#This Row],[Gasto de intereses]],"")</f>
        <v/>
      </c>
      <c r="T26" s="6" t="str">
        <f>+IFERROR([1]!Tabla2[[#This Row],[Utilidad operacional]]/[1]!Tabla2[[#This Row],[Patrimonio total]],"")</f>
        <v/>
      </c>
      <c r="U26" s="7" t="str">
        <f>+IFERROR([1]!Tabla2[[#This Row],[Utilidad operacional]]/[1]!Tabla2[[#This Row],[Total de activos]],"")</f>
        <v/>
      </c>
    </row>
    <row r="27" spans="1:21" x14ac:dyDescent="0.25">
      <c r="A27" s="8">
        <v>830016526</v>
      </c>
      <c r="B27" s="8" t="s">
        <v>82</v>
      </c>
      <c r="C27" s="8" t="s">
        <v>28</v>
      </c>
      <c r="D27" s="8" t="s">
        <v>29</v>
      </c>
      <c r="E27" s="8" t="s">
        <v>30</v>
      </c>
      <c r="F27" s="8" t="s">
        <v>83</v>
      </c>
      <c r="G27" s="8" t="s">
        <v>26</v>
      </c>
      <c r="H27" s="8">
        <v>7023631</v>
      </c>
      <c r="I27" s="8">
        <v>3562817</v>
      </c>
      <c r="J27" s="8">
        <v>10586448</v>
      </c>
      <c r="K27" s="8">
        <v>4183958</v>
      </c>
      <c r="L27" s="8">
        <v>2903081</v>
      </c>
      <c r="M27" s="8">
        <v>7087039</v>
      </c>
      <c r="N27" s="8">
        <v>3499409</v>
      </c>
      <c r="O27" s="8">
        <v>975315</v>
      </c>
      <c r="P27" s="8">
        <v>485965</v>
      </c>
      <c r="Q27" s="9" t="str">
        <f>+IFERROR([1]!Tabla2[[#This Row],[Activos corrientes ]]/[1]!Tabla2[[#This Row],[Pasivos corrientes ]],"")</f>
        <v/>
      </c>
      <c r="R27" s="9" t="str">
        <f>+IFERROR([1]!Tabla2[[#This Row],[Total pasivos]]/[1]!Tabla2[[#This Row],[Total de activos]],"")</f>
        <v/>
      </c>
      <c r="S27" s="9" t="str">
        <f>+IFERROR([1]!Tabla2[[#This Row],[Utilidad operacional]]/[1]!Tabla2[[#This Row],[Gasto de intereses]],"")</f>
        <v/>
      </c>
      <c r="T27" s="9" t="str">
        <f>+IFERROR([1]!Tabla2[[#This Row],[Utilidad operacional]]/[1]!Tabla2[[#This Row],[Patrimonio total]],"")</f>
        <v/>
      </c>
      <c r="U27" s="10" t="str">
        <f>+IFERROR([1]!Tabla2[[#This Row],[Utilidad operacional]]/[1]!Tabla2[[#This Row],[Total de activos]],"")</f>
        <v/>
      </c>
    </row>
    <row r="28" spans="1:21" x14ac:dyDescent="0.25">
      <c r="A28" s="5">
        <v>804002601</v>
      </c>
      <c r="B28" s="5" t="s">
        <v>84</v>
      </c>
      <c r="C28" s="5" t="s">
        <v>33</v>
      </c>
      <c r="D28" s="5" t="s">
        <v>29</v>
      </c>
      <c r="E28" s="5" t="s">
        <v>30</v>
      </c>
      <c r="F28" s="5" t="s">
        <v>85</v>
      </c>
      <c r="G28" s="5" t="s">
        <v>26</v>
      </c>
      <c r="H28" s="5">
        <v>3233477</v>
      </c>
      <c r="I28" s="5">
        <v>738042</v>
      </c>
      <c r="J28" s="5">
        <v>3971519</v>
      </c>
      <c r="K28" s="5">
        <v>513504</v>
      </c>
      <c r="L28" s="5"/>
      <c r="M28" s="5">
        <v>513504</v>
      </c>
      <c r="N28" s="5">
        <v>3458015</v>
      </c>
      <c r="O28" s="5"/>
      <c r="P28" s="5">
        <v>292856</v>
      </c>
      <c r="Q28" s="6" t="str">
        <f>+IFERROR([1]!Tabla2[[#This Row],[Activos corrientes ]]/[1]!Tabla2[[#This Row],[Pasivos corrientes ]],"")</f>
        <v/>
      </c>
      <c r="R28" s="6" t="str">
        <f>+IFERROR([1]!Tabla2[[#This Row],[Total pasivos]]/[1]!Tabla2[[#This Row],[Total de activos]],"")</f>
        <v/>
      </c>
      <c r="S28" s="6" t="str">
        <f>+IFERROR([1]!Tabla2[[#This Row],[Utilidad operacional]]/[1]!Tabla2[[#This Row],[Gasto de intereses]],"")</f>
        <v/>
      </c>
      <c r="T28" s="6" t="str">
        <f>+IFERROR([1]!Tabla2[[#This Row],[Utilidad operacional]]/[1]!Tabla2[[#This Row],[Patrimonio total]],"")</f>
        <v/>
      </c>
      <c r="U28" s="7" t="str">
        <f>+IFERROR([1]!Tabla2[[#This Row],[Utilidad operacional]]/[1]!Tabla2[[#This Row],[Total de activos]],"")</f>
        <v/>
      </c>
    </row>
    <row r="29" spans="1:21" x14ac:dyDescent="0.25">
      <c r="A29" s="8">
        <v>901030135</v>
      </c>
      <c r="B29" s="8" t="s">
        <v>86</v>
      </c>
      <c r="C29" s="8" t="s">
        <v>22</v>
      </c>
      <c r="D29" s="8" t="s">
        <v>23</v>
      </c>
      <c r="E29" s="8" t="s">
        <v>24</v>
      </c>
      <c r="F29" s="8" t="s">
        <v>87</v>
      </c>
      <c r="G29" s="8" t="s">
        <v>26</v>
      </c>
      <c r="H29" s="8">
        <v>2447786</v>
      </c>
      <c r="I29" s="8">
        <v>35815092</v>
      </c>
      <c r="J29" s="8">
        <v>38262878</v>
      </c>
      <c r="K29" s="8">
        <v>1150479</v>
      </c>
      <c r="L29" s="8">
        <v>26841458</v>
      </c>
      <c r="M29" s="8">
        <v>27991937</v>
      </c>
      <c r="N29" s="8">
        <v>10270941</v>
      </c>
      <c r="O29" s="8">
        <v>2837411</v>
      </c>
      <c r="P29" s="8">
        <v>137044</v>
      </c>
      <c r="Q29" s="9" t="str">
        <f>+IFERROR([1]!Tabla2[[#This Row],[Activos corrientes ]]/[1]!Tabla2[[#This Row],[Pasivos corrientes ]],"")</f>
        <v/>
      </c>
      <c r="R29" s="9" t="str">
        <f>+IFERROR([1]!Tabla2[[#This Row],[Total pasivos]]/[1]!Tabla2[[#This Row],[Total de activos]],"")</f>
        <v/>
      </c>
      <c r="S29" s="9" t="str">
        <f>+IFERROR([1]!Tabla2[[#This Row],[Utilidad operacional]]/[1]!Tabla2[[#This Row],[Gasto de intereses]],"")</f>
        <v/>
      </c>
      <c r="T29" s="9" t="str">
        <f>+IFERROR([1]!Tabla2[[#This Row],[Utilidad operacional]]/[1]!Tabla2[[#This Row],[Patrimonio total]],"")</f>
        <v/>
      </c>
      <c r="U29" s="10" t="str">
        <f>+IFERROR([1]!Tabla2[[#This Row],[Utilidad operacional]]/[1]!Tabla2[[#This Row],[Total de activos]],"")</f>
        <v/>
      </c>
    </row>
    <row r="30" spans="1:21" x14ac:dyDescent="0.25">
      <c r="A30" s="5">
        <v>900377897</v>
      </c>
      <c r="B30" s="5" t="s">
        <v>88</v>
      </c>
      <c r="C30" s="5" t="s">
        <v>28</v>
      </c>
      <c r="D30" s="5" t="s">
        <v>23</v>
      </c>
      <c r="E30" s="5" t="s">
        <v>24</v>
      </c>
      <c r="F30" s="5" t="s">
        <v>89</v>
      </c>
      <c r="G30" s="5" t="s">
        <v>26</v>
      </c>
      <c r="H30" s="5">
        <v>1259652</v>
      </c>
      <c r="I30" s="5">
        <v>133620</v>
      </c>
      <c r="J30" s="5">
        <v>1393272</v>
      </c>
      <c r="K30" s="5">
        <v>721185</v>
      </c>
      <c r="L30" s="5">
        <v>0</v>
      </c>
      <c r="M30" s="5">
        <v>721185</v>
      </c>
      <c r="N30" s="5">
        <v>672087</v>
      </c>
      <c r="O30" s="5">
        <v>20388</v>
      </c>
      <c r="P30" s="5">
        <v>582087</v>
      </c>
      <c r="Q30" s="6" t="str">
        <f>+IFERROR([1]!Tabla2[[#This Row],[Activos corrientes ]]/[1]!Tabla2[[#This Row],[Pasivos corrientes ]],"")</f>
        <v/>
      </c>
      <c r="R30" s="6" t="str">
        <f>+IFERROR([1]!Tabla2[[#This Row],[Total pasivos]]/[1]!Tabla2[[#This Row],[Total de activos]],"")</f>
        <v/>
      </c>
      <c r="S30" s="6" t="str">
        <f>+IFERROR([1]!Tabla2[[#This Row],[Utilidad operacional]]/[1]!Tabla2[[#This Row],[Gasto de intereses]],"")</f>
        <v/>
      </c>
      <c r="T30" s="6" t="str">
        <f>+IFERROR([1]!Tabla2[[#This Row],[Utilidad operacional]]/[1]!Tabla2[[#This Row],[Patrimonio total]],"")</f>
        <v/>
      </c>
      <c r="U30" s="7" t="str">
        <f>+IFERROR([1]!Tabla2[[#This Row],[Utilidad operacional]]/[1]!Tabla2[[#This Row],[Total de activos]],"")</f>
        <v/>
      </c>
    </row>
    <row r="31" spans="1:21" x14ac:dyDescent="0.25">
      <c r="A31" s="8">
        <v>900569199</v>
      </c>
      <c r="B31" s="8" t="s">
        <v>90</v>
      </c>
      <c r="C31" s="8" t="s">
        <v>64</v>
      </c>
      <c r="D31" s="8" t="s">
        <v>23</v>
      </c>
      <c r="E31" s="8" t="s">
        <v>24</v>
      </c>
      <c r="F31" s="8" t="s">
        <v>91</v>
      </c>
      <c r="G31" s="8" t="s">
        <v>26</v>
      </c>
      <c r="H31" s="8">
        <v>7653</v>
      </c>
      <c r="I31" s="8">
        <v>837397</v>
      </c>
      <c r="J31" s="8">
        <v>845050</v>
      </c>
      <c r="K31" s="8">
        <v>658392</v>
      </c>
      <c r="L31" s="8"/>
      <c r="M31" s="8">
        <v>658392</v>
      </c>
      <c r="N31" s="8">
        <v>186658</v>
      </c>
      <c r="O31" s="8"/>
      <c r="P31" s="8">
        <v>-17913</v>
      </c>
      <c r="Q31" s="9" t="str">
        <f>+IFERROR([1]!Tabla2[[#This Row],[Activos corrientes ]]/[1]!Tabla2[[#This Row],[Pasivos corrientes ]],"")</f>
        <v/>
      </c>
      <c r="R31" s="9" t="str">
        <f>+IFERROR([1]!Tabla2[[#This Row],[Total pasivos]]/[1]!Tabla2[[#This Row],[Total de activos]],"")</f>
        <v/>
      </c>
      <c r="S31" s="9" t="str">
        <f>+IFERROR([1]!Tabla2[[#This Row],[Utilidad operacional]]/[1]!Tabla2[[#This Row],[Gasto de intereses]],"")</f>
        <v/>
      </c>
      <c r="T31" s="9" t="str">
        <f>+IFERROR([1]!Tabla2[[#This Row],[Utilidad operacional]]/[1]!Tabla2[[#This Row],[Patrimonio total]],"")</f>
        <v/>
      </c>
      <c r="U31" s="10" t="str">
        <f>+IFERROR([1]!Tabla2[[#This Row],[Utilidad operacional]]/[1]!Tabla2[[#This Row],[Total de activos]],"")</f>
        <v/>
      </c>
    </row>
    <row r="32" spans="1:21" x14ac:dyDescent="0.25">
      <c r="A32" s="5">
        <v>900175798</v>
      </c>
      <c r="B32" s="5" t="s">
        <v>92</v>
      </c>
      <c r="C32" s="5" t="s">
        <v>28</v>
      </c>
      <c r="D32" s="5" t="s">
        <v>23</v>
      </c>
      <c r="E32" s="5" t="s">
        <v>24</v>
      </c>
      <c r="F32" s="5" t="s">
        <v>92</v>
      </c>
      <c r="G32" s="5" t="s">
        <v>26</v>
      </c>
      <c r="H32" s="5">
        <v>355470</v>
      </c>
      <c r="I32" s="5">
        <v>1763734</v>
      </c>
      <c r="J32" s="5">
        <v>2119204</v>
      </c>
      <c r="K32" s="5">
        <v>453356</v>
      </c>
      <c r="L32" s="5"/>
      <c r="M32" s="5">
        <v>453356</v>
      </c>
      <c r="N32" s="5">
        <v>1665848</v>
      </c>
      <c r="O32" s="5">
        <v>20470</v>
      </c>
      <c r="P32" s="5">
        <v>-8309</v>
      </c>
      <c r="Q32" s="6" t="str">
        <f>+IFERROR([1]!Tabla2[[#This Row],[Activos corrientes ]]/[1]!Tabla2[[#This Row],[Pasivos corrientes ]],"")</f>
        <v/>
      </c>
      <c r="R32" s="6" t="str">
        <f>+IFERROR([1]!Tabla2[[#This Row],[Total pasivos]]/[1]!Tabla2[[#This Row],[Total de activos]],"")</f>
        <v/>
      </c>
      <c r="S32" s="6" t="str">
        <f>+IFERROR([1]!Tabla2[[#This Row],[Utilidad operacional]]/[1]!Tabla2[[#This Row],[Gasto de intereses]],"")</f>
        <v/>
      </c>
      <c r="T32" s="6" t="str">
        <f>+IFERROR([1]!Tabla2[[#This Row],[Utilidad operacional]]/[1]!Tabla2[[#This Row],[Patrimonio total]],"")</f>
        <v/>
      </c>
      <c r="U32" s="7" t="str">
        <f>+IFERROR([1]!Tabla2[[#This Row],[Utilidad operacional]]/[1]!Tabla2[[#This Row],[Total de activos]],"")</f>
        <v/>
      </c>
    </row>
    <row r="33" spans="1:21" x14ac:dyDescent="0.25">
      <c r="A33" s="8">
        <v>901349399</v>
      </c>
      <c r="B33" s="8" t="s">
        <v>93</v>
      </c>
      <c r="C33" s="8" t="s">
        <v>94</v>
      </c>
      <c r="D33" s="8" t="s">
        <v>23</v>
      </c>
      <c r="E33" s="8" t="s">
        <v>24</v>
      </c>
      <c r="F33" s="8" t="s">
        <v>52</v>
      </c>
      <c r="G33" s="8" t="s">
        <v>26</v>
      </c>
      <c r="H33" s="8">
        <v>2413122</v>
      </c>
      <c r="I33" s="8">
        <v>2080572</v>
      </c>
      <c r="J33" s="8">
        <v>4493694</v>
      </c>
      <c r="K33" s="8">
        <v>6216</v>
      </c>
      <c r="L33" s="8">
        <v>32295</v>
      </c>
      <c r="M33" s="8">
        <v>38511</v>
      </c>
      <c r="N33" s="8">
        <v>4455183</v>
      </c>
      <c r="O33" s="8">
        <v>2644</v>
      </c>
      <c r="P33" s="8">
        <v>-5087</v>
      </c>
      <c r="Q33" s="9" t="str">
        <f>+IFERROR([1]!Tabla2[[#This Row],[Activos corrientes ]]/[1]!Tabla2[[#This Row],[Pasivos corrientes ]],"")</f>
        <v/>
      </c>
      <c r="R33" s="9" t="str">
        <f>+IFERROR([1]!Tabla2[[#This Row],[Total pasivos]]/[1]!Tabla2[[#This Row],[Total de activos]],"")</f>
        <v/>
      </c>
      <c r="S33" s="9" t="str">
        <f>+IFERROR([1]!Tabla2[[#This Row],[Utilidad operacional]]/[1]!Tabla2[[#This Row],[Gasto de intereses]],"")</f>
        <v/>
      </c>
      <c r="T33" s="9" t="str">
        <f>+IFERROR([1]!Tabla2[[#This Row],[Utilidad operacional]]/[1]!Tabla2[[#This Row],[Patrimonio total]],"")</f>
        <v/>
      </c>
      <c r="U33" s="10" t="str">
        <f>+IFERROR([1]!Tabla2[[#This Row],[Utilidad operacional]]/[1]!Tabla2[[#This Row],[Total de activos]],"")</f>
        <v/>
      </c>
    </row>
    <row r="34" spans="1:21" x14ac:dyDescent="0.25">
      <c r="A34" s="5">
        <v>901035271</v>
      </c>
      <c r="B34" s="5" t="s">
        <v>95</v>
      </c>
      <c r="C34" s="5" t="s">
        <v>28</v>
      </c>
      <c r="D34" s="5" t="s">
        <v>23</v>
      </c>
      <c r="E34" s="5" t="s">
        <v>24</v>
      </c>
      <c r="F34" s="5" t="s">
        <v>73</v>
      </c>
      <c r="G34" s="5" t="s">
        <v>26</v>
      </c>
      <c r="H34" s="5">
        <v>28953357</v>
      </c>
      <c r="I34" s="5"/>
      <c r="J34" s="5">
        <v>28953357</v>
      </c>
      <c r="K34" s="5">
        <v>4124604</v>
      </c>
      <c r="L34" s="5">
        <v>22622748</v>
      </c>
      <c r="M34" s="5">
        <v>26747352</v>
      </c>
      <c r="N34" s="5">
        <v>2206005</v>
      </c>
      <c r="O34" s="5"/>
      <c r="P34" s="5">
        <v>-111768</v>
      </c>
      <c r="Q34" s="6" t="str">
        <f>+IFERROR([1]!Tabla2[[#This Row],[Activos corrientes ]]/[1]!Tabla2[[#This Row],[Pasivos corrientes ]],"")</f>
        <v/>
      </c>
      <c r="R34" s="6" t="str">
        <f>+IFERROR([1]!Tabla2[[#This Row],[Total pasivos]]/[1]!Tabla2[[#This Row],[Total de activos]],"")</f>
        <v/>
      </c>
      <c r="S34" s="6" t="str">
        <f>+IFERROR([1]!Tabla2[[#This Row],[Utilidad operacional]]/[1]!Tabla2[[#This Row],[Gasto de intereses]],"")</f>
        <v/>
      </c>
      <c r="T34" s="6" t="str">
        <f>+IFERROR([1]!Tabla2[[#This Row],[Utilidad operacional]]/[1]!Tabla2[[#This Row],[Patrimonio total]],"")</f>
        <v/>
      </c>
      <c r="U34" s="7" t="str">
        <f>+IFERROR([1]!Tabla2[[#This Row],[Utilidad operacional]]/[1]!Tabla2[[#This Row],[Total de activos]],"")</f>
        <v/>
      </c>
    </row>
    <row r="35" spans="1:21" x14ac:dyDescent="0.25">
      <c r="A35" s="8">
        <v>800078300</v>
      </c>
      <c r="B35" s="8" t="s">
        <v>96</v>
      </c>
      <c r="C35" s="8" t="s">
        <v>28</v>
      </c>
      <c r="D35" s="8" t="s">
        <v>29</v>
      </c>
      <c r="E35" s="8" t="s">
        <v>30</v>
      </c>
      <c r="F35" s="8" t="s">
        <v>97</v>
      </c>
      <c r="G35" s="8" t="s">
        <v>26</v>
      </c>
      <c r="H35" s="8">
        <v>7131709</v>
      </c>
      <c r="I35" s="8">
        <v>796302</v>
      </c>
      <c r="J35" s="8">
        <v>7928011</v>
      </c>
      <c r="K35" s="8">
        <v>4672286</v>
      </c>
      <c r="L35" s="8"/>
      <c r="M35" s="8">
        <v>4672286</v>
      </c>
      <c r="N35" s="8">
        <v>3255725</v>
      </c>
      <c r="O35" s="8">
        <v>555983</v>
      </c>
      <c r="P35" s="8">
        <v>113362</v>
      </c>
      <c r="Q35" s="9" t="str">
        <f>+IFERROR([1]!Tabla2[[#This Row],[Activos corrientes ]]/[1]!Tabla2[[#This Row],[Pasivos corrientes ]],"")</f>
        <v/>
      </c>
      <c r="R35" s="9" t="str">
        <f>+IFERROR([1]!Tabla2[[#This Row],[Total pasivos]]/[1]!Tabla2[[#This Row],[Total de activos]],"")</f>
        <v/>
      </c>
      <c r="S35" s="9" t="str">
        <f>+IFERROR([1]!Tabla2[[#This Row],[Utilidad operacional]]/[1]!Tabla2[[#This Row],[Gasto de intereses]],"")</f>
        <v/>
      </c>
      <c r="T35" s="9" t="str">
        <f>+IFERROR([1]!Tabla2[[#This Row],[Utilidad operacional]]/[1]!Tabla2[[#This Row],[Patrimonio total]],"")</f>
        <v/>
      </c>
      <c r="U35" s="10" t="str">
        <f>+IFERROR([1]!Tabla2[[#This Row],[Utilidad operacional]]/[1]!Tabla2[[#This Row],[Total de activos]],"")</f>
        <v/>
      </c>
    </row>
    <row r="36" spans="1:21" x14ac:dyDescent="0.25">
      <c r="A36" s="5">
        <v>830050499</v>
      </c>
      <c r="B36" s="5" t="s">
        <v>98</v>
      </c>
      <c r="C36" s="5" t="s">
        <v>28</v>
      </c>
      <c r="D36" s="5" t="s">
        <v>29</v>
      </c>
      <c r="E36" s="5" t="s">
        <v>30</v>
      </c>
      <c r="F36" s="5" t="s">
        <v>99</v>
      </c>
      <c r="G36" s="5" t="s">
        <v>26</v>
      </c>
      <c r="H36" s="5">
        <v>4690396</v>
      </c>
      <c r="I36" s="5">
        <v>924909</v>
      </c>
      <c r="J36" s="5">
        <v>5615305</v>
      </c>
      <c r="K36" s="5">
        <v>2188622</v>
      </c>
      <c r="L36" s="5">
        <v>551863</v>
      </c>
      <c r="M36" s="5">
        <v>2740485</v>
      </c>
      <c r="N36" s="5">
        <v>2874820</v>
      </c>
      <c r="O36" s="5"/>
      <c r="P36" s="5">
        <v>357774</v>
      </c>
      <c r="Q36" s="6" t="str">
        <f>+IFERROR([1]!Tabla2[[#This Row],[Activos corrientes ]]/[1]!Tabla2[[#This Row],[Pasivos corrientes ]],"")</f>
        <v/>
      </c>
      <c r="R36" s="6" t="str">
        <f>+IFERROR([1]!Tabla2[[#This Row],[Total pasivos]]/[1]!Tabla2[[#This Row],[Total de activos]],"")</f>
        <v/>
      </c>
      <c r="S36" s="6" t="str">
        <f>+IFERROR([1]!Tabla2[[#This Row],[Utilidad operacional]]/[1]!Tabla2[[#This Row],[Gasto de intereses]],"")</f>
        <v/>
      </c>
      <c r="T36" s="6" t="str">
        <f>+IFERROR([1]!Tabla2[[#This Row],[Utilidad operacional]]/[1]!Tabla2[[#This Row],[Patrimonio total]],"")</f>
        <v/>
      </c>
      <c r="U36" s="7" t="str">
        <f>+IFERROR([1]!Tabla2[[#This Row],[Utilidad operacional]]/[1]!Tabla2[[#This Row],[Total de activos]],"")</f>
        <v/>
      </c>
    </row>
    <row r="37" spans="1:21" x14ac:dyDescent="0.25">
      <c r="A37" s="8">
        <v>900315694</v>
      </c>
      <c r="B37" s="8" t="s">
        <v>100</v>
      </c>
      <c r="C37" s="8" t="s">
        <v>28</v>
      </c>
      <c r="D37" s="8" t="s">
        <v>23</v>
      </c>
      <c r="E37" s="8" t="s">
        <v>24</v>
      </c>
      <c r="F37" s="8" t="s">
        <v>101</v>
      </c>
      <c r="G37" s="8" t="s">
        <v>26</v>
      </c>
      <c r="H37" s="8">
        <v>525216</v>
      </c>
      <c r="I37" s="8">
        <v>895</v>
      </c>
      <c r="J37" s="8">
        <v>526111</v>
      </c>
      <c r="K37" s="8">
        <v>711</v>
      </c>
      <c r="L37" s="8"/>
      <c r="M37" s="8">
        <v>711</v>
      </c>
      <c r="N37" s="8">
        <v>525400</v>
      </c>
      <c r="O37" s="8">
        <v>0</v>
      </c>
      <c r="P37" s="8">
        <v>-247598</v>
      </c>
      <c r="Q37" s="9" t="str">
        <f>+IFERROR([1]!Tabla2[[#This Row],[Activos corrientes ]]/[1]!Tabla2[[#This Row],[Pasivos corrientes ]],"")</f>
        <v/>
      </c>
      <c r="R37" s="9" t="str">
        <f>+IFERROR([1]!Tabla2[[#This Row],[Total pasivos]]/[1]!Tabla2[[#This Row],[Total de activos]],"")</f>
        <v/>
      </c>
      <c r="S37" s="9" t="str">
        <f>+IFERROR([1]!Tabla2[[#This Row],[Utilidad operacional]]/[1]!Tabla2[[#This Row],[Gasto de intereses]],"")</f>
        <v/>
      </c>
      <c r="T37" s="9" t="str">
        <f>+IFERROR([1]!Tabla2[[#This Row],[Utilidad operacional]]/[1]!Tabla2[[#This Row],[Patrimonio total]],"")</f>
        <v/>
      </c>
      <c r="U37" s="10" t="str">
        <f>+IFERROR([1]!Tabla2[[#This Row],[Utilidad operacional]]/[1]!Tabla2[[#This Row],[Total de activos]],"")</f>
        <v/>
      </c>
    </row>
    <row r="38" spans="1:21" x14ac:dyDescent="0.25">
      <c r="A38" s="5">
        <v>800256897</v>
      </c>
      <c r="B38" s="5" t="s">
        <v>102</v>
      </c>
      <c r="C38" s="5" t="s">
        <v>103</v>
      </c>
      <c r="D38" s="5" t="s">
        <v>29</v>
      </c>
      <c r="E38" s="5" t="s">
        <v>30</v>
      </c>
      <c r="F38" s="5" t="s">
        <v>104</v>
      </c>
      <c r="G38" s="5" t="s">
        <v>26</v>
      </c>
      <c r="H38" s="5">
        <v>3433438</v>
      </c>
      <c r="I38" s="5">
        <v>2548124</v>
      </c>
      <c r="J38" s="5">
        <v>5981562</v>
      </c>
      <c r="K38" s="5">
        <v>630882</v>
      </c>
      <c r="L38" s="5">
        <v>1097204</v>
      </c>
      <c r="M38" s="5">
        <v>1728086</v>
      </c>
      <c r="N38" s="5">
        <v>4253476</v>
      </c>
      <c r="O38" s="5"/>
      <c r="P38" s="5">
        <v>455454</v>
      </c>
      <c r="Q38" s="6" t="str">
        <f>+IFERROR([1]!Tabla2[[#This Row],[Activos corrientes ]]/[1]!Tabla2[[#This Row],[Pasivos corrientes ]],"")</f>
        <v/>
      </c>
      <c r="R38" s="6" t="str">
        <f>+IFERROR([1]!Tabla2[[#This Row],[Total pasivos]]/[1]!Tabla2[[#This Row],[Total de activos]],"")</f>
        <v/>
      </c>
      <c r="S38" s="6" t="str">
        <f>+IFERROR([1]!Tabla2[[#This Row],[Utilidad operacional]]/[1]!Tabla2[[#This Row],[Gasto de intereses]],"")</f>
        <v/>
      </c>
      <c r="T38" s="6" t="str">
        <f>+IFERROR([1]!Tabla2[[#This Row],[Utilidad operacional]]/[1]!Tabla2[[#This Row],[Patrimonio total]],"")</f>
        <v/>
      </c>
      <c r="U38" s="7" t="str">
        <f>+IFERROR([1]!Tabla2[[#This Row],[Utilidad operacional]]/[1]!Tabla2[[#This Row],[Total de activos]],"")</f>
        <v/>
      </c>
    </row>
    <row r="39" spans="1:21" x14ac:dyDescent="0.25">
      <c r="A39" s="8">
        <v>901273719</v>
      </c>
      <c r="B39" s="8" t="s">
        <v>105</v>
      </c>
      <c r="C39" s="8" t="s">
        <v>103</v>
      </c>
      <c r="D39" s="8" t="s">
        <v>23</v>
      </c>
      <c r="E39" s="8" t="s">
        <v>24</v>
      </c>
      <c r="F39" s="8" t="s">
        <v>106</v>
      </c>
      <c r="G39" s="8" t="s">
        <v>26</v>
      </c>
      <c r="H39" s="8">
        <v>8859788</v>
      </c>
      <c r="I39" s="8">
        <v>26246290</v>
      </c>
      <c r="J39" s="8">
        <v>35106078</v>
      </c>
      <c r="K39" s="8">
        <v>24328</v>
      </c>
      <c r="L39" s="8"/>
      <c r="M39" s="8">
        <v>24328</v>
      </c>
      <c r="N39" s="8">
        <v>35081750</v>
      </c>
      <c r="O39" s="8">
        <v>259453</v>
      </c>
      <c r="P39" s="8">
        <v>9312361</v>
      </c>
      <c r="Q39" s="9" t="str">
        <f>+IFERROR([1]!Tabla2[[#This Row],[Activos corrientes ]]/[1]!Tabla2[[#This Row],[Pasivos corrientes ]],"")</f>
        <v/>
      </c>
      <c r="R39" s="9" t="str">
        <f>+IFERROR([1]!Tabla2[[#This Row],[Total pasivos]]/[1]!Tabla2[[#This Row],[Total de activos]],"")</f>
        <v/>
      </c>
      <c r="S39" s="9" t="str">
        <f>+IFERROR([1]!Tabla2[[#This Row],[Utilidad operacional]]/[1]!Tabla2[[#This Row],[Gasto de intereses]],"")</f>
        <v/>
      </c>
      <c r="T39" s="9" t="str">
        <f>+IFERROR([1]!Tabla2[[#This Row],[Utilidad operacional]]/[1]!Tabla2[[#This Row],[Patrimonio total]],"")</f>
        <v/>
      </c>
      <c r="U39" s="10" t="str">
        <f>+IFERROR([1]!Tabla2[[#This Row],[Utilidad operacional]]/[1]!Tabla2[[#This Row],[Total de activos]],"")</f>
        <v/>
      </c>
    </row>
    <row r="40" spans="1:21" x14ac:dyDescent="0.25">
      <c r="A40" s="5">
        <v>900473191</v>
      </c>
      <c r="B40" s="5" t="s">
        <v>107</v>
      </c>
      <c r="C40" s="5" t="s">
        <v>22</v>
      </c>
      <c r="D40" s="5" t="s">
        <v>23</v>
      </c>
      <c r="E40" s="5" t="s">
        <v>24</v>
      </c>
      <c r="F40" s="5" t="s">
        <v>108</v>
      </c>
      <c r="G40" s="5" t="s">
        <v>26</v>
      </c>
      <c r="H40" s="5">
        <v>4437695</v>
      </c>
      <c r="I40" s="5">
        <v>3163211</v>
      </c>
      <c r="J40" s="5">
        <v>7600906</v>
      </c>
      <c r="K40" s="5">
        <v>529150</v>
      </c>
      <c r="L40" s="5">
        <v>2724654</v>
      </c>
      <c r="M40" s="5">
        <v>3253804</v>
      </c>
      <c r="N40" s="5">
        <v>4347102</v>
      </c>
      <c r="O40" s="5"/>
      <c r="P40" s="5">
        <v>2518074</v>
      </c>
      <c r="Q40" s="6" t="str">
        <f>+IFERROR([1]!Tabla2[[#This Row],[Activos corrientes ]]/[1]!Tabla2[[#This Row],[Pasivos corrientes ]],"")</f>
        <v/>
      </c>
      <c r="R40" s="6" t="str">
        <f>+IFERROR([1]!Tabla2[[#This Row],[Total pasivos]]/[1]!Tabla2[[#This Row],[Total de activos]],"")</f>
        <v/>
      </c>
      <c r="S40" s="6" t="str">
        <f>+IFERROR([1]!Tabla2[[#This Row],[Utilidad operacional]]/[1]!Tabla2[[#This Row],[Gasto de intereses]],"")</f>
        <v/>
      </c>
      <c r="T40" s="6" t="str">
        <f>+IFERROR([1]!Tabla2[[#This Row],[Utilidad operacional]]/[1]!Tabla2[[#This Row],[Patrimonio total]],"")</f>
        <v/>
      </c>
      <c r="U40" s="7" t="str">
        <f>+IFERROR([1]!Tabla2[[#This Row],[Utilidad operacional]]/[1]!Tabla2[[#This Row],[Total de activos]],"")</f>
        <v/>
      </c>
    </row>
    <row r="41" spans="1:21" x14ac:dyDescent="0.25">
      <c r="A41" s="8">
        <v>900806195</v>
      </c>
      <c r="B41" s="8" t="s">
        <v>109</v>
      </c>
      <c r="C41" s="8" t="s">
        <v>28</v>
      </c>
      <c r="D41" s="8" t="s">
        <v>23</v>
      </c>
      <c r="E41" s="8" t="s">
        <v>24</v>
      </c>
      <c r="F41" s="8" t="s">
        <v>110</v>
      </c>
      <c r="G41" s="8" t="s">
        <v>26</v>
      </c>
      <c r="H41" s="8">
        <v>10102602</v>
      </c>
      <c r="I41" s="8">
        <v>2834307</v>
      </c>
      <c r="J41" s="8">
        <v>12936909</v>
      </c>
      <c r="K41" s="8">
        <v>11707949</v>
      </c>
      <c r="L41" s="8">
        <v>73900</v>
      </c>
      <c r="M41" s="8">
        <v>11781849</v>
      </c>
      <c r="N41" s="8">
        <v>1155060</v>
      </c>
      <c r="O41" s="8"/>
      <c r="P41" s="8">
        <v>539627</v>
      </c>
      <c r="Q41" s="9" t="str">
        <f>+IFERROR([1]!Tabla2[[#This Row],[Activos corrientes ]]/[1]!Tabla2[[#This Row],[Pasivos corrientes ]],"")</f>
        <v/>
      </c>
      <c r="R41" s="9" t="str">
        <f>+IFERROR([1]!Tabla2[[#This Row],[Total pasivos]]/[1]!Tabla2[[#This Row],[Total de activos]],"")</f>
        <v/>
      </c>
      <c r="S41" s="9" t="str">
        <f>+IFERROR([1]!Tabla2[[#This Row],[Utilidad operacional]]/[1]!Tabla2[[#This Row],[Gasto de intereses]],"")</f>
        <v/>
      </c>
      <c r="T41" s="9" t="str">
        <f>+IFERROR([1]!Tabla2[[#This Row],[Utilidad operacional]]/[1]!Tabla2[[#This Row],[Patrimonio total]],"")</f>
        <v/>
      </c>
      <c r="U41" s="10" t="str">
        <f>+IFERROR([1]!Tabla2[[#This Row],[Utilidad operacional]]/[1]!Tabla2[[#This Row],[Total de activos]],"")</f>
        <v/>
      </c>
    </row>
    <row r="42" spans="1:21" x14ac:dyDescent="0.25">
      <c r="A42" s="5">
        <v>900594193</v>
      </c>
      <c r="B42" s="5" t="s">
        <v>111</v>
      </c>
      <c r="C42" s="5" t="s">
        <v>28</v>
      </c>
      <c r="D42" s="5" t="s">
        <v>29</v>
      </c>
      <c r="E42" s="5" t="s">
        <v>30</v>
      </c>
      <c r="F42" s="5" t="s">
        <v>112</v>
      </c>
      <c r="G42" s="5" t="s">
        <v>26</v>
      </c>
      <c r="H42" s="5">
        <v>8272336</v>
      </c>
      <c r="I42" s="5">
        <v>456231</v>
      </c>
      <c r="J42" s="5">
        <v>8728567</v>
      </c>
      <c r="K42" s="5">
        <v>4998126</v>
      </c>
      <c r="L42" s="5">
        <v>1676685</v>
      </c>
      <c r="M42" s="5">
        <v>6674811</v>
      </c>
      <c r="N42" s="5">
        <v>2053756</v>
      </c>
      <c r="O42" s="5"/>
      <c r="P42" s="5">
        <v>421884</v>
      </c>
      <c r="Q42" s="6" t="str">
        <f>+IFERROR([1]!Tabla2[[#This Row],[Activos corrientes ]]/[1]!Tabla2[[#This Row],[Pasivos corrientes ]],"")</f>
        <v/>
      </c>
      <c r="R42" s="6" t="str">
        <f>+IFERROR([1]!Tabla2[[#This Row],[Total pasivos]]/[1]!Tabla2[[#This Row],[Total de activos]],"")</f>
        <v/>
      </c>
      <c r="S42" s="6" t="str">
        <f>+IFERROR([1]!Tabla2[[#This Row],[Utilidad operacional]]/[1]!Tabla2[[#This Row],[Gasto de intereses]],"")</f>
        <v/>
      </c>
      <c r="T42" s="6" t="str">
        <f>+IFERROR([1]!Tabla2[[#This Row],[Utilidad operacional]]/[1]!Tabla2[[#This Row],[Patrimonio total]],"")</f>
        <v/>
      </c>
      <c r="U42" s="7" t="str">
        <f>+IFERROR([1]!Tabla2[[#This Row],[Utilidad operacional]]/[1]!Tabla2[[#This Row],[Total de activos]],"")</f>
        <v/>
      </c>
    </row>
    <row r="43" spans="1:21" x14ac:dyDescent="0.25">
      <c r="A43" s="8">
        <v>800227395</v>
      </c>
      <c r="B43" s="8" t="s">
        <v>113</v>
      </c>
      <c r="C43" s="8" t="s">
        <v>33</v>
      </c>
      <c r="D43" s="8" t="s">
        <v>29</v>
      </c>
      <c r="E43" s="8" t="s">
        <v>30</v>
      </c>
      <c r="F43" s="8" t="s">
        <v>114</v>
      </c>
      <c r="G43" s="8" t="s">
        <v>26</v>
      </c>
      <c r="H43" s="8">
        <v>2203121</v>
      </c>
      <c r="I43" s="8">
        <v>3180766</v>
      </c>
      <c r="J43" s="8">
        <v>5383887</v>
      </c>
      <c r="K43" s="8">
        <v>984387</v>
      </c>
      <c r="L43" s="8">
        <v>111018</v>
      </c>
      <c r="M43" s="8">
        <v>1095405</v>
      </c>
      <c r="N43" s="8">
        <v>4288482</v>
      </c>
      <c r="O43" s="8"/>
      <c r="P43" s="8">
        <v>654299</v>
      </c>
      <c r="Q43" s="9" t="str">
        <f>+IFERROR([1]!Tabla2[[#This Row],[Activos corrientes ]]/[1]!Tabla2[[#This Row],[Pasivos corrientes ]],"")</f>
        <v/>
      </c>
      <c r="R43" s="9" t="str">
        <f>+IFERROR([1]!Tabla2[[#This Row],[Total pasivos]]/[1]!Tabla2[[#This Row],[Total de activos]],"")</f>
        <v/>
      </c>
      <c r="S43" s="9" t="str">
        <f>+IFERROR([1]!Tabla2[[#This Row],[Utilidad operacional]]/[1]!Tabla2[[#This Row],[Gasto de intereses]],"")</f>
        <v/>
      </c>
      <c r="T43" s="9" t="str">
        <f>+IFERROR([1]!Tabla2[[#This Row],[Utilidad operacional]]/[1]!Tabla2[[#This Row],[Patrimonio total]],"")</f>
        <v/>
      </c>
      <c r="U43" s="10" t="str">
        <f>+IFERROR([1]!Tabla2[[#This Row],[Utilidad operacional]]/[1]!Tabla2[[#This Row],[Total de activos]],"")</f>
        <v/>
      </c>
    </row>
    <row r="44" spans="1:21" x14ac:dyDescent="0.25">
      <c r="A44" s="5">
        <v>900482392</v>
      </c>
      <c r="B44" s="5" t="s">
        <v>115</v>
      </c>
      <c r="C44" s="5" t="s">
        <v>28</v>
      </c>
      <c r="D44" s="5" t="s">
        <v>23</v>
      </c>
      <c r="E44" s="5" t="s">
        <v>24</v>
      </c>
      <c r="F44" s="5" t="s">
        <v>116</v>
      </c>
      <c r="G44" s="5" t="s">
        <v>26</v>
      </c>
      <c r="H44" s="5">
        <v>61209950</v>
      </c>
      <c r="I44" s="5">
        <v>2038832</v>
      </c>
      <c r="J44" s="5">
        <v>63248782</v>
      </c>
      <c r="K44" s="5">
        <v>5800581</v>
      </c>
      <c r="L44" s="5">
        <v>884163</v>
      </c>
      <c r="M44" s="5">
        <v>6684744</v>
      </c>
      <c r="N44" s="5">
        <v>56564038</v>
      </c>
      <c r="O44" s="5">
        <v>34</v>
      </c>
      <c r="P44" s="5">
        <v>9007227</v>
      </c>
      <c r="Q44" s="6" t="str">
        <f>+IFERROR([1]!Tabla2[[#This Row],[Activos corrientes ]]/[1]!Tabla2[[#This Row],[Pasivos corrientes ]],"")</f>
        <v/>
      </c>
      <c r="R44" s="6" t="str">
        <f>+IFERROR([1]!Tabla2[[#This Row],[Total pasivos]]/[1]!Tabla2[[#This Row],[Total de activos]],"")</f>
        <v/>
      </c>
      <c r="S44" s="6" t="str">
        <f>+IFERROR([1]!Tabla2[[#This Row],[Utilidad operacional]]/[1]!Tabla2[[#This Row],[Gasto de intereses]],"")</f>
        <v/>
      </c>
      <c r="T44" s="6" t="str">
        <f>+IFERROR([1]!Tabla2[[#This Row],[Utilidad operacional]]/[1]!Tabla2[[#This Row],[Patrimonio total]],"")</f>
        <v/>
      </c>
      <c r="U44" s="7" t="str">
        <f>+IFERROR([1]!Tabla2[[#This Row],[Utilidad operacional]]/[1]!Tabla2[[#This Row],[Total de activos]],"")</f>
        <v/>
      </c>
    </row>
    <row r="45" spans="1:21" x14ac:dyDescent="0.25">
      <c r="A45" s="8">
        <v>830133692</v>
      </c>
      <c r="B45" s="8" t="s">
        <v>117</v>
      </c>
      <c r="C45" s="8" t="s">
        <v>28</v>
      </c>
      <c r="D45" s="8" t="s">
        <v>29</v>
      </c>
      <c r="E45" s="8" t="s">
        <v>30</v>
      </c>
      <c r="F45" s="8" t="s">
        <v>118</v>
      </c>
      <c r="G45" s="8" t="s">
        <v>26</v>
      </c>
      <c r="H45" s="8">
        <v>4801738</v>
      </c>
      <c r="I45" s="8">
        <v>2744536</v>
      </c>
      <c r="J45" s="8">
        <v>7546274</v>
      </c>
      <c r="K45" s="8">
        <v>2516947</v>
      </c>
      <c r="L45" s="8">
        <v>2440402</v>
      </c>
      <c r="M45" s="8">
        <v>4957349</v>
      </c>
      <c r="N45" s="8">
        <v>2588925</v>
      </c>
      <c r="O45" s="8">
        <v>361861</v>
      </c>
      <c r="P45" s="8">
        <v>368108</v>
      </c>
      <c r="Q45" s="9" t="str">
        <f>+IFERROR([1]!Tabla2[[#This Row],[Activos corrientes ]]/[1]!Tabla2[[#This Row],[Pasivos corrientes ]],"")</f>
        <v/>
      </c>
      <c r="R45" s="9" t="str">
        <f>+IFERROR([1]!Tabla2[[#This Row],[Total pasivos]]/[1]!Tabla2[[#This Row],[Total de activos]],"")</f>
        <v/>
      </c>
      <c r="S45" s="9" t="str">
        <f>+IFERROR([1]!Tabla2[[#This Row],[Utilidad operacional]]/[1]!Tabla2[[#This Row],[Gasto de intereses]],"")</f>
        <v/>
      </c>
      <c r="T45" s="9" t="str">
        <f>+IFERROR([1]!Tabla2[[#This Row],[Utilidad operacional]]/[1]!Tabla2[[#This Row],[Patrimonio total]],"")</f>
        <v/>
      </c>
      <c r="U45" s="10" t="str">
        <f>+IFERROR([1]!Tabla2[[#This Row],[Utilidad operacional]]/[1]!Tabla2[[#This Row],[Total de activos]],"")</f>
        <v/>
      </c>
    </row>
    <row r="46" spans="1:21" x14ac:dyDescent="0.25">
      <c r="A46" s="5">
        <v>900854895</v>
      </c>
      <c r="B46" s="5" t="s">
        <v>119</v>
      </c>
      <c r="C46" s="5" t="s">
        <v>22</v>
      </c>
      <c r="D46" s="5" t="s">
        <v>23</v>
      </c>
      <c r="E46" s="5" t="s">
        <v>24</v>
      </c>
      <c r="F46" s="5" t="s">
        <v>120</v>
      </c>
      <c r="G46" s="5" t="s">
        <v>26</v>
      </c>
      <c r="H46" s="5">
        <v>2044170</v>
      </c>
      <c r="I46" s="5">
        <v>92816</v>
      </c>
      <c r="J46" s="5">
        <v>2136986</v>
      </c>
      <c r="K46" s="5">
        <v>1774964</v>
      </c>
      <c r="L46" s="5">
        <v>0</v>
      </c>
      <c r="M46" s="5">
        <v>1774964</v>
      </c>
      <c r="N46" s="5">
        <v>362022</v>
      </c>
      <c r="O46" s="5">
        <v>144260</v>
      </c>
      <c r="P46" s="5">
        <v>-5665</v>
      </c>
      <c r="Q46" s="6" t="str">
        <f>+IFERROR([1]!Tabla2[[#This Row],[Activos corrientes ]]/[1]!Tabla2[[#This Row],[Pasivos corrientes ]],"")</f>
        <v/>
      </c>
      <c r="R46" s="6" t="str">
        <f>+IFERROR([1]!Tabla2[[#This Row],[Total pasivos]]/[1]!Tabla2[[#This Row],[Total de activos]],"")</f>
        <v/>
      </c>
      <c r="S46" s="6" t="str">
        <f>+IFERROR([1]!Tabla2[[#This Row],[Utilidad operacional]]/[1]!Tabla2[[#This Row],[Gasto de intereses]],"")</f>
        <v/>
      </c>
      <c r="T46" s="6" t="str">
        <f>+IFERROR([1]!Tabla2[[#This Row],[Utilidad operacional]]/[1]!Tabla2[[#This Row],[Patrimonio total]],"")</f>
        <v/>
      </c>
      <c r="U46" s="7" t="str">
        <f>+IFERROR([1]!Tabla2[[#This Row],[Utilidad operacional]]/[1]!Tabla2[[#This Row],[Total de activos]],"")</f>
        <v/>
      </c>
    </row>
    <row r="47" spans="1:21" x14ac:dyDescent="0.25">
      <c r="A47" s="8">
        <v>805030943</v>
      </c>
      <c r="B47" s="8" t="s">
        <v>121</v>
      </c>
      <c r="C47" s="8" t="s">
        <v>103</v>
      </c>
      <c r="D47" s="8" t="s">
        <v>29</v>
      </c>
      <c r="E47" s="8" t="s">
        <v>30</v>
      </c>
      <c r="F47" s="8" t="s">
        <v>122</v>
      </c>
      <c r="G47" s="8" t="s">
        <v>26</v>
      </c>
      <c r="H47" s="8">
        <v>304486</v>
      </c>
      <c r="I47" s="8">
        <v>8695772</v>
      </c>
      <c r="J47" s="8">
        <v>9000258</v>
      </c>
      <c r="K47" s="8">
        <v>802441</v>
      </c>
      <c r="L47" s="8">
        <v>369553</v>
      </c>
      <c r="M47" s="8">
        <v>1171994</v>
      </c>
      <c r="N47" s="8">
        <v>7828264</v>
      </c>
      <c r="O47" s="8">
        <v>4251</v>
      </c>
      <c r="P47" s="8">
        <v>-2128</v>
      </c>
      <c r="Q47" s="9" t="str">
        <f>+IFERROR([1]!Tabla2[[#This Row],[Activos corrientes ]]/[1]!Tabla2[[#This Row],[Pasivos corrientes ]],"")</f>
        <v/>
      </c>
      <c r="R47" s="9" t="str">
        <f>+IFERROR([1]!Tabla2[[#This Row],[Total pasivos]]/[1]!Tabla2[[#This Row],[Total de activos]],"")</f>
        <v/>
      </c>
      <c r="S47" s="9" t="str">
        <f>+IFERROR([1]!Tabla2[[#This Row],[Utilidad operacional]]/[1]!Tabla2[[#This Row],[Gasto de intereses]],"")</f>
        <v/>
      </c>
      <c r="T47" s="9" t="str">
        <f>+IFERROR([1]!Tabla2[[#This Row],[Utilidad operacional]]/[1]!Tabla2[[#This Row],[Patrimonio total]],"")</f>
        <v/>
      </c>
      <c r="U47" s="10" t="str">
        <f>+IFERROR([1]!Tabla2[[#This Row],[Utilidad operacional]]/[1]!Tabla2[[#This Row],[Total de activos]],"")</f>
        <v/>
      </c>
    </row>
    <row r="48" spans="1:21" x14ac:dyDescent="0.25">
      <c r="A48" s="5">
        <v>890908097</v>
      </c>
      <c r="B48" s="5" t="s">
        <v>123</v>
      </c>
      <c r="C48" s="5" t="s">
        <v>22</v>
      </c>
      <c r="D48" s="5" t="s">
        <v>29</v>
      </c>
      <c r="E48" s="5" t="s">
        <v>30</v>
      </c>
      <c r="F48" s="5" t="s">
        <v>124</v>
      </c>
      <c r="G48" s="5" t="s">
        <v>26</v>
      </c>
      <c r="H48" s="5">
        <v>24948217</v>
      </c>
      <c r="I48" s="5">
        <v>3740874</v>
      </c>
      <c r="J48" s="5">
        <v>28689091</v>
      </c>
      <c r="K48" s="5">
        <v>12240887</v>
      </c>
      <c r="L48" s="5">
        <v>1657061</v>
      </c>
      <c r="M48" s="5">
        <v>13897948</v>
      </c>
      <c r="N48" s="5">
        <v>14791143</v>
      </c>
      <c r="O48" s="5">
        <v>34842</v>
      </c>
      <c r="P48" s="5">
        <v>1155421</v>
      </c>
      <c r="Q48" s="6" t="str">
        <f>+IFERROR([1]!Tabla2[[#This Row],[Activos corrientes ]]/[1]!Tabla2[[#This Row],[Pasivos corrientes ]],"")</f>
        <v/>
      </c>
      <c r="R48" s="6" t="str">
        <f>+IFERROR([1]!Tabla2[[#This Row],[Total pasivos]]/[1]!Tabla2[[#This Row],[Total de activos]],"")</f>
        <v/>
      </c>
      <c r="S48" s="6" t="str">
        <f>+IFERROR([1]!Tabla2[[#This Row],[Utilidad operacional]]/[1]!Tabla2[[#This Row],[Gasto de intereses]],"")</f>
        <v/>
      </c>
      <c r="T48" s="6" t="str">
        <f>+IFERROR([1]!Tabla2[[#This Row],[Utilidad operacional]]/[1]!Tabla2[[#This Row],[Patrimonio total]],"")</f>
        <v/>
      </c>
      <c r="U48" s="7" t="str">
        <f>+IFERROR([1]!Tabla2[[#This Row],[Utilidad operacional]]/[1]!Tabla2[[#This Row],[Total de activos]],"")</f>
        <v/>
      </c>
    </row>
    <row r="49" spans="1:21" x14ac:dyDescent="0.25">
      <c r="A49" s="8">
        <v>830066396</v>
      </c>
      <c r="B49" s="8" t="s">
        <v>125</v>
      </c>
      <c r="C49" s="8" t="s">
        <v>28</v>
      </c>
      <c r="D49" s="8" t="s">
        <v>29</v>
      </c>
      <c r="E49" s="8" t="s">
        <v>30</v>
      </c>
      <c r="F49" s="8" t="s">
        <v>62</v>
      </c>
      <c r="G49" s="8" t="s">
        <v>26</v>
      </c>
      <c r="H49" s="8">
        <v>6264108</v>
      </c>
      <c r="I49" s="8">
        <v>2298687</v>
      </c>
      <c r="J49" s="8">
        <v>8562795</v>
      </c>
      <c r="K49" s="8">
        <v>2465133</v>
      </c>
      <c r="L49" s="8">
        <v>403090</v>
      </c>
      <c r="M49" s="8">
        <v>2868223</v>
      </c>
      <c r="N49" s="8">
        <v>5694572</v>
      </c>
      <c r="O49" s="8"/>
      <c r="P49" s="8">
        <v>246668</v>
      </c>
      <c r="Q49" s="9" t="str">
        <f>+IFERROR([1]!Tabla2[[#This Row],[Activos corrientes ]]/[1]!Tabla2[[#This Row],[Pasivos corrientes ]],"")</f>
        <v/>
      </c>
      <c r="R49" s="9" t="str">
        <f>+IFERROR([1]!Tabla2[[#This Row],[Total pasivos]]/[1]!Tabla2[[#This Row],[Total de activos]],"")</f>
        <v/>
      </c>
      <c r="S49" s="9" t="str">
        <f>+IFERROR([1]!Tabla2[[#This Row],[Utilidad operacional]]/[1]!Tabla2[[#This Row],[Gasto de intereses]],"")</f>
        <v/>
      </c>
      <c r="T49" s="9" t="str">
        <f>+IFERROR([1]!Tabla2[[#This Row],[Utilidad operacional]]/[1]!Tabla2[[#This Row],[Patrimonio total]],"")</f>
        <v/>
      </c>
      <c r="U49" s="10" t="str">
        <f>+IFERROR([1]!Tabla2[[#This Row],[Utilidad operacional]]/[1]!Tabla2[[#This Row],[Total de activos]],"")</f>
        <v/>
      </c>
    </row>
    <row r="50" spans="1:21" x14ac:dyDescent="0.25">
      <c r="A50" s="5">
        <v>800147194</v>
      </c>
      <c r="B50" s="5" t="s">
        <v>126</v>
      </c>
      <c r="C50" s="5" t="s">
        <v>22</v>
      </c>
      <c r="D50" s="5" t="s">
        <v>29</v>
      </c>
      <c r="E50" s="5" t="s">
        <v>30</v>
      </c>
      <c r="F50" s="5" t="s">
        <v>127</v>
      </c>
      <c r="G50" s="5" t="s">
        <v>26</v>
      </c>
      <c r="H50" s="5">
        <v>6733702</v>
      </c>
      <c r="I50" s="5">
        <v>935709</v>
      </c>
      <c r="J50" s="5">
        <v>7669411</v>
      </c>
      <c r="K50" s="5">
        <v>1433201</v>
      </c>
      <c r="L50" s="5">
        <v>3571109</v>
      </c>
      <c r="M50" s="5">
        <v>5004310</v>
      </c>
      <c r="N50" s="5">
        <v>2665101</v>
      </c>
      <c r="O50" s="5">
        <v>80606</v>
      </c>
      <c r="P50" s="5">
        <v>3782</v>
      </c>
      <c r="Q50" s="6" t="str">
        <f>+IFERROR([1]!Tabla2[[#This Row],[Activos corrientes ]]/[1]!Tabla2[[#This Row],[Pasivos corrientes ]],"")</f>
        <v/>
      </c>
      <c r="R50" s="6" t="str">
        <f>+IFERROR([1]!Tabla2[[#This Row],[Total pasivos]]/[1]!Tabla2[[#This Row],[Total de activos]],"")</f>
        <v/>
      </c>
      <c r="S50" s="6" t="str">
        <f>+IFERROR([1]!Tabla2[[#This Row],[Utilidad operacional]]/[1]!Tabla2[[#This Row],[Gasto de intereses]],"")</f>
        <v/>
      </c>
      <c r="T50" s="6" t="str">
        <f>+IFERROR([1]!Tabla2[[#This Row],[Utilidad operacional]]/[1]!Tabla2[[#This Row],[Patrimonio total]],"")</f>
        <v/>
      </c>
      <c r="U50" s="7" t="str">
        <f>+IFERROR([1]!Tabla2[[#This Row],[Utilidad operacional]]/[1]!Tabla2[[#This Row],[Total de activos]],"")</f>
        <v/>
      </c>
    </row>
    <row r="51" spans="1:21" x14ac:dyDescent="0.25">
      <c r="A51" s="8">
        <v>802010096</v>
      </c>
      <c r="B51" s="8" t="s">
        <v>128</v>
      </c>
      <c r="C51" s="8" t="s">
        <v>42</v>
      </c>
      <c r="D51" s="8" t="s">
        <v>29</v>
      </c>
      <c r="E51" s="8" t="s">
        <v>30</v>
      </c>
      <c r="F51" s="8" t="s">
        <v>129</v>
      </c>
      <c r="G51" s="8" t="s">
        <v>26</v>
      </c>
      <c r="H51" s="8">
        <v>3988462</v>
      </c>
      <c r="I51" s="8">
        <v>1494239</v>
      </c>
      <c r="J51" s="8">
        <v>5482701</v>
      </c>
      <c r="K51" s="8">
        <v>1672002</v>
      </c>
      <c r="L51" s="8">
        <v>1250819</v>
      </c>
      <c r="M51" s="8">
        <v>2922821</v>
      </c>
      <c r="N51" s="8">
        <v>2559880</v>
      </c>
      <c r="O51" s="8">
        <v>17014</v>
      </c>
      <c r="P51" s="8">
        <v>703553</v>
      </c>
      <c r="Q51" s="9" t="str">
        <f>+IFERROR([1]!Tabla2[[#This Row],[Activos corrientes ]]/[1]!Tabla2[[#This Row],[Pasivos corrientes ]],"")</f>
        <v/>
      </c>
      <c r="R51" s="9" t="str">
        <f>+IFERROR([1]!Tabla2[[#This Row],[Total pasivos]]/[1]!Tabla2[[#This Row],[Total de activos]],"")</f>
        <v/>
      </c>
      <c r="S51" s="9" t="str">
        <f>+IFERROR([1]!Tabla2[[#This Row],[Utilidad operacional]]/[1]!Tabla2[[#This Row],[Gasto de intereses]],"")</f>
        <v/>
      </c>
      <c r="T51" s="9" t="str">
        <f>+IFERROR([1]!Tabla2[[#This Row],[Utilidad operacional]]/[1]!Tabla2[[#This Row],[Patrimonio total]],"")</f>
        <v/>
      </c>
      <c r="U51" s="10" t="str">
        <f>+IFERROR([1]!Tabla2[[#This Row],[Utilidad operacional]]/[1]!Tabla2[[#This Row],[Total de activos]],"")</f>
        <v/>
      </c>
    </row>
    <row r="52" spans="1:21" x14ac:dyDescent="0.25">
      <c r="A52" s="5">
        <v>860043799</v>
      </c>
      <c r="B52" s="5" t="s">
        <v>130</v>
      </c>
      <c r="C52" s="5" t="s">
        <v>28</v>
      </c>
      <c r="D52" s="5" t="s">
        <v>29</v>
      </c>
      <c r="E52" s="5" t="s">
        <v>30</v>
      </c>
      <c r="F52" s="5" t="s">
        <v>131</v>
      </c>
      <c r="G52" s="5" t="s">
        <v>26</v>
      </c>
      <c r="H52" s="5">
        <v>1247139</v>
      </c>
      <c r="I52" s="5">
        <v>867298</v>
      </c>
      <c r="J52" s="5">
        <v>2114437</v>
      </c>
      <c r="K52" s="5">
        <v>474081</v>
      </c>
      <c r="L52" s="5">
        <v>1310000</v>
      </c>
      <c r="M52" s="5">
        <v>1784081</v>
      </c>
      <c r="N52" s="5">
        <v>330356</v>
      </c>
      <c r="O52" s="5">
        <v>247197</v>
      </c>
      <c r="P52" s="5">
        <v>-400993</v>
      </c>
      <c r="Q52" s="6" t="str">
        <f>+IFERROR([1]!Tabla2[[#This Row],[Activos corrientes ]]/[1]!Tabla2[[#This Row],[Pasivos corrientes ]],"")</f>
        <v/>
      </c>
      <c r="R52" s="6" t="str">
        <f>+IFERROR([1]!Tabla2[[#This Row],[Total pasivos]]/[1]!Tabla2[[#This Row],[Total de activos]],"")</f>
        <v/>
      </c>
      <c r="S52" s="6" t="str">
        <f>+IFERROR([1]!Tabla2[[#This Row],[Utilidad operacional]]/[1]!Tabla2[[#This Row],[Gasto de intereses]],"")</f>
        <v/>
      </c>
      <c r="T52" s="6" t="str">
        <f>+IFERROR([1]!Tabla2[[#This Row],[Utilidad operacional]]/[1]!Tabla2[[#This Row],[Patrimonio total]],"")</f>
        <v/>
      </c>
      <c r="U52" s="7" t="str">
        <f>+IFERROR([1]!Tabla2[[#This Row],[Utilidad operacional]]/[1]!Tabla2[[#This Row],[Total de activos]],"")</f>
        <v/>
      </c>
    </row>
    <row r="53" spans="1:21" x14ac:dyDescent="0.25">
      <c r="A53" s="8">
        <v>830097900</v>
      </c>
      <c r="B53" s="8" t="s">
        <v>132</v>
      </c>
      <c r="C53" s="8" t="s">
        <v>28</v>
      </c>
      <c r="D53" s="8" t="s">
        <v>23</v>
      </c>
      <c r="E53" s="8" t="s">
        <v>24</v>
      </c>
      <c r="F53" s="8" t="s">
        <v>133</v>
      </c>
      <c r="G53" s="8" t="s">
        <v>26</v>
      </c>
      <c r="H53" s="8">
        <v>84708</v>
      </c>
      <c r="I53" s="8">
        <v>5529685</v>
      </c>
      <c r="J53" s="8">
        <v>5614393</v>
      </c>
      <c r="K53" s="8">
        <v>55023</v>
      </c>
      <c r="L53" s="8">
        <v>80756</v>
      </c>
      <c r="M53" s="8">
        <v>135779</v>
      </c>
      <c r="N53" s="8">
        <v>5478614</v>
      </c>
      <c r="O53" s="8"/>
      <c r="P53" s="8">
        <v>5148</v>
      </c>
      <c r="Q53" s="9" t="str">
        <f>+IFERROR([1]!Tabla2[[#This Row],[Activos corrientes ]]/[1]!Tabla2[[#This Row],[Pasivos corrientes ]],"")</f>
        <v/>
      </c>
      <c r="R53" s="9" t="str">
        <f>+IFERROR([1]!Tabla2[[#This Row],[Total pasivos]]/[1]!Tabla2[[#This Row],[Total de activos]],"")</f>
        <v/>
      </c>
      <c r="S53" s="9" t="str">
        <f>+IFERROR([1]!Tabla2[[#This Row],[Utilidad operacional]]/[1]!Tabla2[[#This Row],[Gasto de intereses]],"")</f>
        <v/>
      </c>
      <c r="T53" s="9" t="str">
        <f>+IFERROR([1]!Tabla2[[#This Row],[Utilidad operacional]]/[1]!Tabla2[[#This Row],[Patrimonio total]],"")</f>
        <v/>
      </c>
      <c r="U53" s="10" t="str">
        <f>+IFERROR([1]!Tabla2[[#This Row],[Utilidad operacional]]/[1]!Tabla2[[#This Row],[Total de activos]],"")</f>
        <v/>
      </c>
    </row>
    <row r="54" spans="1:21" x14ac:dyDescent="0.25">
      <c r="A54" s="5">
        <v>900293698</v>
      </c>
      <c r="B54" s="5" t="s">
        <v>134</v>
      </c>
      <c r="C54" s="5" t="s">
        <v>94</v>
      </c>
      <c r="D54" s="5" t="s">
        <v>29</v>
      </c>
      <c r="E54" s="5" t="s">
        <v>30</v>
      </c>
      <c r="F54" s="5" t="s">
        <v>135</v>
      </c>
      <c r="G54" s="5" t="s">
        <v>26</v>
      </c>
      <c r="H54" s="5">
        <v>8213920</v>
      </c>
      <c r="I54" s="5">
        <v>2004774</v>
      </c>
      <c r="J54" s="5">
        <v>10218694</v>
      </c>
      <c r="K54" s="5">
        <v>5864137</v>
      </c>
      <c r="L54" s="5"/>
      <c r="M54" s="5">
        <v>5864137</v>
      </c>
      <c r="N54" s="5">
        <v>4354557</v>
      </c>
      <c r="O54" s="5">
        <v>213883</v>
      </c>
      <c r="P54" s="5">
        <v>1148929</v>
      </c>
      <c r="Q54" s="6" t="str">
        <f>+IFERROR([1]!Tabla2[[#This Row],[Activos corrientes ]]/[1]!Tabla2[[#This Row],[Pasivos corrientes ]],"")</f>
        <v/>
      </c>
      <c r="R54" s="6" t="str">
        <f>+IFERROR([1]!Tabla2[[#This Row],[Total pasivos]]/[1]!Tabla2[[#This Row],[Total de activos]],"")</f>
        <v/>
      </c>
      <c r="S54" s="6" t="str">
        <f>+IFERROR([1]!Tabla2[[#This Row],[Utilidad operacional]]/[1]!Tabla2[[#This Row],[Gasto de intereses]],"")</f>
        <v/>
      </c>
      <c r="T54" s="6" t="str">
        <f>+IFERROR([1]!Tabla2[[#This Row],[Utilidad operacional]]/[1]!Tabla2[[#This Row],[Patrimonio total]],"")</f>
        <v/>
      </c>
      <c r="U54" s="7" t="str">
        <f>+IFERROR([1]!Tabla2[[#This Row],[Utilidad operacional]]/[1]!Tabla2[[#This Row],[Total de activos]],"")</f>
        <v/>
      </c>
    </row>
    <row r="55" spans="1:21" x14ac:dyDescent="0.25">
      <c r="A55" s="8">
        <v>900192871</v>
      </c>
      <c r="B55" s="8" t="s">
        <v>136</v>
      </c>
      <c r="C55" s="8" t="s">
        <v>28</v>
      </c>
      <c r="D55" s="8" t="s">
        <v>23</v>
      </c>
      <c r="E55" s="8" t="s">
        <v>24</v>
      </c>
      <c r="F55" s="8" t="s">
        <v>137</v>
      </c>
      <c r="G55" s="8" t="s">
        <v>26</v>
      </c>
      <c r="H55" s="8">
        <v>1063872</v>
      </c>
      <c r="I55" s="8">
        <v>18000</v>
      </c>
      <c r="J55" s="8">
        <v>1081872</v>
      </c>
      <c r="K55" s="8">
        <v>5630</v>
      </c>
      <c r="L55" s="8">
        <v>29600</v>
      </c>
      <c r="M55" s="8">
        <v>35230</v>
      </c>
      <c r="N55" s="8">
        <v>1046642</v>
      </c>
      <c r="O55" s="8">
        <v>4375</v>
      </c>
      <c r="P55" s="8">
        <v>49322</v>
      </c>
      <c r="Q55" s="9" t="str">
        <f>+IFERROR([1]!Tabla2[[#This Row],[Activos corrientes ]]/[1]!Tabla2[[#This Row],[Pasivos corrientes ]],"")</f>
        <v/>
      </c>
      <c r="R55" s="9" t="str">
        <f>+IFERROR([1]!Tabla2[[#This Row],[Total pasivos]]/[1]!Tabla2[[#This Row],[Total de activos]],"")</f>
        <v/>
      </c>
      <c r="S55" s="9" t="str">
        <f>+IFERROR([1]!Tabla2[[#This Row],[Utilidad operacional]]/[1]!Tabla2[[#This Row],[Gasto de intereses]],"")</f>
        <v/>
      </c>
      <c r="T55" s="9" t="str">
        <f>+IFERROR([1]!Tabla2[[#This Row],[Utilidad operacional]]/[1]!Tabla2[[#This Row],[Patrimonio total]],"")</f>
        <v/>
      </c>
      <c r="U55" s="10" t="str">
        <f>+IFERROR([1]!Tabla2[[#This Row],[Utilidad operacional]]/[1]!Tabla2[[#This Row],[Total de activos]],"")</f>
        <v/>
      </c>
    </row>
    <row r="56" spans="1:21" x14ac:dyDescent="0.25">
      <c r="A56" s="5">
        <v>900859296</v>
      </c>
      <c r="B56" s="5" t="s">
        <v>138</v>
      </c>
      <c r="C56" s="5" t="s">
        <v>33</v>
      </c>
      <c r="D56" s="5" t="s">
        <v>29</v>
      </c>
      <c r="E56" s="5" t="s">
        <v>30</v>
      </c>
      <c r="F56" s="5" t="s">
        <v>139</v>
      </c>
      <c r="G56" s="5" t="s">
        <v>26</v>
      </c>
      <c r="H56" s="5">
        <v>2797942</v>
      </c>
      <c r="I56" s="5">
        <v>183767</v>
      </c>
      <c r="J56" s="5">
        <v>2981709</v>
      </c>
      <c r="K56" s="5">
        <v>441540</v>
      </c>
      <c r="L56" s="5"/>
      <c r="M56" s="5">
        <v>441540</v>
      </c>
      <c r="N56" s="5">
        <v>2540169</v>
      </c>
      <c r="O56" s="5">
        <v>11832</v>
      </c>
      <c r="P56" s="5">
        <v>615219</v>
      </c>
      <c r="Q56" s="6" t="str">
        <f>+IFERROR([1]!Tabla2[[#This Row],[Activos corrientes ]]/[1]!Tabla2[[#This Row],[Pasivos corrientes ]],"")</f>
        <v/>
      </c>
      <c r="R56" s="6" t="str">
        <f>+IFERROR([1]!Tabla2[[#This Row],[Total pasivos]]/[1]!Tabla2[[#This Row],[Total de activos]],"")</f>
        <v/>
      </c>
      <c r="S56" s="6" t="str">
        <f>+IFERROR([1]!Tabla2[[#This Row],[Utilidad operacional]]/[1]!Tabla2[[#This Row],[Gasto de intereses]],"")</f>
        <v/>
      </c>
      <c r="T56" s="6" t="str">
        <f>+IFERROR([1]!Tabla2[[#This Row],[Utilidad operacional]]/[1]!Tabla2[[#This Row],[Patrimonio total]],"")</f>
        <v/>
      </c>
      <c r="U56" s="7" t="str">
        <f>+IFERROR([1]!Tabla2[[#This Row],[Utilidad operacional]]/[1]!Tabla2[[#This Row],[Total de activos]],"")</f>
        <v/>
      </c>
    </row>
    <row r="57" spans="1:21" x14ac:dyDescent="0.25">
      <c r="A57" s="8">
        <v>900055091</v>
      </c>
      <c r="B57" s="8" t="s">
        <v>140</v>
      </c>
      <c r="C57" s="8" t="s">
        <v>28</v>
      </c>
      <c r="D57" s="8" t="s">
        <v>23</v>
      </c>
      <c r="E57" s="8" t="s">
        <v>24</v>
      </c>
      <c r="F57" s="8" t="s">
        <v>141</v>
      </c>
      <c r="G57" s="8" t="s">
        <v>26</v>
      </c>
      <c r="H57" s="8">
        <v>1562886</v>
      </c>
      <c r="I57" s="8">
        <v>152319</v>
      </c>
      <c r="J57" s="8">
        <v>1715205</v>
      </c>
      <c r="K57" s="8">
        <v>718773</v>
      </c>
      <c r="L57" s="8">
        <v>923236</v>
      </c>
      <c r="M57" s="8">
        <v>1642009</v>
      </c>
      <c r="N57" s="8">
        <v>73196</v>
      </c>
      <c r="O57" s="8">
        <v>3746</v>
      </c>
      <c r="P57" s="8">
        <v>-222795</v>
      </c>
      <c r="Q57" s="9" t="str">
        <f>+IFERROR([1]!Tabla2[[#This Row],[Activos corrientes ]]/[1]!Tabla2[[#This Row],[Pasivos corrientes ]],"")</f>
        <v/>
      </c>
      <c r="R57" s="9" t="str">
        <f>+IFERROR([1]!Tabla2[[#This Row],[Total pasivos]]/[1]!Tabla2[[#This Row],[Total de activos]],"")</f>
        <v/>
      </c>
      <c r="S57" s="9" t="str">
        <f>+IFERROR([1]!Tabla2[[#This Row],[Utilidad operacional]]/[1]!Tabla2[[#This Row],[Gasto de intereses]],"")</f>
        <v/>
      </c>
      <c r="T57" s="9" t="str">
        <f>+IFERROR([1]!Tabla2[[#This Row],[Utilidad operacional]]/[1]!Tabla2[[#This Row],[Patrimonio total]],"")</f>
        <v/>
      </c>
      <c r="U57" s="10" t="str">
        <f>+IFERROR([1]!Tabla2[[#This Row],[Utilidad operacional]]/[1]!Tabla2[[#This Row],[Total de activos]],"")</f>
        <v/>
      </c>
    </row>
    <row r="58" spans="1:21" x14ac:dyDescent="0.25">
      <c r="A58" s="5">
        <v>900020887</v>
      </c>
      <c r="B58" s="5" t="s">
        <v>142</v>
      </c>
      <c r="C58" s="5" t="s">
        <v>28</v>
      </c>
      <c r="D58" s="5" t="s">
        <v>23</v>
      </c>
      <c r="E58" s="5" t="s">
        <v>24</v>
      </c>
      <c r="F58" s="5" t="s">
        <v>143</v>
      </c>
      <c r="G58" s="5" t="s">
        <v>26</v>
      </c>
      <c r="H58" s="5">
        <v>1986067</v>
      </c>
      <c r="I58" s="5">
        <v>89245</v>
      </c>
      <c r="J58" s="5">
        <v>2075312</v>
      </c>
      <c r="K58" s="5">
        <v>1243767</v>
      </c>
      <c r="L58" s="5">
        <v>0</v>
      </c>
      <c r="M58" s="5">
        <v>1243767</v>
      </c>
      <c r="N58" s="5">
        <v>831545</v>
      </c>
      <c r="O58" s="5">
        <v>64850</v>
      </c>
      <c r="P58" s="5">
        <v>-262982</v>
      </c>
      <c r="Q58" s="6" t="str">
        <f>+IFERROR([1]!Tabla2[[#This Row],[Activos corrientes ]]/[1]!Tabla2[[#This Row],[Pasivos corrientes ]],"")</f>
        <v/>
      </c>
      <c r="R58" s="6" t="str">
        <f>+IFERROR([1]!Tabla2[[#This Row],[Total pasivos]]/[1]!Tabla2[[#This Row],[Total de activos]],"")</f>
        <v/>
      </c>
      <c r="S58" s="6" t="str">
        <f>+IFERROR([1]!Tabla2[[#This Row],[Utilidad operacional]]/[1]!Tabla2[[#This Row],[Gasto de intereses]],"")</f>
        <v/>
      </c>
      <c r="T58" s="6" t="str">
        <f>+IFERROR([1]!Tabla2[[#This Row],[Utilidad operacional]]/[1]!Tabla2[[#This Row],[Patrimonio total]],"")</f>
        <v/>
      </c>
      <c r="U58" s="7" t="str">
        <f>+IFERROR([1]!Tabla2[[#This Row],[Utilidad operacional]]/[1]!Tabla2[[#This Row],[Total de activos]],"")</f>
        <v/>
      </c>
    </row>
    <row r="59" spans="1:21" x14ac:dyDescent="0.25">
      <c r="A59" s="8">
        <v>800097991</v>
      </c>
      <c r="B59" s="8" t="s">
        <v>144</v>
      </c>
      <c r="C59" s="8" t="s">
        <v>28</v>
      </c>
      <c r="D59" s="8" t="s">
        <v>29</v>
      </c>
      <c r="E59" s="8" t="s">
        <v>30</v>
      </c>
      <c r="F59" s="8" t="s">
        <v>145</v>
      </c>
      <c r="G59" s="8" t="s">
        <v>26</v>
      </c>
      <c r="H59" s="8">
        <v>18045405</v>
      </c>
      <c r="I59" s="8">
        <v>1450452</v>
      </c>
      <c r="J59" s="8">
        <v>19495857</v>
      </c>
      <c r="K59" s="8">
        <v>5827011</v>
      </c>
      <c r="L59" s="8">
        <v>1776373</v>
      </c>
      <c r="M59" s="8">
        <v>7603384</v>
      </c>
      <c r="N59" s="8">
        <v>11892473</v>
      </c>
      <c r="O59" s="8">
        <v>179548</v>
      </c>
      <c r="P59" s="8">
        <v>3674362</v>
      </c>
      <c r="Q59" s="9" t="str">
        <f>+IFERROR([1]!Tabla2[[#This Row],[Activos corrientes ]]/[1]!Tabla2[[#This Row],[Pasivos corrientes ]],"")</f>
        <v/>
      </c>
      <c r="R59" s="9" t="str">
        <f>+IFERROR([1]!Tabla2[[#This Row],[Total pasivos]]/[1]!Tabla2[[#This Row],[Total de activos]],"")</f>
        <v/>
      </c>
      <c r="S59" s="9" t="str">
        <f>+IFERROR([1]!Tabla2[[#This Row],[Utilidad operacional]]/[1]!Tabla2[[#This Row],[Gasto de intereses]],"")</f>
        <v/>
      </c>
      <c r="T59" s="9" t="str">
        <f>+IFERROR([1]!Tabla2[[#This Row],[Utilidad operacional]]/[1]!Tabla2[[#This Row],[Patrimonio total]],"")</f>
        <v/>
      </c>
      <c r="U59" s="10" t="str">
        <f>+IFERROR([1]!Tabla2[[#This Row],[Utilidad operacional]]/[1]!Tabla2[[#This Row],[Total de activos]],"")</f>
        <v/>
      </c>
    </row>
    <row r="60" spans="1:21" x14ac:dyDescent="0.25">
      <c r="A60" s="5">
        <v>900410098</v>
      </c>
      <c r="B60" s="5" t="s">
        <v>146</v>
      </c>
      <c r="C60" s="5" t="s">
        <v>22</v>
      </c>
      <c r="D60" s="5" t="s">
        <v>23</v>
      </c>
      <c r="E60" s="5" t="s">
        <v>24</v>
      </c>
      <c r="F60" s="5" t="s">
        <v>147</v>
      </c>
      <c r="G60" s="5" t="s">
        <v>26</v>
      </c>
      <c r="H60" s="5">
        <v>2149145</v>
      </c>
      <c r="I60" s="5">
        <v>873913</v>
      </c>
      <c r="J60" s="5">
        <v>3023058</v>
      </c>
      <c r="K60" s="5">
        <v>2730402</v>
      </c>
      <c r="L60" s="5"/>
      <c r="M60" s="5">
        <v>2730402</v>
      </c>
      <c r="N60" s="5">
        <v>292656</v>
      </c>
      <c r="O60" s="5">
        <v>24694</v>
      </c>
      <c r="P60" s="5">
        <v>1878</v>
      </c>
      <c r="Q60" s="6" t="str">
        <f>+IFERROR([1]!Tabla2[[#This Row],[Activos corrientes ]]/[1]!Tabla2[[#This Row],[Pasivos corrientes ]],"")</f>
        <v/>
      </c>
      <c r="R60" s="6" t="str">
        <f>+IFERROR([1]!Tabla2[[#This Row],[Total pasivos]]/[1]!Tabla2[[#This Row],[Total de activos]],"")</f>
        <v/>
      </c>
      <c r="S60" s="6" t="str">
        <f>+IFERROR([1]!Tabla2[[#This Row],[Utilidad operacional]]/[1]!Tabla2[[#This Row],[Gasto de intereses]],"")</f>
        <v/>
      </c>
      <c r="T60" s="6" t="str">
        <f>+IFERROR([1]!Tabla2[[#This Row],[Utilidad operacional]]/[1]!Tabla2[[#This Row],[Patrimonio total]],"")</f>
        <v/>
      </c>
      <c r="U60" s="7" t="str">
        <f>+IFERROR([1]!Tabla2[[#This Row],[Utilidad operacional]]/[1]!Tabla2[[#This Row],[Total de activos]],"")</f>
        <v/>
      </c>
    </row>
    <row r="61" spans="1:21" x14ac:dyDescent="0.25">
      <c r="A61" s="8">
        <v>804009092</v>
      </c>
      <c r="B61" s="8" t="s">
        <v>148</v>
      </c>
      <c r="C61" s="8" t="s">
        <v>33</v>
      </c>
      <c r="D61" s="8" t="s">
        <v>29</v>
      </c>
      <c r="E61" s="8" t="s">
        <v>30</v>
      </c>
      <c r="F61" s="8" t="s">
        <v>149</v>
      </c>
      <c r="G61" s="8" t="s">
        <v>26</v>
      </c>
      <c r="H61" s="8">
        <v>3054393</v>
      </c>
      <c r="I61" s="8">
        <v>703630</v>
      </c>
      <c r="J61" s="8">
        <v>3758023</v>
      </c>
      <c r="K61" s="8">
        <v>2663054</v>
      </c>
      <c r="L61" s="8">
        <v>1027375</v>
      </c>
      <c r="M61" s="8">
        <v>3690429</v>
      </c>
      <c r="N61" s="8">
        <v>67594</v>
      </c>
      <c r="O61" s="8"/>
      <c r="P61" s="8">
        <v>-94934</v>
      </c>
      <c r="Q61" s="9" t="str">
        <f>+IFERROR([1]!Tabla2[[#This Row],[Activos corrientes ]]/[1]!Tabla2[[#This Row],[Pasivos corrientes ]],"")</f>
        <v/>
      </c>
      <c r="R61" s="9" t="str">
        <f>+IFERROR([1]!Tabla2[[#This Row],[Total pasivos]]/[1]!Tabla2[[#This Row],[Total de activos]],"")</f>
        <v/>
      </c>
      <c r="S61" s="9" t="str">
        <f>+IFERROR([1]!Tabla2[[#This Row],[Utilidad operacional]]/[1]!Tabla2[[#This Row],[Gasto de intereses]],"")</f>
        <v/>
      </c>
      <c r="T61" s="9" t="str">
        <f>+IFERROR([1]!Tabla2[[#This Row],[Utilidad operacional]]/[1]!Tabla2[[#This Row],[Patrimonio total]],"")</f>
        <v/>
      </c>
      <c r="U61" s="10" t="str">
        <f>+IFERROR([1]!Tabla2[[#This Row],[Utilidad operacional]]/[1]!Tabla2[[#This Row],[Total de activos]],"")</f>
        <v/>
      </c>
    </row>
    <row r="62" spans="1:21" x14ac:dyDescent="0.25">
      <c r="A62" s="5">
        <v>830082693</v>
      </c>
      <c r="B62" s="5" t="s">
        <v>150</v>
      </c>
      <c r="C62" s="5" t="s">
        <v>28</v>
      </c>
      <c r="D62" s="5" t="s">
        <v>29</v>
      </c>
      <c r="E62" s="5" t="s">
        <v>30</v>
      </c>
      <c r="F62" s="5" t="s">
        <v>151</v>
      </c>
      <c r="G62" s="5" t="s">
        <v>26</v>
      </c>
      <c r="H62" s="5">
        <v>32309417</v>
      </c>
      <c r="I62" s="5">
        <v>16236946</v>
      </c>
      <c r="J62" s="5">
        <v>48546363</v>
      </c>
      <c r="K62" s="5">
        <v>21596854</v>
      </c>
      <c r="L62" s="5">
        <v>9191234</v>
      </c>
      <c r="M62" s="5">
        <v>30788088</v>
      </c>
      <c r="N62" s="5">
        <v>17758275</v>
      </c>
      <c r="O62" s="5">
        <v>1147786</v>
      </c>
      <c r="P62" s="5">
        <v>14287418</v>
      </c>
      <c r="Q62" s="6" t="str">
        <f>+IFERROR([1]!Tabla2[[#This Row],[Activos corrientes ]]/[1]!Tabla2[[#This Row],[Pasivos corrientes ]],"")</f>
        <v/>
      </c>
      <c r="R62" s="6" t="str">
        <f>+IFERROR([1]!Tabla2[[#This Row],[Total pasivos]]/[1]!Tabla2[[#This Row],[Total de activos]],"")</f>
        <v/>
      </c>
      <c r="S62" s="6" t="str">
        <f>+IFERROR([1]!Tabla2[[#This Row],[Utilidad operacional]]/[1]!Tabla2[[#This Row],[Gasto de intereses]],"")</f>
        <v/>
      </c>
      <c r="T62" s="6" t="str">
        <f>+IFERROR([1]!Tabla2[[#This Row],[Utilidad operacional]]/[1]!Tabla2[[#This Row],[Patrimonio total]],"")</f>
        <v/>
      </c>
      <c r="U62" s="7" t="str">
        <f>+IFERROR([1]!Tabla2[[#This Row],[Utilidad operacional]]/[1]!Tabla2[[#This Row],[Total de activos]],"")</f>
        <v/>
      </c>
    </row>
    <row r="63" spans="1:21" x14ac:dyDescent="0.25">
      <c r="A63" s="8">
        <v>830137998</v>
      </c>
      <c r="B63" s="8" t="s">
        <v>152</v>
      </c>
      <c r="C63" s="8" t="s">
        <v>28</v>
      </c>
      <c r="D63" s="8" t="s">
        <v>23</v>
      </c>
      <c r="E63" s="8" t="s">
        <v>24</v>
      </c>
      <c r="F63" s="8" t="s">
        <v>73</v>
      </c>
      <c r="G63" s="8" t="s">
        <v>26</v>
      </c>
      <c r="H63" s="8">
        <v>3103874</v>
      </c>
      <c r="I63" s="8">
        <v>2733729</v>
      </c>
      <c r="J63" s="8">
        <v>5837603</v>
      </c>
      <c r="K63" s="8">
        <v>948159</v>
      </c>
      <c r="L63" s="8"/>
      <c r="M63" s="8">
        <v>948159</v>
      </c>
      <c r="N63" s="8">
        <v>4889444</v>
      </c>
      <c r="O63" s="8">
        <v>191</v>
      </c>
      <c r="P63" s="8">
        <v>715360</v>
      </c>
      <c r="Q63" s="9" t="str">
        <f>+IFERROR([1]!Tabla2[[#This Row],[Activos corrientes ]]/[1]!Tabla2[[#This Row],[Pasivos corrientes ]],"")</f>
        <v/>
      </c>
      <c r="R63" s="9" t="str">
        <f>+IFERROR([1]!Tabla2[[#This Row],[Total pasivos]]/[1]!Tabla2[[#This Row],[Total de activos]],"")</f>
        <v/>
      </c>
      <c r="S63" s="9" t="str">
        <f>+IFERROR([1]!Tabla2[[#This Row],[Utilidad operacional]]/[1]!Tabla2[[#This Row],[Gasto de intereses]],"")</f>
        <v/>
      </c>
      <c r="T63" s="9" t="str">
        <f>+IFERROR([1]!Tabla2[[#This Row],[Utilidad operacional]]/[1]!Tabla2[[#This Row],[Patrimonio total]],"")</f>
        <v/>
      </c>
      <c r="U63" s="10" t="str">
        <f>+IFERROR([1]!Tabla2[[#This Row],[Utilidad operacional]]/[1]!Tabla2[[#This Row],[Total de activos]],"")</f>
        <v/>
      </c>
    </row>
    <row r="64" spans="1:21" x14ac:dyDescent="0.25">
      <c r="A64" s="5">
        <v>900191089</v>
      </c>
      <c r="B64" s="5" t="s">
        <v>153</v>
      </c>
      <c r="C64" s="5" t="s">
        <v>22</v>
      </c>
      <c r="D64" s="5" t="s">
        <v>23</v>
      </c>
      <c r="E64" s="5" t="s">
        <v>24</v>
      </c>
      <c r="F64" s="5" t="s">
        <v>52</v>
      </c>
      <c r="G64" s="5" t="s">
        <v>26</v>
      </c>
      <c r="H64" s="5">
        <v>9096217</v>
      </c>
      <c r="I64" s="5">
        <v>166048</v>
      </c>
      <c r="J64" s="5">
        <v>9262265</v>
      </c>
      <c r="K64" s="5">
        <v>53724</v>
      </c>
      <c r="L64" s="5"/>
      <c r="M64" s="5">
        <v>53724</v>
      </c>
      <c r="N64" s="5">
        <v>9208541</v>
      </c>
      <c r="O64" s="5">
        <v>2211</v>
      </c>
      <c r="P64" s="5">
        <v>4885769</v>
      </c>
      <c r="Q64" s="6" t="str">
        <f>+IFERROR([1]!Tabla2[[#This Row],[Activos corrientes ]]/[1]!Tabla2[[#This Row],[Pasivos corrientes ]],"")</f>
        <v/>
      </c>
      <c r="R64" s="6" t="str">
        <f>+IFERROR([1]!Tabla2[[#This Row],[Total pasivos]]/[1]!Tabla2[[#This Row],[Total de activos]],"")</f>
        <v/>
      </c>
      <c r="S64" s="6" t="str">
        <f>+IFERROR([1]!Tabla2[[#This Row],[Utilidad operacional]]/[1]!Tabla2[[#This Row],[Gasto de intereses]],"")</f>
        <v/>
      </c>
      <c r="T64" s="6" t="str">
        <f>+IFERROR([1]!Tabla2[[#This Row],[Utilidad operacional]]/[1]!Tabla2[[#This Row],[Patrimonio total]],"")</f>
        <v/>
      </c>
      <c r="U64" s="7" t="str">
        <f>+IFERROR([1]!Tabla2[[#This Row],[Utilidad operacional]]/[1]!Tabla2[[#This Row],[Total de activos]],"")</f>
        <v/>
      </c>
    </row>
    <row r="65" spans="1:21" x14ac:dyDescent="0.25">
      <c r="A65" s="8">
        <v>900775192</v>
      </c>
      <c r="B65" s="8" t="s">
        <v>154</v>
      </c>
      <c r="C65" s="8" t="s">
        <v>155</v>
      </c>
      <c r="D65" s="8" t="s">
        <v>29</v>
      </c>
      <c r="E65" s="8" t="s">
        <v>30</v>
      </c>
      <c r="F65" s="8" t="s">
        <v>156</v>
      </c>
      <c r="G65" s="8" t="s">
        <v>26</v>
      </c>
      <c r="H65" s="8">
        <v>3933690</v>
      </c>
      <c r="I65" s="8">
        <v>960024</v>
      </c>
      <c r="J65" s="8">
        <v>4893714</v>
      </c>
      <c r="K65" s="8">
        <v>984061</v>
      </c>
      <c r="L65" s="8"/>
      <c r="M65" s="8">
        <v>984061</v>
      </c>
      <c r="N65" s="8">
        <v>3909653</v>
      </c>
      <c r="O65" s="8">
        <v>10654</v>
      </c>
      <c r="P65" s="8">
        <v>750342</v>
      </c>
      <c r="Q65" s="9" t="str">
        <f>+IFERROR([1]!Tabla2[[#This Row],[Activos corrientes ]]/[1]!Tabla2[[#This Row],[Pasivos corrientes ]],"")</f>
        <v/>
      </c>
      <c r="R65" s="9" t="str">
        <f>+IFERROR([1]!Tabla2[[#This Row],[Total pasivos]]/[1]!Tabla2[[#This Row],[Total de activos]],"")</f>
        <v/>
      </c>
      <c r="S65" s="9" t="str">
        <f>+IFERROR([1]!Tabla2[[#This Row],[Utilidad operacional]]/[1]!Tabla2[[#This Row],[Gasto de intereses]],"")</f>
        <v/>
      </c>
      <c r="T65" s="9" t="str">
        <f>+IFERROR([1]!Tabla2[[#This Row],[Utilidad operacional]]/[1]!Tabla2[[#This Row],[Patrimonio total]],"")</f>
        <v/>
      </c>
      <c r="U65" s="10" t="str">
        <f>+IFERROR([1]!Tabla2[[#This Row],[Utilidad operacional]]/[1]!Tabla2[[#This Row],[Total de activos]],"")</f>
        <v/>
      </c>
    </row>
    <row r="66" spans="1:21" x14ac:dyDescent="0.25">
      <c r="A66" s="5">
        <v>900766698</v>
      </c>
      <c r="B66" s="5" t="s">
        <v>157</v>
      </c>
      <c r="C66" s="5" t="s">
        <v>28</v>
      </c>
      <c r="D66" s="5" t="s">
        <v>23</v>
      </c>
      <c r="E66" s="5" t="s">
        <v>24</v>
      </c>
      <c r="F66" s="5" t="s">
        <v>158</v>
      </c>
      <c r="G66" s="5" t="s">
        <v>26</v>
      </c>
      <c r="H66" s="5">
        <v>104566</v>
      </c>
      <c r="I66" s="5">
        <v>13828329</v>
      </c>
      <c r="J66" s="5">
        <v>13932895</v>
      </c>
      <c r="K66" s="5">
        <v>3205185</v>
      </c>
      <c r="L66" s="5">
        <v>2912830</v>
      </c>
      <c r="M66" s="5">
        <v>6118015</v>
      </c>
      <c r="N66" s="5">
        <v>7814880</v>
      </c>
      <c r="O66" s="5">
        <v>182400</v>
      </c>
      <c r="P66" s="5">
        <v>3089987</v>
      </c>
      <c r="Q66" s="6" t="str">
        <f>+IFERROR([1]!Tabla2[[#This Row],[Activos corrientes ]]/[1]!Tabla2[[#This Row],[Pasivos corrientes ]],"")</f>
        <v/>
      </c>
      <c r="R66" s="6" t="str">
        <f>+IFERROR([1]!Tabla2[[#This Row],[Total pasivos]]/[1]!Tabla2[[#This Row],[Total de activos]],"")</f>
        <v/>
      </c>
      <c r="S66" s="6" t="str">
        <f>+IFERROR([1]!Tabla2[[#This Row],[Utilidad operacional]]/[1]!Tabla2[[#This Row],[Gasto de intereses]],"")</f>
        <v/>
      </c>
      <c r="T66" s="6" t="str">
        <f>+IFERROR([1]!Tabla2[[#This Row],[Utilidad operacional]]/[1]!Tabla2[[#This Row],[Patrimonio total]],"")</f>
        <v/>
      </c>
      <c r="U66" s="7" t="str">
        <f>+IFERROR([1]!Tabla2[[#This Row],[Utilidad operacional]]/[1]!Tabla2[[#This Row],[Total de activos]],"")</f>
        <v/>
      </c>
    </row>
    <row r="67" spans="1:21" x14ac:dyDescent="0.25">
      <c r="A67" s="8">
        <v>900382494</v>
      </c>
      <c r="B67" s="8" t="s">
        <v>159</v>
      </c>
      <c r="C67" s="8" t="s">
        <v>28</v>
      </c>
      <c r="D67" s="8" t="s">
        <v>29</v>
      </c>
      <c r="E67" s="8" t="s">
        <v>30</v>
      </c>
      <c r="F67" s="8" t="s">
        <v>160</v>
      </c>
      <c r="G67" s="8" t="s">
        <v>26</v>
      </c>
      <c r="H67" s="8">
        <v>3034319</v>
      </c>
      <c r="I67" s="8">
        <v>8116</v>
      </c>
      <c r="J67" s="8">
        <v>3042435</v>
      </c>
      <c r="K67" s="8">
        <v>1925372</v>
      </c>
      <c r="L67" s="8">
        <v>9994</v>
      </c>
      <c r="M67" s="8">
        <v>1935366</v>
      </c>
      <c r="N67" s="8">
        <v>1107069</v>
      </c>
      <c r="O67" s="8"/>
      <c r="P67" s="8">
        <v>17088</v>
      </c>
      <c r="Q67" s="9" t="str">
        <f>+IFERROR([1]!Tabla2[[#This Row],[Activos corrientes ]]/[1]!Tabla2[[#This Row],[Pasivos corrientes ]],"")</f>
        <v/>
      </c>
      <c r="R67" s="9" t="str">
        <f>+IFERROR([1]!Tabla2[[#This Row],[Total pasivos]]/[1]!Tabla2[[#This Row],[Total de activos]],"")</f>
        <v/>
      </c>
      <c r="S67" s="9" t="str">
        <f>+IFERROR([1]!Tabla2[[#This Row],[Utilidad operacional]]/[1]!Tabla2[[#This Row],[Gasto de intereses]],"")</f>
        <v/>
      </c>
      <c r="T67" s="9" t="str">
        <f>+IFERROR([1]!Tabla2[[#This Row],[Utilidad operacional]]/[1]!Tabla2[[#This Row],[Patrimonio total]],"")</f>
        <v/>
      </c>
      <c r="U67" s="10" t="str">
        <f>+IFERROR([1]!Tabla2[[#This Row],[Utilidad operacional]]/[1]!Tabla2[[#This Row],[Total de activos]],"")</f>
        <v/>
      </c>
    </row>
    <row r="68" spans="1:21" x14ac:dyDescent="0.25">
      <c r="A68" s="5">
        <v>900771900</v>
      </c>
      <c r="B68" s="5" t="s">
        <v>161</v>
      </c>
      <c r="C68" s="5" t="s">
        <v>28</v>
      </c>
      <c r="D68" s="5" t="s">
        <v>23</v>
      </c>
      <c r="E68" s="5" t="s">
        <v>24</v>
      </c>
      <c r="F68" s="5" t="s">
        <v>162</v>
      </c>
      <c r="G68" s="5" t="s">
        <v>26</v>
      </c>
      <c r="H68" s="5">
        <v>21845345</v>
      </c>
      <c r="I68" s="5">
        <v>25709189</v>
      </c>
      <c r="J68" s="5">
        <v>47554534</v>
      </c>
      <c r="K68" s="5">
        <v>33041667</v>
      </c>
      <c r="L68" s="5">
        <v>0</v>
      </c>
      <c r="M68" s="5">
        <v>33041667</v>
      </c>
      <c r="N68" s="5">
        <v>14512867</v>
      </c>
      <c r="O68" s="5">
        <v>456983</v>
      </c>
      <c r="P68" s="5">
        <v>5038547</v>
      </c>
      <c r="Q68" s="6" t="str">
        <f>+IFERROR([1]!Tabla2[[#This Row],[Activos corrientes ]]/[1]!Tabla2[[#This Row],[Pasivos corrientes ]],"")</f>
        <v/>
      </c>
      <c r="R68" s="6" t="str">
        <f>+IFERROR([1]!Tabla2[[#This Row],[Total pasivos]]/[1]!Tabla2[[#This Row],[Total de activos]],"")</f>
        <v/>
      </c>
      <c r="S68" s="6" t="str">
        <f>+IFERROR([1]!Tabla2[[#This Row],[Utilidad operacional]]/[1]!Tabla2[[#This Row],[Gasto de intereses]],"")</f>
        <v/>
      </c>
      <c r="T68" s="6" t="str">
        <f>+IFERROR([1]!Tabla2[[#This Row],[Utilidad operacional]]/[1]!Tabla2[[#This Row],[Patrimonio total]],"")</f>
        <v/>
      </c>
      <c r="U68" s="7" t="str">
        <f>+IFERROR([1]!Tabla2[[#This Row],[Utilidad operacional]]/[1]!Tabla2[[#This Row],[Total de activos]],"")</f>
        <v/>
      </c>
    </row>
    <row r="69" spans="1:21" x14ac:dyDescent="0.25">
      <c r="A69" s="8">
        <v>900058982</v>
      </c>
      <c r="B69" s="8" t="s">
        <v>163</v>
      </c>
      <c r="C69" s="8" t="s">
        <v>28</v>
      </c>
      <c r="D69" s="8" t="s">
        <v>29</v>
      </c>
      <c r="E69" s="8" t="s">
        <v>30</v>
      </c>
      <c r="F69" s="8" t="s">
        <v>164</v>
      </c>
      <c r="G69" s="8" t="s">
        <v>26</v>
      </c>
      <c r="H69" s="8">
        <v>5191724</v>
      </c>
      <c r="I69" s="8">
        <v>6597354</v>
      </c>
      <c r="J69" s="8">
        <v>11789078</v>
      </c>
      <c r="K69" s="8">
        <v>1288003</v>
      </c>
      <c r="L69" s="8">
        <v>3268611</v>
      </c>
      <c r="M69" s="8">
        <v>4556614</v>
      </c>
      <c r="N69" s="8">
        <v>7232464</v>
      </c>
      <c r="O69" s="8">
        <v>357672</v>
      </c>
      <c r="P69" s="8">
        <v>514747</v>
      </c>
      <c r="Q69" s="9" t="str">
        <f>+IFERROR([1]!Tabla2[[#This Row],[Activos corrientes ]]/[1]!Tabla2[[#This Row],[Pasivos corrientes ]],"")</f>
        <v/>
      </c>
      <c r="R69" s="9" t="str">
        <f>+IFERROR([1]!Tabla2[[#This Row],[Total pasivos]]/[1]!Tabla2[[#This Row],[Total de activos]],"")</f>
        <v/>
      </c>
      <c r="S69" s="9" t="str">
        <f>+IFERROR([1]!Tabla2[[#This Row],[Utilidad operacional]]/[1]!Tabla2[[#This Row],[Gasto de intereses]],"")</f>
        <v/>
      </c>
      <c r="T69" s="9" t="str">
        <f>+IFERROR([1]!Tabla2[[#This Row],[Utilidad operacional]]/[1]!Tabla2[[#This Row],[Patrimonio total]],"")</f>
        <v/>
      </c>
      <c r="U69" s="10" t="str">
        <f>+IFERROR([1]!Tabla2[[#This Row],[Utilidad operacional]]/[1]!Tabla2[[#This Row],[Total de activos]],"")</f>
        <v/>
      </c>
    </row>
    <row r="70" spans="1:21" x14ac:dyDescent="0.25">
      <c r="A70" s="5">
        <v>901279292</v>
      </c>
      <c r="B70" s="5" t="s">
        <v>165</v>
      </c>
      <c r="C70" s="5" t="s">
        <v>103</v>
      </c>
      <c r="D70" s="5" t="s">
        <v>23</v>
      </c>
      <c r="E70" s="5" t="s">
        <v>24</v>
      </c>
      <c r="F70" s="5" t="s">
        <v>166</v>
      </c>
      <c r="G70" s="5" t="s">
        <v>26</v>
      </c>
      <c r="H70" s="5">
        <v>12730636</v>
      </c>
      <c r="I70" s="5">
        <v>52725</v>
      </c>
      <c r="J70" s="5">
        <v>12783361</v>
      </c>
      <c r="K70" s="5">
        <v>10681615</v>
      </c>
      <c r="L70" s="5">
        <v>99840</v>
      </c>
      <c r="M70" s="5">
        <v>10781455</v>
      </c>
      <c r="N70" s="5">
        <v>2001906</v>
      </c>
      <c r="O70" s="5"/>
      <c r="P70" s="5">
        <v>-4173</v>
      </c>
      <c r="Q70" s="6" t="str">
        <f>+IFERROR([1]!Tabla2[[#This Row],[Activos corrientes ]]/[1]!Tabla2[[#This Row],[Pasivos corrientes ]],"")</f>
        <v/>
      </c>
      <c r="R70" s="6" t="str">
        <f>+IFERROR([1]!Tabla2[[#This Row],[Total pasivos]]/[1]!Tabla2[[#This Row],[Total de activos]],"")</f>
        <v/>
      </c>
      <c r="S70" s="6" t="str">
        <f>+IFERROR([1]!Tabla2[[#This Row],[Utilidad operacional]]/[1]!Tabla2[[#This Row],[Gasto de intereses]],"")</f>
        <v/>
      </c>
      <c r="T70" s="6" t="str">
        <f>+IFERROR([1]!Tabla2[[#This Row],[Utilidad operacional]]/[1]!Tabla2[[#This Row],[Patrimonio total]],"")</f>
        <v/>
      </c>
      <c r="U70" s="7" t="str">
        <f>+IFERROR([1]!Tabla2[[#This Row],[Utilidad operacional]]/[1]!Tabla2[[#This Row],[Total de activos]],"")</f>
        <v/>
      </c>
    </row>
    <row r="71" spans="1:21" x14ac:dyDescent="0.25">
      <c r="A71" s="8">
        <v>901239188</v>
      </c>
      <c r="B71" s="8" t="s">
        <v>167</v>
      </c>
      <c r="C71" s="8" t="s">
        <v>28</v>
      </c>
      <c r="D71" s="8" t="s">
        <v>23</v>
      </c>
      <c r="E71" s="8" t="s">
        <v>24</v>
      </c>
      <c r="F71" s="8" t="s">
        <v>168</v>
      </c>
      <c r="G71" s="8" t="s">
        <v>26</v>
      </c>
      <c r="H71" s="8">
        <v>52196</v>
      </c>
      <c r="I71" s="8">
        <v>36266417</v>
      </c>
      <c r="J71" s="8">
        <v>36318613</v>
      </c>
      <c r="K71" s="8">
        <v>36225757</v>
      </c>
      <c r="L71" s="8"/>
      <c r="M71" s="8">
        <v>36225757</v>
      </c>
      <c r="N71" s="8">
        <v>92856</v>
      </c>
      <c r="O71" s="8"/>
      <c r="P71" s="8">
        <v>39753</v>
      </c>
      <c r="Q71" s="9" t="str">
        <f>+IFERROR([1]!Tabla2[[#This Row],[Activos corrientes ]]/[1]!Tabla2[[#This Row],[Pasivos corrientes ]],"")</f>
        <v/>
      </c>
      <c r="R71" s="9" t="str">
        <f>+IFERROR([1]!Tabla2[[#This Row],[Total pasivos]]/[1]!Tabla2[[#This Row],[Total de activos]],"")</f>
        <v/>
      </c>
      <c r="S71" s="9" t="str">
        <f>+IFERROR([1]!Tabla2[[#This Row],[Utilidad operacional]]/[1]!Tabla2[[#This Row],[Gasto de intereses]],"")</f>
        <v/>
      </c>
      <c r="T71" s="9" t="str">
        <f>+IFERROR([1]!Tabla2[[#This Row],[Utilidad operacional]]/[1]!Tabla2[[#This Row],[Patrimonio total]],"")</f>
        <v/>
      </c>
      <c r="U71" s="10" t="str">
        <f>+IFERROR([1]!Tabla2[[#This Row],[Utilidad operacional]]/[1]!Tabla2[[#This Row],[Total de activos]],"")</f>
        <v/>
      </c>
    </row>
    <row r="72" spans="1:21" x14ac:dyDescent="0.25">
      <c r="A72" s="5">
        <v>900771796</v>
      </c>
      <c r="B72" s="5" t="s">
        <v>169</v>
      </c>
      <c r="C72" s="5" t="s">
        <v>28</v>
      </c>
      <c r="D72" s="5" t="s">
        <v>29</v>
      </c>
      <c r="E72" s="5" t="s">
        <v>30</v>
      </c>
      <c r="F72" s="5" t="s">
        <v>170</v>
      </c>
      <c r="G72" s="5" t="s">
        <v>26</v>
      </c>
      <c r="H72" s="5">
        <v>24955621</v>
      </c>
      <c r="I72" s="5">
        <v>634076</v>
      </c>
      <c r="J72" s="5">
        <v>25589697</v>
      </c>
      <c r="K72" s="5">
        <v>2742019</v>
      </c>
      <c r="L72" s="5"/>
      <c r="M72" s="5">
        <v>2742019</v>
      </c>
      <c r="N72" s="5">
        <v>22847678</v>
      </c>
      <c r="O72" s="5">
        <v>160192</v>
      </c>
      <c r="P72" s="5">
        <v>-3250442</v>
      </c>
      <c r="Q72" s="6" t="str">
        <f>+IFERROR([1]!Tabla2[[#This Row],[Activos corrientes ]]/[1]!Tabla2[[#This Row],[Pasivos corrientes ]],"")</f>
        <v/>
      </c>
      <c r="R72" s="6" t="str">
        <f>+IFERROR([1]!Tabla2[[#This Row],[Total pasivos]]/[1]!Tabla2[[#This Row],[Total de activos]],"")</f>
        <v/>
      </c>
      <c r="S72" s="6" t="str">
        <f>+IFERROR([1]!Tabla2[[#This Row],[Utilidad operacional]]/[1]!Tabla2[[#This Row],[Gasto de intereses]],"")</f>
        <v/>
      </c>
      <c r="T72" s="6" t="str">
        <f>+IFERROR([1]!Tabla2[[#This Row],[Utilidad operacional]]/[1]!Tabla2[[#This Row],[Patrimonio total]],"")</f>
        <v/>
      </c>
      <c r="U72" s="7" t="str">
        <f>+IFERROR([1]!Tabla2[[#This Row],[Utilidad operacional]]/[1]!Tabla2[[#This Row],[Total de activos]],"")</f>
        <v/>
      </c>
    </row>
    <row r="73" spans="1:21" x14ac:dyDescent="0.25">
      <c r="A73" s="8">
        <v>900992984</v>
      </c>
      <c r="B73" s="8" t="s">
        <v>171</v>
      </c>
      <c r="C73" s="8" t="s">
        <v>42</v>
      </c>
      <c r="D73" s="8" t="s">
        <v>29</v>
      </c>
      <c r="E73" s="8" t="s">
        <v>30</v>
      </c>
      <c r="F73" s="8" t="s">
        <v>172</v>
      </c>
      <c r="G73" s="8" t="s">
        <v>26</v>
      </c>
      <c r="H73" s="8">
        <v>23559011</v>
      </c>
      <c r="I73" s="8">
        <v>2332683</v>
      </c>
      <c r="J73" s="8">
        <v>25891694</v>
      </c>
      <c r="K73" s="8">
        <v>12903716</v>
      </c>
      <c r="L73" s="8">
        <v>1872441</v>
      </c>
      <c r="M73" s="8">
        <v>14776157</v>
      </c>
      <c r="N73" s="8">
        <v>11115537</v>
      </c>
      <c r="O73" s="8">
        <v>235672</v>
      </c>
      <c r="P73" s="8">
        <v>5128778</v>
      </c>
      <c r="Q73" s="9" t="str">
        <f>+IFERROR([1]!Tabla2[[#This Row],[Activos corrientes ]]/[1]!Tabla2[[#This Row],[Pasivos corrientes ]],"")</f>
        <v/>
      </c>
      <c r="R73" s="9" t="str">
        <f>+IFERROR([1]!Tabla2[[#This Row],[Total pasivos]]/[1]!Tabla2[[#This Row],[Total de activos]],"")</f>
        <v/>
      </c>
      <c r="S73" s="9" t="str">
        <f>+IFERROR([1]!Tabla2[[#This Row],[Utilidad operacional]]/[1]!Tabla2[[#This Row],[Gasto de intereses]],"")</f>
        <v/>
      </c>
      <c r="T73" s="9" t="str">
        <f>+IFERROR([1]!Tabla2[[#This Row],[Utilidad operacional]]/[1]!Tabla2[[#This Row],[Patrimonio total]],"")</f>
        <v/>
      </c>
      <c r="U73" s="10" t="str">
        <f>+IFERROR([1]!Tabla2[[#This Row],[Utilidad operacional]]/[1]!Tabla2[[#This Row],[Total de activos]],"")</f>
        <v/>
      </c>
    </row>
    <row r="74" spans="1:21" x14ac:dyDescent="0.25">
      <c r="A74" s="5">
        <v>900161993</v>
      </c>
      <c r="B74" s="5" t="s">
        <v>173</v>
      </c>
      <c r="C74" s="5" t="s">
        <v>22</v>
      </c>
      <c r="D74" s="5" t="s">
        <v>29</v>
      </c>
      <c r="E74" s="5" t="s">
        <v>30</v>
      </c>
      <c r="F74" s="5" t="s">
        <v>174</v>
      </c>
      <c r="G74" s="5" t="s">
        <v>26</v>
      </c>
      <c r="H74" s="5">
        <v>487062</v>
      </c>
      <c r="I74" s="5">
        <v>329894</v>
      </c>
      <c r="J74" s="5">
        <v>816956</v>
      </c>
      <c r="K74" s="5">
        <v>207696</v>
      </c>
      <c r="L74" s="5">
        <v>299399</v>
      </c>
      <c r="M74" s="5">
        <v>507095</v>
      </c>
      <c r="N74" s="5">
        <v>309861</v>
      </c>
      <c r="O74" s="5">
        <v>657</v>
      </c>
      <c r="P74" s="5">
        <v>-13806</v>
      </c>
      <c r="Q74" s="6" t="str">
        <f>+IFERROR([1]!Tabla2[[#This Row],[Activos corrientes ]]/[1]!Tabla2[[#This Row],[Pasivos corrientes ]],"")</f>
        <v/>
      </c>
      <c r="R74" s="6" t="str">
        <f>+IFERROR([1]!Tabla2[[#This Row],[Total pasivos]]/[1]!Tabla2[[#This Row],[Total de activos]],"")</f>
        <v/>
      </c>
      <c r="S74" s="6" t="str">
        <f>+IFERROR([1]!Tabla2[[#This Row],[Utilidad operacional]]/[1]!Tabla2[[#This Row],[Gasto de intereses]],"")</f>
        <v/>
      </c>
      <c r="T74" s="6" t="str">
        <f>+IFERROR([1]!Tabla2[[#This Row],[Utilidad operacional]]/[1]!Tabla2[[#This Row],[Patrimonio total]],"")</f>
        <v/>
      </c>
      <c r="U74" s="7" t="str">
        <f>+IFERROR([1]!Tabla2[[#This Row],[Utilidad operacional]]/[1]!Tabla2[[#This Row],[Total de activos]],"")</f>
        <v/>
      </c>
    </row>
    <row r="75" spans="1:21" x14ac:dyDescent="0.25">
      <c r="A75" s="8">
        <v>830131593</v>
      </c>
      <c r="B75" s="8" t="s">
        <v>175</v>
      </c>
      <c r="C75" s="8" t="s">
        <v>28</v>
      </c>
      <c r="D75" s="8" t="s">
        <v>23</v>
      </c>
      <c r="E75" s="8" t="s">
        <v>24</v>
      </c>
      <c r="F75" s="8" t="s">
        <v>176</v>
      </c>
      <c r="G75" s="8" t="s">
        <v>26</v>
      </c>
      <c r="H75" s="8">
        <v>4823227</v>
      </c>
      <c r="I75" s="8">
        <v>34123742</v>
      </c>
      <c r="J75" s="8">
        <v>38946969</v>
      </c>
      <c r="K75" s="8">
        <v>981214</v>
      </c>
      <c r="L75" s="8">
        <v>19866228</v>
      </c>
      <c r="M75" s="8">
        <v>20847442</v>
      </c>
      <c r="N75" s="8">
        <v>18099527</v>
      </c>
      <c r="O75" s="8">
        <v>305931</v>
      </c>
      <c r="P75" s="8">
        <v>792563</v>
      </c>
      <c r="Q75" s="9" t="str">
        <f>+IFERROR([1]!Tabla2[[#This Row],[Activos corrientes ]]/[1]!Tabla2[[#This Row],[Pasivos corrientes ]],"")</f>
        <v/>
      </c>
      <c r="R75" s="9" t="str">
        <f>+IFERROR([1]!Tabla2[[#This Row],[Total pasivos]]/[1]!Tabla2[[#This Row],[Total de activos]],"")</f>
        <v/>
      </c>
      <c r="S75" s="9" t="str">
        <f>+IFERROR([1]!Tabla2[[#This Row],[Utilidad operacional]]/[1]!Tabla2[[#This Row],[Gasto de intereses]],"")</f>
        <v/>
      </c>
      <c r="T75" s="9" t="str">
        <f>+IFERROR([1]!Tabla2[[#This Row],[Utilidad operacional]]/[1]!Tabla2[[#This Row],[Patrimonio total]],"")</f>
        <v/>
      </c>
      <c r="U75" s="10" t="str">
        <f>+IFERROR([1]!Tabla2[[#This Row],[Utilidad operacional]]/[1]!Tabla2[[#This Row],[Total de activos]],"")</f>
        <v/>
      </c>
    </row>
    <row r="76" spans="1:21" x14ac:dyDescent="0.25">
      <c r="A76" s="5">
        <v>900200493</v>
      </c>
      <c r="B76" s="5" t="s">
        <v>177</v>
      </c>
      <c r="C76" s="5" t="s">
        <v>22</v>
      </c>
      <c r="D76" s="5" t="s">
        <v>29</v>
      </c>
      <c r="E76" s="5" t="s">
        <v>30</v>
      </c>
      <c r="F76" s="5" t="s">
        <v>178</v>
      </c>
      <c r="G76" s="5" t="s">
        <v>26</v>
      </c>
      <c r="H76" s="5">
        <v>3733178</v>
      </c>
      <c r="I76" s="5">
        <v>2637864</v>
      </c>
      <c r="J76" s="5">
        <v>6371042</v>
      </c>
      <c r="K76" s="5">
        <v>458271</v>
      </c>
      <c r="L76" s="5">
        <v>3904933</v>
      </c>
      <c r="M76" s="5">
        <v>4363204</v>
      </c>
      <c r="N76" s="5">
        <v>2007838</v>
      </c>
      <c r="O76" s="5"/>
      <c r="P76" s="5">
        <v>221046</v>
      </c>
      <c r="Q76" s="6" t="str">
        <f>+IFERROR([1]!Tabla2[[#This Row],[Activos corrientes ]]/[1]!Tabla2[[#This Row],[Pasivos corrientes ]],"")</f>
        <v/>
      </c>
      <c r="R76" s="6" t="str">
        <f>+IFERROR([1]!Tabla2[[#This Row],[Total pasivos]]/[1]!Tabla2[[#This Row],[Total de activos]],"")</f>
        <v/>
      </c>
      <c r="S76" s="6" t="str">
        <f>+IFERROR([1]!Tabla2[[#This Row],[Utilidad operacional]]/[1]!Tabla2[[#This Row],[Gasto de intereses]],"")</f>
        <v/>
      </c>
      <c r="T76" s="6" t="str">
        <f>+IFERROR([1]!Tabla2[[#This Row],[Utilidad operacional]]/[1]!Tabla2[[#This Row],[Patrimonio total]],"")</f>
        <v/>
      </c>
      <c r="U76" s="7" t="str">
        <f>+IFERROR([1]!Tabla2[[#This Row],[Utilidad operacional]]/[1]!Tabla2[[#This Row],[Total de activos]],"")</f>
        <v/>
      </c>
    </row>
    <row r="77" spans="1:21" x14ac:dyDescent="0.25">
      <c r="A77" s="8">
        <v>901274790</v>
      </c>
      <c r="B77" s="8" t="s">
        <v>179</v>
      </c>
      <c r="C77" s="8" t="s">
        <v>28</v>
      </c>
      <c r="D77" s="8" t="s">
        <v>23</v>
      </c>
      <c r="E77" s="8" t="s">
        <v>24</v>
      </c>
      <c r="F77" s="8" t="s">
        <v>180</v>
      </c>
      <c r="G77" s="8" t="s">
        <v>26</v>
      </c>
      <c r="H77" s="8">
        <v>7482698</v>
      </c>
      <c r="I77" s="8">
        <v>635809</v>
      </c>
      <c r="J77" s="8">
        <v>8118507</v>
      </c>
      <c r="K77" s="8">
        <v>5310953</v>
      </c>
      <c r="L77" s="8">
        <v>230933</v>
      </c>
      <c r="M77" s="8">
        <v>5541886</v>
      </c>
      <c r="N77" s="8">
        <v>2576621</v>
      </c>
      <c r="O77" s="8">
        <v>536062</v>
      </c>
      <c r="P77" s="8">
        <v>845736</v>
      </c>
      <c r="Q77" s="9" t="str">
        <f>+IFERROR([1]!Tabla2[[#This Row],[Activos corrientes ]]/[1]!Tabla2[[#This Row],[Pasivos corrientes ]],"")</f>
        <v/>
      </c>
      <c r="R77" s="9" t="str">
        <f>+IFERROR([1]!Tabla2[[#This Row],[Total pasivos]]/[1]!Tabla2[[#This Row],[Total de activos]],"")</f>
        <v/>
      </c>
      <c r="S77" s="9" t="str">
        <f>+IFERROR([1]!Tabla2[[#This Row],[Utilidad operacional]]/[1]!Tabla2[[#This Row],[Gasto de intereses]],"")</f>
        <v/>
      </c>
      <c r="T77" s="9" t="str">
        <f>+IFERROR([1]!Tabla2[[#This Row],[Utilidad operacional]]/[1]!Tabla2[[#This Row],[Patrimonio total]],"")</f>
        <v/>
      </c>
      <c r="U77" s="10" t="str">
        <f>+IFERROR([1]!Tabla2[[#This Row],[Utilidad operacional]]/[1]!Tabla2[[#This Row],[Total de activos]],"")</f>
        <v/>
      </c>
    </row>
    <row r="78" spans="1:21" x14ac:dyDescent="0.25">
      <c r="A78" s="5">
        <v>800131690</v>
      </c>
      <c r="B78" s="5" t="s">
        <v>181</v>
      </c>
      <c r="C78" s="5" t="s">
        <v>28</v>
      </c>
      <c r="D78" s="5" t="s">
        <v>23</v>
      </c>
      <c r="E78" s="5" t="s">
        <v>24</v>
      </c>
      <c r="F78" s="5" t="s">
        <v>182</v>
      </c>
      <c r="G78" s="5" t="s">
        <v>26</v>
      </c>
      <c r="H78" s="5">
        <v>285323</v>
      </c>
      <c r="I78" s="5">
        <v>2014481</v>
      </c>
      <c r="J78" s="5">
        <v>2299804</v>
      </c>
      <c r="K78" s="5">
        <v>46170</v>
      </c>
      <c r="L78" s="5">
        <v>262567</v>
      </c>
      <c r="M78" s="5">
        <v>308737</v>
      </c>
      <c r="N78" s="5">
        <v>1991067</v>
      </c>
      <c r="O78" s="5"/>
      <c r="P78" s="5">
        <v>38294</v>
      </c>
      <c r="Q78" s="6" t="str">
        <f>+IFERROR([1]!Tabla2[[#This Row],[Activos corrientes ]]/[1]!Tabla2[[#This Row],[Pasivos corrientes ]],"")</f>
        <v/>
      </c>
      <c r="R78" s="6" t="str">
        <f>+IFERROR([1]!Tabla2[[#This Row],[Total pasivos]]/[1]!Tabla2[[#This Row],[Total de activos]],"")</f>
        <v/>
      </c>
      <c r="S78" s="6" t="str">
        <f>+IFERROR([1]!Tabla2[[#This Row],[Utilidad operacional]]/[1]!Tabla2[[#This Row],[Gasto de intereses]],"")</f>
        <v/>
      </c>
      <c r="T78" s="6" t="str">
        <f>+IFERROR([1]!Tabla2[[#This Row],[Utilidad operacional]]/[1]!Tabla2[[#This Row],[Patrimonio total]],"")</f>
        <v/>
      </c>
      <c r="U78" s="7" t="str">
        <f>+IFERROR([1]!Tabla2[[#This Row],[Utilidad operacional]]/[1]!Tabla2[[#This Row],[Total de activos]],"")</f>
        <v/>
      </c>
    </row>
    <row r="79" spans="1:21" x14ac:dyDescent="0.25">
      <c r="A79" s="8">
        <v>830501482</v>
      </c>
      <c r="B79" s="8" t="s">
        <v>183</v>
      </c>
      <c r="C79" s="8" t="s">
        <v>103</v>
      </c>
      <c r="D79" s="8" t="s">
        <v>23</v>
      </c>
      <c r="E79" s="8" t="s">
        <v>24</v>
      </c>
      <c r="F79" s="8" t="s">
        <v>52</v>
      </c>
      <c r="G79" s="8" t="s">
        <v>26</v>
      </c>
      <c r="H79" s="8">
        <v>2321911</v>
      </c>
      <c r="I79" s="8">
        <v>2370367</v>
      </c>
      <c r="J79" s="8">
        <v>4692278</v>
      </c>
      <c r="K79" s="8">
        <v>1770992</v>
      </c>
      <c r="L79" s="8">
        <v>3920492</v>
      </c>
      <c r="M79" s="8">
        <v>5691484</v>
      </c>
      <c r="N79" s="8">
        <v>-999206</v>
      </c>
      <c r="O79" s="8">
        <v>712312</v>
      </c>
      <c r="P79" s="8">
        <v>-1480975</v>
      </c>
      <c r="Q79" s="9" t="str">
        <f>+IFERROR([1]!Tabla2[[#This Row],[Activos corrientes ]]/[1]!Tabla2[[#This Row],[Pasivos corrientes ]],"")</f>
        <v/>
      </c>
      <c r="R79" s="9" t="str">
        <f>+IFERROR([1]!Tabla2[[#This Row],[Total pasivos]]/[1]!Tabla2[[#This Row],[Total de activos]],"")</f>
        <v/>
      </c>
      <c r="S79" s="9" t="str">
        <f>+IFERROR([1]!Tabla2[[#This Row],[Utilidad operacional]]/[1]!Tabla2[[#This Row],[Gasto de intereses]],"")</f>
        <v/>
      </c>
      <c r="T79" s="9" t="str">
        <f>+IFERROR([1]!Tabla2[[#This Row],[Utilidad operacional]]/[1]!Tabla2[[#This Row],[Patrimonio total]],"")</f>
        <v/>
      </c>
      <c r="U79" s="10" t="str">
        <f>+IFERROR([1]!Tabla2[[#This Row],[Utilidad operacional]]/[1]!Tabla2[[#This Row],[Total de activos]],"")</f>
        <v/>
      </c>
    </row>
    <row r="80" spans="1:21" x14ac:dyDescent="0.25">
      <c r="A80" s="5">
        <v>900208425</v>
      </c>
      <c r="B80" s="5" t="s">
        <v>184</v>
      </c>
      <c r="C80" s="5" t="s">
        <v>28</v>
      </c>
      <c r="D80" s="5" t="s">
        <v>29</v>
      </c>
      <c r="E80" s="5" t="s">
        <v>30</v>
      </c>
      <c r="F80" s="5" t="s">
        <v>131</v>
      </c>
      <c r="G80" s="5" t="s">
        <v>26</v>
      </c>
      <c r="H80" s="5">
        <v>3540297</v>
      </c>
      <c r="I80" s="5">
        <v>216832</v>
      </c>
      <c r="J80" s="5">
        <v>3757129</v>
      </c>
      <c r="K80" s="5">
        <v>509236</v>
      </c>
      <c r="L80" s="5">
        <v>786196</v>
      </c>
      <c r="M80" s="5">
        <v>1295432</v>
      </c>
      <c r="N80" s="5">
        <v>2461697</v>
      </c>
      <c r="O80" s="5">
        <v>183036</v>
      </c>
      <c r="P80" s="5">
        <v>305523</v>
      </c>
      <c r="Q80" s="6" t="str">
        <f>+IFERROR([1]!Tabla2[[#This Row],[Activos corrientes ]]/[1]!Tabla2[[#This Row],[Pasivos corrientes ]],"")</f>
        <v/>
      </c>
      <c r="R80" s="6" t="str">
        <f>+IFERROR([1]!Tabla2[[#This Row],[Total pasivos]]/[1]!Tabla2[[#This Row],[Total de activos]],"")</f>
        <v/>
      </c>
      <c r="S80" s="6" t="str">
        <f>+IFERROR([1]!Tabla2[[#This Row],[Utilidad operacional]]/[1]!Tabla2[[#This Row],[Gasto de intereses]],"")</f>
        <v/>
      </c>
      <c r="T80" s="6" t="str">
        <f>+IFERROR([1]!Tabla2[[#This Row],[Utilidad operacional]]/[1]!Tabla2[[#This Row],[Patrimonio total]],"")</f>
        <v/>
      </c>
      <c r="U80" s="7" t="str">
        <f>+IFERROR([1]!Tabla2[[#This Row],[Utilidad operacional]]/[1]!Tabla2[[#This Row],[Total de activos]],"")</f>
        <v/>
      </c>
    </row>
    <row r="81" spans="1:21" x14ac:dyDescent="0.25">
      <c r="A81" s="8">
        <v>900467696</v>
      </c>
      <c r="B81" s="8" t="s">
        <v>185</v>
      </c>
      <c r="C81" s="8" t="s">
        <v>28</v>
      </c>
      <c r="D81" s="8" t="s">
        <v>23</v>
      </c>
      <c r="E81" s="8" t="s">
        <v>24</v>
      </c>
      <c r="F81" s="8" t="s">
        <v>186</v>
      </c>
      <c r="G81" s="8" t="s">
        <v>26</v>
      </c>
      <c r="H81" s="8">
        <v>920637</v>
      </c>
      <c r="I81" s="8">
        <v>80071</v>
      </c>
      <c r="J81" s="8">
        <v>1000708</v>
      </c>
      <c r="K81" s="8">
        <v>465030</v>
      </c>
      <c r="L81" s="8"/>
      <c r="M81" s="8">
        <v>465030</v>
      </c>
      <c r="N81" s="8">
        <v>535678</v>
      </c>
      <c r="O81" s="8">
        <v>16338</v>
      </c>
      <c r="P81" s="8">
        <v>350180</v>
      </c>
      <c r="Q81" s="9" t="str">
        <f>+IFERROR([1]!Tabla2[[#This Row],[Activos corrientes ]]/[1]!Tabla2[[#This Row],[Pasivos corrientes ]],"")</f>
        <v/>
      </c>
      <c r="R81" s="9" t="str">
        <f>+IFERROR([1]!Tabla2[[#This Row],[Total pasivos]]/[1]!Tabla2[[#This Row],[Total de activos]],"")</f>
        <v/>
      </c>
      <c r="S81" s="9" t="str">
        <f>+IFERROR([1]!Tabla2[[#This Row],[Utilidad operacional]]/[1]!Tabla2[[#This Row],[Gasto de intereses]],"")</f>
        <v/>
      </c>
      <c r="T81" s="9" t="str">
        <f>+IFERROR([1]!Tabla2[[#This Row],[Utilidad operacional]]/[1]!Tabla2[[#This Row],[Patrimonio total]],"")</f>
        <v/>
      </c>
      <c r="U81" s="10" t="str">
        <f>+IFERROR([1]!Tabla2[[#This Row],[Utilidad operacional]]/[1]!Tabla2[[#This Row],[Total de activos]],"")</f>
        <v/>
      </c>
    </row>
    <row r="82" spans="1:21" x14ac:dyDescent="0.25">
      <c r="A82" s="5">
        <v>900346690</v>
      </c>
      <c r="B82" s="5" t="s">
        <v>187</v>
      </c>
      <c r="C82" s="5" t="s">
        <v>28</v>
      </c>
      <c r="D82" s="5" t="s">
        <v>23</v>
      </c>
      <c r="E82" s="5" t="s">
        <v>24</v>
      </c>
      <c r="F82" s="5" t="s">
        <v>188</v>
      </c>
      <c r="G82" s="5" t="s">
        <v>26</v>
      </c>
      <c r="H82" s="5">
        <v>1151875</v>
      </c>
      <c r="I82" s="5">
        <v>49234</v>
      </c>
      <c r="J82" s="5">
        <v>1201109</v>
      </c>
      <c r="K82" s="5">
        <v>826171</v>
      </c>
      <c r="L82" s="5"/>
      <c r="M82" s="5">
        <v>826171</v>
      </c>
      <c r="N82" s="5">
        <v>374938</v>
      </c>
      <c r="O82" s="5">
        <v>132642</v>
      </c>
      <c r="P82" s="5">
        <v>5013</v>
      </c>
      <c r="Q82" s="6" t="str">
        <f>+IFERROR([1]!Tabla2[[#This Row],[Activos corrientes ]]/[1]!Tabla2[[#This Row],[Pasivos corrientes ]],"")</f>
        <v/>
      </c>
      <c r="R82" s="6" t="str">
        <f>+IFERROR([1]!Tabla2[[#This Row],[Total pasivos]]/[1]!Tabla2[[#This Row],[Total de activos]],"")</f>
        <v/>
      </c>
      <c r="S82" s="6" t="str">
        <f>+IFERROR([1]!Tabla2[[#This Row],[Utilidad operacional]]/[1]!Tabla2[[#This Row],[Gasto de intereses]],"")</f>
        <v/>
      </c>
      <c r="T82" s="6" t="str">
        <f>+IFERROR([1]!Tabla2[[#This Row],[Utilidad operacional]]/[1]!Tabla2[[#This Row],[Patrimonio total]],"")</f>
        <v/>
      </c>
      <c r="U82" s="7" t="str">
        <f>+IFERROR([1]!Tabla2[[#This Row],[Utilidad operacional]]/[1]!Tabla2[[#This Row],[Total de activos]],"")</f>
        <v/>
      </c>
    </row>
    <row r="83" spans="1:21" x14ac:dyDescent="0.25">
      <c r="A83" s="8">
        <v>900757194</v>
      </c>
      <c r="B83" s="8" t="s">
        <v>189</v>
      </c>
      <c r="C83" s="8" t="s">
        <v>28</v>
      </c>
      <c r="D83" s="8" t="s">
        <v>29</v>
      </c>
      <c r="E83" s="8" t="s">
        <v>30</v>
      </c>
      <c r="F83" s="8" t="s">
        <v>190</v>
      </c>
      <c r="G83" s="8" t="s">
        <v>26</v>
      </c>
      <c r="H83" s="8">
        <v>59204</v>
      </c>
      <c r="I83" s="8"/>
      <c r="J83" s="8">
        <v>59204</v>
      </c>
      <c r="K83" s="8">
        <v>10</v>
      </c>
      <c r="L83" s="8"/>
      <c r="M83" s="8">
        <v>10</v>
      </c>
      <c r="N83" s="8">
        <v>59194</v>
      </c>
      <c r="O83" s="8"/>
      <c r="P83" s="8">
        <v>-8509</v>
      </c>
      <c r="Q83" s="9" t="str">
        <f>+IFERROR([1]!Tabla2[[#This Row],[Activos corrientes ]]/[1]!Tabla2[[#This Row],[Pasivos corrientes ]],"")</f>
        <v/>
      </c>
      <c r="R83" s="9" t="str">
        <f>+IFERROR([1]!Tabla2[[#This Row],[Total pasivos]]/[1]!Tabla2[[#This Row],[Total de activos]],"")</f>
        <v/>
      </c>
      <c r="S83" s="9" t="str">
        <f>+IFERROR([1]!Tabla2[[#This Row],[Utilidad operacional]]/[1]!Tabla2[[#This Row],[Gasto de intereses]],"")</f>
        <v/>
      </c>
      <c r="T83" s="9" t="str">
        <f>+IFERROR([1]!Tabla2[[#This Row],[Utilidad operacional]]/[1]!Tabla2[[#This Row],[Patrimonio total]],"")</f>
        <v/>
      </c>
      <c r="U83" s="10" t="str">
        <f>+IFERROR([1]!Tabla2[[#This Row],[Utilidad operacional]]/[1]!Tabla2[[#This Row],[Total de activos]],"")</f>
        <v/>
      </c>
    </row>
    <row r="84" spans="1:21" x14ac:dyDescent="0.25">
      <c r="A84" s="5">
        <v>900453899</v>
      </c>
      <c r="B84" s="5" t="s">
        <v>191</v>
      </c>
      <c r="C84" s="5" t="s">
        <v>28</v>
      </c>
      <c r="D84" s="5" t="s">
        <v>29</v>
      </c>
      <c r="E84" s="5" t="s">
        <v>30</v>
      </c>
      <c r="F84" s="5" t="s">
        <v>192</v>
      </c>
      <c r="G84" s="5" t="s">
        <v>26</v>
      </c>
      <c r="H84" s="5">
        <v>13449463</v>
      </c>
      <c r="I84" s="5">
        <v>518781</v>
      </c>
      <c r="J84" s="5">
        <v>13968244</v>
      </c>
      <c r="K84" s="5">
        <v>11992871</v>
      </c>
      <c r="L84" s="5"/>
      <c r="M84" s="5">
        <v>11992871</v>
      </c>
      <c r="N84" s="5">
        <v>1975373</v>
      </c>
      <c r="O84" s="5">
        <v>360513</v>
      </c>
      <c r="P84" s="5">
        <v>168394</v>
      </c>
      <c r="Q84" s="6" t="str">
        <f>+IFERROR([1]!Tabla2[[#This Row],[Activos corrientes ]]/[1]!Tabla2[[#This Row],[Pasivos corrientes ]],"")</f>
        <v/>
      </c>
      <c r="R84" s="6" t="str">
        <f>+IFERROR([1]!Tabla2[[#This Row],[Total pasivos]]/[1]!Tabla2[[#This Row],[Total de activos]],"")</f>
        <v/>
      </c>
      <c r="S84" s="6" t="str">
        <f>+IFERROR([1]!Tabla2[[#This Row],[Utilidad operacional]]/[1]!Tabla2[[#This Row],[Gasto de intereses]],"")</f>
        <v/>
      </c>
      <c r="T84" s="6" t="str">
        <f>+IFERROR([1]!Tabla2[[#This Row],[Utilidad operacional]]/[1]!Tabla2[[#This Row],[Patrimonio total]],"")</f>
        <v/>
      </c>
      <c r="U84" s="7" t="str">
        <f>+IFERROR([1]!Tabla2[[#This Row],[Utilidad operacional]]/[1]!Tabla2[[#This Row],[Total de activos]],"")</f>
        <v/>
      </c>
    </row>
    <row r="85" spans="1:21" x14ac:dyDescent="0.25">
      <c r="A85" s="8">
        <v>860528698</v>
      </c>
      <c r="B85" s="8" t="s">
        <v>193</v>
      </c>
      <c r="C85" s="8" t="s">
        <v>28</v>
      </c>
      <c r="D85" s="8" t="s">
        <v>29</v>
      </c>
      <c r="E85" s="8" t="s">
        <v>30</v>
      </c>
      <c r="F85" s="8" t="s">
        <v>194</v>
      </c>
      <c r="G85" s="8" t="s">
        <v>26</v>
      </c>
      <c r="H85" s="8">
        <v>1767133</v>
      </c>
      <c r="I85" s="8">
        <v>328059</v>
      </c>
      <c r="J85" s="8">
        <v>2095192</v>
      </c>
      <c r="K85" s="8">
        <v>232403</v>
      </c>
      <c r="L85" s="8">
        <v>1311535</v>
      </c>
      <c r="M85" s="8">
        <v>1543938</v>
      </c>
      <c r="N85" s="8">
        <v>551254</v>
      </c>
      <c r="O85" s="8"/>
      <c r="P85" s="8">
        <v>-39195</v>
      </c>
      <c r="Q85" s="9" t="str">
        <f>+IFERROR([1]!Tabla2[[#This Row],[Activos corrientes ]]/[1]!Tabla2[[#This Row],[Pasivos corrientes ]],"")</f>
        <v/>
      </c>
      <c r="R85" s="9" t="str">
        <f>+IFERROR([1]!Tabla2[[#This Row],[Total pasivos]]/[1]!Tabla2[[#This Row],[Total de activos]],"")</f>
        <v/>
      </c>
      <c r="S85" s="9" t="str">
        <f>+IFERROR([1]!Tabla2[[#This Row],[Utilidad operacional]]/[1]!Tabla2[[#This Row],[Gasto de intereses]],"")</f>
        <v/>
      </c>
      <c r="T85" s="9" t="str">
        <f>+IFERROR([1]!Tabla2[[#This Row],[Utilidad operacional]]/[1]!Tabla2[[#This Row],[Patrimonio total]],"")</f>
        <v/>
      </c>
      <c r="U85" s="10" t="str">
        <f>+IFERROR([1]!Tabla2[[#This Row],[Utilidad operacional]]/[1]!Tabla2[[#This Row],[Total de activos]],"")</f>
        <v/>
      </c>
    </row>
    <row r="86" spans="1:21" x14ac:dyDescent="0.25">
      <c r="A86" s="5">
        <v>830047991</v>
      </c>
      <c r="B86" s="5" t="s">
        <v>195</v>
      </c>
      <c r="C86" s="5" t="s">
        <v>28</v>
      </c>
      <c r="D86" s="5" t="s">
        <v>23</v>
      </c>
      <c r="E86" s="5" t="s">
        <v>24</v>
      </c>
      <c r="F86" s="5" t="s">
        <v>196</v>
      </c>
      <c r="G86" s="5" t="s">
        <v>26</v>
      </c>
      <c r="H86" s="5">
        <v>16245878</v>
      </c>
      <c r="I86" s="5">
        <v>761154</v>
      </c>
      <c r="J86" s="5">
        <v>17007032</v>
      </c>
      <c r="K86" s="5">
        <v>6047157</v>
      </c>
      <c r="L86" s="5">
        <v>490060</v>
      </c>
      <c r="M86" s="5">
        <v>6537217</v>
      </c>
      <c r="N86" s="5">
        <v>10469815</v>
      </c>
      <c r="O86" s="5">
        <v>0</v>
      </c>
      <c r="P86" s="5">
        <v>3511708</v>
      </c>
      <c r="Q86" s="6" t="str">
        <f>+IFERROR([1]!Tabla2[[#This Row],[Activos corrientes ]]/[1]!Tabla2[[#This Row],[Pasivos corrientes ]],"")</f>
        <v/>
      </c>
      <c r="R86" s="6" t="str">
        <f>+IFERROR([1]!Tabla2[[#This Row],[Total pasivos]]/[1]!Tabla2[[#This Row],[Total de activos]],"")</f>
        <v/>
      </c>
      <c r="S86" s="6" t="str">
        <f>+IFERROR([1]!Tabla2[[#This Row],[Utilidad operacional]]/[1]!Tabla2[[#This Row],[Gasto de intereses]],"")</f>
        <v/>
      </c>
      <c r="T86" s="6" t="str">
        <f>+IFERROR([1]!Tabla2[[#This Row],[Utilidad operacional]]/[1]!Tabla2[[#This Row],[Patrimonio total]],"")</f>
        <v/>
      </c>
      <c r="U86" s="7" t="str">
        <f>+IFERROR([1]!Tabla2[[#This Row],[Utilidad operacional]]/[1]!Tabla2[[#This Row],[Total de activos]],"")</f>
        <v/>
      </c>
    </row>
    <row r="87" spans="1:21" x14ac:dyDescent="0.25">
      <c r="A87" s="8">
        <v>901246391</v>
      </c>
      <c r="B87" s="8" t="s">
        <v>197</v>
      </c>
      <c r="C87" s="8" t="s">
        <v>28</v>
      </c>
      <c r="D87" s="8" t="s">
        <v>23</v>
      </c>
      <c r="E87" s="8" t="s">
        <v>24</v>
      </c>
      <c r="F87" s="8" t="s">
        <v>198</v>
      </c>
      <c r="G87" s="8" t="s">
        <v>26</v>
      </c>
      <c r="H87" s="8">
        <v>718693</v>
      </c>
      <c r="I87" s="8">
        <v>5942455</v>
      </c>
      <c r="J87" s="8">
        <v>6661148</v>
      </c>
      <c r="K87" s="8">
        <v>1496519</v>
      </c>
      <c r="L87" s="8">
        <v>6900799</v>
      </c>
      <c r="M87" s="8">
        <v>8397318</v>
      </c>
      <c r="N87" s="8">
        <v>-1736170</v>
      </c>
      <c r="O87" s="8"/>
      <c r="P87" s="8">
        <v>-1310487</v>
      </c>
      <c r="Q87" s="9" t="str">
        <f>+IFERROR([1]!Tabla2[[#This Row],[Activos corrientes ]]/[1]!Tabla2[[#This Row],[Pasivos corrientes ]],"")</f>
        <v/>
      </c>
      <c r="R87" s="9" t="str">
        <f>+IFERROR([1]!Tabla2[[#This Row],[Total pasivos]]/[1]!Tabla2[[#This Row],[Total de activos]],"")</f>
        <v/>
      </c>
      <c r="S87" s="9" t="str">
        <f>+IFERROR([1]!Tabla2[[#This Row],[Utilidad operacional]]/[1]!Tabla2[[#This Row],[Gasto de intereses]],"")</f>
        <v/>
      </c>
      <c r="T87" s="9" t="str">
        <f>+IFERROR([1]!Tabla2[[#This Row],[Utilidad operacional]]/[1]!Tabla2[[#This Row],[Patrimonio total]],"")</f>
        <v/>
      </c>
      <c r="U87" s="10" t="str">
        <f>+IFERROR([1]!Tabla2[[#This Row],[Utilidad operacional]]/[1]!Tabla2[[#This Row],[Total de activos]],"")</f>
        <v/>
      </c>
    </row>
    <row r="88" spans="1:21" x14ac:dyDescent="0.25">
      <c r="A88" s="5">
        <v>900068796</v>
      </c>
      <c r="B88" s="5" t="s">
        <v>199</v>
      </c>
      <c r="C88" s="5" t="s">
        <v>28</v>
      </c>
      <c r="D88" s="5" t="s">
        <v>23</v>
      </c>
      <c r="E88" s="5" t="s">
        <v>24</v>
      </c>
      <c r="F88" s="5" t="s">
        <v>200</v>
      </c>
      <c r="G88" s="5" t="s">
        <v>26</v>
      </c>
      <c r="H88" s="5">
        <v>32309925</v>
      </c>
      <c r="I88" s="5">
        <v>4194569</v>
      </c>
      <c r="J88" s="5">
        <v>36504494</v>
      </c>
      <c r="K88" s="5">
        <v>20579070</v>
      </c>
      <c r="L88" s="5">
        <v>5325934</v>
      </c>
      <c r="M88" s="5">
        <v>25905004</v>
      </c>
      <c r="N88" s="5">
        <v>10599490</v>
      </c>
      <c r="O88" s="5">
        <v>170946</v>
      </c>
      <c r="P88" s="5">
        <v>4097725</v>
      </c>
      <c r="Q88" s="6" t="str">
        <f>+IFERROR([1]!Tabla2[[#This Row],[Activos corrientes ]]/[1]!Tabla2[[#This Row],[Pasivos corrientes ]],"")</f>
        <v/>
      </c>
      <c r="R88" s="6" t="str">
        <f>+IFERROR([1]!Tabla2[[#This Row],[Total pasivos]]/[1]!Tabla2[[#This Row],[Total de activos]],"")</f>
        <v/>
      </c>
      <c r="S88" s="6" t="str">
        <f>+IFERROR([1]!Tabla2[[#This Row],[Utilidad operacional]]/[1]!Tabla2[[#This Row],[Gasto de intereses]],"")</f>
        <v/>
      </c>
      <c r="T88" s="6" t="str">
        <f>+IFERROR([1]!Tabla2[[#This Row],[Utilidad operacional]]/[1]!Tabla2[[#This Row],[Patrimonio total]],"")</f>
        <v/>
      </c>
      <c r="U88" s="7" t="str">
        <f>+IFERROR([1]!Tabla2[[#This Row],[Utilidad operacional]]/[1]!Tabla2[[#This Row],[Total de activos]],"")</f>
        <v/>
      </c>
    </row>
    <row r="89" spans="1:21" x14ac:dyDescent="0.25">
      <c r="A89" s="8">
        <v>800022797</v>
      </c>
      <c r="B89" s="8" t="s">
        <v>201</v>
      </c>
      <c r="C89" s="8" t="s">
        <v>42</v>
      </c>
      <c r="D89" s="8" t="s">
        <v>29</v>
      </c>
      <c r="E89" s="8" t="s">
        <v>30</v>
      </c>
      <c r="F89" s="8" t="s">
        <v>202</v>
      </c>
      <c r="G89" s="8" t="s">
        <v>26</v>
      </c>
      <c r="H89" s="8">
        <v>1707898</v>
      </c>
      <c r="I89" s="8">
        <v>8523</v>
      </c>
      <c r="J89" s="8">
        <v>1716421</v>
      </c>
      <c r="K89" s="8">
        <v>329234</v>
      </c>
      <c r="L89" s="8">
        <v>44581</v>
      </c>
      <c r="M89" s="8">
        <v>373815</v>
      </c>
      <c r="N89" s="8">
        <v>1342606</v>
      </c>
      <c r="O89" s="8">
        <v>53559</v>
      </c>
      <c r="P89" s="8">
        <v>71377</v>
      </c>
      <c r="Q89" s="9" t="str">
        <f>+IFERROR([1]!Tabla2[[#This Row],[Activos corrientes ]]/[1]!Tabla2[[#This Row],[Pasivos corrientes ]],"")</f>
        <v/>
      </c>
      <c r="R89" s="9" t="str">
        <f>+IFERROR([1]!Tabla2[[#This Row],[Total pasivos]]/[1]!Tabla2[[#This Row],[Total de activos]],"")</f>
        <v/>
      </c>
      <c r="S89" s="9" t="str">
        <f>+IFERROR([1]!Tabla2[[#This Row],[Utilidad operacional]]/[1]!Tabla2[[#This Row],[Gasto de intereses]],"")</f>
        <v/>
      </c>
      <c r="T89" s="9" t="str">
        <f>+IFERROR([1]!Tabla2[[#This Row],[Utilidad operacional]]/[1]!Tabla2[[#This Row],[Patrimonio total]],"")</f>
        <v/>
      </c>
      <c r="U89" s="10" t="str">
        <f>+IFERROR([1]!Tabla2[[#This Row],[Utilidad operacional]]/[1]!Tabla2[[#This Row],[Total de activos]],"")</f>
        <v/>
      </c>
    </row>
    <row r="90" spans="1:21" x14ac:dyDescent="0.25">
      <c r="A90" s="5">
        <v>830121597</v>
      </c>
      <c r="B90" s="5" t="s">
        <v>203</v>
      </c>
      <c r="C90" s="5" t="s">
        <v>28</v>
      </c>
      <c r="D90" s="5" t="s">
        <v>23</v>
      </c>
      <c r="E90" s="5" t="s">
        <v>24</v>
      </c>
      <c r="F90" s="5" t="s">
        <v>73</v>
      </c>
      <c r="G90" s="5" t="s">
        <v>26</v>
      </c>
      <c r="H90" s="5">
        <v>4645235</v>
      </c>
      <c r="I90" s="5">
        <v>179747</v>
      </c>
      <c r="J90" s="5">
        <v>4824982</v>
      </c>
      <c r="K90" s="5">
        <v>2589388</v>
      </c>
      <c r="L90" s="5">
        <v>68</v>
      </c>
      <c r="M90" s="5">
        <v>2589456</v>
      </c>
      <c r="N90" s="5">
        <v>2235526</v>
      </c>
      <c r="O90" s="5"/>
      <c r="P90" s="5">
        <v>609822</v>
      </c>
      <c r="Q90" s="6" t="str">
        <f>+IFERROR([1]!Tabla2[[#This Row],[Activos corrientes ]]/[1]!Tabla2[[#This Row],[Pasivos corrientes ]],"")</f>
        <v/>
      </c>
      <c r="R90" s="6" t="str">
        <f>+IFERROR([1]!Tabla2[[#This Row],[Total pasivos]]/[1]!Tabla2[[#This Row],[Total de activos]],"")</f>
        <v/>
      </c>
      <c r="S90" s="6" t="str">
        <f>+IFERROR([1]!Tabla2[[#This Row],[Utilidad operacional]]/[1]!Tabla2[[#This Row],[Gasto de intereses]],"")</f>
        <v/>
      </c>
      <c r="T90" s="6" t="str">
        <f>+IFERROR([1]!Tabla2[[#This Row],[Utilidad operacional]]/[1]!Tabla2[[#This Row],[Patrimonio total]],"")</f>
        <v/>
      </c>
      <c r="U90" s="7" t="str">
        <f>+IFERROR([1]!Tabla2[[#This Row],[Utilidad operacional]]/[1]!Tabla2[[#This Row],[Total de activos]],"")</f>
        <v/>
      </c>
    </row>
    <row r="91" spans="1:21" x14ac:dyDescent="0.25">
      <c r="A91" s="8">
        <v>900524390</v>
      </c>
      <c r="B91" s="8" t="s">
        <v>204</v>
      </c>
      <c r="C91" s="8" t="s">
        <v>22</v>
      </c>
      <c r="D91" s="8" t="s">
        <v>29</v>
      </c>
      <c r="E91" s="8" t="s">
        <v>30</v>
      </c>
      <c r="F91" s="8" t="s">
        <v>205</v>
      </c>
      <c r="G91" s="8" t="s">
        <v>26</v>
      </c>
      <c r="H91" s="8">
        <v>2684758</v>
      </c>
      <c r="I91" s="8">
        <v>0</v>
      </c>
      <c r="J91" s="8">
        <v>2684758</v>
      </c>
      <c r="K91" s="8">
        <v>164364</v>
      </c>
      <c r="L91" s="8"/>
      <c r="M91" s="8">
        <v>164364</v>
      </c>
      <c r="N91" s="8">
        <v>2520394</v>
      </c>
      <c r="O91" s="8"/>
      <c r="P91" s="8">
        <v>699430</v>
      </c>
      <c r="Q91" s="9" t="str">
        <f>+IFERROR([1]!Tabla2[[#This Row],[Activos corrientes ]]/[1]!Tabla2[[#This Row],[Pasivos corrientes ]],"")</f>
        <v/>
      </c>
      <c r="R91" s="9" t="str">
        <f>+IFERROR([1]!Tabla2[[#This Row],[Total pasivos]]/[1]!Tabla2[[#This Row],[Total de activos]],"")</f>
        <v/>
      </c>
      <c r="S91" s="9" t="str">
        <f>+IFERROR([1]!Tabla2[[#This Row],[Utilidad operacional]]/[1]!Tabla2[[#This Row],[Gasto de intereses]],"")</f>
        <v/>
      </c>
      <c r="T91" s="9" t="str">
        <f>+IFERROR([1]!Tabla2[[#This Row],[Utilidad operacional]]/[1]!Tabla2[[#This Row],[Patrimonio total]],"")</f>
        <v/>
      </c>
      <c r="U91" s="10" t="str">
        <f>+IFERROR([1]!Tabla2[[#This Row],[Utilidad operacional]]/[1]!Tabla2[[#This Row],[Total de activos]],"")</f>
        <v/>
      </c>
    </row>
    <row r="92" spans="1:21" x14ac:dyDescent="0.25">
      <c r="A92" s="5">
        <v>900915689</v>
      </c>
      <c r="B92" s="5" t="s">
        <v>206</v>
      </c>
      <c r="C92" s="5" t="s">
        <v>42</v>
      </c>
      <c r="D92" s="5" t="s">
        <v>29</v>
      </c>
      <c r="E92" s="5" t="s">
        <v>30</v>
      </c>
      <c r="F92" s="5" t="s">
        <v>207</v>
      </c>
      <c r="G92" s="5" t="s">
        <v>26</v>
      </c>
      <c r="H92" s="5">
        <v>9197655</v>
      </c>
      <c r="I92" s="5">
        <v>960026</v>
      </c>
      <c r="J92" s="5">
        <v>10157681</v>
      </c>
      <c r="K92" s="5">
        <v>374766</v>
      </c>
      <c r="L92" s="5">
        <v>785328</v>
      </c>
      <c r="M92" s="5">
        <v>1160094</v>
      </c>
      <c r="N92" s="5">
        <v>8997587</v>
      </c>
      <c r="O92" s="5">
        <v>51908</v>
      </c>
      <c r="P92" s="5">
        <v>1448143</v>
      </c>
      <c r="Q92" s="6" t="str">
        <f>+IFERROR([1]!Tabla2[[#This Row],[Activos corrientes ]]/[1]!Tabla2[[#This Row],[Pasivos corrientes ]],"")</f>
        <v/>
      </c>
      <c r="R92" s="6" t="str">
        <f>+IFERROR([1]!Tabla2[[#This Row],[Total pasivos]]/[1]!Tabla2[[#This Row],[Total de activos]],"")</f>
        <v/>
      </c>
      <c r="S92" s="6" t="str">
        <f>+IFERROR([1]!Tabla2[[#This Row],[Utilidad operacional]]/[1]!Tabla2[[#This Row],[Gasto de intereses]],"")</f>
        <v/>
      </c>
      <c r="T92" s="6" t="str">
        <f>+IFERROR([1]!Tabla2[[#This Row],[Utilidad operacional]]/[1]!Tabla2[[#This Row],[Patrimonio total]],"")</f>
        <v/>
      </c>
      <c r="U92" s="7" t="str">
        <f>+IFERROR([1]!Tabla2[[#This Row],[Utilidad operacional]]/[1]!Tabla2[[#This Row],[Total de activos]],"")</f>
        <v/>
      </c>
    </row>
    <row r="93" spans="1:21" x14ac:dyDescent="0.25">
      <c r="A93" s="8">
        <v>890921786</v>
      </c>
      <c r="B93" s="8" t="s">
        <v>208</v>
      </c>
      <c r="C93" s="8" t="s">
        <v>22</v>
      </c>
      <c r="D93" s="8" t="s">
        <v>23</v>
      </c>
      <c r="E93" s="8" t="s">
        <v>24</v>
      </c>
      <c r="F93" s="8" t="s">
        <v>209</v>
      </c>
      <c r="G93" s="8" t="s">
        <v>26</v>
      </c>
      <c r="H93" s="8">
        <v>8468518</v>
      </c>
      <c r="I93" s="8">
        <v>25397067</v>
      </c>
      <c r="J93" s="8">
        <v>33865585</v>
      </c>
      <c r="K93" s="8">
        <v>4387083</v>
      </c>
      <c r="L93" s="8">
        <v>162292</v>
      </c>
      <c r="M93" s="8">
        <v>4549375</v>
      </c>
      <c r="N93" s="8">
        <v>29316210</v>
      </c>
      <c r="O93" s="8">
        <v>1754464</v>
      </c>
      <c r="P93" s="8">
        <v>-1317851</v>
      </c>
      <c r="Q93" s="9" t="str">
        <f>+IFERROR([1]!Tabla2[[#This Row],[Activos corrientes ]]/[1]!Tabla2[[#This Row],[Pasivos corrientes ]],"")</f>
        <v/>
      </c>
      <c r="R93" s="9" t="str">
        <f>+IFERROR([1]!Tabla2[[#This Row],[Total pasivos]]/[1]!Tabla2[[#This Row],[Total de activos]],"")</f>
        <v/>
      </c>
      <c r="S93" s="9" t="str">
        <f>+IFERROR([1]!Tabla2[[#This Row],[Utilidad operacional]]/[1]!Tabla2[[#This Row],[Gasto de intereses]],"")</f>
        <v/>
      </c>
      <c r="T93" s="9" t="str">
        <f>+IFERROR([1]!Tabla2[[#This Row],[Utilidad operacional]]/[1]!Tabla2[[#This Row],[Patrimonio total]],"")</f>
        <v/>
      </c>
      <c r="U93" s="10" t="str">
        <f>+IFERROR([1]!Tabla2[[#This Row],[Utilidad operacional]]/[1]!Tabla2[[#This Row],[Total de activos]],"")</f>
        <v/>
      </c>
    </row>
    <row r="94" spans="1:21" x14ac:dyDescent="0.25">
      <c r="A94" s="5">
        <v>900756999</v>
      </c>
      <c r="B94" s="5" t="s">
        <v>210</v>
      </c>
      <c r="C94" s="5" t="s">
        <v>28</v>
      </c>
      <c r="D94" s="5" t="s">
        <v>29</v>
      </c>
      <c r="E94" s="5" t="s">
        <v>30</v>
      </c>
      <c r="F94" s="5" t="s">
        <v>211</v>
      </c>
      <c r="G94" s="5" t="s">
        <v>26</v>
      </c>
      <c r="H94" s="5">
        <v>1326398</v>
      </c>
      <c r="I94" s="5"/>
      <c r="J94" s="5">
        <v>1326398</v>
      </c>
      <c r="K94" s="5">
        <v>1262782</v>
      </c>
      <c r="L94" s="5">
        <v>51901</v>
      </c>
      <c r="M94" s="5">
        <v>1314683</v>
      </c>
      <c r="N94" s="5">
        <v>11715</v>
      </c>
      <c r="O94" s="5"/>
      <c r="P94" s="5">
        <v>-23023</v>
      </c>
      <c r="Q94" s="6" t="str">
        <f>+IFERROR([1]!Tabla2[[#This Row],[Activos corrientes ]]/[1]!Tabla2[[#This Row],[Pasivos corrientes ]],"")</f>
        <v/>
      </c>
      <c r="R94" s="6" t="str">
        <f>+IFERROR([1]!Tabla2[[#This Row],[Total pasivos]]/[1]!Tabla2[[#This Row],[Total de activos]],"")</f>
        <v/>
      </c>
      <c r="S94" s="6" t="str">
        <f>+IFERROR([1]!Tabla2[[#This Row],[Utilidad operacional]]/[1]!Tabla2[[#This Row],[Gasto de intereses]],"")</f>
        <v/>
      </c>
      <c r="T94" s="6" t="str">
        <f>+IFERROR([1]!Tabla2[[#This Row],[Utilidad operacional]]/[1]!Tabla2[[#This Row],[Patrimonio total]],"")</f>
        <v/>
      </c>
      <c r="U94" s="7" t="str">
        <f>+IFERROR([1]!Tabla2[[#This Row],[Utilidad operacional]]/[1]!Tabla2[[#This Row],[Total de activos]],"")</f>
        <v/>
      </c>
    </row>
    <row r="95" spans="1:21" x14ac:dyDescent="0.25">
      <c r="A95" s="8">
        <v>802009745</v>
      </c>
      <c r="B95" s="8" t="s">
        <v>212</v>
      </c>
      <c r="C95" s="8" t="s">
        <v>42</v>
      </c>
      <c r="D95" s="8" t="s">
        <v>29</v>
      </c>
      <c r="E95" s="8" t="s">
        <v>30</v>
      </c>
      <c r="F95" s="8" t="s">
        <v>213</v>
      </c>
      <c r="G95" s="8" t="s">
        <v>26</v>
      </c>
      <c r="H95" s="8">
        <v>29383261</v>
      </c>
      <c r="I95" s="8">
        <v>3159454</v>
      </c>
      <c r="J95" s="8">
        <v>32542715</v>
      </c>
      <c r="K95" s="8">
        <v>11578095</v>
      </c>
      <c r="L95" s="8">
        <v>14923338</v>
      </c>
      <c r="M95" s="8">
        <v>26501433</v>
      </c>
      <c r="N95" s="8">
        <v>6041282</v>
      </c>
      <c r="O95" s="8">
        <v>1043357</v>
      </c>
      <c r="P95" s="8">
        <v>484724</v>
      </c>
      <c r="Q95" s="9" t="str">
        <f>+IFERROR([1]!Tabla2[[#This Row],[Activos corrientes ]]/[1]!Tabla2[[#This Row],[Pasivos corrientes ]],"")</f>
        <v/>
      </c>
      <c r="R95" s="9" t="str">
        <f>+IFERROR([1]!Tabla2[[#This Row],[Total pasivos]]/[1]!Tabla2[[#This Row],[Total de activos]],"")</f>
        <v/>
      </c>
      <c r="S95" s="9" t="str">
        <f>+IFERROR([1]!Tabla2[[#This Row],[Utilidad operacional]]/[1]!Tabla2[[#This Row],[Gasto de intereses]],"")</f>
        <v/>
      </c>
      <c r="T95" s="9" t="str">
        <f>+IFERROR([1]!Tabla2[[#This Row],[Utilidad operacional]]/[1]!Tabla2[[#This Row],[Patrimonio total]],"")</f>
        <v/>
      </c>
      <c r="U95" s="10" t="str">
        <f>+IFERROR([1]!Tabla2[[#This Row],[Utilidad operacional]]/[1]!Tabla2[[#This Row],[Total de activos]],"")</f>
        <v/>
      </c>
    </row>
    <row r="96" spans="1:21" x14ac:dyDescent="0.25">
      <c r="A96" s="5">
        <v>800048991</v>
      </c>
      <c r="B96" s="5" t="s">
        <v>214</v>
      </c>
      <c r="C96" s="5" t="s">
        <v>28</v>
      </c>
      <c r="D96" s="5" t="s">
        <v>23</v>
      </c>
      <c r="E96" s="5" t="s">
        <v>24</v>
      </c>
      <c r="F96" s="5" t="s">
        <v>215</v>
      </c>
      <c r="G96" s="5" t="s">
        <v>26</v>
      </c>
      <c r="H96" s="5">
        <v>2315372</v>
      </c>
      <c r="I96" s="5">
        <v>208868</v>
      </c>
      <c r="J96" s="5">
        <v>2524240</v>
      </c>
      <c r="K96" s="5">
        <v>1197427</v>
      </c>
      <c r="L96" s="5">
        <v>225196</v>
      </c>
      <c r="M96" s="5">
        <v>1422623</v>
      </c>
      <c r="N96" s="5">
        <v>1101617</v>
      </c>
      <c r="O96" s="5">
        <v>0</v>
      </c>
      <c r="P96" s="5">
        <v>-369619</v>
      </c>
      <c r="Q96" s="6" t="str">
        <f>+IFERROR([1]!Tabla2[[#This Row],[Activos corrientes ]]/[1]!Tabla2[[#This Row],[Pasivos corrientes ]],"")</f>
        <v/>
      </c>
      <c r="R96" s="6" t="str">
        <f>+IFERROR([1]!Tabla2[[#This Row],[Total pasivos]]/[1]!Tabla2[[#This Row],[Total de activos]],"")</f>
        <v/>
      </c>
      <c r="S96" s="6" t="str">
        <f>+IFERROR([1]!Tabla2[[#This Row],[Utilidad operacional]]/[1]!Tabla2[[#This Row],[Gasto de intereses]],"")</f>
        <v/>
      </c>
      <c r="T96" s="6" t="str">
        <f>+IFERROR([1]!Tabla2[[#This Row],[Utilidad operacional]]/[1]!Tabla2[[#This Row],[Patrimonio total]],"")</f>
        <v/>
      </c>
      <c r="U96" s="7" t="str">
        <f>+IFERROR([1]!Tabla2[[#This Row],[Utilidad operacional]]/[1]!Tabla2[[#This Row],[Total de activos]],"")</f>
        <v/>
      </c>
    </row>
    <row r="97" spans="1:21" x14ac:dyDescent="0.25">
      <c r="A97" s="8">
        <v>830054097</v>
      </c>
      <c r="B97" s="8" t="s">
        <v>216</v>
      </c>
      <c r="C97" s="8" t="s">
        <v>28</v>
      </c>
      <c r="D97" s="8" t="s">
        <v>29</v>
      </c>
      <c r="E97" s="8" t="s">
        <v>30</v>
      </c>
      <c r="F97" s="8" t="s">
        <v>211</v>
      </c>
      <c r="G97" s="8" t="s">
        <v>26</v>
      </c>
      <c r="H97" s="8">
        <v>17854877</v>
      </c>
      <c r="I97" s="8">
        <v>326328</v>
      </c>
      <c r="J97" s="8">
        <v>18181205</v>
      </c>
      <c r="K97" s="8">
        <v>1909983</v>
      </c>
      <c r="L97" s="8">
        <v>7862456</v>
      </c>
      <c r="M97" s="8">
        <v>9772439</v>
      </c>
      <c r="N97" s="8">
        <v>8408766</v>
      </c>
      <c r="O97" s="8">
        <v>82634</v>
      </c>
      <c r="P97" s="8">
        <v>989935</v>
      </c>
      <c r="Q97" s="9" t="str">
        <f>+IFERROR([1]!Tabla2[[#This Row],[Activos corrientes ]]/[1]!Tabla2[[#This Row],[Pasivos corrientes ]],"")</f>
        <v/>
      </c>
      <c r="R97" s="9" t="str">
        <f>+IFERROR([1]!Tabla2[[#This Row],[Total pasivos]]/[1]!Tabla2[[#This Row],[Total de activos]],"")</f>
        <v/>
      </c>
      <c r="S97" s="9" t="str">
        <f>+IFERROR([1]!Tabla2[[#This Row],[Utilidad operacional]]/[1]!Tabla2[[#This Row],[Gasto de intereses]],"")</f>
        <v/>
      </c>
      <c r="T97" s="9" t="str">
        <f>+IFERROR([1]!Tabla2[[#This Row],[Utilidad operacional]]/[1]!Tabla2[[#This Row],[Patrimonio total]],"")</f>
        <v/>
      </c>
      <c r="U97" s="10" t="str">
        <f>+IFERROR([1]!Tabla2[[#This Row],[Utilidad operacional]]/[1]!Tabla2[[#This Row],[Total de activos]],"")</f>
        <v/>
      </c>
    </row>
    <row r="98" spans="1:21" x14ac:dyDescent="0.25">
      <c r="A98" s="5">
        <v>900264392</v>
      </c>
      <c r="B98" s="5" t="s">
        <v>217</v>
      </c>
      <c r="C98" s="5" t="s">
        <v>28</v>
      </c>
      <c r="D98" s="5" t="s">
        <v>23</v>
      </c>
      <c r="E98" s="5" t="s">
        <v>24</v>
      </c>
      <c r="F98" s="5" t="s">
        <v>218</v>
      </c>
      <c r="G98" s="5" t="s">
        <v>26</v>
      </c>
      <c r="H98" s="5">
        <v>2006300</v>
      </c>
      <c r="I98" s="5">
        <v>1173620</v>
      </c>
      <c r="J98" s="5">
        <v>3179920</v>
      </c>
      <c r="K98" s="5">
        <v>130768</v>
      </c>
      <c r="L98" s="5">
        <v>1397973</v>
      </c>
      <c r="M98" s="5">
        <v>1528741</v>
      </c>
      <c r="N98" s="5">
        <v>1651179</v>
      </c>
      <c r="O98" s="5">
        <v>1789</v>
      </c>
      <c r="P98" s="5">
        <v>84969</v>
      </c>
      <c r="Q98" s="6" t="str">
        <f>+IFERROR([1]!Tabla2[[#This Row],[Activos corrientes ]]/[1]!Tabla2[[#This Row],[Pasivos corrientes ]],"")</f>
        <v/>
      </c>
      <c r="R98" s="6" t="str">
        <f>+IFERROR([1]!Tabla2[[#This Row],[Total pasivos]]/[1]!Tabla2[[#This Row],[Total de activos]],"")</f>
        <v/>
      </c>
      <c r="S98" s="6" t="str">
        <f>+IFERROR([1]!Tabla2[[#This Row],[Utilidad operacional]]/[1]!Tabla2[[#This Row],[Gasto de intereses]],"")</f>
        <v/>
      </c>
      <c r="T98" s="6" t="str">
        <f>+IFERROR([1]!Tabla2[[#This Row],[Utilidad operacional]]/[1]!Tabla2[[#This Row],[Patrimonio total]],"")</f>
        <v/>
      </c>
      <c r="U98" s="7" t="str">
        <f>+IFERROR([1]!Tabla2[[#This Row],[Utilidad operacional]]/[1]!Tabla2[[#This Row],[Total de activos]],"")</f>
        <v/>
      </c>
    </row>
    <row r="99" spans="1:21" x14ac:dyDescent="0.25">
      <c r="A99" s="8">
        <v>830098592</v>
      </c>
      <c r="B99" s="8" t="s">
        <v>219</v>
      </c>
      <c r="C99" s="8" t="s">
        <v>28</v>
      </c>
      <c r="D99" s="8" t="s">
        <v>23</v>
      </c>
      <c r="E99" s="8" t="s">
        <v>24</v>
      </c>
      <c r="F99" s="8" t="s">
        <v>220</v>
      </c>
      <c r="G99" s="8" t="s">
        <v>26</v>
      </c>
      <c r="H99" s="8">
        <v>3077037</v>
      </c>
      <c r="I99" s="8"/>
      <c r="J99" s="8">
        <v>3077037</v>
      </c>
      <c r="K99" s="8">
        <v>1989926</v>
      </c>
      <c r="L99" s="8">
        <v>546035</v>
      </c>
      <c r="M99" s="8">
        <v>2535961</v>
      </c>
      <c r="N99" s="8">
        <v>541076</v>
      </c>
      <c r="O99" s="8">
        <v>12975</v>
      </c>
      <c r="P99" s="8">
        <v>1354</v>
      </c>
      <c r="Q99" s="9" t="str">
        <f>+IFERROR([1]!Tabla2[[#This Row],[Activos corrientes ]]/[1]!Tabla2[[#This Row],[Pasivos corrientes ]],"")</f>
        <v/>
      </c>
      <c r="R99" s="9" t="str">
        <f>+IFERROR([1]!Tabla2[[#This Row],[Total pasivos]]/[1]!Tabla2[[#This Row],[Total de activos]],"")</f>
        <v/>
      </c>
      <c r="S99" s="9" t="str">
        <f>+IFERROR([1]!Tabla2[[#This Row],[Utilidad operacional]]/[1]!Tabla2[[#This Row],[Gasto de intereses]],"")</f>
        <v/>
      </c>
      <c r="T99" s="9" t="str">
        <f>+IFERROR([1]!Tabla2[[#This Row],[Utilidad operacional]]/[1]!Tabla2[[#This Row],[Patrimonio total]],"")</f>
        <v/>
      </c>
      <c r="U99" s="10" t="str">
        <f>+IFERROR([1]!Tabla2[[#This Row],[Utilidad operacional]]/[1]!Tabla2[[#This Row],[Total de activos]],"")</f>
        <v/>
      </c>
    </row>
    <row r="100" spans="1:21" x14ac:dyDescent="0.25">
      <c r="A100" s="5">
        <v>901340287</v>
      </c>
      <c r="B100" s="5" t="s">
        <v>221</v>
      </c>
      <c r="C100" s="5" t="s">
        <v>28</v>
      </c>
      <c r="D100" s="5" t="s">
        <v>29</v>
      </c>
      <c r="E100" s="5" t="s">
        <v>30</v>
      </c>
      <c r="F100" s="5" t="s">
        <v>222</v>
      </c>
      <c r="G100" s="5" t="s">
        <v>26</v>
      </c>
      <c r="H100" s="5">
        <v>54816356</v>
      </c>
      <c r="I100" s="5">
        <v>711604</v>
      </c>
      <c r="J100" s="5">
        <v>55527960</v>
      </c>
      <c r="K100" s="5">
        <v>39280160</v>
      </c>
      <c r="L100" s="5"/>
      <c r="M100" s="5">
        <v>39280160</v>
      </c>
      <c r="N100" s="5">
        <v>16247800</v>
      </c>
      <c r="O100" s="5">
        <v>1660901</v>
      </c>
      <c r="P100" s="5">
        <v>5858576</v>
      </c>
      <c r="Q100" s="6" t="str">
        <f>+IFERROR([1]!Tabla2[[#This Row],[Activos corrientes ]]/[1]!Tabla2[[#This Row],[Pasivos corrientes ]],"")</f>
        <v/>
      </c>
      <c r="R100" s="6" t="str">
        <f>+IFERROR([1]!Tabla2[[#This Row],[Total pasivos]]/[1]!Tabla2[[#This Row],[Total de activos]],"")</f>
        <v/>
      </c>
      <c r="S100" s="6" t="str">
        <f>+IFERROR([1]!Tabla2[[#This Row],[Utilidad operacional]]/[1]!Tabla2[[#This Row],[Gasto de intereses]],"")</f>
        <v/>
      </c>
      <c r="T100" s="6" t="str">
        <f>+IFERROR([1]!Tabla2[[#This Row],[Utilidad operacional]]/[1]!Tabla2[[#This Row],[Patrimonio total]],"")</f>
        <v/>
      </c>
      <c r="U100" s="7" t="str">
        <f>+IFERROR([1]!Tabla2[[#This Row],[Utilidad operacional]]/[1]!Tabla2[[#This Row],[Total de activos]],"")</f>
        <v/>
      </c>
    </row>
    <row r="101" spans="1:21" x14ac:dyDescent="0.25">
      <c r="A101" s="8">
        <v>900523290</v>
      </c>
      <c r="B101" s="8" t="s">
        <v>223</v>
      </c>
      <c r="C101" s="8" t="s">
        <v>42</v>
      </c>
      <c r="D101" s="8" t="s">
        <v>29</v>
      </c>
      <c r="E101" s="8" t="s">
        <v>30</v>
      </c>
      <c r="F101" s="8" t="s">
        <v>178</v>
      </c>
      <c r="G101" s="8" t="s">
        <v>26</v>
      </c>
      <c r="H101" s="8">
        <v>3220773</v>
      </c>
      <c r="I101" s="8">
        <v>5317818</v>
      </c>
      <c r="J101" s="8">
        <v>8538591</v>
      </c>
      <c r="K101" s="8">
        <v>342562</v>
      </c>
      <c r="L101" s="8">
        <v>97636</v>
      </c>
      <c r="M101" s="8">
        <v>440198</v>
      </c>
      <c r="N101" s="8">
        <v>8098393</v>
      </c>
      <c r="O101" s="8"/>
      <c r="P101" s="8">
        <v>-1174569</v>
      </c>
      <c r="Q101" s="9" t="str">
        <f>+IFERROR([1]!Tabla2[[#This Row],[Activos corrientes ]]/[1]!Tabla2[[#This Row],[Pasivos corrientes ]],"")</f>
        <v/>
      </c>
      <c r="R101" s="9" t="str">
        <f>+IFERROR([1]!Tabla2[[#This Row],[Total pasivos]]/[1]!Tabla2[[#This Row],[Total de activos]],"")</f>
        <v/>
      </c>
      <c r="S101" s="9" t="str">
        <f>+IFERROR([1]!Tabla2[[#This Row],[Utilidad operacional]]/[1]!Tabla2[[#This Row],[Gasto de intereses]],"")</f>
        <v/>
      </c>
      <c r="T101" s="9" t="str">
        <f>+IFERROR([1]!Tabla2[[#This Row],[Utilidad operacional]]/[1]!Tabla2[[#This Row],[Patrimonio total]],"")</f>
        <v/>
      </c>
      <c r="U101" s="10" t="str">
        <f>+IFERROR([1]!Tabla2[[#This Row],[Utilidad operacional]]/[1]!Tabla2[[#This Row],[Total de activos]],"")</f>
        <v/>
      </c>
    </row>
    <row r="102" spans="1:21" x14ac:dyDescent="0.25">
      <c r="A102" s="5">
        <v>830087225</v>
      </c>
      <c r="B102" s="5" t="s">
        <v>224</v>
      </c>
      <c r="C102" s="5" t="s">
        <v>28</v>
      </c>
      <c r="D102" s="5" t="s">
        <v>29</v>
      </c>
      <c r="E102" s="5" t="s">
        <v>30</v>
      </c>
      <c r="F102" s="5" t="s">
        <v>131</v>
      </c>
      <c r="G102" s="5" t="s">
        <v>26</v>
      </c>
      <c r="H102" s="5">
        <v>3697647</v>
      </c>
      <c r="I102" s="5">
        <v>511152</v>
      </c>
      <c r="J102" s="5">
        <v>4208799</v>
      </c>
      <c r="K102" s="5">
        <v>598506</v>
      </c>
      <c r="L102" s="5">
        <v>874988</v>
      </c>
      <c r="M102" s="5">
        <v>1473494</v>
      </c>
      <c r="N102" s="5">
        <v>2735305</v>
      </c>
      <c r="O102" s="5">
        <v>117772</v>
      </c>
      <c r="P102" s="5">
        <v>240969</v>
      </c>
      <c r="Q102" s="6" t="str">
        <f>+IFERROR([1]!Tabla2[[#This Row],[Activos corrientes ]]/[1]!Tabla2[[#This Row],[Pasivos corrientes ]],"")</f>
        <v/>
      </c>
      <c r="R102" s="6" t="str">
        <f>+IFERROR([1]!Tabla2[[#This Row],[Total pasivos]]/[1]!Tabla2[[#This Row],[Total de activos]],"")</f>
        <v/>
      </c>
      <c r="S102" s="6" t="str">
        <f>+IFERROR([1]!Tabla2[[#This Row],[Utilidad operacional]]/[1]!Tabla2[[#This Row],[Gasto de intereses]],"")</f>
        <v/>
      </c>
      <c r="T102" s="6" t="str">
        <f>+IFERROR([1]!Tabla2[[#This Row],[Utilidad operacional]]/[1]!Tabla2[[#This Row],[Patrimonio total]],"")</f>
        <v/>
      </c>
      <c r="U102" s="7" t="str">
        <f>+IFERROR([1]!Tabla2[[#This Row],[Utilidad operacional]]/[1]!Tabla2[[#This Row],[Total de activos]],"")</f>
        <v/>
      </c>
    </row>
    <row r="103" spans="1:21" x14ac:dyDescent="0.25">
      <c r="A103" s="8">
        <v>900341780</v>
      </c>
      <c r="B103" s="8" t="s">
        <v>225</v>
      </c>
      <c r="C103" s="8" t="s">
        <v>28</v>
      </c>
      <c r="D103" s="8" t="s">
        <v>29</v>
      </c>
      <c r="E103" s="8" t="s">
        <v>30</v>
      </c>
      <c r="F103" s="8" t="s">
        <v>226</v>
      </c>
      <c r="G103" s="8" t="s">
        <v>26</v>
      </c>
      <c r="H103" s="8">
        <v>1772925187</v>
      </c>
      <c r="I103" s="8">
        <v>164685452</v>
      </c>
      <c r="J103" s="8">
        <v>1937610639</v>
      </c>
      <c r="K103" s="8">
        <v>1773639571</v>
      </c>
      <c r="L103" s="8"/>
      <c r="M103" s="8">
        <v>1773639571</v>
      </c>
      <c r="N103" s="8">
        <v>163971068</v>
      </c>
      <c r="O103" s="8">
        <v>57521029</v>
      </c>
      <c r="P103" s="8">
        <v>49330995</v>
      </c>
      <c r="Q103" s="9" t="str">
        <f>+IFERROR([1]!Tabla2[[#This Row],[Activos corrientes ]]/[1]!Tabla2[[#This Row],[Pasivos corrientes ]],"")</f>
        <v/>
      </c>
      <c r="R103" s="9" t="str">
        <f>+IFERROR([1]!Tabla2[[#This Row],[Total pasivos]]/[1]!Tabla2[[#This Row],[Total de activos]],"")</f>
        <v/>
      </c>
      <c r="S103" s="9" t="str">
        <f>+IFERROR([1]!Tabla2[[#This Row],[Utilidad operacional]]/[1]!Tabla2[[#This Row],[Gasto de intereses]],"")</f>
        <v/>
      </c>
      <c r="T103" s="9" t="str">
        <f>+IFERROR([1]!Tabla2[[#This Row],[Utilidad operacional]]/[1]!Tabla2[[#This Row],[Patrimonio total]],"")</f>
        <v/>
      </c>
      <c r="U103" s="10" t="str">
        <f>+IFERROR([1]!Tabla2[[#This Row],[Utilidad operacional]]/[1]!Tabla2[[#This Row],[Total de activos]],"")</f>
        <v/>
      </c>
    </row>
    <row r="104" spans="1:21" x14ac:dyDescent="0.25">
      <c r="A104" s="5">
        <v>830119382</v>
      </c>
      <c r="B104" s="5" t="s">
        <v>227</v>
      </c>
      <c r="C104" s="5" t="s">
        <v>28</v>
      </c>
      <c r="D104" s="5" t="s">
        <v>29</v>
      </c>
      <c r="E104" s="5" t="s">
        <v>30</v>
      </c>
      <c r="F104" s="5" t="s">
        <v>62</v>
      </c>
      <c r="G104" s="5" t="s">
        <v>26</v>
      </c>
      <c r="H104" s="5">
        <v>1208182</v>
      </c>
      <c r="I104" s="5">
        <v>29048</v>
      </c>
      <c r="J104" s="5">
        <v>1237230</v>
      </c>
      <c r="K104" s="5">
        <v>412538</v>
      </c>
      <c r="L104" s="5">
        <v>0</v>
      </c>
      <c r="M104" s="5">
        <v>412538</v>
      </c>
      <c r="N104" s="5">
        <v>824692</v>
      </c>
      <c r="O104" s="5">
        <v>12738</v>
      </c>
      <c r="P104" s="5">
        <v>-102771</v>
      </c>
      <c r="Q104" s="6" t="str">
        <f>+IFERROR([1]!Tabla2[[#This Row],[Activos corrientes ]]/[1]!Tabla2[[#This Row],[Pasivos corrientes ]],"")</f>
        <v/>
      </c>
      <c r="R104" s="6" t="str">
        <f>+IFERROR([1]!Tabla2[[#This Row],[Total pasivos]]/[1]!Tabla2[[#This Row],[Total de activos]],"")</f>
        <v/>
      </c>
      <c r="S104" s="6" t="str">
        <f>+IFERROR([1]!Tabla2[[#This Row],[Utilidad operacional]]/[1]!Tabla2[[#This Row],[Gasto de intereses]],"")</f>
        <v/>
      </c>
      <c r="T104" s="6" t="str">
        <f>+IFERROR([1]!Tabla2[[#This Row],[Utilidad operacional]]/[1]!Tabla2[[#This Row],[Patrimonio total]],"")</f>
        <v/>
      </c>
      <c r="U104" s="7" t="str">
        <f>+IFERROR([1]!Tabla2[[#This Row],[Utilidad operacional]]/[1]!Tabla2[[#This Row],[Total de activos]],"")</f>
        <v/>
      </c>
    </row>
    <row r="105" spans="1:21" x14ac:dyDescent="0.25">
      <c r="A105" s="8">
        <v>900890984</v>
      </c>
      <c r="B105" s="8" t="s">
        <v>228</v>
      </c>
      <c r="C105" s="8" t="s">
        <v>28</v>
      </c>
      <c r="D105" s="8" t="s">
        <v>23</v>
      </c>
      <c r="E105" s="8" t="s">
        <v>24</v>
      </c>
      <c r="F105" s="8" t="s">
        <v>229</v>
      </c>
      <c r="G105" s="8" t="s">
        <v>26</v>
      </c>
      <c r="H105" s="8">
        <v>23003005</v>
      </c>
      <c r="I105" s="8">
        <v>4627599</v>
      </c>
      <c r="J105" s="8">
        <v>27630604</v>
      </c>
      <c r="K105" s="8">
        <v>2174081</v>
      </c>
      <c r="L105" s="8">
        <v>35047117</v>
      </c>
      <c r="M105" s="8">
        <v>37221198</v>
      </c>
      <c r="N105" s="8">
        <v>-9590594</v>
      </c>
      <c r="O105" s="8"/>
      <c r="P105" s="8">
        <v>-13310201</v>
      </c>
      <c r="Q105" s="9" t="str">
        <f>+IFERROR([1]!Tabla2[[#This Row],[Activos corrientes ]]/[1]!Tabla2[[#This Row],[Pasivos corrientes ]],"")</f>
        <v/>
      </c>
      <c r="R105" s="9" t="str">
        <f>+IFERROR([1]!Tabla2[[#This Row],[Total pasivos]]/[1]!Tabla2[[#This Row],[Total de activos]],"")</f>
        <v/>
      </c>
      <c r="S105" s="9" t="str">
        <f>+IFERROR([1]!Tabla2[[#This Row],[Utilidad operacional]]/[1]!Tabla2[[#This Row],[Gasto de intereses]],"")</f>
        <v/>
      </c>
      <c r="T105" s="9" t="str">
        <f>+IFERROR([1]!Tabla2[[#This Row],[Utilidad operacional]]/[1]!Tabla2[[#This Row],[Patrimonio total]],"")</f>
        <v/>
      </c>
      <c r="U105" s="10" t="str">
        <f>+IFERROR([1]!Tabla2[[#This Row],[Utilidad operacional]]/[1]!Tabla2[[#This Row],[Total de activos]],"")</f>
        <v/>
      </c>
    </row>
    <row r="106" spans="1:21" x14ac:dyDescent="0.25">
      <c r="A106" s="5">
        <v>900577058</v>
      </c>
      <c r="B106" s="5" t="s">
        <v>230</v>
      </c>
      <c r="C106" s="5" t="s">
        <v>42</v>
      </c>
      <c r="D106" s="5" t="s">
        <v>23</v>
      </c>
      <c r="E106" s="5" t="s">
        <v>24</v>
      </c>
      <c r="F106" s="5" t="s">
        <v>231</v>
      </c>
      <c r="G106" s="5" t="s">
        <v>26</v>
      </c>
      <c r="H106" s="5">
        <v>35541320</v>
      </c>
      <c r="I106" s="5">
        <v>6484096</v>
      </c>
      <c r="J106" s="5">
        <v>42025416</v>
      </c>
      <c r="K106" s="5">
        <v>24946601</v>
      </c>
      <c r="L106" s="5">
        <v>10974</v>
      </c>
      <c r="M106" s="5">
        <v>24957575</v>
      </c>
      <c r="N106" s="5">
        <v>17067841</v>
      </c>
      <c r="O106" s="5"/>
      <c r="P106" s="5">
        <v>7556244</v>
      </c>
      <c r="Q106" s="6" t="str">
        <f>+IFERROR([1]!Tabla2[[#This Row],[Activos corrientes ]]/[1]!Tabla2[[#This Row],[Pasivos corrientes ]],"")</f>
        <v/>
      </c>
      <c r="R106" s="6" t="str">
        <f>+IFERROR([1]!Tabla2[[#This Row],[Total pasivos]]/[1]!Tabla2[[#This Row],[Total de activos]],"")</f>
        <v/>
      </c>
      <c r="S106" s="6" t="str">
        <f>+IFERROR([1]!Tabla2[[#This Row],[Utilidad operacional]]/[1]!Tabla2[[#This Row],[Gasto de intereses]],"")</f>
        <v/>
      </c>
      <c r="T106" s="6" t="str">
        <f>+IFERROR([1]!Tabla2[[#This Row],[Utilidad operacional]]/[1]!Tabla2[[#This Row],[Patrimonio total]],"")</f>
        <v/>
      </c>
      <c r="U106" s="7" t="str">
        <f>+IFERROR([1]!Tabla2[[#This Row],[Utilidad operacional]]/[1]!Tabla2[[#This Row],[Total de activos]],"")</f>
        <v/>
      </c>
    </row>
    <row r="107" spans="1:21" x14ac:dyDescent="0.25">
      <c r="A107" s="8">
        <v>900534188</v>
      </c>
      <c r="B107" s="8" t="s">
        <v>232</v>
      </c>
      <c r="C107" s="8" t="s">
        <v>28</v>
      </c>
      <c r="D107" s="8" t="s">
        <v>23</v>
      </c>
      <c r="E107" s="8" t="s">
        <v>24</v>
      </c>
      <c r="F107" s="8" t="s">
        <v>52</v>
      </c>
      <c r="G107" s="8" t="s">
        <v>26</v>
      </c>
      <c r="H107" s="8">
        <v>1840268</v>
      </c>
      <c r="I107" s="8">
        <v>3190932</v>
      </c>
      <c r="J107" s="8">
        <v>5031200</v>
      </c>
      <c r="K107" s="8">
        <v>3366983</v>
      </c>
      <c r="L107" s="8">
        <v>1600000</v>
      </c>
      <c r="M107" s="8">
        <v>4966983</v>
      </c>
      <c r="N107" s="8">
        <v>64217</v>
      </c>
      <c r="O107" s="8">
        <v>535</v>
      </c>
      <c r="P107" s="8">
        <v>547</v>
      </c>
      <c r="Q107" s="9" t="str">
        <f>+IFERROR([1]!Tabla2[[#This Row],[Activos corrientes ]]/[1]!Tabla2[[#This Row],[Pasivos corrientes ]],"")</f>
        <v/>
      </c>
      <c r="R107" s="9" t="str">
        <f>+IFERROR([1]!Tabla2[[#This Row],[Total pasivos]]/[1]!Tabla2[[#This Row],[Total de activos]],"")</f>
        <v/>
      </c>
      <c r="S107" s="9" t="str">
        <f>+IFERROR([1]!Tabla2[[#This Row],[Utilidad operacional]]/[1]!Tabla2[[#This Row],[Gasto de intereses]],"")</f>
        <v/>
      </c>
      <c r="T107" s="9" t="str">
        <f>+IFERROR([1]!Tabla2[[#This Row],[Utilidad operacional]]/[1]!Tabla2[[#This Row],[Patrimonio total]],"")</f>
        <v/>
      </c>
      <c r="U107" s="10" t="str">
        <f>+IFERROR([1]!Tabla2[[#This Row],[Utilidad operacional]]/[1]!Tabla2[[#This Row],[Total de activos]],"")</f>
        <v/>
      </c>
    </row>
    <row r="108" spans="1:21" x14ac:dyDescent="0.25">
      <c r="A108" s="5">
        <v>900319286</v>
      </c>
      <c r="B108" s="5" t="s">
        <v>233</v>
      </c>
      <c r="C108" s="5" t="s">
        <v>28</v>
      </c>
      <c r="D108" s="5" t="s">
        <v>29</v>
      </c>
      <c r="E108" s="5" t="s">
        <v>30</v>
      </c>
      <c r="F108" s="5" t="s">
        <v>234</v>
      </c>
      <c r="G108" s="5" t="s">
        <v>26</v>
      </c>
      <c r="H108" s="5">
        <v>13933375</v>
      </c>
      <c r="I108" s="5">
        <v>3531000</v>
      </c>
      <c r="J108" s="5">
        <v>17464375</v>
      </c>
      <c r="K108" s="5">
        <v>9538886</v>
      </c>
      <c r="L108" s="5">
        <v>2139992</v>
      </c>
      <c r="M108" s="5">
        <v>11678878</v>
      </c>
      <c r="N108" s="5">
        <v>5785497</v>
      </c>
      <c r="O108" s="5"/>
      <c r="P108" s="5">
        <v>9923</v>
      </c>
      <c r="Q108" s="6" t="str">
        <f>+IFERROR([1]!Tabla2[[#This Row],[Activos corrientes ]]/[1]!Tabla2[[#This Row],[Pasivos corrientes ]],"")</f>
        <v/>
      </c>
      <c r="R108" s="6" t="str">
        <f>+IFERROR([1]!Tabla2[[#This Row],[Total pasivos]]/[1]!Tabla2[[#This Row],[Total de activos]],"")</f>
        <v/>
      </c>
      <c r="S108" s="6" t="str">
        <f>+IFERROR([1]!Tabla2[[#This Row],[Utilidad operacional]]/[1]!Tabla2[[#This Row],[Gasto de intereses]],"")</f>
        <v/>
      </c>
      <c r="T108" s="6" t="str">
        <f>+IFERROR([1]!Tabla2[[#This Row],[Utilidad operacional]]/[1]!Tabla2[[#This Row],[Patrimonio total]],"")</f>
        <v/>
      </c>
      <c r="U108" s="7" t="str">
        <f>+IFERROR([1]!Tabla2[[#This Row],[Utilidad operacional]]/[1]!Tabla2[[#This Row],[Total de activos]],"")</f>
        <v/>
      </c>
    </row>
    <row r="109" spans="1:21" x14ac:dyDescent="0.25">
      <c r="A109" s="8">
        <v>901005789</v>
      </c>
      <c r="B109" s="8" t="s">
        <v>235</v>
      </c>
      <c r="C109" s="8" t="s">
        <v>28</v>
      </c>
      <c r="D109" s="8" t="s">
        <v>23</v>
      </c>
      <c r="E109" s="8" t="s">
        <v>24</v>
      </c>
      <c r="F109" s="8" t="s">
        <v>236</v>
      </c>
      <c r="G109" s="8" t="s">
        <v>26</v>
      </c>
      <c r="H109" s="8">
        <v>9379629</v>
      </c>
      <c r="I109" s="8">
        <v>952779</v>
      </c>
      <c r="J109" s="8">
        <v>10332408</v>
      </c>
      <c r="K109" s="8">
        <v>10442637</v>
      </c>
      <c r="L109" s="8"/>
      <c r="M109" s="8">
        <v>10442637</v>
      </c>
      <c r="N109" s="8">
        <v>-110229</v>
      </c>
      <c r="O109" s="8">
        <v>8506</v>
      </c>
      <c r="P109" s="8">
        <v>-989847</v>
      </c>
      <c r="Q109" s="9" t="str">
        <f>+IFERROR([1]!Tabla2[[#This Row],[Activos corrientes ]]/[1]!Tabla2[[#This Row],[Pasivos corrientes ]],"")</f>
        <v/>
      </c>
      <c r="R109" s="9" t="str">
        <f>+IFERROR([1]!Tabla2[[#This Row],[Total pasivos]]/[1]!Tabla2[[#This Row],[Total de activos]],"")</f>
        <v/>
      </c>
      <c r="S109" s="9" t="str">
        <f>+IFERROR([1]!Tabla2[[#This Row],[Utilidad operacional]]/[1]!Tabla2[[#This Row],[Gasto de intereses]],"")</f>
        <v/>
      </c>
      <c r="T109" s="9" t="str">
        <f>+IFERROR([1]!Tabla2[[#This Row],[Utilidad operacional]]/[1]!Tabla2[[#This Row],[Patrimonio total]],"")</f>
        <v/>
      </c>
      <c r="U109" s="10" t="str">
        <f>+IFERROR([1]!Tabla2[[#This Row],[Utilidad operacional]]/[1]!Tabla2[[#This Row],[Total de activos]],"")</f>
        <v/>
      </c>
    </row>
    <row r="110" spans="1:21" x14ac:dyDescent="0.25">
      <c r="A110" s="5">
        <v>900487594</v>
      </c>
      <c r="B110" s="5" t="s">
        <v>237</v>
      </c>
      <c r="C110" s="5" t="s">
        <v>22</v>
      </c>
      <c r="D110" s="5" t="s">
        <v>23</v>
      </c>
      <c r="E110" s="5" t="s">
        <v>24</v>
      </c>
      <c r="F110" s="5" t="s">
        <v>238</v>
      </c>
      <c r="G110" s="5" t="s">
        <v>26</v>
      </c>
      <c r="H110" s="5">
        <v>8444039</v>
      </c>
      <c r="I110" s="5">
        <v>638837</v>
      </c>
      <c r="J110" s="5">
        <v>9082876</v>
      </c>
      <c r="K110" s="5">
        <v>2997637</v>
      </c>
      <c r="L110" s="5"/>
      <c r="M110" s="5">
        <v>2997637</v>
      </c>
      <c r="N110" s="5">
        <v>6085239</v>
      </c>
      <c r="O110" s="5"/>
      <c r="P110" s="5">
        <v>2291056</v>
      </c>
      <c r="Q110" s="6" t="str">
        <f>+IFERROR([1]!Tabla2[[#This Row],[Activos corrientes ]]/[1]!Tabla2[[#This Row],[Pasivos corrientes ]],"")</f>
        <v/>
      </c>
      <c r="R110" s="6" t="str">
        <f>+IFERROR([1]!Tabla2[[#This Row],[Total pasivos]]/[1]!Tabla2[[#This Row],[Total de activos]],"")</f>
        <v/>
      </c>
      <c r="S110" s="6" t="str">
        <f>+IFERROR([1]!Tabla2[[#This Row],[Utilidad operacional]]/[1]!Tabla2[[#This Row],[Gasto de intereses]],"")</f>
        <v/>
      </c>
      <c r="T110" s="6" t="str">
        <f>+IFERROR([1]!Tabla2[[#This Row],[Utilidad operacional]]/[1]!Tabla2[[#This Row],[Patrimonio total]],"")</f>
        <v/>
      </c>
      <c r="U110" s="7" t="str">
        <f>+IFERROR([1]!Tabla2[[#This Row],[Utilidad operacional]]/[1]!Tabla2[[#This Row],[Total de activos]],"")</f>
        <v/>
      </c>
    </row>
    <row r="111" spans="1:21" x14ac:dyDescent="0.25">
      <c r="A111" s="8">
        <v>900574087</v>
      </c>
      <c r="B111" s="8" t="s">
        <v>239</v>
      </c>
      <c r="C111" s="8" t="s">
        <v>28</v>
      </c>
      <c r="D111" s="8" t="s">
        <v>29</v>
      </c>
      <c r="E111" s="8" t="s">
        <v>30</v>
      </c>
      <c r="F111" s="8" t="s">
        <v>240</v>
      </c>
      <c r="G111" s="8" t="s">
        <v>26</v>
      </c>
      <c r="H111" s="8">
        <v>6386534</v>
      </c>
      <c r="I111" s="8">
        <v>23232</v>
      </c>
      <c r="J111" s="8">
        <v>6409766</v>
      </c>
      <c r="K111" s="8">
        <v>5517617</v>
      </c>
      <c r="L111" s="8"/>
      <c r="M111" s="8">
        <v>5517617</v>
      </c>
      <c r="N111" s="8">
        <v>892149</v>
      </c>
      <c r="O111" s="8"/>
      <c r="P111" s="8">
        <v>63711</v>
      </c>
      <c r="Q111" s="9" t="str">
        <f>+IFERROR([1]!Tabla2[[#This Row],[Activos corrientes ]]/[1]!Tabla2[[#This Row],[Pasivos corrientes ]],"")</f>
        <v/>
      </c>
      <c r="R111" s="9" t="str">
        <f>+IFERROR([1]!Tabla2[[#This Row],[Total pasivos]]/[1]!Tabla2[[#This Row],[Total de activos]],"")</f>
        <v/>
      </c>
      <c r="S111" s="9" t="str">
        <f>+IFERROR([1]!Tabla2[[#This Row],[Utilidad operacional]]/[1]!Tabla2[[#This Row],[Gasto de intereses]],"")</f>
        <v/>
      </c>
      <c r="T111" s="9" t="str">
        <f>+IFERROR([1]!Tabla2[[#This Row],[Utilidad operacional]]/[1]!Tabla2[[#This Row],[Patrimonio total]],"")</f>
        <v/>
      </c>
      <c r="U111" s="10" t="str">
        <f>+IFERROR([1]!Tabla2[[#This Row],[Utilidad operacional]]/[1]!Tabla2[[#This Row],[Total de activos]],"")</f>
        <v/>
      </c>
    </row>
    <row r="112" spans="1:21" x14ac:dyDescent="0.25">
      <c r="A112" s="5">
        <v>830059789</v>
      </c>
      <c r="B112" s="5" t="s">
        <v>241</v>
      </c>
      <c r="C112" s="5" t="s">
        <v>28</v>
      </c>
      <c r="D112" s="5" t="s">
        <v>23</v>
      </c>
      <c r="E112" s="5" t="s">
        <v>24</v>
      </c>
      <c r="F112" s="5" t="s">
        <v>242</v>
      </c>
      <c r="G112" s="5" t="s">
        <v>26</v>
      </c>
      <c r="H112" s="5">
        <v>1111418</v>
      </c>
      <c r="I112" s="5">
        <v>480654</v>
      </c>
      <c r="J112" s="5">
        <v>1592072</v>
      </c>
      <c r="K112" s="5">
        <v>182219</v>
      </c>
      <c r="L112" s="5"/>
      <c r="M112" s="5">
        <v>182219</v>
      </c>
      <c r="N112" s="5">
        <v>1409853</v>
      </c>
      <c r="O112" s="5"/>
      <c r="P112" s="5">
        <v>2221</v>
      </c>
      <c r="Q112" s="6" t="str">
        <f>+IFERROR([1]!Tabla2[[#This Row],[Activos corrientes ]]/[1]!Tabla2[[#This Row],[Pasivos corrientes ]],"")</f>
        <v/>
      </c>
      <c r="R112" s="6" t="str">
        <f>+IFERROR([1]!Tabla2[[#This Row],[Total pasivos]]/[1]!Tabla2[[#This Row],[Total de activos]],"")</f>
        <v/>
      </c>
      <c r="S112" s="6" t="str">
        <f>+IFERROR([1]!Tabla2[[#This Row],[Utilidad operacional]]/[1]!Tabla2[[#This Row],[Gasto de intereses]],"")</f>
        <v/>
      </c>
      <c r="T112" s="6" t="str">
        <f>+IFERROR([1]!Tabla2[[#This Row],[Utilidad operacional]]/[1]!Tabla2[[#This Row],[Patrimonio total]],"")</f>
        <v/>
      </c>
      <c r="U112" s="7" t="str">
        <f>+IFERROR([1]!Tabla2[[#This Row],[Utilidad operacional]]/[1]!Tabla2[[#This Row],[Total de activos]],"")</f>
        <v/>
      </c>
    </row>
    <row r="113" spans="1:21" x14ac:dyDescent="0.25">
      <c r="A113" s="8">
        <v>901314728</v>
      </c>
      <c r="B113" s="8" t="s">
        <v>243</v>
      </c>
      <c r="C113" s="8" t="s">
        <v>28</v>
      </c>
      <c r="D113" s="8" t="s">
        <v>23</v>
      </c>
      <c r="E113" s="8" t="s">
        <v>24</v>
      </c>
      <c r="F113" s="8" t="s">
        <v>73</v>
      </c>
      <c r="G113" s="8" t="s">
        <v>26</v>
      </c>
      <c r="H113" s="8">
        <v>1500252</v>
      </c>
      <c r="I113" s="8">
        <v>2368681</v>
      </c>
      <c r="J113" s="8">
        <v>3868933</v>
      </c>
      <c r="K113" s="8">
        <v>3748704</v>
      </c>
      <c r="L113" s="8"/>
      <c r="M113" s="8">
        <v>3748704</v>
      </c>
      <c r="N113" s="8">
        <v>120229</v>
      </c>
      <c r="O113" s="8"/>
      <c r="P113" s="8">
        <v>1</v>
      </c>
      <c r="Q113" s="9" t="str">
        <f>+IFERROR([1]!Tabla2[[#This Row],[Activos corrientes ]]/[1]!Tabla2[[#This Row],[Pasivos corrientes ]],"")</f>
        <v/>
      </c>
      <c r="R113" s="9" t="str">
        <f>+IFERROR([1]!Tabla2[[#This Row],[Total pasivos]]/[1]!Tabla2[[#This Row],[Total de activos]],"")</f>
        <v/>
      </c>
      <c r="S113" s="9" t="str">
        <f>+IFERROR([1]!Tabla2[[#This Row],[Utilidad operacional]]/[1]!Tabla2[[#This Row],[Gasto de intereses]],"")</f>
        <v/>
      </c>
      <c r="T113" s="9" t="str">
        <f>+IFERROR([1]!Tabla2[[#This Row],[Utilidad operacional]]/[1]!Tabla2[[#This Row],[Patrimonio total]],"")</f>
        <v/>
      </c>
      <c r="U113" s="10" t="str">
        <f>+IFERROR([1]!Tabla2[[#This Row],[Utilidad operacional]]/[1]!Tabla2[[#This Row],[Total de activos]],"")</f>
        <v/>
      </c>
    </row>
    <row r="114" spans="1:21" x14ac:dyDescent="0.25">
      <c r="A114" s="5">
        <v>901244882</v>
      </c>
      <c r="B114" s="5" t="s">
        <v>244</v>
      </c>
      <c r="C114" s="5" t="s">
        <v>28</v>
      </c>
      <c r="D114" s="5" t="s">
        <v>23</v>
      </c>
      <c r="E114" s="5" t="s">
        <v>24</v>
      </c>
      <c r="F114" s="5" t="s">
        <v>73</v>
      </c>
      <c r="G114" s="5" t="s">
        <v>26</v>
      </c>
      <c r="H114" s="5">
        <v>4481755</v>
      </c>
      <c r="I114" s="5">
        <v>6499</v>
      </c>
      <c r="J114" s="5">
        <v>4488254</v>
      </c>
      <c r="K114" s="5">
        <v>3975116</v>
      </c>
      <c r="L114" s="5"/>
      <c r="M114" s="5">
        <v>3975116</v>
      </c>
      <c r="N114" s="5">
        <v>513138</v>
      </c>
      <c r="O114" s="5">
        <v>49481</v>
      </c>
      <c r="P114" s="5">
        <v>690126</v>
      </c>
      <c r="Q114" s="6" t="str">
        <f>+IFERROR([1]!Tabla2[[#This Row],[Activos corrientes ]]/[1]!Tabla2[[#This Row],[Pasivos corrientes ]],"")</f>
        <v/>
      </c>
      <c r="R114" s="6" t="str">
        <f>+IFERROR([1]!Tabla2[[#This Row],[Total pasivos]]/[1]!Tabla2[[#This Row],[Total de activos]],"")</f>
        <v/>
      </c>
      <c r="S114" s="6" t="str">
        <f>+IFERROR([1]!Tabla2[[#This Row],[Utilidad operacional]]/[1]!Tabla2[[#This Row],[Gasto de intereses]],"")</f>
        <v/>
      </c>
      <c r="T114" s="6" t="str">
        <f>+IFERROR([1]!Tabla2[[#This Row],[Utilidad operacional]]/[1]!Tabla2[[#This Row],[Patrimonio total]],"")</f>
        <v/>
      </c>
      <c r="U114" s="7" t="str">
        <f>+IFERROR([1]!Tabla2[[#This Row],[Utilidad operacional]]/[1]!Tabla2[[#This Row],[Total de activos]],"")</f>
        <v/>
      </c>
    </row>
    <row r="115" spans="1:21" x14ac:dyDescent="0.25">
      <c r="A115" s="8">
        <v>900206483</v>
      </c>
      <c r="B115" s="8" t="s">
        <v>245</v>
      </c>
      <c r="C115" s="8" t="s">
        <v>28</v>
      </c>
      <c r="D115" s="8" t="s">
        <v>29</v>
      </c>
      <c r="E115" s="8" t="s">
        <v>30</v>
      </c>
      <c r="F115" s="8" t="s">
        <v>246</v>
      </c>
      <c r="G115" s="8" t="s">
        <v>26</v>
      </c>
      <c r="H115" s="8">
        <v>2290227</v>
      </c>
      <c r="I115" s="8">
        <v>2987121</v>
      </c>
      <c r="J115" s="8">
        <v>5277348</v>
      </c>
      <c r="K115" s="8">
        <v>1134200</v>
      </c>
      <c r="L115" s="8">
        <v>2455210</v>
      </c>
      <c r="M115" s="8">
        <v>3589410</v>
      </c>
      <c r="N115" s="8">
        <v>1687938</v>
      </c>
      <c r="O115" s="8">
        <v>55919</v>
      </c>
      <c r="P115" s="8">
        <v>831751</v>
      </c>
      <c r="Q115" s="9" t="str">
        <f>+IFERROR([1]!Tabla2[[#This Row],[Activos corrientes ]]/[1]!Tabla2[[#This Row],[Pasivos corrientes ]],"")</f>
        <v/>
      </c>
      <c r="R115" s="9" t="str">
        <f>+IFERROR([1]!Tabla2[[#This Row],[Total pasivos]]/[1]!Tabla2[[#This Row],[Total de activos]],"")</f>
        <v/>
      </c>
      <c r="S115" s="9" t="str">
        <f>+IFERROR([1]!Tabla2[[#This Row],[Utilidad operacional]]/[1]!Tabla2[[#This Row],[Gasto de intereses]],"")</f>
        <v/>
      </c>
      <c r="T115" s="9" t="str">
        <f>+IFERROR([1]!Tabla2[[#This Row],[Utilidad operacional]]/[1]!Tabla2[[#This Row],[Patrimonio total]],"")</f>
        <v/>
      </c>
      <c r="U115" s="10" t="str">
        <f>+IFERROR([1]!Tabla2[[#This Row],[Utilidad operacional]]/[1]!Tabla2[[#This Row],[Total de activos]],"")</f>
        <v/>
      </c>
    </row>
    <row r="116" spans="1:21" x14ac:dyDescent="0.25">
      <c r="A116" s="5">
        <v>900186191</v>
      </c>
      <c r="B116" s="5" t="s">
        <v>247</v>
      </c>
      <c r="C116" s="5" t="s">
        <v>28</v>
      </c>
      <c r="D116" s="5" t="s">
        <v>29</v>
      </c>
      <c r="E116" s="5" t="s">
        <v>30</v>
      </c>
      <c r="F116" s="5" t="s">
        <v>248</v>
      </c>
      <c r="G116" s="5" t="s">
        <v>26</v>
      </c>
      <c r="H116" s="5">
        <v>3985295</v>
      </c>
      <c r="I116" s="5">
        <v>211053</v>
      </c>
      <c r="J116" s="5">
        <v>4196348</v>
      </c>
      <c r="K116" s="5">
        <v>2478212</v>
      </c>
      <c r="L116" s="5">
        <v>306973</v>
      </c>
      <c r="M116" s="5">
        <v>2785185</v>
      </c>
      <c r="N116" s="5">
        <v>1411163</v>
      </c>
      <c r="O116" s="5">
        <v>1090</v>
      </c>
      <c r="P116" s="5">
        <v>-230924</v>
      </c>
      <c r="Q116" s="6" t="str">
        <f>+IFERROR([1]!Tabla2[[#This Row],[Activos corrientes ]]/[1]!Tabla2[[#This Row],[Pasivos corrientes ]],"")</f>
        <v/>
      </c>
      <c r="R116" s="6" t="str">
        <f>+IFERROR([1]!Tabla2[[#This Row],[Total pasivos]]/[1]!Tabla2[[#This Row],[Total de activos]],"")</f>
        <v/>
      </c>
      <c r="S116" s="6" t="str">
        <f>+IFERROR([1]!Tabla2[[#This Row],[Utilidad operacional]]/[1]!Tabla2[[#This Row],[Gasto de intereses]],"")</f>
        <v/>
      </c>
      <c r="T116" s="6" t="str">
        <f>+IFERROR([1]!Tabla2[[#This Row],[Utilidad operacional]]/[1]!Tabla2[[#This Row],[Patrimonio total]],"")</f>
        <v/>
      </c>
      <c r="U116" s="7" t="str">
        <f>+IFERROR([1]!Tabla2[[#This Row],[Utilidad operacional]]/[1]!Tabla2[[#This Row],[Total de activos]],"")</f>
        <v/>
      </c>
    </row>
    <row r="117" spans="1:21" x14ac:dyDescent="0.25">
      <c r="A117" s="8">
        <v>901326181</v>
      </c>
      <c r="B117" s="8" t="s">
        <v>249</v>
      </c>
      <c r="C117" s="8" t="s">
        <v>28</v>
      </c>
      <c r="D117" s="8" t="s">
        <v>29</v>
      </c>
      <c r="E117" s="8" t="s">
        <v>30</v>
      </c>
      <c r="F117" s="8" t="s">
        <v>250</v>
      </c>
      <c r="G117" s="8" t="s">
        <v>26</v>
      </c>
      <c r="H117" s="8">
        <v>396685</v>
      </c>
      <c r="I117" s="8"/>
      <c r="J117" s="8">
        <v>396685</v>
      </c>
      <c r="K117" s="8">
        <v>499007</v>
      </c>
      <c r="L117" s="8">
        <v>1250</v>
      </c>
      <c r="M117" s="8">
        <v>500257</v>
      </c>
      <c r="N117" s="8">
        <v>-103572</v>
      </c>
      <c r="O117" s="8">
        <v>39137</v>
      </c>
      <c r="P117" s="8">
        <v>-60429</v>
      </c>
      <c r="Q117" s="9" t="str">
        <f>+IFERROR([1]!Tabla2[[#This Row],[Activos corrientes ]]/[1]!Tabla2[[#This Row],[Pasivos corrientes ]],"")</f>
        <v/>
      </c>
      <c r="R117" s="9" t="str">
        <f>+IFERROR([1]!Tabla2[[#This Row],[Total pasivos]]/[1]!Tabla2[[#This Row],[Total de activos]],"")</f>
        <v/>
      </c>
      <c r="S117" s="9" t="str">
        <f>+IFERROR([1]!Tabla2[[#This Row],[Utilidad operacional]]/[1]!Tabla2[[#This Row],[Gasto de intereses]],"")</f>
        <v/>
      </c>
      <c r="T117" s="9" t="str">
        <f>+IFERROR([1]!Tabla2[[#This Row],[Utilidad operacional]]/[1]!Tabla2[[#This Row],[Patrimonio total]],"")</f>
        <v/>
      </c>
      <c r="U117" s="10" t="str">
        <f>+IFERROR([1]!Tabla2[[#This Row],[Utilidad operacional]]/[1]!Tabla2[[#This Row],[Total de activos]],"")</f>
        <v/>
      </c>
    </row>
    <row r="118" spans="1:21" x14ac:dyDescent="0.25">
      <c r="A118" s="5">
        <v>900587884</v>
      </c>
      <c r="B118" s="5" t="s">
        <v>251</v>
      </c>
      <c r="C118" s="5" t="s">
        <v>103</v>
      </c>
      <c r="D118" s="5" t="s">
        <v>23</v>
      </c>
      <c r="E118" s="5" t="s">
        <v>24</v>
      </c>
      <c r="F118" s="5" t="s">
        <v>186</v>
      </c>
      <c r="G118" s="5" t="s">
        <v>26</v>
      </c>
      <c r="H118" s="5">
        <v>7444296</v>
      </c>
      <c r="I118" s="5">
        <v>10753359</v>
      </c>
      <c r="J118" s="5">
        <v>18197655</v>
      </c>
      <c r="K118" s="5">
        <v>504941</v>
      </c>
      <c r="L118" s="5">
        <v>8630000</v>
      </c>
      <c r="M118" s="5">
        <v>9134941</v>
      </c>
      <c r="N118" s="5">
        <v>9062714</v>
      </c>
      <c r="O118" s="5">
        <v>187060</v>
      </c>
      <c r="P118" s="5">
        <v>-285388</v>
      </c>
      <c r="Q118" s="6" t="str">
        <f>+IFERROR([1]!Tabla2[[#This Row],[Activos corrientes ]]/[1]!Tabla2[[#This Row],[Pasivos corrientes ]],"")</f>
        <v/>
      </c>
      <c r="R118" s="6" t="str">
        <f>+IFERROR([1]!Tabla2[[#This Row],[Total pasivos]]/[1]!Tabla2[[#This Row],[Total de activos]],"")</f>
        <v/>
      </c>
      <c r="S118" s="6" t="str">
        <f>+IFERROR([1]!Tabla2[[#This Row],[Utilidad operacional]]/[1]!Tabla2[[#This Row],[Gasto de intereses]],"")</f>
        <v/>
      </c>
      <c r="T118" s="6" t="str">
        <f>+IFERROR([1]!Tabla2[[#This Row],[Utilidad operacional]]/[1]!Tabla2[[#This Row],[Patrimonio total]],"")</f>
        <v/>
      </c>
      <c r="U118" s="7" t="str">
        <f>+IFERROR([1]!Tabla2[[#This Row],[Utilidad operacional]]/[1]!Tabla2[[#This Row],[Total de activos]],"")</f>
        <v/>
      </c>
    </row>
    <row r="119" spans="1:21" x14ac:dyDescent="0.25">
      <c r="A119" s="8">
        <v>860040871</v>
      </c>
      <c r="B119" s="8" t="s">
        <v>252</v>
      </c>
      <c r="C119" s="8" t="s">
        <v>28</v>
      </c>
      <c r="D119" s="8" t="s">
        <v>29</v>
      </c>
      <c r="E119" s="8" t="s">
        <v>30</v>
      </c>
      <c r="F119" s="8" t="s">
        <v>253</v>
      </c>
      <c r="G119" s="8" t="s">
        <v>26</v>
      </c>
      <c r="H119" s="8">
        <v>7858108</v>
      </c>
      <c r="I119" s="8">
        <v>1231235</v>
      </c>
      <c r="J119" s="8">
        <v>9089343</v>
      </c>
      <c r="K119" s="8">
        <v>2190508</v>
      </c>
      <c r="L119" s="8">
        <v>2897581</v>
      </c>
      <c r="M119" s="8">
        <v>5088089</v>
      </c>
      <c r="N119" s="8">
        <v>4001254</v>
      </c>
      <c r="O119" s="8">
        <v>35091</v>
      </c>
      <c r="P119" s="8">
        <v>324056</v>
      </c>
      <c r="Q119" s="9" t="str">
        <f>+IFERROR([1]!Tabla2[[#This Row],[Activos corrientes ]]/[1]!Tabla2[[#This Row],[Pasivos corrientes ]],"")</f>
        <v/>
      </c>
      <c r="R119" s="9" t="str">
        <f>+IFERROR([1]!Tabla2[[#This Row],[Total pasivos]]/[1]!Tabla2[[#This Row],[Total de activos]],"")</f>
        <v/>
      </c>
      <c r="S119" s="9" t="str">
        <f>+IFERROR([1]!Tabla2[[#This Row],[Utilidad operacional]]/[1]!Tabla2[[#This Row],[Gasto de intereses]],"")</f>
        <v/>
      </c>
      <c r="T119" s="9" t="str">
        <f>+IFERROR([1]!Tabla2[[#This Row],[Utilidad operacional]]/[1]!Tabla2[[#This Row],[Patrimonio total]],"")</f>
        <v/>
      </c>
      <c r="U119" s="10" t="str">
        <f>+IFERROR([1]!Tabla2[[#This Row],[Utilidad operacional]]/[1]!Tabla2[[#This Row],[Total de activos]],"")</f>
        <v/>
      </c>
    </row>
    <row r="120" spans="1:21" x14ac:dyDescent="0.25">
      <c r="A120" s="5">
        <v>900684179</v>
      </c>
      <c r="B120" s="5" t="s">
        <v>254</v>
      </c>
      <c r="C120" s="5" t="s">
        <v>28</v>
      </c>
      <c r="D120" s="5" t="s">
        <v>23</v>
      </c>
      <c r="E120" s="5" t="s">
        <v>24</v>
      </c>
      <c r="F120" s="5" t="s">
        <v>255</v>
      </c>
      <c r="G120" s="5" t="s">
        <v>26</v>
      </c>
      <c r="H120" s="5">
        <v>4990915</v>
      </c>
      <c r="I120" s="5">
        <v>54786</v>
      </c>
      <c r="J120" s="5">
        <v>5045701</v>
      </c>
      <c r="K120" s="5">
        <v>681189</v>
      </c>
      <c r="L120" s="5"/>
      <c r="M120" s="5">
        <v>681189</v>
      </c>
      <c r="N120" s="5">
        <v>4364512</v>
      </c>
      <c r="O120" s="5"/>
      <c r="P120" s="5">
        <v>6055</v>
      </c>
      <c r="Q120" s="6" t="str">
        <f>+IFERROR([1]!Tabla2[[#This Row],[Activos corrientes ]]/[1]!Tabla2[[#This Row],[Pasivos corrientes ]],"")</f>
        <v/>
      </c>
      <c r="R120" s="6" t="str">
        <f>+IFERROR([1]!Tabla2[[#This Row],[Total pasivos]]/[1]!Tabla2[[#This Row],[Total de activos]],"")</f>
        <v/>
      </c>
      <c r="S120" s="6" t="str">
        <f>+IFERROR([1]!Tabla2[[#This Row],[Utilidad operacional]]/[1]!Tabla2[[#This Row],[Gasto de intereses]],"")</f>
        <v/>
      </c>
      <c r="T120" s="6" t="str">
        <f>+IFERROR([1]!Tabla2[[#This Row],[Utilidad operacional]]/[1]!Tabla2[[#This Row],[Patrimonio total]],"")</f>
        <v/>
      </c>
      <c r="U120" s="7" t="str">
        <f>+IFERROR([1]!Tabla2[[#This Row],[Utilidad operacional]]/[1]!Tabla2[[#This Row],[Total de activos]],"")</f>
        <v/>
      </c>
    </row>
    <row r="121" spans="1:21" x14ac:dyDescent="0.25">
      <c r="A121" s="8">
        <v>830021790</v>
      </c>
      <c r="B121" s="8" t="s">
        <v>256</v>
      </c>
      <c r="C121" s="8" t="s">
        <v>28</v>
      </c>
      <c r="D121" s="8" t="s">
        <v>23</v>
      </c>
      <c r="E121" s="8" t="s">
        <v>24</v>
      </c>
      <c r="F121" s="8" t="s">
        <v>52</v>
      </c>
      <c r="G121" s="8" t="s">
        <v>26</v>
      </c>
      <c r="H121" s="8">
        <v>20133870</v>
      </c>
      <c r="I121" s="8">
        <v>101904</v>
      </c>
      <c r="J121" s="8">
        <v>20235774</v>
      </c>
      <c r="K121" s="8">
        <v>13581251</v>
      </c>
      <c r="L121" s="8"/>
      <c r="M121" s="8">
        <v>13581251</v>
      </c>
      <c r="N121" s="8">
        <v>6654523</v>
      </c>
      <c r="O121" s="8"/>
      <c r="P121" s="8">
        <v>3092705</v>
      </c>
      <c r="Q121" s="9" t="str">
        <f>+IFERROR([1]!Tabla2[[#This Row],[Activos corrientes ]]/[1]!Tabla2[[#This Row],[Pasivos corrientes ]],"")</f>
        <v/>
      </c>
      <c r="R121" s="9" t="str">
        <f>+IFERROR([1]!Tabla2[[#This Row],[Total pasivos]]/[1]!Tabla2[[#This Row],[Total de activos]],"")</f>
        <v/>
      </c>
      <c r="S121" s="9" t="str">
        <f>+IFERROR([1]!Tabla2[[#This Row],[Utilidad operacional]]/[1]!Tabla2[[#This Row],[Gasto de intereses]],"")</f>
        <v/>
      </c>
      <c r="T121" s="9" t="str">
        <f>+IFERROR([1]!Tabla2[[#This Row],[Utilidad operacional]]/[1]!Tabla2[[#This Row],[Patrimonio total]],"")</f>
        <v/>
      </c>
      <c r="U121" s="10" t="str">
        <f>+IFERROR([1]!Tabla2[[#This Row],[Utilidad operacional]]/[1]!Tabla2[[#This Row],[Total de activos]],"")</f>
        <v/>
      </c>
    </row>
    <row r="122" spans="1:21" x14ac:dyDescent="0.25">
      <c r="A122" s="5">
        <v>802005584</v>
      </c>
      <c r="B122" s="5" t="s">
        <v>257</v>
      </c>
      <c r="C122" s="5" t="s">
        <v>42</v>
      </c>
      <c r="D122" s="5" t="s">
        <v>23</v>
      </c>
      <c r="E122" s="5" t="s">
        <v>24</v>
      </c>
      <c r="F122" s="5" t="s">
        <v>258</v>
      </c>
      <c r="G122" s="5" t="s">
        <v>26</v>
      </c>
      <c r="H122" s="5">
        <v>5754535</v>
      </c>
      <c r="I122" s="5">
        <v>1740697</v>
      </c>
      <c r="J122" s="5">
        <v>7495232</v>
      </c>
      <c r="K122" s="5">
        <v>1883332</v>
      </c>
      <c r="L122" s="5">
        <v>3659309</v>
      </c>
      <c r="M122" s="5">
        <v>5542641</v>
      </c>
      <c r="N122" s="5">
        <v>1952591</v>
      </c>
      <c r="O122" s="5">
        <v>414453</v>
      </c>
      <c r="P122" s="5">
        <v>711711</v>
      </c>
      <c r="Q122" s="6" t="str">
        <f>+IFERROR([1]!Tabla2[[#This Row],[Activos corrientes ]]/[1]!Tabla2[[#This Row],[Pasivos corrientes ]],"")</f>
        <v/>
      </c>
      <c r="R122" s="6" t="str">
        <f>+IFERROR([1]!Tabla2[[#This Row],[Total pasivos]]/[1]!Tabla2[[#This Row],[Total de activos]],"")</f>
        <v/>
      </c>
      <c r="S122" s="6" t="str">
        <f>+IFERROR([1]!Tabla2[[#This Row],[Utilidad operacional]]/[1]!Tabla2[[#This Row],[Gasto de intereses]],"")</f>
        <v/>
      </c>
      <c r="T122" s="6" t="str">
        <f>+IFERROR([1]!Tabla2[[#This Row],[Utilidad operacional]]/[1]!Tabla2[[#This Row],[Patrimonio total]],"")</f>
        <v/>
      </c>
      <c r="U122" s="7" t="str">
        <f>+IFERROR([1]!Tabla2[[#This Row],[Utilidad operacional]]/[1]!Tabla2[[#This Row],[Total de activos]],"")</f>
        <v/>
      </c>
    </row>
    <row r="123" spans="1:21" x14ac:dyDescent="0.25">
      <c r="A123" s="8">
        <v>901071682</v>
      </c>
      <c r="B123" s="8" t="s">
        <v>259</v>
      </c>
      <c r="C123" s="8" t="s">
        <v>28</v>
      </c>
      <c r="D123" s="8" t="s">
        <v>23</v>
      </c>
      <c r="E123" s="8" t="s">
        <v>24</v>
      </c>
      <c r="F123" s="8" t="s">
        <v>260</v>
      </c>
      <c r="G123" s="8" t="s">
        <v>26</v>
      </c>
      <c r="H123" s="8">
        <v>2115421</v>
      </c>
      <c r="I123" s="8">
        <v>0</v>
      </c>
      <c r="J123" s="8">
        <v>2115421</v>
      </c>
      <c r="K123" s="8">
        <v>1225626</v>
      </c>
      <c r="L123" s="8">
        <v>0</v>
      </c>
      <c r="M123" s="8">
        <v>1225626</v>
      </c>
      <c r="N123" s="8">
        <v>889795</v>
      </c>
      <c r="O123" s="8"/>
      <c r="P123" s="8">
        <v>533366</v>
      </c>
      <c r="Q123" s="9" t="str">
        <f>+IFERROR([1]!Tabla2[[#This Row],[Activos corrientes ]]/[1]!Tabla2[[#This Row],[Pasivos corrientes ]],"")</f>
        <v/>
      </c>
      <c r="R123" s="9" t="str">
        <f>+IFERROR([1]!Tabla2[[#This Row],[Total pasivos]]/[1]!Tabla2[[#This Row],[Total de activos]],"")</f>
        <v/>
      </c>
      <c r="S123" s="9" t="str">
        <f>+IFERROR([1]!Tabla2[[#This Row],[Utilidad operacional]]/[1]!Tabla2[[#This Row],[Gasto de intereses]],"")</f>
        <v/>
      </c>
      <c r="T123" s="9" t="str">
        <f>+IFERROR([1]!Tabla2[[#This Row],[Utilidad operacional]]/[1]!Tabla2[[#This Row],[Patrimonio total]],"")</f>
        <v/>
      </c>
      <c r="U123" s="10" t="str">
        <f>+IFERROR([1]!Tabla2[[#This Row],[Utilidad operacional]]/[1]!Tabla2[[#This Row],[Total de activos]],"")</f>
        <v/>
      </c>
    </row>
    <row r="124" spans="1:21" x14ac:dyDescent="0.25">
      <c r="A124" s="5">
        <v>806010696</v>
      </c>
      <c r="B124" s="5" t="s">
        <v>261</v>
      </c>
      <c r="C124" s="5" t="s">
        <v>94</v>
      </c>
      <c r="D124" s="5" t="s">
        <v>29</v>
      </c>
      <c r="E124" s="5" t="s">
        <v>30</v>
      </c>
      <c r="F124" s="5" t="s">
        <v>178</v>
      </c>
      <c r="G124" s="5" t="s">
        <v>26</v>
      </c>
      <c r="H124" s="5">
        <v>60925782</v>
      </c>
      <c r="I124" s="5">
        <v>76949531</v>
      </c>
      <c r="J124" s="5">
        <v>137875313</v>
      </c>
      <c r="K124" s="5">
        <v>11923394</v>
      </c>
      <c r="L124" s="5">
        <v>62857995</v>
      </c>
      <c r="M124" s="5">
        <v>74781389</v>
      </c>
      <c r="N124" s="5">
        <v>63093924</v>
      </c>
      <c r="O124" s="5">
        <v>1045610</v>
      </c>
      <c r="P124" s="5">
        <v>11723577</v>
      </c>
      <c r="Q124" s="6" t="str">
        <f>+IFERROR([1]!Tabla2[[#This Row],[Activos corrientes ]]/[1]!Tabla2[[#This Row],[Pasivos corrientes ]],"")</f>
        <v/>
      </c>
      <c r="R124" s="6" t="str">
        <f>+IFERROR([1]!Tabla2[[#This Row],[Total pasivos]]/[1]!Tabla2[[#This Row],[Total de activos]],"")</f>
        <v/>
      </c>
      <c r="S124" s="6" t="str">
        <f>+IFERROR([1]!Tabla2[[#This Row],[Utilidad operacional]]/[1]!Tabla2[[#This Row],[Gasto de intereses]],"")</f>
        <v/>
      </c>
      <c r="T124" s="6" t="str">
        <f>+IFERROR([1]!Tabla2[[#This Row],[Utilidad operacional]]/[1]!Tabla2[[#This Row],[Patrimonio total]],"")</f>
        <v/>
      </c>
      <c r="U124" s="7" t="str">
        <f>+IFERROR([1]!Tabla2[[#This Row],[Utilidad operacional]]/[1]!Tabla2[[#This Row],[Total de activos]],"")</f>
        <v/>
      </c>
    </row>
    <row r="125" spans="1:21" x14ac:dyDescent="0.25">
      <c r="A125" s="8">
        <v>900685288</v>
      </c>
      <c r="B125" s="8" t="s">
        <v>262</v>
      </c>
      <c r="C125" s="8" t="s">
        <v>49</v>
      </c>
      <c r="D125" s="8" t="s">
        <v>29</v>
      </c>
      <c r="E125" s="8" t="s">
        <v>30</v>
      </c>
      <c r="F125" s="8" t="s">
        <v>263</v>
      </c>
      <c r="G125" s="8" t="s">
        <v>26</v>
      </c>
      <c r="H125" s="8">
        <v>4681485</v>
      </c>
      <c r="I125" s="8">
        <v>282000</v>
      </c>
      <c r="J125" s="8">
        <v>4963485</v>
      </c>
      <c r="K125" s="8">
        <v>3441185</v>
      </c>
      <c r="L125" s="8"/>
      <c r="M125" s="8">
        <v>3441185</v>
      </c>
      <c r="N125" s="8">
        <v>1522300</v>
      </c>
      <c r="O125" s="8">
        <v>2223</v>
      </c>
      <c r="P125" s="8">
        <v>-2222</v>
      </c>
      <c r="Q125" s="9" t="str">
        <f>+IFERROR([1]!Tabla2[[#This Row],[Activos corrientes ]]/[1]!Tabla2[[#This Row],[Pasivos corrientes ]],"")</f>
        <v/>
      </c>
      <c r="R125" s="9" t="str">
        <f>+IFERROR([1]!Tabla2[[#This Row],[Total pasivos]]/[1]!Tabla2[[#This Row],[Total de activos]],"")</f>
        <v/>
      </c>
      <c r="S125" s="9" t="str">
        <f>+IFERROR([1]!Tabla2[[#This Row],[Utilidad operacional]]/[1]!Tabla2[[#This Row],[Gasto de intereses]],"")</f>
        <v/>
      </c>
      <c r="T125" s="9" t="str">
        <f>+IFERROR([1]!Tabla2[[#This Row],[Utilidad operacional]]/[1]!Tabla2[[#This Row],[Patrimonio total]],"")</f>
        <v/>
      </c>
      <c r="U125" s="10" t="str">
        <f>+IFERROR([1]!Tabla2[[#This Row],[Utilidad operacional]]/[1]!Tabla2[[#This Row],[Total de activos]],"")</f>
        <v/>
      </c>
    </row>
    <row r="126" spans="1:21" x14ac:dyDescent="0.25">
      <c r="A126" s="5">
        <v>860522381</v>
      </c>
      <c r="B126" s="5" t="s">
        <v>264</v>
      </c>
      <c r="C126" s="5" t="s">
        <v>28</v>
      </c>
      <c r="D126" s="5" t="s">
        <v>23</v>
      </c>
      <c r="E126" s="5" t="s">
        <v>24</v>
      </c>
      <c r="F126" s="5" t="s">
        <v>265</v>
      </c>
      <c r="G126" s="5" t="s">
        <v>26</v>
      </c>
      <c r="H126" s="5">
        <v>49323924</v>
      </c>
      <c r="I126" s="5">
        <v>629971</v>
      </c>
      <c r="J126" s="5">
        <v>49953895</v>
      </c>
      <c r="K126" s="5">
        <v>37140506</v>
      </c>
      <c r="L126" s="5"/>
      <c r="M126" s="5">
        <v>37140506</v>
      </c>
      <c r="N126" s="5">
        <v>12813389</v>
      </c>
      <c r="O126" s="5">
        <v>3227805</v>
      </c>
      <c r="P126" s="5">
        <v>1698748</v>
      </c>
      <c r="Q126" s="6" t="str">
        <f>+IFERROR([1]!Tabla2[[#This Row],[Activos corrientes ]]/[1]!Tabla2[[#This Row],[Pasivos corrientes ]],"")</f>
        <v/>
      </c>
      <c r="R126" s="6" t="str">
        <f>+IFERROR([1]!Tabla2[[#This Row],[Total pasivos]]/[1]!Tabla2[[#This Row],[Total de activos]],"")</f>
        <v/>
      </c>
      <c r="S126" s="6" t="str">
        <f>+IFERROR([1]!Tabla2[[#This Row],[Utilidad operacional]]/[1]!Tabla2[[#This Row],[Gasto de intereses]],"")</f>
        <v/>
      </c>
      <c r="T126" s="6" t="str">
        <f>+IFERROR([1]!Tabla2[[#This Row],[Utilidad operacional]]/[1]!Tabla2[[#This Row],[Patrimonio total]],"")</f>
        <v/>
      </c>
      <c r="U126" s="7" t="str">
        <f>+IFERROR([1]!Tabla2[[#This Row],[Utilidad operacional]]/[1]!Tabla2[[#This Row],[Total de activos]],"")</f>
        <v/>
      </c>
    </row>
    <row r="127" spans="1:21" x14ac:dyDescent="0.25">
      <c r="A127" s="8">
        <v>900341789</v>
      </c>
      <c r="B127" s="8" t="s">
        <v>266</v>
      </c>
      <c r="C127" s="8" t="s">
        <v>103</v>
      </c>
      <c r="D127" s="8" t="s">
        <v>29</v>
      </c>
      <c r="E127" s="8" t="s">
        <v>30</v>
      </c>
      <c r="F127" s="8" t="s">
        <v>267</v>
      </c>
      <c r="G127" s="8" t="s">
        <v>26</v>
      </c>
      <c r="H127" s="8">
        <v>2565952</v>
      </c>
      <c r="I127" s="8">
        <v>454966</v>
      </c>
      <c r="J127" s="8">
        <v>3020918</v>
      </c>
      <c r="K127" s="8">
        <v>1035307</v>
      </c>
      <c r="L127" s="8"/>
      <c r="M127" s="8">
        <v>1035307</v>
      </c>
      <c r="N127" s="8">
        <v>1985611</v>
      </c>
      <c r="O127" s="8">
        <v>14654</v>
      </c>
      <c r="P127" s="8">
        <v>-13470</v>
      </c>
      <c r="Q127" s="9" t="str">
        <f>+IFERROR([1]!Tabla2[[#This Row],[Activos corrientes ]]/[1]!Tabla2[[#This Row],[Pasivos corrientes ]],"")</f>
        <v/>
      </c>
      <c r="R127" s="9" t="str">
        <f>+IFERROR([1]!Tabla2[[#This Row],[Total pasivos]]/[1]!Tabla2[[#This Row],[Total de activos]],"")</f>
        <v/>
      </c>
      <c r="S127" s="9" t="str">
        <f>+IFERROR([1]!Tabla2[[#This Row],[Utilidad operacional]]/[1]!Tabla2[[#This Row],[Gasto de intereses]],"")</f>
        <v/>
      </c>
      <c r="T127" s="9" t="str">
        <f>+IFERROR([1]!Tabla2[[#This Row],[Utilidad operacional]]/[1]!Tabla2[[#This Row],[Patrimonio total]],"")</f>
        <v/>
      </c>
      <c r="U127" s="10" t="str">
        <f>+IFERROR([1]!Tabla2[[#This Row],[Utilidad operacional]]/[1]!Tabla2[[#This Row],[Total de activos]],"")</f>
        <v/>
      </c>
    </row>
    <row r="128" spans="1:21" x14ac:dyDescent="0.25">
      <c r="A128" s="5">
        <v>901112884</v>
      </c>
      <c r="B128" s="5" t="s">
        <v>268</v>
      </c>
      <c r="C128" s="5" t="s">
        <v>42</v>
      </c>
      <c r="D128" s="5" t="s">
        <v>23</v>
      </c>
      <c r="E128" s="5" t="s">
        <v>24</v>
      </c>
      <c r="F128" s="5" t="s">
        <v>73</v>
      </c>
      <c r="G128" s="5" t="s">
        <v>26</v>
      </c>
      <c r="H128" s="5">
        <v>5826171</v>
      </c>
      <c r="I128" s="5">
        <v>1090451</v>
      </c>
      <c r="J128" s="5">
        <v>6916622</v>
      </c>
      <c r="K128" s="5">
        <v>6901884</v>
      </c>
      <c r="L128" s="5"/>
      <c r="M128" s="5">
        <v>6901884</v>
      </c>
      <c r="N128" s="5">
        <v>14738</v>
      </c>
      <c r="O128" s="5">
        <v>504693</v>
      </c>
      <c r="P128" s="5">
        <v>479218</v>
      </c>
      <c r="Q128" s="6" t="str">
        <f>+IFERROR([1]!Tabla2[[#This Row],[Activos corrientes ]]/[1]!Tabla2[[#This Row],[Pasivos corrientes ]],"")</f>
        <v/>
      </c>
      <c r="R128" s="6" t="str">
        <f>+IFERROR([1]!Tabla2[[#This Row],[Total pasivos]]/[1]!Tabla2[[#This Row],[Total de activos]],"")</f>
        <v/>
      </c>
      <c r="S128" s="6" t="str">
        <f>+IFERROR([1]!Tabla2[[#This Row],[Utilidad operacional]]/[1]!Tabla2[[#This Row],[Gasto de intereses]],"")</f>
        <v/>
      </c>
      <c r="T128" s="6" t="str">
        <f>+IFERROR([1]!Tabla2[[#This Row],[Utilidad operacional]]/[1]!Tabla2[[#This Row],[Patrimonio total]],"")</f>
        <v/>
      </c>
      <c r="U128" s="7" t="str">
        <f>+IFERROR([1]!Tabla2[[#This Row],[Utilidad operacional]]/[1]!Tabla2[[#This Row],[Total de activos]],"")</f>
        <v/>
      </c>
    </row>
    <row r="129" spans="1:21" x14ac:dyDescent="0.25">
      <c r="A129" s="8">
        <v>901322838</v>
      </c>
      <c r="B129" s="8" t="s">
        <v>269</v>
      </c>
      <c r="C129" s="8" t="s">
        <v>28</v>
      </c>
      <c r="D129" s="8" t="s">
        <v>23</v>
      </c>
      <c r="E129" s="8" t="s">
        <v>24</v>
      </c>
      <c r="F129" s="8" t="s">
        <v>73</v>
      </c>
      <c r="G129" s="8" t="s">
        <v>26</v>
      </c>
      <c r="H129" s="8">
        <v>234539</v>
      </c>
      <c r="I129" s="8"/>
      <c r="J129" s="8">
        <v>234539</v>
      </c>
      <c r="K129" s="8">
        <v>118543</v>
      </c>
      <c r="L129" s="8"/>
      <c r="M129" s="8">
        <v>118543</v>
      </c>
      <c r="N129" s="8">
        <v>115996</v>
      </c>
      <c r="O129" s="8">
        <v>4917</v>
      </c>
      <c r="P129" s="8">
        <v>63303</v>
      </c>
      <c r="Q129" s="9" t="str">
        <f>+IFERROR([1]!Tabla2[[#This Row],[Activos corrientes ]]/[1]!Tabla2[[#This Row],[Pasivos corrientes ]],"")</f>
        <v/>
      </c>
      <c r="R129" s="9" t="str">
        <f>+IFERROR([1]!Tabla2[[#This Row],[Total pasivos]]/[1]!Tabla2[[#This Row],[Total de activos]],"")</f>
        <v/>
      </c>
      <c r="S129" s="9" t="str">
        <f>+IFERROR([1]!Tabla2[[#This Row],[Utilidad operacional]]/[1]!Tabla2[[#This Row],[Gasto de intereses]],"")</f>
        <v/>
      </c>
      <c r="T129" s="9" t="str">
        <f>+IFERROR([1]!Tabla2[[#This Row],[Utilidad operacional]]/[1]!Tabla2[[#This Row],[Patrimonio total]],"")</f>
        <v/>
      </c>
      <c r="U129" s="10" t="str">
        <f>+IFERROR([1]!Tabla2[[#This Row],[Utilidad operacional]]/[1]!Tabla2[[#This Row],[Total de activos]],"")</f>
        <v/>
      </c>
    </row>
    <row r="130" spans="1:21" x14ac:dyDescent="0.25">
      <c r="A130" s="5">
        <v>830098590</v>
      </c>
      <c r="B130" s="5" t="s">
        <v>270</v>
      </c>
      <c r="C130" s="5" t="s">
        <v>28</v>
      </c>
      <c r="D130" s="5" t="s">
        <v>23</v>
      </c>
      <c r="E130" s="5" t="s">
        <v>24</v>
      </c>
      <c r="F130" s="5" t="s">
        <v>271</v>
      </c>
      <c r="G130" s="5" t="s">
        <v>26</v>
      </c>
      <c r="H130" s="5">
        <v>19743133</v>
      </c>
      <c r="I130" s="5">
        <v>14872257</v>
      </c>
      <c r="J130" s="5">
        <v>34615390</v>
      </c>
      <c r="K130" s="5">
        <v>12364227</v>
      </c>
      <c r="L130" s="5">
        <v>5419833</v>
      </c>
      <c r="M130" s="5">
        <v>17784060</v>
      </c>
      <c r="N130" s="5">
        <v>16831330</v>
      </c>
      <c r="O130" s="5">
        <v>2092962</v>
      </c>
      <c r="P130" s="5">
        <v>1760019</v>
      </c>
      <c r="Q130" s="6" t="str">
        <f>+IFERROR([1]!Tabla2[[#This Row],[Activos corrientes ]]/[1]!Tabla2[[#This Row],[Pasivos corrientes ]],"")</f>
        <v/>
      </c>
      <c r="R130" s="6" t="str">
        <f>+IFERROR([1]!Tabla2[[#This Row],[Total pasivos]]/[1]!Tabla2[[#This Row],[Total de activos]],"")</f>
        <v/>
      </c>
      <c r="S130" s="6" t="str">
        <f>+IFERROR([1]!Tabla2[[#This Row],[Utilidad operacional]]/[1]!Tabla2[[#This Row],[Gasto de intereses]],"")</f>
        <v/>
      </c>
      <c r="T130" s="6" t="str">
        <f>+IFERROR([1]!Tabla2[[#This Row],[Utilidad operacional]]/[1]!Tabla2[[#This Row],[Patrimonio total]],"")</f>
        <v/>
      </c>
      <c r="U130" s="7" t="str">
        <f>+IFERROR([1]!Tabla2[[#This Row],[Utilidad operacional]]/[1]!Tabla2[[#This Row],[Total de activos]],"")</f>
        <v/>
      </c>
    </row>
    <row r="131" spans="1:21" x14ac:dyDescent="0.25">
      <c r="A131" s="8">
        <v>900012579</v>
      </c>
      <c r="B131" s="8" t="s">
        <v>272</v>
      </c>
      <c r="C131" s="8" t="s">
        <v>64</v>
      </c>
      <c r="D131" s="8" t="s">
        <v>29</v>
      </c>
      <c r="E131" s="8" t="s">
        <v>30</v>
      </c>
      <c r="F131" s="8" t="s">
        <v>273</v>
      </c>
      <c r="G131" s="8" t="s">
        <v>26</v>
      </c>
      <c r="H131" s="8">
        <v>11395375</v>
      </c>
      <c r="I131" s="8">
        <v>20479697</v>
      </c>
      <c r="J131" s="8">
        <v>31875072</v>
      </c>
      <c r="K131" s="8">
        <v>720889</v>
      </c>
      <c r="L131" s="8">
        <v>13501561</v>
      </c>
      <c r="M131" s="8">
        <v>14222450</v>
      </c>
      <c r="N131" s="8">
        <v>17652622</v>
      </c>
      <c r="O131" s="8">
        <v>1944525</v>
      </c>
      <c r="P131" s="8">
        <v>2019141</v>
      </c>
      <c r="Q131" s="9" t="str">
        <f>+IFERROR([1]!Tabla2[[#This Row],[Activos corrientes ]]/[1]!Tabla2[[#This Row],[Pasivos corrientes ]],"")</f>
        <v/>
      </c>
      <c r="R131" s="9" t="str">
        <f>+IFERROR([1]!Tabla2[[#This Row],[Total pasivos]]/[1]!Tabla2[[#This Row],[Total de activos]],"")</f>
        <v/>
      </c>
      <c r="S131" s="9" t="str">
        <f>+IFERROR([1]!Tabla2[[#This Row],[Utilidad operacional]]/[1]!Tabla2[[#This Row],[Gasto de intereses]],"")</f>
        <v/>
      </c>
      <c r="T131" s="9" t="str">
        <f>+IFERROR([1]!Tabla2[[#This Row],[Utilidad operacional]]/[1]!Tabla2[[#This Row],[Patrimonio total]],"")</f>
        <v/>
      </c>
      <c r="U131" s="10" t="str">
        <f>+IFERROR([1]!Tabla2[[#This Row],[Utilidad operacional]]/[1]!Tabla2[[#This Row],[Total de activos]],"")</f>
        <v/>
      </c>
    </row>
    <row r="132" spans="1:21" x14ac:dyDescent="0.25">
      <c r="A132" s="5">
        <v>811036279</v>
      </c>
      <c r="B132" s="5" t="s">
        <v>274</v>
      </c>
      <c r="C132" s="5" t="s">
        <v>22</v>
      </c>
      <c r="D132" s="5" t="s">
        <v>29</v>
      </c>
      <c r="E132" s="5" t="s">
        <v>30</v>
      </c>
      <c r="F132" s="5" t="s">
        <v>275</v>
      </c>
      <c r="G132" s="5" t="s">
        <v>26</v>
      </c>
      <c r="H132" s="5">
        <v>4032267</v>
      </c>
      <c r="I132" s="5">
        <v>975560</v>
      </c>
      <c r="J132" s="5">
        <v>5007827</v>
      </c>
      <c r="K132" s="5">
        <v>527269</v>
      </c>
      <c r="L132" s="5"/>
      <c r="M132" s="5">
        <v>527269</v>
      </c>
      <c r="N132" s="5">
        <v>4480558</v>
      </c>
      <c r="O132" s="5"/>
      <c r="P132" s="5">
        <v>323802</v>
      </c>
      <c r="Q132" s="6" t="str">
        <f>+IFERROR([1]!Tabla2[[#This Row],[Activos corrientes ]]/[1]!Tabla2[[#This Row],[Pasivos corrientes ]],"")</f>
        <v/>
      </c>
      <c r="R132" s="6" t="str">
        <f>+IFERROR([1]!Tabla2[[#This Row],[Total pasivos]]/[1]!Tabla2[[#This Row],[Total de activos]],"")</f>
        <v/>
      </c>
      <c r="S132" s="6" t="str">
        <f>+IFERROR([1]!Tabla2[[#This Row],[Utilidad operacional]]/[1]!Tabla2[[#This Row],[Gasto de intereses]],"")</f>
        <v/>
      </c>
      <c r="T132" s="6" t="str">
        <f>+IFERROR([1]!Tabla2[[#This Row],[Utilidad operacional]]/[1]!Tabla2[[#This Row],[Patrimonio total]],"")</f>
        <v/>
      </c>
      <c r="U132" s="7" t="str">
        <f>+IFERROR([1]!Tabla2[[#This Row],[Utilidad operacional]]/[1]!Tabla2[[#This Row],[Total de activos]],"")</f>
        <v/>
      </c>
    </row>
    <row r="133" spans="1:21" x14ac:dyDescent="0.25">
      <c r="A133" s="8">
        <v>900192981</v>
      </c>
      <c r="B133" s="8" t="s">
        <v>276</v>
      </c>
      <c r="C133" s="8" t="s">
        <v>28</v>
      </c>
      <c r="D133" s="8" t="s">
        <v>23</v>
      </c>
      <c r="E133" s="8" t="s">
        <v>24</v>
      </c>
      <c r="F133" s="8" t="s">
        <v>277</v>
      </c>
      <c r="G133" s="8" t="s">
        <v>26</v>
      </c>
      <c r="H133" s="8">
        <v>10121733</v>
      </c>
      <c r="I133" s="8">
        <v>1607226</v>
      </c>
      <c r="J133" s="8">
        <v>11728959</v>
      </c>
      <c r="K133" s="8">
        <v>2116351</v>
      </c>
      <c r="L133" s="8">
        <v>106886</v>
      </c>
      <c r="M133" s="8">
        <v>2223237</v>
      </c>
      <c r="N133" s="8">
        <v>9505722</v>
      </c>
      <c r="O133" s="8">
        <v>20021</v>
      </c>
      <c r="P133" s="8">
        <v>658254</v>
      </c>
      <c r="Q133" s="9" t="str">
        <f>+IFERROR([1]!Tabla2[[#This Row],[Activos corrientes ]]/[1]!Tabla2[[#This Row],[Pasivos corrientes ]],"")</f>
        <v/>
      </c>
      <c r="R133" s="9" t="str">
        <f>+IFERROR([1]!Tabla2[[#This Row],[Total pasivos]]/[1]!Tabla2[[#This Row],[Total de activos]],"")</f>
        <v/>
      </c>
      <c r="S133" s="9" t="str">
        <f>+IFERROR([1]!Tabla2[[#This Row],[Utilidad operacional]]/[1]!Tabla2[[#This Row],[Gasto de intereses]],"")</f>
        <v/>
      </c>
      <c r="T133" s="9" t="str">
        <f>+IFERROR([1]!Tabla2[[#This Row],[Utilidad operacional]]/[1]!Tabla2[[#This Row],[Patrimonio total]],"")</f>
        <v/>
      </c>
      <c r="U133" s="10" t="str">
        <f>+IFERROR([1]!Tabla2[[#This Row],[Utilidad operacional]]/[1]!Tabla2[[#This Row],[Total de activos]],"")</f>
        <v/>
      </c>
    </row>
    <row r="134" spans="1:21" x14ac:dyDescent="0.25">
      <c r="A134" s="5">
        <v>900159278</v>
      </c>
      <c r="B134" s="5" t="s">
        <v>278</v>
      </c>
      <c r="C134" s="5" t="s">
        <v>28</v>
      </c>
      <c r="D134" s="5" t="s">
        <v>29</v>
      </c>
      <c r="E134" s="5" t="s">
        <v>30</v>
      </c>
      <c r="F134" s="5" t="s">
        <v>279</v>
      </c>
      <c r="G134" s="5" t="s">
        <v>26</v>
      </c>
      <c r="H134" s="5">
        <v>21042000</v>
      </c>
      <c r="I134" s="5">
        <v>7580000</v>
      </c>
      <c r="J134" s="5">
        <v>28622000</v>
      </c>
      <c r="K134" s="5">
        <v>7645000</v>
      </c>
      <c r="L134" s="5">
        <v>14236000</v>
      </c>
      <c r="M134" s="5">
        <v>21881000</v>
      </c>
      <c r="N134" s="5">
        <v>6741000</v>
      </c>
      <c r="O134" s="5">
        <v>1120000</v>
      </c>
      <c r="P134" s="5">
        <v>858000</v>
      </c>
      <c r="Q134" s="6" t="str">
        <f>+IFERROR([1]!Tabla2[[#This Row],[Activos corrientes ]]/[1]!Tabla2[[#This Row],[Pasivos corrientes ]],"")</f>
        <v/>
      </c>
      <c r="R134" s="6" t="str">
        <f>+IFERROR([1]!Tabla2[[#This Row],[Total pasivos]]/[1]!Tabla2[[#This Row],[Total de activos]],"")</f>
        <v/>
      </c>
      <c r="S134" s="6" t="str">
        <f>+IFERROR([1]!Tabla2[[#This Row],[Utilidad operacional]]/[1]!Tabla2[[#This Row],[Gasto de intereses]],"")</f>
        <v/>
      </c>
      <c r="T134" s="6" t="str">
        <f>+IFERROR([1]!Tabla2[[#This Row],[Utilidad operacional]]/[1]!Tabla2[[#This Row],[Patrimonio total]],"")</f>
        <v/>
      </c>
      <c r="U134" s="7" t="str">
        <f>+IFERROR([1]!Tabla2[[#This Row],[Utilidad operacional]]/[1]!Tabla2[[#This Row],[Total de activos]],"")</f>
        <v/>
      </c>
    </row>
    <row r="135" spans="1:21" x14ac:dyDescent="0.25">
      <c r="A135" s="8">
        <v>900206480</v>
      </c>
      <c r="B135" s="8" t="s">
        <v>280</v>
      </c>
      <c r="C135" s="8" t="s">
        <v>28</v>
      </c>
      <c r="D135" s="8" t="s">
        <v>29</v>
      </c>
      <c r="E135" s="8" t="s">
        <v>30</v>
      </c>
      <c r="F135" s="8" t="s">
        <v>131</v>
      </c>
      <c r="G135" s="8" t="s">
        <v>26</v>
      </c>
      <c r="H135" s="8">
        <v>42670198</v>
      </c>
      <c r="I135" s="8">
        <v>17410194</v>
      </c>
      <c r="J135" s="8">
        <v>60080392</v>
      </c>
      <c r="K135" s="8">
        <v>17583484</v>
      </c>
      <c r="L135" s="8">
        <v>22557550</v>
      </c>
      <c r="M135" s="8">
        <v>40141034</v>
      </c>
      <c r="N135" s="8">
        <v>19939358</v>
      </c>
      <c r="O135" s="8">
        <v>2239179</v>
      </c>
      <c r="P135" s="8">
        <v>13245075</v>
      </c>
      <c r="Q135" s="9" t="str">
        <f>+IFERROR([1]!Tabla2[[#This Row],[Activos corrientes ]]/[1]!Tabla2[[#This Row],[Pasivos corrientes ]],"")</f>
        <v/>
      </c>
      <c r="R135" s="9" t="str">
        <f>+IFERROR([1]!Tabla2[[#This Row],[Total pasivos]]/[1]!Tabla2[[#This Row],[Total de activos]],"")</f>
        <v/>
      </c>
      <c r="S135" s="9" t="str">
        <f>+IFERROR([1]!Tabla2[[#This Row],[Utilidad operacional]]/[1]!Tabla2[[#This Row],[Gasto de intereses]],"")</f>
        <v/>
      </c>
      <c r="T135" s="9" t="str">
        <f>+IFERROR([1]!Tabla2[[#This Row],[Utilidad operacional]]/[1]!Tabla2[[#This Row],[Patrimonio total]],"")</f>
        <v/>
      </c>
      <c r="U135" s="10" t="str">
        <f>+IFERROR([1]!Tabla2[[#This Row],[Utilidad operacional]]/[1]!Tabla2[[#This Row],[Total de activos]],"")</f>
        <v/>
      </c>
    </row>
    <row r="136" spans="1:21" x14ac:dyDescent="0.25">
      <c r="A136" s="5">
        <v>900606776</v>
      </c>
      <c r="B136" s="5" t="s">
        <v>281</v>
      </c>
      <c r="C136" s="5" t="s">
        <v>22</v>
      </c>
      <c r="D136" s="5" t="s">
        <v>29</v>
      </c>
      <c r="E136" s="5" t="s">
        <v>30</v>
      </c>
      <c r="F136" s="5" t="s">
        <v>282</v>
      </c>
      <c r="G136" s="5" t="s">
        <v>26</v>
      </c>
      <c r="H136" s="5">
        <v>10462929</v>
      </c>
      <c r="I136" s="5">
        <v>2104112</v>
      </c>
      <c r="J136" s="5">
        <v>12567041</v>
      </c>
      <c r="K136" s="5">
        <v>2732060</v>
      </c>
      <c r="L136" s="5">
        <v>1220690</v>
      </c>
      <c r="M136" s="5">
        <v>3952750</v>
      </c>
      <c r="N136" s="5">
        <v>8614291</v>
      </c>
      <c r="O136" s="5">
        <v>139310</v>
      </c>
      <c r="P136" s="5">
        <v>541133</v>
      </c>
      <c r="Q136" s="6" t="str">
        <f>+IFERROR([1]!Tabla2[[#This Row],[Activos corrientes ]]/[1]!Tabla2[[#This Row],[Pasivos corrientes ]],"")</f>
        <v/>
      </c>
      <c r="R136" s="6" t="str">
        <f>+IFERROR([1]!Tabla2[[#This Row],[Total pasivos]]/[1]!Tabla2[[#This Row],[Total de activos]],"")</f>
        <v/>
      </c>
      <c r="S136" s="6" t="str">
        <f>+IFERROR([1]!Tabla2[[#This Row],[Utilidad operacional]]/[1]!Tabla2[[#This Row],[Gasto de intereses]],"")</f>
        <v/>
      </c>
      <c r="T136" s="6" t="str">
        <f>+IFERROR([1]!Tabla2[[#This Row],[Utilidad operacional]]/[1]!Tabla2[[#This Row],[Patrimonio total]],"")</f>
        <v/>
      </c>
      <c r="U136" s="7" t="str">
        <f>+IFERROR([1]!Tabla2[[#This Row],[Utilidad operacional]]/[1]!Tabla2[[#This Row],[Total de activos]],"")</f>
        <v/>
      </c>
    </row>
    <row r="137" spans="1:21" x14ac:dyDescent="0.25">
      <c r="A137" s="8">
        <v>802021384</v>
      </c>
      <c r="B137" s="8" t="s">
        <v>283</v>
      </c>
      <c r="C137" s="8" t="s">
        <v>42</v>
      </c>
      <c r="D137" s="8" t="s">
        <v>23</v>
      </c>
      <c r="E137" s="8" t="s">
        <v>24</v>
      </c>
      <c r="F137" s="8" t="s">
        <v>284</v>
      </c>
      <c r="G137" s="8" t="s">
        <v>26</v>
      </c>
      <c r="H137" s="8">
        <v>91819</v>
      </c>
      <c r="I137" s="8">
        <v>5426605</v>
      </c>
      <c r="J137" s="8">
        <v>5518424</v>
      </c>
      <c r="K137" s="8">
        <v>4875</v>
      </c>
      <c r="L137" s="8">
        <v>2167800</v>
      </c>
      <c r="M137" s="8">
        <v>2172675</v>
      </c>
      <c r="N137" s="8">
        <v>3345749</v>
      </c>
      <c r="O137" s="8">
        <v>2680</v>
      </c>
      <c r="P137" s="8">
        <v>310932</v>
      </c>
      <c r="Q137" s="9" t="str">
        <f>+IFERROR([1]!Tabla2[[#This Row],[Activos corrientes ]]/[1]!Tabla2[[#This Row],[Pasivos corrientes ]],"")</f>
        <v/>
      </c>
      <c r="R137" s="9" t="str">
        <f>+IFERROR([1]!Tabla2[[#This Row],[Total pasivos]]/[1]!Tabla2[[#This Row],[Total de activos]],"")</f>
        <v/>
      </c>
      <c r="S137" s="9" t="str">
        <f>+IFERROR([1]!Tabla2[[#This Row],[Utilidad operacional]]/[1]!Tabla2[[#This Row],[Gasto de intereses]],"")</f>
        <v/>
      </c>
      <c r="T137" s="9" t="str">
        <f>+IFERROR([1]!Tabla2[[#This Row],[Utilidad operacional]]/[1]!Tabla2[[#This Row],[Patrimonio total]],"")</f>
        <v/>
      </c>
      <c r="U137" s="10" t="str">
        <f>+IFERROR([1]!Tabla2[[#This Row],[Utilidad operacional]]/[1]!Tabla2[[#This Row],[Total de activos]],"")</f>
        <v/>
      </c>
    </row>
    <row r="138" spans="1:21" x14ac:dyDescent="0.25">
      <c r="A138" s="5">
        <v>820000479</v>
      </c>
      <c r="B138" s="5" t="s">
        <v>285</v>
      </c>
      <c r="C138" s="5" t="s">
        <v>286</v>
      </c>
      <c r="D138" s="5" t="s">
        <v>29</v>
      </c>
      <c r="E138" s="5" t="s">
        <v>30</v>
      </c>
      <c r="F138" s="5" t="s">
        <v>287</v>
      </c>
      <c r="G138" s="5" t="s">
        <v>26</v>
      </c>
      <c r="H138" s="5">
        <v>223436</v>
      </c>
      <c r="I138" s="5">
        <v>440241</v>
      </c>
      <c r="J138" s="5">
        <v>663677</v>
      </c>
      <c r="K138" s="5">
        <v>247</v>
      </c>
      <c r="L138" s="5"/>
      <c r="M138" s="5">
        <v>247</v>
      </c>
      <c r="N138" s="5">
        <v>663430</v>
      </c>
      <c r="O138" s="5">
        <v>183</v>
      </c>
      <c r="P138" s="5">
        <v>293</v>
      </c>
      <c r="Q138" s="6" t="str">
        <f>+IFERROR([1]!Tabla2[[#This Row],[Activos corrientes ]]/[1]!Tabla2[[#This Row],[Pasivos corrientes ]],"")</f>
        <v/>
      </c>
      <c r="R138" s="6" t="str">
        <f>+IFERROR([1]!Tabla2[[#This Row],[Total pasivos]]/[1]!Tabla2[[#This Row],[Total de activos]],"")</f>
        <v/>
      </c>
      <c r="S138" s="6" t="str">
        <f>+IFERROR([1]!Tabla2[[#This Row],[Utilidad operacional]]/[1]!Tabla2[[#This Row],[Gasto de intereses]],"")</f>
        <v/>
      </c>
      <c r="T138" s="6" t="str">
        <f>+IFERROR([1]!Tabla2[[#This Row],[Utilidad operacional]]/[1]!Tabla2[[#This Row],[Patrimonio total]],"")</f>
        <v/>
      </c>
      <c r="U138" s="7" t="str">
        <f>+IFERROR([1]!Tabla2[[#This Row],[Utilidad operacional]]/[1]!Tabla2[[#This Row],[Total de activos]],"")</f>
        <v/>
      </c>
    </row>
    <row r="139" spans="1:21" x14ac:dyDescent="0.25">
      <c r="A139" s="8">
        <v>901115174</v>
      </c>
      <c r="B139" s="8" t="s">
        <v>288</v>
      </c>
      <c r="C139" s="8" t="s">
        <v>28</v>
      </c>
      <c r="D139" s="8" t="s">
        <v>29</v>
      </c>
      <c r="E139" s="8" t="s">
        <v>30</v>
      </c>
      <c r="F139" s="8" t="s">
        <v>289</v>
      </c>
      <c r="G139" s="8" t="s">
        <v>26</v>
      </c>
      <c r="H139" s="8">
        <v>4420702</v>
      </c>
      <c r="I139" s="8">
        <v>41056</v>
      </c>
      <c r="J139" s="8">
        <v>4461758</v>
      </c>
      <c r="K139" s="8">
        <v>2905429</v>
      </c>
      <c r="L139" s="8">
        <v>0</v>
      </c>
      <c r="M139" s="8">
        <v>2905429</v>
      </c>
      <c r="N139" s="8">
        <v>1556329</v>
      </c>
      <c r="O139" s="8">
        <v>123562</v>
      </c>
      <c r="P139" s="8">
        <v>175105</v>
      </c>
      <c r="Q139" s="9" t="str">
        <f>+IFERROR([1]!Tabla2[[#This Row],[Activos corrientes ]]/[1]!Tabla2[[#This Row],[Pasivos corrientes ]],"")</f>
        <v/>
      </c>
      <c r="R139" s="9" t="str">
        <f>+IFERROR([1]!Tabla2[[#This Row],[Total pasivos]]/[1]!Tabla2[[#This Row],[Total de activos]],"")</f>
        <v/>
      </c>
      <c r="S139" s="9" t="str">
        <f>+IFERROR([1]!Tabla2[[#This Row],[Utilidad operacional]]/[1]!Tabla2[[#This Row],[Gasto de intereses]],"")</f>
        <v/>
      </c>
      <c r="T139" s="9" t="str">
        <f>+IFERROR([1]!Tabla2[[#This Row],[Utilidad operacional]]/[1]!Tabla2[[#This Row],[Patrimonio total]],"")</f>
        <v/>
      </c>
      <c r="U139" s="10" t="str">
        <f>+IFERROR([1]!Tabla2[[#This Row],[Utilidad operacional]]/[1]!Tabla2[[#This Row],[Total de activos]],"")</f>
        <v/>
      </c>
    </row>
    <row r="140" spans="1:21" x14ac:dyDescent="0.25">
      <c r="A140" s="5">
        <v>830082275</v>
      </c>
      <c r="B140" s="5" t="s">
        <v>290</v>
      </c>
      <c r="C140" s="5" t="s">
        <v>28</v>
      </c>
      <c r="D140" s="5" t="s">
        <v>23</v>
      </c>
      <c r="E140" s="5" t="s">
        <v>24</v>
      </c>
      <c r="F140" s="5" t="s">
        <v>291</v>
      </c>
      <c r="G140" s="5" t="s">
        <v>26</v>
      </c>
      <c r="H140" s="5">
        <v>4944610</v>
      </c>
      <c r="I140" s="5">
        <v>2669328</v>
      </c>
      <c r="J140" s="5">
        <v>7613938</v>
      </c>
      <c r="K140" s="5">
        <v>7285809</v>
      </c>
      <c r="L140" s="5"/>
      <c r="M140" s="5">
        <v>7285809</v>
      </c>
      <c r="N140" s="5">
        <v>328129</v>
      </c>
      <c r="O140" s="5">
        <v>332730</v>
      </c>
      <c r="P140" s="5">
        <v>178129</v>
      </c>
      <c r="Q140" s="6" t="str">
        <f>+IFERROR([1]!Tabla2[[#This Row],[Activos corrientes ]]/[1]!Tabla2[[#This Row],[Pasivos corrientes ]],"")</f>
        <v/>
      </c>
      <c r="R140" s="6" t="str">
        <f>+IFERROR([1]!Tabla2[[#This Row],[Total pasivos]]/[1]!Tabla2[[#This Row],[Total de activos]],"")</f>
        <v/>
      </c>
      <c r="S140" s="6" t="str">
        <f>+IFERROR([1]!Tabla2[[#This Row],[Utilidad operacional]]/[1]!Tabla2[[#This Row],[Gasto de intereses]],"")</f>
        <v/>
      </c>
      <c r="T140" s="6" t="str">
        <f>+IFERROR([1]!Tabla2[[#This Row],[Utilidad operacional]]/[1]!Tabla2[[#This Row],[Patrimonio total]],"")</f>
        <v/>
      </c>
      <c r="U140" s="7" t="str">
        <f>+IFERROR([1]!Tabla2[[#This Row],[Utilidad operacional]]/[1]!Tabla2[[#This Row],[Total de activos]],"")</f>
        <v/>
      </c>
    </row>
    <row r="141" spans="1:21" x14ac:dyDescent="0.25">
      <c r="A141" s="8">
        <v>900226975</v>
      </c>
      <c r="B141" s="8" t="s">
        <v>292</v>
      </c>
      <c r="C141" s="8" t="s">
        <v>28</v>
      </c>
      <c r="D141" s="8" t="s">
        <v>29</v>
      </c>
      <c r="E141" s="8" t="s">
        <v>30</v>
      </c>
      <c r="F141" s="8" t="s">
        <v>293</v>
      </c>
      <c r="G141" s="8" t="s">
        <v>26</v>
      </c>
      <c r="H141" s="8">
        <v>1649947</v>
      </c>
      <c r="I141" s="8">
        <v>19030448</v>
      </c>
      <c r="J141" s="8">
        <v>20680395</v>
      </c>
      <c r="K141" s="8">
        <v>1787995</v>
      </c>
      <c r="L141" s="8">
        <v>17607548</v>
      </c>
      <c r="M141" s="8">
        <v>19395543</v>
      </c>
      <c r="N141" s="8">
        <v>1284852</v>
      </c>
      <c r="O141" s="8"/>
      <c r="P141" s="8">
        <v>-723575</v>
      </c>
      <c r="Q141" s="9" t="str">
        <f>+IFERROR([1]!Tabla2[[#This Row],[Activos corrientes ]]/[1]!Tabla2[[#This Row],[Pasivos corrientes ]],"")</f>
        <v/>
      </c>
      <c r="R141" s="9" t="str">
        <f>+IFERROR([1]!Tabla2[[#This Row],[Total pasivos]]/[1]!Tabla2[[#This Row],[Total de activos]],"")</f>
        <v/>
      </c>
      <c r="S141" s="9" t="str">
        <f>+IFERROR([1]!Tabla2[[#This Row],[Utilidad operacional]]/[1]!Tabla2[[#This Row],[Gasto de intereses]],"")</f>
        <v/>
      </c>
      <c r="T141" s="9" t="str">
        <f>+IFERROR([1]!Tabla2[[#This Row],[Utilidad operacional]]/[1]!Tabla2[[#This Row],[Patrimonio total]],"")</f>
        <v/>
      </c>
      <c r="U141" s="10" t="str">
        <f>+IFERROR([1]!Tabla2[[#This Row],[Utilidad operacional]]/[1]!Tabla2[[#This Row],[Total de activos]],"")</f>
        <v/>
      </c>
    </row>
    <row r="142" spans="1:21" x14ac:dyDescent="0.25">
      <c r="A142" s="5">
        <v>900642873</v>
      </c>
      <c r="B142" s="5" t="s">
        <v>294</v>
      </c>
      <c r="C142" s="5" t="s">
        <v>28</v>
      </c>
      <c r="D142" s="5" t="s">
        <v>23</v>
      </c>
      <c r="E142" s="5" t="s">
        <v>24</v>
      </c>
      <c r="F142" s="5" t="s">
        <v>73</v>
      </c>
      <c r="G142" s="5" t="s">
        <v>26</v>
      </c>
      <c r="H142" s="5">
        <v>7040611</v>
      </c>
      <c r="I142" s="5">
        <v>1730688</v>
      </c>
      <c r="J142" s="5">
        <v>8771299</v>
      </c>
      <c r="K142" s="5">
        <v>7890354</v>
      </c>
      <c r="L142" s="5"/>
      <c r="M142" s="5">
        <v>7890354</v>
      </c>
      <c r="N142" s="5">
        <v>880945</v>
      </c>
      <c r="O142" s="5">
        <v>207427</v>
      </c>
      <c r="P142" s="5">
        <v>3076</v>
      </c>
      <c r="Q142" s="6" t="str">
        <f>+IFERROR([1]!Tabla2[[#This Row],[Activos corrientes ]]/[1]!Tabla2[[#This Row],[Pasivos corrientes ]],"")</f>
        <v/>
      </c>
      <c r="R142" s="6" t="str">
        <f>+IFERROR([1]!Tabla2[[#This Row],[Total pasivos]]/[1]!Tabla2[[#This Row],[Total de activos]],"")</f>
        <v/>
      </c>
      <c r="S142" s="6" t="str">
        <f>+IFERROR([1]!Tabla2[[#This Row],[Utilidad operacional]]/[1]!Tabla2[[#This Row],[Gasto de intereses]],"")</f>
        <v/>
      </c>
      <c r="T142" s="6" t="str">
        <f>+IFERROR([1]!Tabla2[[#This Row],[Utilidad operacional]]/[1]!Tabla2[[#This Row],[Patrimonio total]],"")</f>
        <v/>
      </c>
      <c r="U142" s="7" t="str">
        <f>+IFERROR([1]!Tabla2[[#This Row],[Utilidad operacional]]/[1]!Tabla2[[#This Row],[Total de activos]],"")</f>
        <v/>
      </c>
    </row>
    <row r="143" spans="1:21" x14ac:dyDescent="0.25">
      <c r="A143" s="8">
        <v>860005560</v>
      </c>
      <c r="B143" s="8" t="s">
        <v>295</v>
      </c>
      <c r="C143" s="8" t="s">
        <v>28</v>
      </c>
      <c r="D143" s="8" t="s">
        <v>23</v>
      </c>
      <c r="E143" s="8" t="s">
        <v>24</v>
      </c>
      <c r="F143" s="8" t="s">
        <v>296</v>
      </c>
      <c r="G143" s="8" t="s">
        <v>26</v>
      </c>
      <c r="H143" s="8">
        <v>313652</v>
      </c>
      <c r="I143" s="8">
        <v>490536</v>
      </c>
      <c r="J143" s="8">
        <v>804188</v>
      </c>
      <c r="K143" s="8">
        <v>199526</v>
      </c>
      <c r="L143" s="8">
        <v>207846</v>
      </c>
      <c r="M143" s="8">
        <v>407372</v>
      </c>
      <c r="N143" s="8">
        <v>396816</v>
      </c>
      <c r="O143" s="8"/>
      <c r="P143" s="8">
        <v>93697</v>
      </c>
      <c r="Q143" s="9" t="str">
        <f>+IFERROR([1]!Tabla2[[#This Row],[Activos corrientes ]]/[1]!Tabla2[[#This Row],[Pasivos corrientes ]],"")</f>
        <v/>
      </c>
      <c r="R143" s="9" t="str">
        <f>+IFERROR([1]!Tabla2[[#This Row],[Total pasivos]]/[1]!Tabla2[[#This Row],[Total de activos]],"")</f>
        <v/>
      </c>
      <c r="S143" s="9" t="str">
        <f>+IFERROR([1]!Tabla2[[#This Row],[Utilidad operacional]]/[1]!Tabla2[[#This Row],[Gasto de intereses]],"")</f>
        <v/>
      </c>
      <c r="T143" s="9" t="str">
        <f>+IFERROR([1]!Tabla2[[#This Row],[Utilidad operacional]]/[1]!Tabla2[[#This Row],[Patrimonio total]],"")</f>
        <v/>
      </c>
      <c r="U143" s="10" t="str">
        <f>+IFERROR([1]!Tabla2[[#This Row],[Utilidad operacional]]/[1]!Tabla2[[#This Row],[Total de activos]],"")</f>
        <v/>
      </c>
    </row>
    <row r="144" spans="1:21" x14ac:dyDescent="0.25">
      <c r="A144" s="5">
        <v>900395572</v>
      </c>
      <c r="B144" s="5" t="s">
        <v>297</v>
      </c>
      <c r="C144" s="5" t="s">
        <v>28</v>
      </c>
      <c r="D144" s="5" t="s">
        <v>23</v>
      </c>
      <c r="E144" s="5" t="s">
        <v>24</v>
      </c>
      <c r="F144" s="5" t="s">
        <v>298</v>
      </c>
      <c r="G144" s="5" t="s">
        <v>26</v>
      </c>
      <c r="H144" s="5">
        <v>225397</v>
      </c>
      <c r="I144" s="5">
        <v>543641</v>
      </c>
      <c r="J144" s="5">
        <v>769038</v>
      </c>
      <c r="K144" s="5">
        <v>43978</v>
      </c>
      <c r="L144" s="5">
        <v>1332129</v>
      </c>
      <c r="M144" s="5">
        <v>1376107</v>
      </c>
      <c r="N144" s="5">
        <v>-607069</v>
      </c>
      <c r="O144" s="5">
        <v>2369</v>
      </c>
      <c r="P144" s="5">
        <v>14137</v>
      </c>
      <c r="Q144" s="6" t="str">
        <f>+IFERROR([1]!Tabla2[[#This Row],[Activos corrientes ]]/[1]!Tabla2[[#This Row],[Pasivos corrientes ]],"")</f>
        <v/>
      </c>
      <c r="R144" s="6" t="str">
        <f>+IFERROR([1]!Tabla2[[#This Row],[Total pasivos]]/[1]!Tabla2[[#This Row],[Total de activos]],"")</f>
        <v/>
      </c>
      <c r="S144" s="6" t="str">
        <f>+IFERROR([1]!Tabla2[[#This Row],[Utilidad operacional]]/[1]!Tabla2[[#This Row],[Gasto de intereses]],"")</f>
        <v/>
      </c>
      <c r="T144" s="6" t="str">
        <f>+IFERROR([1]!Tabla2[[#This Row],[Utilidad operacional]]/[1]!Tabla2[[#This Row],[Patrimonio total]],"")</f>
        <v/>
      </c>
      <c r="U144" s="7" t="str">
        <f>+IFERROR([1]!Tabla2[[#This Row],[Utilidad operacional]]/[1]!Tabla2[[#This Row],[Total de activos]],"")</f>
        <v/>
      </c>
    </row>
    <row r="145" spans="1:21" x14ac:dyDescent="0.25">
      <c r="A145" s="8">
        <v>860503184</v>
      </c>
      <c r="B145" s="8" t="s">
        <v>299</v>
      </c>
      <c r="C145" s="8" t="s">
        <v>28</v>
      </c>
      <c r="D145" s="8" t="s">
        <v>23</v>
      </c>
      <c r="E145" s="8" t="s">
        <v>24</v>
      </c>
      <c r="F145" s="8" t="s">
        <v>300</v>
      </c>
      <c r="G145" s="8" t="s">
        <v>26</v>
      </c>
      <c r="H145" s="8">
        <v>5487354</v>
      </c>
      <c r="I145" s="8">
        <v>402196</v>
      </c>
      <c r="J145" s="8">
        <v>5889550</v>
      </c>
      <c r="K145" s="8">
        <v>2600909</v>
      </c>
      <c r="L145" s="8"/>
      <c r="M145" s="8">
        <v>2600909</v>
      </c>
      <c r="N145" s="8">
        <v>3288641</v>
      </c>
      <c r="O145" s="8">
        <v>24316</v>
      </c>
      <c r="P145" s="8">
        <v>1801389</v>
      </c>
      <c r="Q145" s="9" t="str">
        <f>+IFERROR([1]!Tabla2[[#This Row],[Activos corrientes ]]/[1]!Tabla2[[#This Row],[Pasivos corrientes ]],"")</f>
        <v/>
      </c>
      <c r="R145" s="9" t="str">
        <f>+IFERROR([1]!Tabla2[[#This Row],[Total pasivos]]/[1]!Tabla2[[#This Row],[Total de activos]],"")</f>
        <v/>
      </c>
      <c r="S145" s="9" t="str">
        <f>+IFERROR([1]!Tabla2[[#This Row],[Utilidad operacional]]/[1]!Tabla2[[#This Row],[Gasto de intereses]],"")</f>
        <v/>
      </c>
      <c r="T145" s="9" t="str">
        <f>+IFERROR([1]!Tabla2[[#This Row],[Utilidad operacional]]/[1]!Tabla2[[#This Row],[Patrimonio total]],"")</f>
        <v/>
      </c>
      <c r="U145" s="10" t="str">
        <f>+IFERROR([1]!Tabla2[[#This Row],[Utilidad operacional]]/[1]!Tabla2[[#This Row],[Total de activos]],"")</f>
        <v/>
      </c>
    </row>
    <row r="146" spans="1:21" x14ac:dyDescent="0.25">
      <c r="A146" s="5">
        <v>805009280</v>
      </c>
      <c r="B146" s="5" t="s">
        <v>301</v>
      </c>
      <c r="C146" s="5" t="s">
        <v>28</v>
      </c>
      <c r="D146" s="5" t="s">
        <v>23</v>
      </c>
      <c r="E146" s="5" t="s">
        <v>24</v>
      </c>
      <c r="F146" s="5" t="s">
        <v>302</v>
      </c>
      <c r="G146" s="5" t="s">
        <v>26</v>
      </c>
      <c r="H146" s="5">
        <v>3079851</v>
      </c>
      <c r="I146" s="5">
        <v>836840</v>
      </c>
      <c r="J146" s="5">
        <v>3916691</v>
      </c>
      <c r="K146" s="5">
        <v>573525</v>
      </c>
      <c r="L146" s="5">
        <v>1948421</v>
      </c>
      <c r="M146" s="5">
        <v>2521946</v>
      </c>
      <c r="N146" s="5">
        <v>1394745</v>
      </c>
      <c r="O146" s="5">
        <v>133050</v>
      </c>
      <c r="P146" s="5">
        <v>81667</v>
      </c>
      <c r="Q146" s="6" t="str">
        <f>+IFERROR([1]!Tabla2[[#This Row],[Activos corrientes ]]/[1]!Tabla2[[#This Row],[Pasivos corrientes ]],"")</f>
        <v/>
      </c>
      <c r="R146" s="6" t="str">
        <f>+IFERROR([1]!Tabla2[[#This Row],[Total pasivos]]/[1]!Tabla2[[#This Row],[Total de activos]],"")</f>
        <v/>
      </c>
      <c r="S146" s="6" t="str">
        <f>+IFERROR([1]!Tabla2[[#This Row],[Utilidad operacional]]/[1]!Tabla2[[#This Row],[Gasto de intereses]],"")</f>
        <v/>
      </c>
      <c r="T146" s="6" t="str">
        <f>+IFERROR([1]!Tabla2[[#This Row],[Utilidad operacional]]/[1]!Tabla2[[#This Row],[Patrimonio total]],"")</f>
        <v/>
      </c>
      <c r="U146" s="7" t="str">
        <f>+IFERROR([1]!Tabla2[[#This Row],[Utilidad operacional]]/[1]!Tabla2[[#This Row],[Total de activos]],"")</f>
        <v/>
      </c>
    </row>
    <row r="147" spans="1:21" x14ac:dyDescent="0.25">
      <c r="A147" s="8">
        <v>900399076</v>
      </c>
      <c r="B147" s="8" t="s">
        <v>303</v>
      </c>
      <c r="C147" s="8" t="s">
        <v>28</v>
      </c>
      <c r="D147" s="8" t="s">
        <v>23</v>
      </c>
      <c r="E147" s="8" t="s">
        <v>24</v>
      </c>
      <c r="F147" s="8" t="s">
        <v>304</v>
      </c>
      <c r="G147" s="8" t="s">
        <v>26</v>
      </c>
      <c r="H147" s="8">
        <v>4406043</v>
      </c>
      <c r="I147" s="8">
        <v>115084</v>
      </c>
      <c r="J147" s="8">
        <v>4521127</v>
      </c>
      <c r="K147" s="8">
        <v>703542</v>
      </c>
      <c r="L147" s="8">
        <v>3638</v>
      </c>
      <c r="M147" s="8">
        <v>707180</v>
      </c>
      <c r="N147" s="8">
        <v>3813947</v>
      </c>
      <c r="O147" s="8"/>
      <c r="P147" s="8">
        <v>2129406</v>
      </c>
      <c r="Q147" s="9" t="str">
        <f>+IFERROR([1]!Tabla2[[#This Row],[Activos corrientes ]]/[1]!Tabla2[[#This Row],[Pasivos corrientes ]],"")</f>
        <v/>
      </c>
      <c r="R147" s="9" t="str">
        <f>+IFERROR([1]!Tabla2[[#This Row],[Total pasivos]]/[1]!Tabla2[[#This Row],[Total de activos]],"")</f>
        <v/>
      </c>
      <c r="S147" s="9" t="str">
        <f>+IFERROR([1]!Tabla2[[#This Row],[Utilidad operacional]]/[1]!Tabla2[[#This Row],[Gasto de intereses]],"")</f>
        <v/>
      </c>
      <c r="T147" s="9" t="str">
        <f>+IFERROR([1]!Tabla2[[#This Row],[Utilidad operacional]]/[1]!Tabla2[[#This Row],[Patrimonio total]],"")</f>
        <v/>
      </c>
      <c r="U147" s="10" t="str">
        <f>+IFERROR([1]!Tabla2[[#This Row],[Utilidad operacional]]/[1]!Tabla2[[#This Row],[Total de activos]],"")</f>
        <v/>
      </c>
    </row>
    <row r="148" spans="1:21" x14ac:dyDescent="0.25">
      <c r="A148" s="5">
        <v>830006777</v>
      </c>
      <c r="B148" s="5" t="s">
        <v>305</v>
      </c>
      <c r="C148" s="5" t="s">
        <v>28</v>
      </c>
      <c r="D148" s="5" t="s">
        <v>23</v>
      </c>
      <c r="E148" s="5" t="s">
        <v>24</v>
      </c>
      <c r="F148" s="5" t="s">
        <v>306</v>
      </c>
      <c r="G148" s="5" t="s">
        <v>26</v>
      </c>
      <c r="H148" s="5">
        <v>8794574</v>
      </c>
      <c r="I148" s="5">
        <v>3573094</v>
      </c>
      <c r="J148" s="5">
        <v>12367668</v>
      </c>
      <c r="K148" s="5">
        <v>1322455</v>
      </c>
      <c r="L148" s="5">
        <v>229052</v>
      </c>
      <c r="M148" s="5">
        <v>1551507</v>
      </c>
      <c r="N148" s="5">
        <v>10816161</v>
      </c>
      <c r="O148" s="5">
        <v>429706</v>
      </c>
      <c r="P148" s="5">
        <v>968129</v>
      </c>
      <c r="Q148" s="6" t="str">
        <f>+IFERROR([1]!Tabla2[[#This Row],[Activos corrientes ]]/[1]!Tabla2[[#This Row],[Pasivos corrientes ]],"")</f>
        <v/>
      </c>
      <c r="R148" s="6" t="str">
        <f>+IFERROR([1]!Tabla2[[#This Row],[Total pasivos]]/[1]!Tabla2[[#This Row],[Total de activos]],"")</f>
        <v/>
      </c>
      <c r="S148" s="6" t="str">
        <f>+IFERROR([1]!Tabla2[[#This Row],[Utilidad operacional]]/[1]!Tabla2[[#This Row],[Gasto de intereses]],"")</f>
        <v/>
      </c>
      <c r="T148" s="6" t="str">
        <f>+IFERROR([1]!Tabla2[[#This Row],[Utilidad operacional]]/[1]!Tabla2[[#This Row],[Patrimonio total]],"")</f>
        <v/>
      </c>
      <c r="U148" s="7" t="str">
        <f>+IFERROR([1]!Tabla2[[#This Row],[Utilidad operacional]]/[1]!Tabla2[[#This Row],[Total de activos]],"")</f>
        <v/>
      </c>
    </row>
    <row r="149" spans="1:21" x14ac:dyDescent="0.25">
      <c r="A149" s="8">
        <v>900346488</v>
      </c>
      <c r="B149" s="8" t="s">
        <v>307</v>
      </c>
      <c r="C149" s="8" t="s">
        <v>64</v>
      </c>
      <c r="D149" s="8" t="s">
        <v>29</v>
      </c>
      <c r="E149" s="8" t="s">
        <v>30</v>
      </c>
      <c r="F149" s="8" t="s">
        <v>308</v>
      </c>
      <c r="G149" s="8" t="s">
        <v>26</v>
      </c>
      <c r="H149" s="8">
        <v>2583025</v>
      </c>
      <c r="I149" s="8">
        <v>48036</v>
      </c>
      <c r="J149" s="8">
        <v>2631061</v>
      </c>
      <c r="K149" s="8">
        <v>2319810</v>
      </c>
      <c r="L149" s="8"/>
      <c r="M149" s="8">
        <v>2319810</v>
      </c>
      <c r="N149" s="8">
        <v>311251</v>
      </c>
      <c r="O149" s="8"/>
      <c r="P149" s="8">
        <v>39862</v>
      </c>
      <c r="Q149" s="9" t="str">
        <f>+IFERROR([1]!Tabla2[[#This Row],[Activos corrientes ]]/[1]!Tabla2[[#This Row],[Pasivos corrientes ]],"")</f>
        <v/>
      </c>
      <c r="R149" s="9" t="str">
        <f>+IFERROR([1]!Tabla2[[#This Row],[Total pasivos]]/[1]!Tabla2[[#This Row],[Total de activos]],"")</f>
        <v/>
      </c>
      <c r="S149" s="9" t="str">
        <f>+IFERROR([1]!Tabla2[[#This Row],[Utilidad operacional]]/[1]!Tabla2[[#This Row],[Gasto de intereses]],"")</f>
        <v/>
      </c>
      <c r="T149" s="9" t="str">
        <f>+IFERROR([1]!Tabla2[[#This Row],[Utilidad operacional]]/[1]!Tabla2[[#This Row],[Patrimonio total]],"")</f>
        <v/>
      </c>
      <c r="U149" s="10" t="str">
        <f>+IFERROR([1]!Tabla2[[#This Row],[Utilidad operacional]]/[1]!Tabla2[[#This Row],[Total de activos]],"")</f>
        <v/>
      </c>
    </row>
    <row r="150" spans="1:21" x14ac:dyDescent="0.25">
      <c r="A150" s="5">
        <v>901207487</v>
      </c>
      <c r="B150" s="5" t="s">
        <v>309</v>
      </c>
      <c r="C150" s="5" t="s">
        <v>310</v>
      </c>
      <c r="D150" s="5" t="s">
        <v>23</v>
      </c>
      <c r="E150" s="5" t="s">
        <v>24</v>
      </c>
      <c r="F150" s="5" t="s">
        <v>311</v>
      </c>
      <c r="G150" s="5" t="s">
        <v>26</v>
      </c>
      <c r="H150" s="5">
        <v>10122798</v>
      </c>
      <c r="I150" s="5">
        <v>19600</v>
      </c>
      <c r="J150" s="5">
        <v>10142398</v>
      </c>
      <c r="K150" s="5">
        <v>10044311</v>
      </c>
      <c r="L150" s="5"/>
      <c r="M150" s="5">
        <v>10044311</v>
      </c>
      <c r="N150" s="5">
        <v>98087</v>
      </c>
      <c r="O150" s="5"/>
      <c r="P150" s="5">
        <v>25956</v>
      </c>
      <c r="Q150" s="6" t="str">
        <f>+IFERROR([1]!Tabla2[[#This Row],[Activos corrientes ]]/[1]!Tabla2[[#This Row],[Pasivos corrientes ]],"")</f>
        <v/>
      </c>
      <c r="R150" s="6" t="str">
        <f>+IFERROR([1]!Tabla2[[#This Row],[Total pasivos]]/[1]!Tabla2[[#This Row],[Total de activos]],"")</f>
        <v/>
      </c>
      <c r="S150" s="6" t="str">
        <f>+IFERROR([1]!Tabla2[[#This Row],[Utilidad operacional]]/[1]!Tabla2[[#This Row],[Gasto de intereses]],"")</f>
        <v/>
      </c>
      <c r="T150" s="6" t="str">
        <f>+IFERROR([1]!Tabla2[[#This Row],[Utilidad operacional]]/[1]!Tabla2[[#This Row],[Patrimonio total]],"")</f>
        <v/>
      </c>
      <c r="U150" s="7" t="str">
        <f>+IFERROR([1]!Tabla2[[#This Row],[Utilidad operacional]]/[1]!Tabla2[[#This Row],[Total de activos]],"")</f>
        <v/>
      </c>
    </row>
    <row r="151" spans="1:21" x14ac:dyDescent="0.25">
      <c r="A151" s="8">
        <v>900235978</v>
      </c>
      <c r="B151" s="8" t="s">
        <v>312</v>
      </c>
      <c r="C151" s="8" t="s">
        <v>28</v>
      </c>
      <c r="D151" s="8" t="s">
        <v>23</v>
      </c>
      <c r="E151" s="8" t="s">
        <v>24</v>
      </c>
      <c r="F151" s="8" t="s">
        <v>313</v>
      </c>
      <c r="G151" s="8" t="s">
        <v>26</v>
      </c>
      <c r="H151" s="8">
        <v>4427063</v>
      </c>
      <c r="I151" s="8">
        <v>148952927</v>
      </c>
      <c r="J151" s="8">
        <v>153379990</v>
      </c>
      <c r="K151" s="8">
        <v>3568814</v>
      </c>
      <c r="L151" s="8">
        <v>93771609</v>
      </c>
      <c r="M151" s="8">
        <v>97340423</v>
      </c>
      <c r="N151" s="8">
        <v>56039567</v>
      </c>
      <c r="O151" s="8">
        <v>13666536</v>
      </c>
      <c r="P151" s="8">
        <v>2590679</v>
      </c>
      <c r="Q151" s="9" t="str">
        <f>+IFERROR([1]!Tabla2[[#This Row],[Activos corrientes ]]/[1]!Tabla2[[#This Row],[Pasivos corrientes ]],"")</f>
        <v/>
      </c>
      <c r="R151" s="9" t="str">
        <f>+IFERROR([1]!Tabla2[[#This Row],[Total pasivos]]/[1]!Tabla2[[#This Row],[Total de activos]],"")</f>
        <v/>
      </c>
      <c r="S151" s="9" t="str">
        <f>+IFERROR([1]!Tabla2[[#This Row],[Utilidad operacional]]/[1]!Tabla2[[#This Row],[Gasto de intereses]],"")</f>
        <v/>
      </c>
      <c r="T151" s="9" t="str">
        <f>+IFERROR([1]!Tabla2[[#This Row],[Utilidad operacional]]/[1]!Tabla2[[#This Row],[Patrimonio total]],"")</f>
        <v/>
      </c>
      <c r="U151" s="10" t="str">
        <f>+IFERROR([1]!Tabla2[[#This Row],[Utilidad operacional]]/[1]!Tabla2[[#This Row],[Total de activos]],"")</f>
        <v/>
      </c>
    </row>
    <row r="152" spans="1:21" x14ac:dyDescent="0.25">
      <c r="A152" s="5">
        <v>900041179</v>
      </c>
      <c r="B152" s="5" t="s">
        <v>314</v>
      </c>
      <c r="C152" s="5" t="s">
        <v>28</v>
      </c>
      <c r="D152" s="5" t="s">
        <v>29</v>
      </c>
      <c r="E152" s="5" t="s">
        <v>30</v>
      </c>
      <c r="F152" s="5" t="s">
        <v>62</v>
      </c>
      <c r="G152" s="5" t="s">
        <v>26</v>
      </c>
      <c r="H152" s="5">
        <v>1798897</v>
      </c>
      <c r="I152" s="5">
        <v>2088905</v>
      </c>
      <c r="J152" s="5">
        <v>3887802</v>
      </c>
      <c r="K152" s="5">
        <v>266654</v>
      </c>
      <c r="L152" s="5">
        <v>621340</v>
      </c>
      <c r="M152" s="5">
        <v>887994</v>
      </c>
      <c r="N152" s="5">
        <v>2999808</v>
      </c>
      <c r="O152" s="5">
        <v>3332</v>
      </c>
      <c r="P152" s="5">
        <v>385408</v>
      </c>
      <c r="Q152" s="6" t="str">
        <f>+IFERROR([1]!Tabla2[[#This Row],[Activos corrientes ]]/[1]!Tabla2[[#This Row],[Pasivos corrientes ]],"")</f>
        <v/>
      </c>
      <c r="R152" s="6" t="str">
        <f>+IFERROR([1]!Tabla2[[#This Row],[Total pasivos]]/[1]!Tabla2[[#This Row],[Total de activos]],"")</f>
        <v/>
      </c>
      <c r="S152" s="6" t="str">
        <f>+IFERROR([1]!Tabla2[[#This Row],[Utilidad operacional]]/[1]!Tabla2[[#This Row],[Gasto de intereses]],"")</f>
        <v/>
      </c>
      <c r="T152" s="6" t="str">
        <f>+IFERROR([1]!Tabla2[[#This Row],[Utilidad operacional]]/[1]!Tabla2[[#This Row],[Patrimonio total]],"")</f>
        <v/>
      </c>
      <c r="U152" s="7" t="str">
        <f>+IFERROR([1]!Tabla2[[#This Row],[Utilidad operacional]]/[1]!Tabla2[[#This Row],[Total de activos]],"")</f>
        <v/>
      </c>
    </row>
    <row r="153" spans="1:21" x14ac:dyDescent="0.25">
      <c r="A153" s="8">
        <v>800032277</v>
      </c>
      <c r="B153" s="8" t="s">
        <v>315</v>
      </c>
      <c r="C153" s="8" t="s">
        <v>28</v>
      </c>
      <c r="D153" s="8" t="s">
        <v>29</v>
      </c>
      <c r="E153" s="8" t="s">
        <v>30</v>
      </c>
      <c r="F153" s="8" t="s">
        <v>316</v>
      </c>
      <c r="G153" s="8" t="s">
        <v>26</v>
      </c>
      <c r="H153" s="8">
        <v>7894667</v>
      </c>
      <c r="I153" s="8">
        <v>4314111</v>
      </c>
      <c r="J153" s="8">
        <v>12208778</v>
      </c>
      <c r="K153" s="8">
        <v>1589899</v>
      </c>
      <c r="L153" s="8">
        <v>3186798</v>
      </c>
      <c r="M153" s="8">
        <v>4776697</v>
      </c>
      <c r="N153" s="8">
        <v>7432081</v>
      </c>
      <c r="O153" s="8">
        <v>194764</v>
      </c>
      <c r="P153" s="8">
        <v>835113</v>
      </c>
      <c r="Q153" s="9" t="str">
        <f>+IFERROR([1]!Tabla2[[#This Row],[Activos corrientes ]]/[1]!Tabla2[[#This Row],[Pasivos corrientes ]],"")</f>
        <v/>
      </c>
      <c r="R153" s="9" t="str">
        <f>+IFERROR([1]!Tabla2[[#This Row],[Total pasivos]]/[1]!Tabla2[[#This Row],[Total de activos]],"")</f>
        <v/>
      </c>
      <c r="S153" s="9" t="str">
        <f>+IFERROR([1]!Tabla2[[#This Row],[Utilidad operacional]]/[1]!Tabla2[[#This Row],[Gasto de intereses]],"")</f>
        <v/>
      </c>
      <c r="T153" s="9" t="str">
        <f>+IFERROR([1]!Tabla2[[#This Row],[Utilidad operacional]]/[1]!Tabla2[[#This Row],[Patrimonio total]],"")</f>
        <v/>
      </c>
      <c r="U153" s="10" t="str">
        <f>+IFERROR([1]!Tabla2[[#This Row],[Utilidad operacional]]/[1]!Tabla2[[#This Row],[Total de activos]],"")</f>
        <v/>
      </c>
    </row>
    <row r="154" spans="1:21" x14ac:dyDescent="0.25">
      <c r="A154" s="5">
        <v>900740885</v>
      </c>
      <c r="B154" s="5" t="s">
        <v>317</v>
      </c>
      <c r="C154" s="5" t="s">
        <v>33</v>
      </c>
      <c r="D154" s="5" t="s">
        <v>29</v>
      </c>
      <c r="E154" s="5" t="s">
        <v>30</v>
      </c>
      <c r="F154" s="5" t="s">
        <v>318</v>
      </c>
      <c r="G154" s="5" t="s">
        <v>26</v>
      </c>
      <c r="H154" s="5">
        <v>430653</v>
      </c>
      <c r="I154" s="5">
        <v>11770</v>
      </c>
      <c r="J154" s="5">
        <v>442423</v>
      </c>
      <c r="K154" s="5">
        <v>83669</v>
      </c>
      <c r="L154" s="5"/>
      <c r="M154" s="5">
        <v>83669</v>
      </c>
      <c r="N154" s="5">
        <v>358754</v>
      </c>
      <c r="O154" s="5">
        <v>5895</v>
      </c>
      <c r="P154" s="5">
        <v>-334594</v>
      </c>
      <c r="Q154" s="6" t="str">
        <f>+IFERROR([1]!Tabla2[[#This Row],[Activos corrientes ]]/[1]!Tabla2[[#This Row],[Pasivos corrientes ]],"")</f>
        <v/>
      </c>
      <c r="R154" s="6" t="str">
        <f>+IFERROR([1]!Tabla2[[#This Row],[Total pasivos]]/[1]!Tabla2[[#This Row],[Total de activos]],"")</f>
        <v/>
      </c>
      <c r="S154" s="6" t="str">
        <f>+IFERROR([1]!Tabla2[[#This Row],[Utilidad operacional]]/[1]!Tabla2[[#This Row],[Gasto de intereses]],"")</f>
        <v/>
      </c>
      <c r="T154" s="6" t="str">
        <f>+IFERROR([1]!Tabla2[[#This Row],[Utilidad operacional]]/[1]!Tabla2[[#This Row],[Patrimonio total]],"")</f>
        <v/>
      </c>
      <c r="U154" s="7" t="str">
        <f>+IFERROR([1]!Tabla2[[#This Row],[Utilidad operacional]]/[1]!Tabla2[[#This Row],[Total de activos]],"")</f>
        <v/>
      </c>
    </row>
    <row r="155" spans="1:21" x14ac:dyDescent="0.25">
      <c r="A155" s="8">
        <v>890403077</v>
      </c>
      <c r="B155" s="8" t="s">
        <v>319</v>
      </c>
      <c r="C155" s="8" t="s">
        <v>94</v>
      </c>
      <c r="D155" s="8" t="s">
        <v>23</v>
      </c>
      <c r="E155" s="8" t="s">
        <v>24</v>
      </c>
      <c r="F155" s="8" t="s">
        <v>320</v>
      </c>
      <c r="G155" s="8" t="s">
        <v>26</v>
      </c>
      <c r="H155" s="8">
        <v>22436512</v>
      </c>
      <c r="I155" s="8">
        <v>4916437</v>
      </c>
      <c r="J155" s="8">
        <v>27352949</v>
      </c>
      <c r="K155" s="8">
        <v>15324055</v>
      </c>
      <c r="L155" s="8">
        <v>1540111</v>
      </c>
      <c r="M155" s="8">
        <v>16864166</v>
      </c>
      <c r="N155" s="8">
        <v>10488783</v>
      </c>
      <c r="O155" s="8">
        <v>615638</v>
      </c>
      <c r="P155" s="8">
        <v>2396787</v>
      </c>
      <c r="Q155" s="9" t="str">
        <f>+IFERROR([1]!Tabla2[[#This Row],[Activos corrientes ]]/[1]!Tabla2[[#This Row],[Pasivos corrientes ]],"")</f>
        <v/>
      </c>
      <c r="R155" s="9" t="str">
        <f>+IFERROR([1]!Tabla2[[#This Row],[Total pasivos]]/[1]!Tabla2[[#This Row],[Total de activos]],"")</f>
        <v/>
      </c>
      <c r="S155" s="9" t="str">
        <f>+IFERROR([1]!Tabla2[[#This Row],[Utilidad operacional]]/[1]!Tabla2[[#This Row],[Gasto de intereses]],"")</f>
        <v/>
      </c>
      <c r="T155" s="9" t="str">
        <f>+IFERROR([1]!Tabla2[[#This Row],[Utilidad operacional]]/[1]!Tabla2[[#This Row],[Patrimonio total]],"")</f>
        <v/>
      </c>
      <c r="U155" s="10" t="str">
        <f>+IFERROR([1]!Tabla2[[#This Row],[Utilidad operacional]]/[1]!Tabla2[[#This Row],[Total de activos]],"")</f>
        <v/>
      </c>
    </row>
    <row r="156" spans="1:21" x14ac:dyDescent="0.25">
      <c r="A156" s="5">
        <v>890921677</v>
      </c>
      <c r="B156" s="5" t="s">
        <v>321</v>
      </c>
      <c r="C156" s="5" t="s">
        <v>22</v>
      </c>
      <c r="D156" s="5" t="s">
        <v>23</v>
      </c>
      <c r="E156" s="5" t="s">
        <v>24</v>
      </c>
      <c r="F156" s="5" t="s">
        <v>322</v>
      </c>
      <c r="G156" s="5" t="s">
        <v>26</v>
      </c>
      <c r="H156" s="5">
        <v>2155551</v>
      </c>
      <c r="I156" s="5">
        <v>21620259</v>
      </c>
      <c r="J156" s="5">
        <v>23775810</v>
      </c>
      <c r="K156" s="5">
        <v>686892</v>
      </c>
      <c r="L156" s="5">
        <v>1725627</v>
      </c>
      <c r="M156" s="5">
        <v>2412519</v>
      </c>
      <c r="N156" s="5">
        <v>21363291</v>
      </c>
      <c r="O156" s="5">
        <v>1737110</v>
      </c>
      <c r="P156" s="5">
        <v>455856</v>
      </c>
      <c r="Q156" s="6" t="str">
        <f>+IFERROR([1]!Tabla2[[#This Row],[Activos corrientes ]]/[1]!Tabla2[[#This Row],[Pasivos corrientes ]],"")</f>
        <v/>
      </c>
      <c r="R156" s="6" t="str">
        <f>+IFERROR([1]!Tabla2[[#This Row],[Total pasivos]]/[1]!Tabla2[[#This Row],[Total de activos]],"")</f>
        <v/>
      </c>
      <c r="S156" s="6" t="str">
        <f>+IFERROR([1]!Tabla2[[#This Row],[Utilidad operacional]]/[1]!Tabla2[[#This Row],[Gasto de intereses]],"")</f>
        <v/>
      </c>
      <c r="T156" s="6" t="str">
        <f>+IFERROR([1]!Tabla2[[#This Row],[Utilidad operacional]]/[1]!Tabla2[[#This Row],[Patrimonio total]],"")</f>
        <v/>
      </c>
      <c r="U156" s="7" t="str">
        <f>+IFERROR([1]!Tabla2[[#This Row],[Utilidad operacional]]/[1]!Tabla2[[#This Row],[Total de activos]],"")</f>
        <v/>
      </c>
    </row>
    <row r="157" spans="1:21" x14ac:dyDescent="0.25">
      <c r="A157" s="8">
        <v>900525472</v>
      </c>
      <c r="B157" s="8" t="s">
        <v>323</v>
      </c>
      <c r="C157" s="8" t="s">
        <v>28</v>
      </c>
      <c r="D157" s="8" t="s">
        <v>23</v>
      </c>
      <c r="E157" s="8" t="s">
        <v>24</v>
      </c>
      <c r="F157" s="8" t="s">
        <v>324</v>
      </c>
      <c r="G157" s="8" t="s">
        <v>26</v>
      </c>
      <c r="H157" s="8">
        <v>954881</v>
      </c>
      <c r="I157" s="8">
        <v>7946</v>
      </c>
      <c r="J157" s="8">
        <v>962827</v>
      </c>
      <c r="K157" s="8">
        <v>848329</v>
      </c>
      <c r="L157" s="8"/>
      <c r="M157" s="8">
        <v>848329</v>
      </c>
      <c r="N157" s="8">
        <v>114498</v>
      </c>
      <c r="O157" s="8"/>
      <c r="P157" s="8">
        <v>104498</v>
      </c>
      <c r="Q157" s="9" t="str">
        <f>+IFERROR([1]!Tabla2[[#This Row],[Activos corrientes ]]/[1]!Tabla2[[#This Row],[Pasivos corrientes ]],"")</f>
        <v/>
      </c>
      <c r="R157" s="9" t="str">
        <f>+IFERROR([1]!Tabla2[[#This Row],[Total pasivos]]/[1]!Tabla2[[#This Row],[Total de activos]],"")</f>
        <v/>
      </c>
      <c r="S157" s="9" t="str">
        <f>+IFERROR([1]!Tabla2[[#This Row],[Utilidad operacional]]/[1]!Tabla2[[#This Row],[Gasto de intereses]],"")</f>
        <v/>
      </c>
      <c r="T157" s="9" t="str">
        <f>+IFERROR([1]!Tabla2[[#This Row],[Utilidad operacional]]/[1]!Tabla2[[#This Row],[Patrimonio total]],"")</f>
        <v/>
      </c>
      <c r="U157" s="10" t="str">
        <f>+IFERROR([1]!Tabla2[[#This Row],[Utilidad operacional]]/[1]!Tabla2[[#This Row],[Total de activos]],"")</f>
        <v/>
      </c>
    </row>
    <row r="158" spans="1:21" x14ac:dyDescent="0.25">
      <c r="A158" s="5">
        <v>800244082</v>
      </c>
      <c r="B158" s="5" t="s">
        <v>325</v>
      </c>
      <c r="C158" s="5" t="s">
        <v>28</v>
      </c>
      <c r="D158" s="5" t="s">
        <v>23</v>
      </c>
      <c r="E158" s="5" t="s">
        <v>24</v>
      </c>
      <c r="F158" s="5" t="s">
        <v>326</v>
      </c>
      <c r="G158" s="5" t="s">
        <v>26</v>
      </c>
      <c r="H158" s="5">
        <v>2932218</v>
      </c>
      <c r="I158" s="5">
        <v>8531604</v>
      </c>
      <c r="J158" s="5">
        <v>11463822</v>
      </c>
      <c r="K158" s="5"/>
      <c r="L158" s="5">
        <v>1130126</v>
      </c>
      <c r="M158" s="5">
        <v>1130126</v>
      </c>
      <c r="N158" s="5">
        <v>10333696</v>
      </c>
      <c r="O158" s="5"/>
      <c r="P158" s="5">
        <v>1205325</v>
      </c>
      <c r="Q158" s="6" t="str">
        <f>+IFERROR([1]!Tabla2[[#This Row],[Activos corrientes ]]/[1]!Tabla2[[#This Row],[Pasivos corrientes ]],"")</f>
        <v/>
      </c>
      <c r="R158" s="6" t="str">
        <f>+IFERROR([1]!Tabla2[[#This Row],[Total pasivos]]/[1]!Tabla2[[#This Row],[Total de activos]],"")</f>
        <v/>
      </c>
      <c r="S158" s="6" t="str">
        <f>+IFERROR([1]!Tabla2[[#This Row],[Utilidad operacional]]/[1]!Tabla2[[#This Row],[Gasto de intereses]],"")</f>
        <v/>
      </c>
      <c r="T158" s="6" t="str">
        <f>+IFERROR([1]!Tabla2[[#This Row],[Utilidad operacional]]/[1]!Tabla2[[#This Row],[Patrimonio total]],"")</f>
        <v/>
      </c>
      <c r="U158" s="7" t="str">
        <f>+IFERROR([1]!Tabla2[[#This Row],[Utilidad operacional]]/[1]!Tabla2[[#This Row],[Total de activos]],"")</f>
        <v/>
      </c>
    </row>
    <row r="159" spans="1:21" x14ac:dyDescent="0.25">
      <c r="A159" s="8">
        <v>830043188</v>
      </c>
      <c r="B159" s="8" t="s">
        <v>327</v>
      </c>
      <c r="C159" s="8" t="s">
        <v>28</v>
      </c>
      <c r="D159" s="8" t="s">
        <v>29</v>
      </c>
      <c r="E159" s="8" t="s">
        <v>30</v>
      </c>
      <c r="F159" s="8" t="s">
        <v>328</v>
      </c>
      <c r="G159" s="8" t="s">
        <v>26</v>
      </c>
      <c r="H159" s="8">
        <v>19215632</v>
      </c>
      <c r="I159" s="8">
        <v>185133</v>
      </c>
      <c r="J159" s="8">
        <v>19400765</v>
      </c>
      <c r="K159" s="8">
        <v>12616120</v>
      </c>
      <c r="L159" s="8">
        <v>8000</v>
      </c>
      <c r="M159" s="8">
        <v>12624120</v>
      </c>
      <c r="N159" s="8">
        <v>6776645</v>
      </c>
      <c r="O159" s="8">
        <v>786940</v>
      </c>
      <c r="P159" s="8">
        <v>1235067</v>
      </c>
      <c r="Q159" s="9" t="str">
        <f>+IFERROR([1]!Tabla2[[#This Row],[Activos corrientes ]]/[1]!Tabla2[[#This Row],[Pasivos corrientes ]],"")</f>
        <v/>
      </c>
      <c r="R159" s="9" t="str">
        <f>+IFERROR([1]!Tabla2[[#This Row],[Total pasivos]]/[1]!Tabla2[[#This Row],[Total de activos]],"")</f>
        <v/>
      </c>
      <c r="S159" s="9" t="str">
        <f>+IFERROR([1]!Tabla2[[#This Row],[Utilidad operacional]]/[1]!Tabla2[[#This Row],[Gasto de intereses]],"")</f>
        <v/>
      </c>
      <c r="T159" s="9" t="str">
        <f>+IFERROR([1]!Tabla2[[#This Row],[Utilidad operacional]]/[1]!Tabla2[[#This Row],[Patrimonio total]],"")</f>
        <v/>
      </c>
      <c r="U159" s="10" t="str">
        <f>+IFERROR([1]!Tabla2[[#This Row],[Utilidad operacional]]/[1]!Tabla2[[#This Row],[Total de activos]],"")</f>
        <v/>
      </c>
    </row>
    <row r="160" spans="1:21" x14ac:dyDescent="0.25">
      <c r="A160" s="5">
        <v>900531289</v>
      </c>
      <c r="B160" s="5" t="s">
        <v>329</v>
      </c>
      <c r="C160" s="5" t="s">
        <v>64</v>
      </c>
      <c r="D160" s="5" t="s">
        <v>29</v>
      </c>
      <c r="E160" s="5" t="s">
        <v>30</v>
      </c>
      <c r="F160" s="5" t="s">
        <v>330</v>
      </c>
      <c r="G160" s="5" t="s">
        <v>26</v>
      </c>
      <c r="H160" s="5">
        <v>49574091</v>
      </c>
      <c r="I160" s="5">
        <v>865125</v>
      </c>
      <c r="J160" s="5">
        <v>50439216</v>
      </c>
      <c r="K160" s="5">
        <v>35910409</v>
      </c>
      <c r="L160" s="5">
        <v>140391</v>
      </c>
      <c r="M160" s="5">
        <v>36050800</v>
      </c>
      <c r="N160" s="5">
        <v>14388416</v>
      </c>
      <c r="O160" s="5">
        <v>5246964</v>
      </c>
      <c r="P160" s="5">
        <v>6549019</v>
      </c>
      <c r="Q160" s="6" t="str">
        <f>+IFERROR([1]!Tabla2[[#This Row],[Activos corrientes ]]/[1]!Tabla2[[#This Row],[Pasivos corrientes ]],"")</f>
        <v/>
      </c>
      <c r="R160" s="6" t="str">
        <f>+IFERROR([1]!Tabla2[[#This Row],[Total pasivos]]/[1]!Tabla2[[#This Row],[Total de activos]],"")</f>
        <v/>
      </c>
      <c r="S160" s="6" t="str">
        <f>+IFERROR([1]!Tabla2[[#This Row],[Utilidad operacional]]/[1]!Tabla2[[#This Row],[Gasto de intereses]],"")</f>
        <v/>
      </c>
      <c r="T160" s="6" t="str">
        <f>+IFERROR([1]!Tabla2[[#This Row],[Utilidad operacional]]/[1]!Tabla2[[#This Row],[Patrimonio total]],"")</f>
        <v/>
      </c>
      <c r="U160" s="7" t="str">
        <f>+IFERROR([1]!Tabla2[[#This Row],[Utilidad operacional]]/[1]!Tabla2[[#This Row],[Total de activos]],"")</f>
        <v/>
      </c>
    </row>
    <row r="161" spans="1:21" x14ac:dyDescent="0.25">
      <c r="A161" s="8">
        <v>900421178</v>
      </c>
      <c r="B161" s="8" t="s">
        <v>331</v>
      </c>
      <c r="C161" s="8" t="s">
        <v>28</v>
      </c>
      <c r="D161" s="8" t="s">
        <v>29</v>
      </c>
      <c r="E161" s="8" t="s">
        <v>30</v>
      </c>
      <c r="F161" s="8" t="s">
        <v>332</v>
      </c>
      <c r="G161" s="8" t="s">
        <v>26</v>
      </c>
      <c r="H161" s="8">
        <v>1805578</v>
      </c>
      <c r="I161" s="8">
        <v>47056</v>
      </c>
      <c r="J161" s="8">
        <v>1852634</v>
      </c>
      <c r="K161" s="8">
        <v>363518</v>
      </c>
      <c r="L161" s="8"/>
      <c r="M161" s="8">
        <v>363518</v>
      </c>
      <c r="N161" s="8">
        <v>1489116</v>
      </c>
      <c r="O161" s="8">
        <v>12412</v>
      </c>
      <c r="P161" s="8">
        <v>41016</v>
      </c>
      <c r="Q161" s="9" t="str">
        <f>+IFERROR([1]!Tabla2[[#This Row],[Activos corrientes ]]/[1]!Tabla2[[#This Row],[Pasivos corrientes ]],"")</f>
        <v/>
      </c>
      <c r="R161" s="9" t="str">
        <f>+IFERROR([1]!Tabla2[[#This Row],[Total pasivos]]/[1]!Tabla2[[#This Row],[Total de activos]],"")</f>
        <v/>
      </c>
      <c r="S161" s="9" t="str">
        <f>+IFERROR([1]!Tabla2[[#This Row],[Utilidad operacional]]/[1]!Tabla2[[#This Row],[Gasto de intereses]],"")</f>
        <v/>
      </c>
      <c r="T161" s="9" t="str">
        <f>+IFERROR([1]!Tabla2[[#This Row],[Utilidad operacional]]/[1]!Tabla2[[#This Row],[Patrimonio total]],"")</f>
        <v/>
      </c>
      <c r="U161" s="10" t="str">
        <f>+IFERROR([1]!Tabla2[[#This Row],[Utilidad operacional]]/[1]!Tabla2[[#This Row],[Total de activos]],"")</f>
        <v/>
      </c>
    </row>
    <row r="162" spans="1:21" x14ac:dyDescent="0.25">
      <c r="A162" s="5">
        <v>900747879</v>
      </c>
      <c r="B162" s="5" t="s">
        <v>333</v>
      </c>
      <c r="C162" s="5" t="s">
        <v>28</v>
      </c>
      <c r="D162" s="5" t="s">
        <v>29</v>
      </c>
      <c r="E162" s="5" t="s">
        <v>30</v>
      </c>
      <c r="F162" s="5" t="s">
        <v>334</v>
      </c>
      <c r="G162" s="5" t="s">
        <v>26</v>
      </c>
      <c r="H162" s="5">
        <v>1730153</v>
      </c>
      <c r="I162" s="5"/>
      <c r="J162" s="5">
        <v>1730153</v>
      </c>
      <c r="K162" s="5">
        <v>1622514</v>
      </c>
      <c r="L162" s="5"/>
      <c r="M162" s="5">
        <v>1622514</v>
      </c>
      <c r="N162" s="5">
        <v>107639</v>
      </c>
      <c r="O162" s="5"/>
      <c r="P162" s="5">
        <v>-479956</v>
      </c>
      <c r="Q162" s="6" t="str">
        <f>+IFERROR([1]!Tabla2[[#This Row],[Activos corrientes ]]/[1]!Tabla2[[#This Row],[Pasivos corrientes ]],"")</f>
        <v/>
      </c>
      <c r="R162" s="6" t="str">
        <f>+IFERROR([1]!Tabla2[[#This Row],[Total pasivos]]/[1]!Tabla2[[#This Row],[Total de activos]],"")</f>
        <v/>
      </c>
      <c r="S162" s="6" t="str">
        <f>+IFERROR([1]!Tabla2[[#This Row],[Utilidad operacional]]/[1]!Tabla2[[#This Row],[Gasto de intereses]],"")</f>
        <v/>
      </c>
      <c r="T162" s="6" t="str">
        <f>+IFERROR([1]!Tabla2[[#This Row],[Utilidad operacional]]/[1]!Tabla2[[#This Row],[Patrimonio total]],"")</f>
        <v/>
      </c>
      <c r="U162" s="7" t="str">
        <f>+IFERROR([1]!Tabla2[[#This Row],[Utilidad operacional]]/[1]!Tabla2[[#This Row],[Total de activos]],"")</f>
        <v/>
      </c>
    </row>
    <row r="163" spans="1:21" x14ac:dyDescent="0.25">
      <c r="A163" s="8">
        <v>830106672</v>
      </c>
      <c r="B163" s="8" t="s">
        <v>335</v>
      </c>
      <c r="C163" s="8" t="s">
        <v>28</v>
      </c>
      <c r="D163" s="8" t="s">
        <v>29</v>
      </c>
      <c r="E163" s="8" t="s">
        <v>30</v>
      </c>
      <c r="F163" s="8" t="s">
        <v>336</v>
      </c>
      <c r="G163" s="8" t="s">
        <v>26</v>
      </c>
      <c r="H163" s="8">
        <v>7094293</v>
      </c>
      <c r="I163" s="8">
        <v>3960251</v>
      </c>
      <c r="J163" s="8">
        <v>11054544</v>
      </c>
      <c r="K163" s="8">
        <v>4038308</v>
      </c>
      <c r="L163" s="8">
        <v>894360</v>
      </c>
      <c r="M163" s="8">
        <v>4932668</v>
      </c>
      <c r="N163" s="8">
        <v>6121876</v>
      </c>
      <c r="O163" s="8">
        <v>463644</v>
      </c>
      <c r="P163" s="8">
        <v>873257</v>
      </c>
      <c r="Q163" s="9" t="str">
        <f>+IFERROR([1]!Tabla2[[#This Row],[Activos corrientes ]]/[1]!Tabla2[[#This Row],[Pasivos corrientes ]],"")</f>
        <v/>
      </c>
      <c r="R163" s="9" t="str">
        <f>+IFERROR([1]!Tabla2[[#This Row],[Total pasivos]]/[1]!Tabla2[[#This Row],[Total de activos]],"")</f>
        <v/>
      </c>
      <c r="S163" s="9" t="str">
        <f>+IFERROR([1]!Tabla2[[#This Row],[Utilidad operacional]]/[1]!Tabla2[[#This Row],[Gasto de intereses]],"")</f>
        <v/>
      </c>
      <c r="T163" s="9" t="str">
        <f>+IFERROR([1]!Tabla2[[#This Row],[Utilidad operacional]]/[1]!Tabla2[[#This Row],[Patrimonio total]],"")</f>
        <v/>
      </c>
      <c r="U163" s="10" t="str">
        <f>+IFERROR([1]!Tabla2[[#This Row],[Utilidad operacional]]/[1]!Tabla2[[#This Row],[Total de activos]],"")</f>
        <v/>
      </c>
    </row>
    <row r="164" spans="1:21" x14ac:dyDescent="0.25">
      <c r="A164" s="5">
        <v>800172871</v>
      </c>
      <c r="B164" s="5" t="s">
        <v>337</v>
      </c>
      <c r="C164" s="5" t="s">
        <v>28</v>
      </c>
      <c r="D164" s="5" t="s">
        <v>29</v>
      </c>
      <c r="E164" s="5" t="s">
        <v>30</v>
      </c>
      <c r="F164" s="5" t="s">
        <v>338</v>
      </c>
      <c r="G164" s="5" t="s">
        <v>26</v>
      </c>
      <c r="H164" s="5">
        <v>19689931</v>
      </c>
      <c r="I164" s="5">
        <v>2554831</v>
      </c>
      <c r="J164" s="5">
        <v>22244762</v>
      </c>
      <c r="K164" s="5">
        <v>5781151</v>
      </c>
      <c r="L164" s="5">
        <v>566665</v>
      </c>
      <c r="M164" s="5">
        <v>6347816</v>
      </c>
      <c r="N164" s="5">
        <v>15896946</v>
      </c>
      <c r="O164" s="5">
        <v>578704</v>
      </c>
      <c r="P164" s="5">
        <v>664524</v>
      </c>
      <c r="Q164" s="6" t="str">
        <f>+IFERROR([1]!Tabla2[[#This Row],[Activos corrientes ]]/[1]!Tabla2[[#This Row],[Pasivos corrientes ]],"")</f>
        <v/>
      </c>
      <c r="R164" s="6" t="str">
        <f>+IFERROR([1]!Tabla2[[#This Row],[Total pasivos]]/[1]!Tabla2[[#This Row],[Total de activos]],"")</f>
        <v/>
      </c>
      <c r="S164" s="6" t="str">
        <f>+IFERROR([1]!Tabla2[[#This Row],[Utilidad operacional]]/[1]!Tabla2[[#This Row],[Gasto de intereses]],"")</f>
        <v/>
      </c>
      <c r="T164" s="6" t="str">
        <f>+IFERROR([1]!Tabla2[[#This Row],[Utilidad operacional]]/[1]!Tabla2[[#This Row],[Patrimonio total]],"")</f>
        <v/>
      </c>
      <c r="U164" s="7" t="str">
        <f>+IFERROR([1]!Tabla2[[#This Row],[Utilidad operacional]]/[1]!Tabla2[[#This Row],[Total de activos]],"")</f>
        <v/>
      </c>
    </row>
    <row r="165" spans="1:21" x14ac:dyDescent="0.25">
      <c r="A165" s="8">
        <v>802024876</v>
      </c>
      <c r="B165" s="8" t="s">
        <v>339</v>
      </c>
      <c r="C165" s="8" t="s">
        <v>42</v>
      </c>
      <c r="D165" s="8" t="s">
        <v>29</v>
      </c>
      <c r="E165" s="8" t="s">
        <v>30</v>
      </c>
      <c r="F165" s="8" t="s">
        <v>178</v>
      </c>
      <c r="G165" s="8" t="s">
        <v>26</v>
      </c>
      <c r="H165" s="8">
        <v>2868353</v>
      </c>
      <c r="I165" s="8">
        <v>512258</v>
      </c>
      <c r="J165" s="8">
        <v>3380611</v>
      </c>
      <c r="K165" s="8">
        <v>1023958</v>
      </c>
      <c r="L165" s="8">
        <v>26736</v>
      </c>
      <c r="M165" s="8">
        <v>1050694</v>
      </c>
      <c r="N165" s="8">
        <v>2329917</v>
      </c>
      <c r="O165" s="8">
        <v>24864</v>
      </c>
      <c r="P165" s="8">
        <v>460298</v>
      </c>
      <c r="Q165" s="9" t="str">
        <f>+IFERROR([1]!Tabla2[[#This Row],[Activos corrientes ]]/[1]!Tabla2[[#This Row],[Pasivos corrientes ]],"")</f>
        <v/>
      </c>
      <c r="R165" s="9" t="str">
        <f>+IFERROR([1]!Tabla2[[#This Row],[Total pasivos]]/[1]!Tabla2[[#This Row],[Total de activos]],"")</f>
        <v/>
      </c>
      <c r="S165" s="9" t="str">
        <f>+IFERROR([1]!Tabla2[[#This Row],[Utilidad operacional]]/[1]!Tabla2[[#This Row],[Gasto de intereses]],"")</f>
        <v/>
      </c>
      <c r="T165" s="9" t="str">
        <f>+IFERROR([1]!Tabla2[[#This Row],[Utilidad operacional]]/[1]!Tabla2[[#This Row],[Patrimonio total]],"")</f>
        <v/>
      </c>
      <c r="U165" s="10" t="str">
        <f>+IFERROR([1]!Tabla2[[#This Row],[Utilidad operacional]]/[1]!Tabla2[[#This Row],[Total de activos]],"")</f>
        <v/>
      </c>
    </row>
    <row r="166" spans="1:21" x14ac:dyDescent="0.25">
      <c r="A166" s="5">
        <v>800047875</v>
      </c>
      <c r="B166" s="5" t="s">
        <v>340</v>
      </c>
      <c r="C166" s="5" t="s">
        <v>28</v>
      </c>
      <c r="D166" s="5" t="s">
        <v>23</v>
      </c>
      <c r="E166" s="5" t="s">
        <v>24</v>
      </c>
      <c r="F166" s="5" t="s">
        <v>341</v>
      </c>
      <c r="G166" s="5" t="s">
        <v>26</v>
      </c>
      <c r="H166" s="5">
        <v>333789</v>
      </c>
      <c r="I166" s="5">
        <v>922538</v>
      </c>
      <c r="J166" s="5">
        <v>1256327</v>
      </c>
      <c r="K166" s="5">
        <v>368033</v>
      </c>
      <c r="L166" s="5">
        <v>139600</v>
      </c>
      <c r="M166" s="5">
        <v>507633</v>
      </c>
      <c r="N166" s="5">
        <v>748694</v>
      </c>
      <c r="O166" s="5">
        <v>42322</v>
      </c>
      <c r="P166" s="5">
        <v>143303</v>
      </c>
      <c r="Q166" s="6" t="str">
        <f>+IFERROR([1]!Tabla2[[#This Row],[Activos corrientes ]]/[1]!Tabla2[[#This Row],[Pasivos corrientes ]],"")</f>
        <v/>
      </c>
      <c r="R166" s="6" t="str">
        <f>+IFERROR([1]!Tabla2[[#This Row],[Total pasivos]]/[1]!Tabla2[[#This Row],[Total de activos]],"")</f>
        <v/>
      </c>
      <c r="S166" s="6" t="str">
        <f>+IFERROR([1]!Tabla2[[#This Row],[Utilidad operacional]]/[1]!Tabla2[[#This Row],[Gasto de intereses]],"")</f>
        <v/>
      </c>
      <c r="T166" s="6" t="str">
        <f>+IFERROR([1]!Tabla2[[#This Row],[Utilidad operacional]]/[1]!Tabla2[[#This Row],[Patrimonio total]],"")</f>
        <v/>
      </c>
      <c r="U166" s="7" t="str">
        <f>+IFERROR([1]!Tabla2[[#This Row],[Utilidad operacional]]/[1]!Tabla2[[#This Row],[Total de activos]],"")</f>
        <v/>
      </c>
    </row>
    <row r="167" spans="1:21" x14ac:dyDescent="0.25">
      <c r="A167" s="8">
        <v>900396476</v>
      </c>
      <c r="B167" s="8" t="s">
        <v>342</v>
      </c>
      <c r="C167" s="8" t="s">
        <v>22</v>
      </c>
      <c r="D167" s="8" t="s">
        <v>29</v>
      </c>
      <c r="E167" s="8" t="s">
        <v>30</v>
      </c>
      <c r="F167" s="8" t="s">
        <v>343</v>
      </c>
      <c r="G167" s="8" t="s">
        <v>26</v>
      </c>
      <c r="H167" s="8">
        <v>943925</v>
      </c>
      <c r="I167" s="8">
        <v>1177463</v>
      </c>
      <c r="J167" s="8">
        <v>2121388</v>
      </c>
      <c r="K167" s="8">
        <v>961749</v>
      </c>
      <c r="L167" s="8">
        <v>661517</v>
      </c>
      <c r="M167" s="8">
        <v>1623266</v>
      </c>
      <c r="N167" s="8">
        <v>498122</v>
      </c>
      <c r="O167" s="8">
        <v>14689</v>
      </c>
      <c r="P167" s="8">
        <v>-922596</v>
      </c>
      <c r="Q167" s="9" t="str">
        <f>+IFERROR([1]!Tabla2[[#This Row],[Activos corrientes ]]/[1]!Tabla2[[#This Row],[Pasivos corrientes ]],"")</f>
        <v/>
      </c>
      <c r="R167" s="9" t="str">
        <f>+IFERROR([1]!Tabla2[[#This Row],[Total pasivos]]/[1]!Tabla2[[#This Row],[Total de activos]],"")</f>
        <v/>
      </c>
      <c r="S167" s="9" t="str">
        <f>+IFERROR([1]!Tabla2[[#This Row],[Utilidad operacional]]/[1]!Tabla2[[#This Row],[Gasto de intereses]],"")</f>
        <v/>
      </c>
      <c r="T167" s="9" t="str">
        <f>+IFERROR([1]!Tabla2[[#This Row],[Utilidad operacional]]/[1]!Tabla2[[#This Row],[Patrimonio total]],"")</f>
        <v/>
      </c>
      <c r="U167" s="10" t="str">
        <f>+IFERROR([1]!Tabla2[[#This Row],[Utilidad operacional]]/[1]!Tabla2[[#This Row],[Total de activos]],"")</f>
        <v/>
      </c>
    </row>
    <row r="168" spans="1:21" x14ac:dyDescent="0.25">
      <c r="A168" s="5">
        <v>900393176</v>
      </c>
      <c r="B168" s="5" t="s">
        <v>344</v>
      </c>
      <c r="C168" s="5" t="s">
        <v>28</v>
      </c>
      <c r="D168" s="5" t="s">
        <v>23</v>
      </c>
      <c r="E168" s="5" t="s">
        <v>24</v>
      </c>
      <c r="F168" s="5" t="s">
        <v>345</v>
      </c>
      <c r="G168" s="5" t="s">
        <v>26</v>
      </c>
      <c r="H168" s="5">
        <v>4995428</v>
      </c>
      <c r="I168" s="5">
        <v>9606221</v>
      </c>
      <c r="J168" s="5">
        <v>14601649</v>
      </c>
      <c r="K168" s="5">
        <v>2265550</v>
      </c>
      <c r="L168" s="5">
        <v>22800</v>
      </c>
      <c r="M168" s="5">
        <v>2288350</v>
      </c>
      <c r="N168" s="5">
        <v>12313299</v>
      </c>
      <c r="O168" s="5">
        <v>180461</v>
      </c>
      <c r="P168" s="5">
        <v>1721689</v>
      </c>
      <c r="Q168" s="6" t="str">
        <f>+IFERROR([1]!Tabla2[[#This Row],[Activos corrientes ]]/[1]!Tabla2[[#This Row],[Pasivos corrientes ]],"")</f>
        <v/>
      </c>
      <c r="R168" s="6" t="str">
        <f>+IFERROR([1]!Tabla2[[#This Row],[Total pasivos]]/[1]!Tabla2[[#This Row],[Total de activos]],"")</f>
        <v/>
      </c>
      <c r="S168" s="6" t="str">
        <f>+IFERROR([1]!Tabla2[[#This Row],[Utilidad operacional]]/[1]!Tabla2[[#This Row],[Gasto de intereses]],"")</f>
        <v/>
      </c>
      <c r="T168" s="6" t="str">
        <f>+IFERROR([1]!Tabla2[[#This Row],[Utilidad operacional]]/[1]!Tabla2[[#This Row],[Patrimonio total]],"")</f>
        <v/>
      </c>
      <c r="U168" s="7" t="str">
        <f>+IFERROR([1]!Tabla2[[#This Row],[Utilidad operacional]]/[1]!Tabla2[[#This Row],[Total de activos]],"")</f>
        <v/>
      </c>
    </row>
    <row r="169" spans="1:21" x14ac:dyDescent="0.25">
      <c r="A169" s="8">
        <v>800015774</v>
      </c>
      <c r="B169" s="8" t="s">
        <v>346</v>
      </c>
      <c r="C169" s="8" t="s">
        <v>28</v>
      </c>
      <c r="D169" s="8" t="s">
        <v>29</v>
      </c>
      <c r="E169" s="8" t="s">
        <v>30</v>
      </c>
      <c r="F169" s="8" t="s">
        <v>131</v>
      </c>
      <c r="G169" s="8" t="s">
        <v>26</v>
      </c>
      <c r="H169" s="8">
        <v>3787842</v>
      </c>
      <c r="I169" s="8">
        <v>39100</v>
      </c>
      <c r="J169" s="8">
        <v>3826942</v>
      </c>
      <c r="K169" s="8">
        <v>1787233</v>
      </c>
      <c r="L169" s="8">
        <v>90000</v>
      </c>
      <c r="M169" s="8">
        <v>1877233</v>
      </c>
      <c r="N169" s="8">
        <v>1949709</v>
      </c>
      <c r="O169" s="8"/>
      <c r="P169" s="8">
        <v>46674</v>
      </c>
      <c r="Q169" s="9" t="str">
        <f>+IFERROR([1]!Tabla2[[#This Row],[Activos corrientes ]]/[1]!Tabla2[[#This Row],[Pasivos corrientes ]],"")</f>
        <v/>
      </c>
      <c r="R169" s="9" t="str">
        <f>+IFERROR([1]!Tabla2[[#This Row],[Total pasivos]]/[1]!Tabla2[[#This Row],[Total de activos]],"")</f>
        <v/>
      </c>
      <c r="S169" s="9" t="str">
        <f>+IFERROR([1]!Tabla2[[#This Row],[Utilidad operacional]]/[1]!Tabla2[[#This Row],[Gasto de intereses]],"")</f>
        <v/>
      </c>
      <c r="T169" s="9" t="str">
        <f>+IFERROR([1]!Tabla2[[#This Row],[Utilidad operacional]]/[1]!Tabla2[[#This Row],[Patrimonio total]],"")</f>
        <v/>
      </c>
      <c r="U169" s="10" t="str">
        <f>+IFERROR([1]!Tabla2[[#This Row],[Utilidad operacional]]/[1]!Tabla2[[#This Row],[Total de activos]],"")</f>
        <v/>
      </c>
    </row>
    <row r="170" spans="1:21" x14ac:dyDescent="0.25">
      <c r="A170" s="5">
        <v>860512772</v>
      </c>
      <c r="B170" s="5" t="s">
        <v>347</v>
      </c>
      <c r="C170" s="5" t="s">
        <v>64</v>
      </c>
      <c r="D170" s="5" t="s">
        <v>29</v>
      </c>
      <c r="E170" s="5" t="s">
        <v>30</v>
      </c>
      <c r="F170" s="5" t="s">
        <v>348</v>
      </c>
      <c r="G170" s="5" t="s">
        <v>26</v>
      </c>
      <c r="H170" s="5">
        <v>3462521</v>
      </c>
      <c r="I170" s="5">
        <v>3407458</v>
      </c>
      <c r="J170" s="5">
        <v>6869979</v>
      </c>
      <c r="K170" s="5">
        <v>1863724</v>
      </c>
      <c r="L170" s="5">
        <v>1239804</v>
      </c>
      <c r="M170" s="5">
        <v>3103528</v>
      </c>
      <c r="N170" s="5">
        <v>3766451</v>
      </c>
      <c r="O170" s="5">
        <v>48688</v>
      </c>
      <c r="P170" s="5">
        <v>826440</v>
      </c>
      <c r="Q170" s="6" t="str">
        <f>+IFERROR([1]!Tabla2[[#This Row],[Activos corrientes ]]/[1]!Tabla2[[#This Row],[Pasivos corrientes ]],"")</f>
        <v/>
      </c>
      <c r="R170" s="6" t="str">
        <f>+IFERROR([1]!Tabla2[[#This Row],[Total pasivos]]/[1]!Tabla2[[#This Row],[Total de activos]],"")</f>
        <v/>
      </c>
      <c r="S170" s="6" t="str">
        <f>+IFERROR([1]!Tabla2[[#This Row],[Utilidad operacional]]/[1]!Tabla2[[#This Row],[Gasto de intereses]],"")</f>
        <v/>
      </c>
      <c r="T170" s="6" t="str">
        <f>+IFERROR([1]!Tabla2[[#This Row],[Utilidad operacional]]/[1]!Tabla2[[#This Row],[Patrimonio total]],"")</f>
        <v/>
      </c>
      <c r="U170" s="7" t="str">
        <f>+IFERROR([1]!Tabla2[[#This Row],[Utilidad operacional]]/[1]!Tabla2[[#This Row],[Total de activos]],"")</f>
        <v/>
      </c>
    </row>
    <row r="171" spans="1:21" x14ac:dyDescent="0.25">
      <c r="A171" s="8">
        <v>900338983</v>
      </c>
      <c r="B171" s="8" t="s">
        <v>349</v>
      </c>
      <c r="C171" s="8" t="s">
        <v>22</v>
      </c>
      <c r="D171" s="8" t="s">
        <v>23</v>
      </c>
      <c r="E171" s="8" t="s">
        <v>24</v>
      </c>
      <c r="F171" s="8" t="s">
        <v>52</v>
      </c>
      <c r="G171" s="8" t="s">
        <v>26</v>
      </c>
      <c r="H171" s="8">
        <v>3585941</v>
      </c>
      <c r="I171" s="8">
        <v>2570106</v>
      </c>
      <c r="J171" s="8">
        <v>6156047</v>
      </c>
      <c r="K171" s="8">
        <v>2451748</v>
      </c>
      <c r="L171" s="8">
        <v>1594593</v>
      </c>
      <c r="M171" s="8">
        <v>4046341</v>
      </c>
      <c r="N171" s="8">
        <v>2109706</v>
      </c>
      <c r="O171" s="8">
        <v>89394</v>
      </c>
      <c r="P171" s="8">
        <v>112449</v>
      </c>
      <c r="Q171" s="9" t="str">
        <f>+IFERROR([1]!Tabla2[[#This Row],[Activos corrientes ]]/[1]!Tabla2[[#This Row],[Pasivos corrientes ]],"")</f>
        <v/>
      </c>
      <c r="R171" s="9" t="str">
        <f>+IFERROR([1]!Tabla2[[#This Row],[Total pasivos]]/[1]!Tabla2[[#This Row],[Total de activos]],"")</f>
        <v/>
      </c>
      <c r="S171" s="9" t="str">
        <f>+IFERROR([1]!Tabla2[[#This Row],[Utilidad operacional]]/[1]!Tabla2[[#This Row],[Gasto de intereses]],"")</f>
        <v/>
      </c>
      <c r="T171" s="9" t="str">
        <f>+IFERROR([1]!Tabla2[[#This Row],[Utilidad operacional]]/[1]!Tabla2[[#This Row],[Patrimonio total]],"")</f>
        <v/>
      </c>
      <c r="U171" s="10" t="str">
        <f>+IFERROR([1]!Tabla2[[#This Row],[Utilidad operacional]]/[1]!Tabla2[[#This Row],[Total de activos]],"")</f>
        <v/>
      </c>
    </row>
    <row r="172" spans="1:21" x14ac:dyDescent="0.25">
      <c r="A172" s="5">
        <v>900906580</v>
      </c>
      <c r="B172" s="5" t="s">
        <v>350</v>
      </c>
      <c r="C172" s="5" t="s">
        <v>28</v>
      </c>
      <c r="D172" s="5" t="s">
        <v>23</v>
      </c>
      <c r="E172" s="5" t="s">
        <v>24</v>
      </c>
      <c r="F172" s="5" t="s">
        <v>52</v>
      </c>
      <c r="G172" s="5" t="s">
        <v>26</v>
      </c>
      <c r="H172" s="5">
        <v>29704</v>
      </c>
      <c r="I172" s="5">
        <v>0</v>
      </c>
      <c r="J172" s="5">
        <v>29704</v>
      </c>
      <c r="K172" s="5">
        <v>18154</v>
      </c>
      <c r="L172" s="5">
        <v>168341</v>
      </c>
      <c r="M172" s="5">
        <v>186495</v>
      </c>
      <c r="N172" s="5">
        <v>-156791</v>
      </c>
      <c r="O172" s="5">
        <v>2290</v>
      </c>
      <c r="P172" s="5">
        <v>-501263</v>
      </c>
      <c r="Q172" s="6" t="str">
        <f>+IFERROR([1]!Tabla2[[#This Row],[Activos corrientes ]]/[1]!Tabla2[[#This Row],[Pasivos corrientes ]],"")</f>
        <v/>
      </c>
      <c r="R172" s="6" t="str">
        <f>+IFERROR([1]!Tabla2[[#This Row],[Total pasivos]]/[1]!Tabla2[[#This Row],[Total de activos]],"")</f>
        <v/>
      </c>
      <c r="S172" s="6" t="str">
        <f>+IFERROR([1]!Tabla2[[#This Row],[Utilidad operacional]]/[1]!Tabla2[[#This Row],[Gasto de intereses]],"")</f>
        <v/>
      </c>
      <c r="T172" s="6" t="str">
        <f>+IFERROR([1]!Tabla2[[#This Row],[Utilidad operacional]]/[1]!Tabla2[[#This Row],[Patrimonio total]],"")</f>
        <v/>
      </c>
      <c r="U172" s="7" t="str">
        <f>+IFERROR([1]!Tabla2[[#This Row],[Utilidad operacional]]/[1]!Tabla2[[#This Row],[Total de activos]],"")</f>
        <v/>
      </c>
    </row>
    <row r="173" spans="1:21" x14ac:dyDescent="0.25">
      <c r="A173" s="8">
        <v>900284112</v>
      </c>
      <c r="B173" s="8" t="s">
        <v>351</v>
      </c>
      <c r="C173" s="8" t="s">
        <v>42</v>
      </c>
      <c r="D173" s="8" t="s">
        <v>23</v>
      </c>
      <c r="E173" s="8" t="s">
        <v>24</v>
      </c>
      <c r="F173" s="8" t="s">
        <v>352</v>
      </c>
      <c r="G173" s="8" t="s">
        <v>26</v>
      </c>
      <c r="H173" s="8">
        <v>894748</v>
      </c>
      <c r="I173" s="8">
        <v>1480439</v>
      </c>
      <c r="J173" s="8">
        <v>2375187</v>
      </c>
      <c r="K173" s="8">
        <v>260072</v>
      </c>
      <c r="L173" s="8"/>
      <c r="M173" s="8">
        <v>260072</v>
      </c>
      <c r="N173" s="8">
        <v>2115115</v>
      </c>
      <c r="O173" s="8">
        <v>39461</v>
      </c>
      <c r="P173" s="8">
        <v>97808</v>
      </c>
      <c r="Q173" s="9" t="str">
        <f>+IFERROR([1]!Tabla2[[#This Row],[Activos corrientes ]]/[1]!Tabla2[[#This Row],[Pasivos corrientes ]],"")</f>
        <v/>
      </c>
      <c r="R173" s="9" t="str">
        <f>+IFERROR([1]!Tabla2[[#This Row],[Total pasivos]]/[1]!Tabla2[[#This Row],[Total de activos]],"")</f>
        <v/>
      </c>
      <c r="S173" s="9" t="str">
        <f>+IFERROR([1]!Tabla2[[#This Row],[Utilidad operacional]]/[1]!Tabla2[[#This Row],[Gasto de intereses]],"")</f>
        <v/>
      </c>
      <c r="T173" s="9" t="str">
        <f>+IFERROR([1]!Tabla2[[#This Row],[Utilidad operacional]]/[1]!Tabla2[[#This Row],[Patrimonio total]],"")</f>
        <v/>
      </c>
      <c r="U173" s="10" t="str">
        <f>+IFERROR([1]!Tabla2[[#This Row],[Utilidad operacional]]/[1]!Tabla2[[#This Row],[Total de activos]],"")</f>
        <v/>
      </c>
    </row>
    <row r="174" spans="1:21" x14ac:dyDescent="0.25">
      <c r="A174" s="5">
        <v>800200436</v>
      </c>
      <c r="B174" s="5" t="s">
        <v>353</v>
      </c>
      <c r="C174" s="5" t="s">
        <v>28</v>
      </c>
      <c r="D174" s="5" t="s">
        <v>29</v>
      </c>
      <c r="E174" s="5" t="s">
        <v>30</v>
      </c>
      <c r="F174" s="5" t="s">
        <v>354</v>
      </c>
      <c r="G174" s="5" t="s">
        <v>26</v>
      </c>
      <c r="H174" s="5">
        <v>9507062</v>
      </c>
      <c r="I174" s="5">
        <v>2715464</v>
      </c>
      <c r="J174" s="5">
        <v>12222526</v>
      </c>
      <c r="K174" s="5">
        <v>6984677</v>
      </c>
      <c r="L174" s="5">
        <v>512121</v>
      </c>
      <c r="M174" s="5">
        <v>7496798</v>
      </c>
      <c r="N174" s="5">
        <v>4725728</v>
      </c>
      <c r="O174" s="5">
        <v>1032198</v>
      </c>
      <c r="P174" s="5">
        <v>571205</v>
      </c>
      <c r="Q174" s="6" t="str">
        <f>+IFERROR([1]!Tabla2[[#This Row],[Activos corrientes ]]/[1]!Tabla2[[#This Row],[Pasivos corrientes ]],"")</f>
        <v/>
      </c>
      <c r="R174" s="6" t="str">
        <f>+IFERROR([1]!Tabla2[[#This Row],[Total pasivos]]/[1]!Tabla2[[#This Row],[Total de activos]],"")</f>
        <v/>
      </c>
      <c r="S174" s="6" t="str">
        <f>+IFERROR([1]!Tabla2[[#This Row],[Utilidad operacional]]/[1]!Tabla2[[#This Row],[Gasto de intereses]],"")</f>
        <v/>
      </c>
      <c r="T174" s="6" t="str">
        <f>+IFERROR([1]!Tabla2[[#This Row],[Utilidad operacional]]/[1]!Tabla2[[#This Row],[Patrimonio total]],"")</f>
        <v/>
      </c>
      <c r="U174" s="7" t="str">
        <f>+IFERROR([1]!Tabla2[[#This Row],[Utilidad operacional]]/[1]!Tabla2[[#This Row],[Total de activos]],"")</f>
        <v/>
      </c>
    </row>
    <row r="175" spans="1:21" x14ac:dyDescent="0.25">
      <c r="A175" s="8">
        <v>900919077</v>
      </c>
      <c r="B175" s="8" t="s">
        <v>355</v>
      </c>
      <c r="C175" s="8" t="s">
        <v>28</v>
      </c>
      <c r="D175" s="8" t="s">
        <v>29</v>
      </c>
      <c r="E175" s="8" t="s">
        <v>30</v>
      </c>
      <c r="F175" s="8" t="s">
        <v>356</v>
      </c>
      <c r="G175" s="8" t="s">
        <v>26</v>
      </c>
      <c r="H175" s="8">
        <v>5710785</v>
      </c>
      <c r="I175" s="8">
        <v>769</v>
      </c>
      <c r="J175" s="8">
        <v>5711554</v>
      </c>
      <c r="K175" s="8">
        <v>2404113</v>
      </c>
      <c r="L175" s="8">
        <v>2160817</v>
      </c>
      <c r="M175" s="8">
        <v>4564930</v>
      </c>
      <c r="N175" s="8">
        <v>1146624</v>
      </c>
      <c r="O175" s="8"/>
      <c r="P175" s="8">
        <v>109640</v>
      </c>
      <c r="Q175" s="9" t="str">
        <f>+IFERROR([1]!Tabla2[[#This Row],[Activos corrientes ]]/[1]!Tabla2[[#This Row],[Pasivos corrientes ]],"")</f>
        <v/>
      </c>
      <c r="R175" s="9" t="str">
        <f>+IFERROR([1]!Tabla2[[#This Row],[Total pasivos]]/[1]!Tabla2[[#This Row],[Total de activos]],"")</f>
        <v/>
      </c>
      <c r="S175" s="9" t="str">
        <f>+IFERROR([1]!Tabla2[[#This Row],[Utilidad operacional]]/[1]!Tabla2[[#This Row],[Gasto de intereses]],"")</f>
        <v/>
      </c>
      <c r="T175" s="9" t="str">
        <f>+IFERROR([1]!Tabla2[[#This Row],[Utilidad operacional]]/[1]!Tabla2[[#This Row],[Patrimonio total]],"")</f>
        <v/>
      </c>
      <c r="U175" s="10" t="str">
        <f>+IFERROR([1]!Tabla2[[#This Row],[Utilidad operacional]]/[1]!Tabla2[[#This Row],[Total de activos]],"")</f>
        <v/>
      </c>
    </row>
    <row r="176" spans="1:21" x14ac:dyDescent="0.25">
      <c r="A176" s="5">
        <v>900261680</v>
      </c>
      <c r="B176" s="5" t="s">
        <v>357</v>
      </c>
      <c r="C176" s="5" t="s">
        <v>28</v>
      </c>
      <c r="D176" s="5" t="s">
        <v>23</v>
      </c>
      <c r="E176" s="5" t="s">
        <v>24</v>
      </c>
      <c r="F176" s="5" t="s">
        <v>358</v>
      </c>
      <c r="G176" s="5" t="s">
        <v>26</v>
      </c>
      <c r="H176" s="5">
        <v>2854654</v>
      </c>
      <c r="I176" s="5">
        <v>52336</v>
      </c>
      <c r="J176" s="5">
        <v>2906990</v>
      </c>
      <c r="K176" s="5">
        <v>312283</v>
      </c>
      <c r="L176" s="5"/>
      <c r="M176" s="5">
        <v>312283</v>
      </c>
      <c r="N176" s="5">
        <v>2594707</v>
      </c>
      <c r="O176" s="5">
        <v>65756</v>
      </c>
      <c r="P176" s="5">
        <v>-13063</v>
      </c>
      <c r="Q176" s="6" t="str">
        <f>+IFERROR([1]!Tabla2[[#This Row],[Activos corrientes ]]/[1]!Tabla2[[#This Row],[Pasivos corrientes ]],"")</f>
        <v/>
      </c>
      <c r="R176" s="6" t="str">
        <f>+IFERROR([1]!Tabla2[[#This Row],[Total pasivos]]/[1]!Tabla2[[#This Row],[Total de activos]],"")</f>
        <v/>
      </c>
      <c r="S176" s="6" t="str">
        <f>+IFERROR([1]!Tabla2[[#This Row],[Utilidad operacional]]/[1]!Tabla2[[#This Row],[Gasto de intereses]],"")</f>
        <v/>
      </c>
      <c r="T176" s="6" t="str">
        <f>+IFERROR([1]!Tabla2[[#This Row],[Utilidad operacional]]/[1]!Tabla2[[#This Row],[Patrimonio total]],"")</f>
        <v/>
      </c>
      <c r="U176" s="7" t="str">
        <f>+IFERROR([1]!Tabla2[[#This Row],[Utilidad operacional]]/[1]!Tabla2[[#This Row],[Total de activos]],"")</f>
        <v/>
      </c>
    </row>
    <row r="177" spans="1:21" x14ac:dyDescent="0.25">
      <c r="A177" s="8">
        <v>900393177</v>
      </c>
      <c r="B177" s="8" t="s">
        <v>359</v>
      </c>
      <c r="C177" s="8" t="s">
        <v>28</v>
      </c>
      <c r="D177" s="8" t="s">
        <v>23</v>
      </c>
      <c r="E177" s="8" t="s">
        <v>24</v>
      </c>
      <c r="F177" s="8" t="s">
        <v>360</v>
      </c>
      <c r="G177" s="8" t="s">
        <v>26</v>
      </c>
      <c r="H177" s="8">
        <v>7033068</v>
      </c>
      <c r="I177" s="8">
        <v>29317612</v>
      </c>
      <c r="J177" s="8">
        <v>36350680</v>
      </c>
      <c r="K177" s="8">
        <v>10246343</v>
      </c>
      <c r="L177" s="8">
        <v>955646</v>
      </c>
      <c r="M177" s="8">
        <v>11201989</v>
      </c>
      <c r="N177" s="8">
        <v>25148691</v>
      </c>
      <c r="O177" s="8">
        <v>424416</v>
      </c>
      <c r="P177" s="8">
        <v>1949337</v>
      </c>
      <c r="Q177" s="9" t="str">
        <f>+IFERROR([1]!Tabla2[[#This Row],[Activos corrientes ]]/[1]!Tabla2[[#This Row],[Pasivos corrientes ]],"")</f>
        <v/>
      </c>
      <c r="R177" s="9" t="str">
        <f>+IFERROR([1]!Tabla2[[#This Row],[Total pasivos]]/[1]!Tabla2[[#This Row],[Total de activos]],"")</f>
        <v/>
      </c>
      <c r="S177" s="9" t="str">
        <f>+IFERROR([1]!Tabla2[[#This Row],[Utilidad operacional]]/[1]!Tabla2[[#This Row],[Gasto de intereses]],"")</f>
        <v/>
      </c>
      <c r="T177" s="9" t="str">
        <f>+IFERROR([1]!Tabla2[[#This Row],[Utilidad operacional]]/[1]!Tabla2[[#This Row],[Patrimonio total]],"")</f>
        <v/>
      </c>
      <c r="U177" s="10" t="str">
        <f>+IFERROR([1]!Tabla2[[#This Row],[Utilidad operacional]]/[1]!Tabla2[[#This Row],[Total de activos]],"")</f>
        <v/>
      </c>
    </row>
    <row r="178" spans="1:21" x14ac:dyDescent="0.25">
      <c r="A178" s="5">
        <v>900570187</v>
      </c>
      <c r="B178" s="5" t="s">
        <v>361</v>
      </c>
      <c r="C178" s="5" t="s">
        <v>103</v>
      </c>
      <c r="D178" s="5" t="s">
        <v>29</v>
      </c>
      <c r="E178" s="5" t="s">
        <v>30</v>
      </c>
      <c r="F178" s="5" t="s">
        <v>362</v>
      </c>
      <c r="G178" s="5" t="s">
        <v>26</v>
      </c>
      <c r="H178" s="5">
        <v>5622529</v>
      </c>
      <c r="I178" s="5">
        <v>1237118</v>
      </c>
      <c r="J178" s="5">
        <v>6859647</v>
      </c>
      <c r="K178" s="5">
        <v>554669</v>
      </c>
      <c r="L178" s="5">
        <v>1207749</v>
      </c>
      <c r="M178" s="5">
        <v>1762418</v>
      </c>
      <c r="N178" s="5">
        <v>5097229</v>
      </c>
      <c r="O178" s="5">
        <v>20490</v>
      </c>
      <c r="P178" s="5">
        <v>313319</v>
      </c>
      <c r="Q178" s="6" t="str">
        <f>+IFERROR([1]!Tabla2[[#This Row],[Activos corrientes ]]/[1]!Tabla2[[#This Row],[Pasivos corrientes ]],"")</f>
        <v/>
      </c>
      <c r="R178" s="6" t="str">
        <f>+IFERROR([1]!Tabla2[[#This Row],[Total pasivos]]/[1]!Tabla2[[#This Row],[Total de activos]],"")</f>
        <v/>
      </c>
      <c r="S178" s="6" t="str">
        <f>+IFERROR([1]!Tabla2[[#This Row],[Utilidad operacional]]/[1]!Tabla2[[#This Row],[Gasto de intereses]],"")</f>
        <v/>
      </c>
      <c r="T178" s="6" t="str">
        <f>+IFERROR([1]!Tabla2[[#This Row],[Utilidad operacional]]/[1]!Tabla2[[#This Row],[Patrimonio total]],"")</f>
        <v/>
      </c>
      <c r="U178" s="7" t="str">
        <f>+IFERROR([1]!Tabla2[[#This Row],[Utilidad operacional]]/[1]!Tabla2[[#This Row],[Total de activos]],"")</f>
        <v/>
      </c>
    </row>
    <row r="179" spans="1:21" x14ac:dyDescent="0.25">
      <c r="A179" s="8">
        <v>901076771</v>
      </c>
      <c r="B179" s="8" t="s">
        <v>363</v>
      </c>
      <c r="C179" s="8" t="s">
        <v>28</v>
      </c>
      <c r="D179" s="8" t="s">
        <v>23</v>
      </c>
      <c r="E179" s="8" t="s">
        <v>24</v>
      </c>
      <c r="F179" s="8" t="s">
        <v>73</v>
      </c>
      <c r="G179" s="8" t="s">
        <v>26</v>
      </c>
      <c r="H179" s="8">
        <v>8324739</v>
      </c>
      <c r="I179" s="8">
        <v>480016</v>
      </c>
      <c r="J179" s="8">
        <v>8804755</v>
      </c>
      <c r="K179" s="8">
        <v>6530075</v>
      </c>
      <c r="L179" s="8"/>
      <c r="M179" s="8">
        <v>6530075</v>
      </c>
      <c r="N179" s="8">
        <v>2274680</v>
      </c>
      <c r="O179" s="8"/>
      <c r="P179" s="8">
        <v>1335200</v>
      </c>
      <c r="Q179" s="9" t="str">
        <f>+IFERROR([1]!Tabla2[[#This Row],[Activos corrientes ]]/[1]!Tabla2[[#This Row],[Pasivos corrientes ]],"")</f>
        <v/>
      </c>
      <c r="R179" s="9" t="str">
        <f>+IFERROR([1]!Tabla2[[#This Row],[Total pasivos]]/[1]!Tabla2[[#This Row],[Total de activos]],"")</f>
        <v/>
      </c>
      <c r="S179" s="9" t="str">
        <f>+IFERROR([1]!Tabla2[[#This Row],[Utilidad operacional]]/[1]!Tabla2[[#This Row],[Gasto de intereses]],"")</f>
        <v/>
      </c>
      <c r="T179" s="9" t="str">
        <f>+IFERROR([1]!Tabla2[[#This Row],[Utilidad operacional]]/[1]!Tabla2[[#This Row],[Patrimonio total]],"")</f>
        <v/>
      </c>
      <c r="U179" s="10" t="str">
        <f>+IFERROR([1]!Tabla2[[#This Row],[Utilidad operacional]]/[1]!Tabla2[[#This Row],[Total de activos]],"")</f>
        <v/>
      </c>
    </row>
    <row r="180" spans="1:21" x14ac:dyDescent="0.25">
      <c r="A180" s="5">
        <v>900380987</v>
      </c>
      <c r="B180" s="5" t="s">
        <v>364</v>
      </c>
      <c r="C180" s="5" t="s">
        <v>28</v>
      </c>
      <c r="D180" s="5" t="s">
        <v>23</v>
      </c>
      <c r="E180" s="5" t="s">
        <v>24</v>
      </c>
      <c r="F180" s="5" t="s">
        <v>365</v>
      </c>
      <c r="G180" s="5" t="s">
        <v>26</v>
      </c>
      <c r="H180" s="5">
        <v>933321</v>
      </c>
      <c r="I180" s="5">
        <v>579824</v>
      </c>
      <c r="J180" s="5">
        <v>1513145</v>
      </c>
      <c r="K180" s="5">
        <v>0</v>
      </c>
      <c r="L180" s="5">
        <v>908</v>
      </c>
      <c r="M180" s="5">
        <v>908</v>
      </c>
      <c r="N180" s="5">
        <v>1512237</v>
      </c>
      <c r="O180" s="5"/>
      <c r="P180" s="5">
        <v>775642</v>
      </c>
      <c r="Q180" s="6" t="str">
        <f>+IFERROR([1]!Tabla2[[#This Row],[Activos corrientes ]]/[1]!Tabla2[[#This Row],[Pasivos corrientes ]],"")</f>
        <v/>
      </c>
      <c r="R180" s="6" t="str">
        <f>+IFERROR([1]!Tabla2[[#This Row],[Total pasivos]]/[1]!Tabla2[[#This Row],[Total de activos]],"")</f>
        <v/>
      </c>
      <c r="S180" s="6" t="str">
        <f>+IFERROR([1]!Tabla2[[#This Row],[Utilidad operacional]]/[1]!Tabla2[[#This Row],[Gasto de intereses]],"")</f>
        <v/>
      </c>
      <c r="T180" s="6" t="str">
        <f>+IFERROR([1]!Tabla2[[#This Row],[Utilidad operacional]]/[1]!Tabla2[[#This Row],[Patrimonio total]],"")</f>
        <v/>
      </c>
      <c r="U180" s="7" t="str">
        <f>+IFERROR([1]!Tabla2[[#This Row],[Utilidad operacional]]/[1]!Tabla2[[#This Row],[Total de activos]],"")</f>
        <v/>
      </c>
    </row>
    <row r="181" spans="1:21" x14ac:dyDescent="0.25">
      <c r="A181" s="8">
        <v>900317973</v>
      </c>
      <c r="B181" s="8" t="s">
        <v>366</v>
      </c>
      <c r="C181" s="8" t="s">
        <v>28</v>
      </c>
      <c r="D181" s="8" t="s">
        <v>23</v>
      </c>
      <c r="E181" s="8" t="s">
        <v>24</v>
      </c>
      <c r="F181" s="8" t="s">
        <v>367</v>
      </c>
      <c r="G181" s="8" t="s">
        <v>26</v>
      </c>
      <c r="H181" s="8">
        <v>6026353</v>
      </c>
      <c r="I181" s="8">
        <v>4291726</v>
      </c>
      <c r="J181" s="8">
        <v>10318079</v>
      </c>
      <c r="K181" s="8">
        <v>4863805</v>
      </c>
      <c r="L181" s="8">
        <v>2272975</v>
      </c>
      <c r="M181" s="8">
        <v>7136780</v>
      </c>
      <c r="N181" s="8">
        <v>3181299</v>
      </c>
      <c r="O181" s="8">
        <v>824968</v>
      </c>
      <c r="P181" s="8">
        <v>503605</v>
      </c>
      <c r="Q181" s="9" t="str">
        <f>+IFERROR([1]!Tabla2[[#This Row],[Activos corrientes ]]/[1]!Tabla2[[#This Row],[Pasivos corrientes ]],"")</f>
        <v/>
      </c>
      <c r="R181" s="9" t="str">
        <f>+IFERROR([1]!Tabla2[[#This Row],[Total pasivos]]/[1]!Tabla2[[#This Row],[Total de activos]],"")</f>
        <v/>
      </c>
      <c r="S181" s="9" t="str">
        <f>+IFERROR([1]!Tabla2[[#This Row],[Utilidad operacional]]/[1]!Tabla2[[#This Row],[Gasto de intereses]],"")</f>
        <v/>
      </c>
      <c r="T181" s="9" t="str">
        <f>+IFERROR([1]!Tabla2[[#This Row],[Utilidad operacional]]/[1]!Tabla2[[#This Row],[Patrimonio total]],"")</f>
        <v/>
      </c>
      <c r="U181" s="10" t="str">
        <f>+IFERROR([1]!Tabla2[[#This Row],[Utilidad operacional]]/[1]!Tabla2[[#This Row],[Total de activos]],"")</f>
        <v/>
      </c>
    </row>
    <row r="182" spans="1:21" x14ac:dyDescent="0.25">
      <c r="A182" s="5">
        <v>900295767</v>
      </c>
      <c r="B182" s="5" t="s">
        <v>368</v>
      </c>
      <c r="C182" s="5" t="s">
        <v>28</v>
      </c>
      <c r="D182" s="5" t="s">
        <v>29</v>
      </c>
      <c r="E182" s="5" t="s">
        <v>30</v>
      </c>
      <c r="F182" s="5" t="s">
        <v>369</v>
      </c>
      <c r="G182" s="5" t="s">
        <v>26</v>
      </c>
      <c r="H182" s="5">
        <v>3368635</v>
      </c>
      <c r="I182" s="5">
        <v>10574829</v>
      </c>
      <c r="J182" s="5">
        <v>13943464</v>
      </c>
      <c r="K182" s="5">
        <v>2442139</v>
      </c>
      <c r="L182" s="5">
        <v>4660289</v>
      </c>
      <c r="M182" s="5">
        <v>7102428</v>
      </c>
      <c r="N182" s="5">
        <v>6841036</v>
      </c>
      <c r="O182" s="5">
        <v>347956</v>
      </c>
      <c r="P182" s="5">
        <v>134941</v>
      </c>
      <c r="Q182" s="6" t="str">
        <f>+IFERROR([1]!Tabla2[[#This Row],[Activos corrientes ]]/[1]!Tabla2[[#This Row],[Pasivos corrientes ]],"")</f>
        <v/>
      </c>
      <c r="R182" s="6" t="str">
        <f>+IFERROR([1]!Tabla2[[#This Row],[Total pasivos]]/[1]!Tabla2[[#This Row],[Total de activos]],"")</f>
        <v/>
      </c>
      <c r="S182" s="6" t="str">
        <f>+IFERROR([1]!Tabla2[[#This Row],[Utilidad operacional]]/[1]!Tabla2[[#This Row],[Gasto de intereses]],"")</f>
        <v/>
      </c>
      <c r="T182" s="6" t="str">
        <f>+IFERROR([1]!Tabla2[[#This Row],[Utilidad operacional]]/[1]!Tabla2[[#This Row],[Patrimonio total]],"")</f>
        <v/>
      </c>
      <c r="U182" s="7" t="str">
        <f>+IFERROR([1]!Tabla2[[#This Row],[Utilidad operacional]]/[1]!Tabla2[[#This Row],[Total de activos]],"")</f>
        <v/>
      </c>
    </row>
    <row r="183" spans="1:21" x14ac:dyDescent="0.25">
      <c r="A183" s="8">
        <v>900304775</v>
      </c>
      <c r="B183" s="8" t="s">
        <v>370</v>
      </c>
      <c r="C183" s="8" t="s">
        <v>28</v>
      </c>
      <c r="D183" s="8" t="s">
        <v>23</v>
      </c>
      <c r="E183" s="8" t="s">
        <v>24</v>
      </c>
      <c r="F183" s="8" t="s">
        <v>371</v>
      </c>
      <c r="G183" s="8" t="s">
        <v>26</v>
      </c>
      <c r="H183" s="8">
        <v>813023</v>
      </c>
      <c r="I183" s="8">
        <v>3892535</v>
      </c>
      <c r="J183" s="8">
        <v>4705558</v>
      </c>
      <c r="K183" s="8">
        <v>616148</v>
      </c>
      <c r="L183" s="8">
        <v>279585</v>
      </c>
      <c r="M183" s="8">
        <v>895733</v>
      </c>
      <c r="N183" s="8">
        <v>3809825</v>
      </c>
      <c r="O183" s="8">
        <v>2122</v>
      </c>
      <c r="P183" s="8">
        <v>469376</v>
      </c>
      <c r="Q183" s="9" t="str">
        <f>+IFERROR([1]!Tabla2[[#This Row],[Activos corrientes ]]/[1]!Tabla2[[#This Row],[Pasivos corrientes ]],"")</f>
        <v/>
      </c>
      <c r="R183" s="9" t="str">
        <f>+IFERROR([1]!Tabla2[[#This Row],[Total pasivos]]/[1]!Tabla2[[#This Row],[Total de activos]],"")</f>
        <v/>
      </c>
      <c r="S183" s="9" t="str">
        <f>+IFERROR([1]!Tabla2[[#This Row],[Utilidad operacional]]/[1]!Tabla2[[#This Row],[Gasto de intereses]],"")</f>
        <v/>
      </c>
      <c r="T183" s="9" t="str">
        <f>+IFERROR([1]!Tabla2[[#This Row],[Utilidad operacional]]/[1]!Tabla2[[#This Row],[Patrimonio total]],"")</f>
        <v/>
      </c>
      <c r="U183" s="10" t="str">
        <f>+IFERROR([1]!Tabla2[[#This Row],[Utilidad operacional]]/[1]!Tabla2[[#This Row],[Total de activos]],"")</f>
        <v/>
      </c>
    </row>
    <row r="184" spans="1:21" x14ac:dyDescent="0.25">
      <c r="A184" s="5">
        <v>900833472</v>
      </c>
      <c r="B184" s="5" t="s">
        <v>372</v>
      </c>
      <c r="C184" s="5" t="s">
        <v>22</v>
      </c>
      <c r="D184" s="5" t="s">
        <v>23</v>
      </c>
      <c r="E184" s="5" t="s">
        <v>24</v>
      </c>
      <c r="F184" s="5" t="s">
        <v>373</v>
      </c>
      <c r="G184" s="5" t="s">
        <v>26</v>
      </c>
      <c r="H184" s="5">
        <v>319830</v>
      </c>
      <c r="I184" s="5">
        <v>78203648</v>
      </c>
      <c r="J184" s="5">
        <v>78523478</v>
      </c>
      <c r="K184" s="5">
        <v>81038</v>
      </c>
      <c r="L184" s="5">
        <v>77810511</v>
      </c>
      <c r="M184" s="5">
        <v>77891549</v>
      </c>
      <c r="N184" s="5">
        <v>631929</v>
      </c>
      <c r="O184" s="5">
        <v>13267</v>
      </c>
      <c r="P184" s="5">
        <v>114719</v>
      </c>
      <c r="Q184" s="6" t="str">
        <f>+IFERROR([1]!Tabla2[[#This Row],[Activos corrientes ]]/[1]!Tabla2[[#This Row],[Pasivos corrientes ]],"")</f>
        <v/>
      </c>
      <c r="R184" s="6" t="str">
        <f>+IFERROR([1]!Tabla2[[#This Row],[Total pasivos]]/[1]!Tabla2[[#This Row],[Total de activos]],"")</f>
        <v/>
      </c>
      <c r="S184" s="6" t="str">
        <f>+IFERROR([1]!Tabla2[[#This Row],[Utilidad operacional]]/[1]!Tabla2[[#This Row],[Gasto de intereses]],"")</f>
        <v/>
      </c>
      <c r="T184" s="6" t="str">
        <f>+IFERROR([1]!Tabla2[[#This Row],[Utilidad operacional]]/[1]!Tabla2[[#This Row],[Patrimonio total]],"")</f>
        <v/>
      </c>
      <c r="U184" s="7" t="str">
        <f>+IFERROR([1]!Tabla2[[#This Row],[Utilidad operacional]]/[1]!Tabla2[[#This Row],[Total de activos]],"")</f>
        <v/>
      </c>
    </row>
    <row r="185" spans="1:21" x14ac:dyDescent="0.25">
      <c r="A185" s="8">
        <v>830055677</v>
      </c>
      <c r="B185" s="8" t="s">
        <v>374</v>
      </c>
      <c r="C185" s="8" t="s">
        <v>28</v>
      </c>
      <c r="D185" s="8" t="s">
        <v>23</v>
      </c>
      <c r="E185" s="8" t="s">
        <v>24</v>
      </c>
      <c r="F185" s="8" t="s">
        <v>375</v>
      </c>
      <c r="G185" s="8" t="s">
        <v>26</v>
      </c>
      <c r="H185" s="8">
        <v>3349270</v>
      </c>
      <c r="I185" s="8">
        <v>2324673</v>
      </c>
      <c r="J185" s="8">
        <v>5673943</v>
      </c>
      <c r="K185" s="8">
        <v>423052</v>
      </c>
      <c r="L185" s="8">
        <v>3409804</v>
      </c>
      <c r="M185" s="8">
        <v>3832856</v>
      </c>
      <c r="N185" s="8">
        <v>1841087</v>
      </c>
      <c r="O185" s="8">
        <v>57112</v>
      </c>
      <c r="P185" s="8">
        <v>442377</v>
      </c>
      <c r="Q185" s="9" t="str">
        <f>+IFERROR([1]!Tabla2[[#This Row],[Activos corrientes ]]/[1]!Tabla2[[#This Row],[Pasivos corrientes ]],"")</f>
        <v/>
      </c>
      <c r="R185" s="9" t="str">
        <f>+IFERROR([1]!Tabla2[[#This Row],[Total pasivos]]/[1]!Tabla2[[#This Row],[Total de activos]],"")</f>
        <v/>
      </c>
      <c r="S185" s="9" t="str">
        <f>+IFERROR([1]!Tabla2[[#This Row],[Utilidad operacional]]/[1]!Tabla2[[#This Row],[Gasto de intereses]],"")</f>
        <v/>
      </c>
      <c r="T185" s="9" t="str">
        <f>+IFERROR([1]!Tabla2[[#This Row],[Utilidad operacional]]/[1]!Tabla2[[#This Row],[Patrimonio total]],"")</f>
        <v/>
      </c>
      <c r="U185" s="10" t="str">
        <f>+IFERROR([1]!Tabla2[[#This Row],[Utilidad operacional]]/[1]!Tabla2[[#This Row],[Total de activos]],"")</f>
        <v/>
      </c>
    </row>
    <row r="186" spans="1:21" x14ac:dyDescent="0.25">
      <c r="A186" s="5">
        <v>830101571</v>
      </c>
      <c r="B186" s="5" t="s">
        <v>376</v>
      </c>
      <c r="C186" s="5" t="s">
        <v>28</v>
      </c>
      <c r="D186" s="5" t="s">
        <v>23</v>
      </c>
      <c r="E186" s="5" t="s">
        <v>24</v>
      </c>
      <c r="F186" s="5" t="s">
        <v>377</v>
      </c>
      <c r="G186" s="5" t="s">
        <v>26</v>
      </c>
      <c r="H186" s="5">
        <v>4400086</v>
      </c>
      <c r="I186" s="5">
        <v>3282257</v>
      </c>
      <c r="J186" s="5">
        <v>7682343</v>
      </c>
      <c r="K186" s="5">
        <v>1445624</v>
      </c>
      <c r="L186" s="5">
        <v>234113</v>
      </c>
      <c r="M186" s="5">
        <v>1679737</v>
      </c>
      <c r="N186" s="5">
        <v>6002606</v>
      </c>
      <c r="O186" s="5"/>
      <c r="P186" s="5">
        <v>200066</v>
      </c>
      <c r="Q186" s="6" t="str">
        <f>+IFERROR([1]!Tabla2[[#This Row],[Activos corrientes ]]/[1]!Tabla2[[#This Row],[Pasivos corrientes ]],"")</f>
        <v/>
      </c>
      <c r="R186" s="6" t="str">
        <f>+IFERROR([1]!Tabla2[[#This Row],[Total pasivos]]/[1]!Tabla2[[#This Row],[Total de activos]],"")</f>
        <v/>
      </c>
      <c r="S186" s="6" t="str">
        <f>+IFERROR([1]!Tabla2[[#This Row],[Utilidad operacional]]/[1]!Tabla2[[#This Row],[Gasto de intereses]],"")</f>
        <v/>
      </c>
      <c r="T186" s="6" t="str">
        <f>+IFERROR([1]!Tabla2[[#This Row],[Utilidad operacional]]/[1]!Tabla2[[#This Row],[Patrimonio total]],"")</f>
        <v/>
      </c>
      <c r="U186" s="7" t="str">
        <f>+IFERROR([1]!Tabla2[[#This Row],[Utilidad operacional]]/[1]!Tabla2[[#This Row],[Total de activos]],"")</f>
        <v/>
      </c>
    </row>
    <row r="187" spans="1:21" x14ac:dyDescent="0.25">
      <c r="A187" s="8">
        <v>890300498</v>
      </c>
      <c r="B187" s="8" t="s">
        <v>378</v>
      </c>
      <c r="C187" s="8" t="s">
        <v>103</v>
      </c>
      <c r="D187" s="8" t="s">
        <v>29</v>
      </c>
      <c r="E187" s="8" t="s">
        <v>30</v>
      </c>
      <c r="F187" s="8" t="s">
        <v>379</v>
      </c>
      <c r="G187" s="8" t="s">
        <v>26</v>
      </c>
      <c r="H187" s="8">
        <v>5747857</v>
      </c>
      <c r="I187" s="8">
        <v>22051172</v>
      </c>
      <c r="J187" s="8">
        <v>27799029</v>
      </c>
      <c r="K187" s="8">
        <v>23372</v>
      </c>
      <c r="L187" s="8">
        <v>5000</v>
      </c>
      <c r="M187" s="8">
        <v>28372</v>
      </c>
      <c r="N187" s="8">
        <v>27770657</v>
      </c>
      <c r="O187" s="8"/>
      <c r="P187" s="8">
        <v>7026692</v>
      </c>
      <c r="Q187" s="9" t="str">
        <f>+IFERROR([1]!Tabla2[[#This Row],[Activos corrientes ]]/[1]!Tabla2[[#This Row],[Pasivos corrientes ]],"")</f>
        <v/>
      </c>
      <c r="R187" s="9" t="str">
        <f>+IFERROR([1]!Tabla2[[#This Row],[Total pasivos]]/[1]!Tabla2[[#This Row],[Total de activos]],"")</f>
        <v/>
      </c>
      <c r="S187" s="9" t="str">
        <f>+IFERROR([1]!Tabla2[[#This Row],[Utilidad operacional]]/[1]!Tabla2[[#This Row],[Gasto de intereses]],"")</f>
        <v/>
      </c>
      <c r="T187" s="9" t="str">
        <f>+IFERROR([1]!Tabla2[[#This Row],[Utilidad operacional]]/[1]!Tabla2[[#This Row],[Patrimonio total]],"")</f>
        <v/>
      </c>
      <c r="U187" s="10" t="str">
        <f>+IFERROR([1]!Tabla2[[#This Row],[Utilidad operacional]]/[1]!Tabla2[[#This Row],[Total de activos]],"")</f>
        <v/>
      </c>
    </row>
    <row r="188" spans="1:21" x14ac:dyDescent="0.25">
      <c r="A188" s="5">
        <v>830010175</v>
      </c>
      <c r="B188" s="5" t="s">
        <v>380</v>
      </c>
      <c r="C188" s="5" t="s">
        <v>28</v>
      </c>
      <c r="D188" s="5" t="s">
        <v>29</v>
      </c>
      <c r="E188" s="5" t="s">
        <v>30</v>
      </c>
      <c r="F188" s="5" t="s">
        <v>381</v>
      </c>
      <c r="G188" s="5" t="s">
        <v>26</v>
      </c>
      <c r="H188" s="5">
        <v>4139077</v>
      </c>
      <c r="I188" s="5">
        <v>84549</v>
      </c>
      <c r="J188" s="5">
        <v>4223626</v>
      </c>
      <c r="K188" s="5">
        <v>658536</v>
      </c>
      <c r="L188" s="5">
        <v>1127006</v>
      </c>
      <c r="M188" s="5">
        <v>1785542</v>
      </c>
      <c r="N188" s="5">
        <v>2438084</v>
      </c>
      <c r="O188" s="5"/>
      <c r="P188" s="5">
        <v>108296</v>
      </c>
      <c r="Q188" s="6" t="str">
        <f>+IFERROR([1]!Tabla2[[#This Row],[Activos corrientes ]]/[1]!Tabla2[[#This Row],[Pasivos corrientes ]],"")</f>
        <v/>
      </c>
      <c r="R188" s="6" t="str">
        <f>+IFERROR([1]!Tabla2[[#This Row],[Total pasivos]]/[1]!Tabla2[[#This Row],[Total de activos]],"")</f>
        <v/>
      </c>
      <c r="S188" s="6" t="str">
        <f>+IFERROR([1]!Tabla2[[#This Row],[Utilidad operacional]]/[1]!Tabla2[[#This Row],[Gasto de intereses]],"")</f>
        <v/>
      </c>
      <c r="T188" s="6" t="str">
        <f>+IFERROR([1]!Tabla2[[#This Row],[Utilidad operacional]]/[1]!Tabla2[[#This Row],[Patrimonio total]],"")</f>
        <v/>
      </c>
      <c r="U188" s="7" t="str">
        <f>+IFERROR([1]!Tabla2[[#This Row],[Utilidad operacional]]/[1]!Tabla2[[#This Row],[Total de activos]],"")</f>
        <v/>
      </c>
    </row>
    <row r="189" spans="1:21" x14ac:dyDescent="0.25">
      <c r="A189" s="8">
        <v>900081985</v>
      </c>
      <c r="B189" s="8" t="s">
        <v>382</v>
      </c>
      <c r="C189" s="8" t="s">
        <v>33</v>
      </c>
      <c r="D189" s="8" t="s">
        <v>29</v>
      </c>
      <c r="E189" s="8" t="s">
        <v>30</v>
      </c>
      <c r="F189" s="8" t="s">
        <v>383</v>
      </c>
      <c r="G189" s="8" t="s">
        <v>26</v>
      </c>
      <c r="H189" s="8">
        <v>5822261</v>
      </c>
      <c r="I189" s="8">
        <v>140893</v>
      </c>
      <c r="J189" s="8">
        <v>5963154</v>
      </c>
      <c r="K189" s="8">
        <v>1531185</v>
      </c>
      <c r="L189" s="8">
        <v>3108426</v>
      </c>
      <c r="M189" s="8">
        <v>4639611</v>
      </c>
      <c r="N189" s="8">
        <v>1323543</v>
      </c>
      <c r="O189" s="8">
        <v>57242</v>
      </c>
      <c r="P189" s="8">
        <v>115724</v>
      </c>
      <c r="Q189" s="9" t="str">
        <f>+IFERROR([1]!Tabla2[[#This Row],[Activos corrientes ]]/[1]!Tabla2[[#This Row],[Pasivos corrientes ]],"")</f>
        <v/>
      </c>
      <c r="R189" s="9" t="str">
        <f>+IFERROR([1]!Tabla2[[#This Row],[Total pasivos]]/[1]!Tabla2[[#This Row],[Total de activos]],"")</f>
        <v/>
      </c>
      <c r="S189" s="9" t="str">
        <f>+IFERROR([1]!Tabla2[[#This Row],[Utilidad operacional]]/[1]!Tabla2[[#This Row],[Gasto de intereses]],"")</f>
        <v/>
      </c>
      <c r="T189" s="9" t="str">
        <f>+IFERROR([1]!Tabla2[[#This Row],[Utilidad operacional]]/[1]!Tabla2[[#This Row],[Patrimonio total]],"")</f>
        <v/>
      </c>
      <c r="U189" s="10" t="str">
        <f>+IFERROR([1]!Tabla2[[#This Row],[Utilidad operacional]]/[1]!Tabla2[[#This Row],[Total de activos]],"")</f>
        <v/>
      </c>
    </row>
    <row r="190" spans="1:21" x14ac:dyDescent="0.25">
      <c r="A190" s="5">
        <v>830085084</v>
      </c>
      <c r="B190" s="5" t="s">
        <v>384</v>
      </c>
      <c r="C190" s="5" t="s">
        <v>28</v>
      </c>
      <c r="D190" s="5" t="s">
        <v>23</v>
      </c>
      <c r="E190" s="5" t="s">
        <v>24</v>
      </c>
      <c r="F190" s="5" t="s">
        <v>385</v>
      </c>
      <c r="G190" s="5" t="s">
        <v>26</v>
      </c>
      <c r="H190" s="5">
        <v>1133130</v>
      </c>
      <c r="I190" s="5">
        <v>4329636</v>
      </c>
      <c r="J190" s="5">
        <v>5462766</v>
      </c>
      <c r="K190" s="5">
        <v>562239</v>
      </c>
      <c r="L190" s="5">
        <v>2139865</v>
      </c>
      <c r="M190" s="5">
        <v>2702104</v>
      </c>
      <c r="N190" s="5">
        <v>2760662</v>
      </c>
      <c r="O190" s="5">
        <v>88164</v>
      </c>
      <c r="P190" s="5">
        <v>-171529</v>
      </c>
      <c r="Q190" s="6" t="str">
        <f>+IFERROR([1]!Tabla2[[#This Row],[Activos corrientes ]]/[1]!Tabla2[[#This Row],[Pasivos corrientes ]],"")</f>
        <v/>
      </c>
      <c r="R190" s="6" t="str">
        <f>+IFERROR([1]!Tabla2[[#This Row],[Total pasivos]]/[1]!Tabla2[[#This Row],[Total de activos]],"")</f>
        <v/>
      </c>
      <c r="S190" s="6" t="str">
        <f>+IFERROR([1]!Tabla2[[#This Row],[Utilidad operacional]]/[1]!Tabla2[[#This Row],[Gasto de intereses]],"")</f>
        <v/>
      </c>
      <c r="T190" s="6" t="str">
        <f>+IFERROR([1]!Tabla2[[#This Row],[Utilidad operacional]]/[1]!Tabla2[[#This Row],[Patrimonio total]],"")</f>
        <v/>
      </c>
      <c r="U190" s="7" t="str">
        <f>+IFERROR([1]!Tabla2[[#This Row],[Utilidad operacional]]/[1]!Tabla2[[#This Row],[Total de activos]],"")</f>
        <v/>
      </c>
    </row>
    <row r="191" spans="1:21" x14ac:dyDescent="0.25">
      <c r="A191" s="8">
        <v>900464075</v>
      </c>
      <c r="B191" s="8" t="s">
        <v>386</v>
      </c>
      <c r="C191" s="8" t="s">
        <v>64</v>
      </c>
      <c r="D191" s="8" t="s">
        <v>29</v>
      </c>
      <c r="E191" s="8" t="s">
        <v>30</v>
      </c>
      <c r="F191" s="8" t="s">
        <v>387</v>
      </c>
      <c r="G191" s="8" t="s">
        <v>26</v>
      </c>
      <c r="H191" s="8">
        <v>1972663</v>
      </c>
      <c r="I191" s="8">
        <v>68556</v>
      </c>
      <c r="J191" s="8">
        <v>2041219</v>
      </c>
      <c r="K191" s="8">
        <v>319668</v>
      </c>
      <c r="L191" s="8">
        <v>1570472</v>
      </c>
      <c r="M191" s="8">
        <v>1890140</v>
      </c>
      <c r="N191" s="8">
        <v>151079</v>
      </c>
      <c r="O191" s="8">
        <v>36886</v>
      </c>
      <c r="P191" s="8">
        <v>61724</v>
      </c>
      <c r="Q191" s="9" t="str">
        <f>+IFERROR([1]!Tabla2[[#This Row],[Activos corrientes ]]/[1]!Tabla2[[#This Row],[Pasivos corrientes ]],"")</f>
        <v/>
      </c>
      <c r="R191" s="9" t="str">
        <f>+IFERROR([1]!Tabla2[[#This Row],[Total pasivos]]/[1]!Tabla2[[#This Row],[Total de activos]],"")</f>
        <v/>
      </c>
      <c r="S191" s="9" t="str">
        <f>+IFERROR([1]!Tabla2[[#This Row],[Utilidad operacional]]/[1]!Tabla2[[#This Row],[Gasto de intereses]],"")</f>
        <v/>
      </c>
      <c r="T191" s="9" t="str">
        <f>+IFERROR([1]!Tabla2[[#This Row],[Utilidad operacional]]/[1]!Tabla2[[#This Row],[Patrimonio total]],"")</f>
        <v/>
      </c>
      <c r="U191" s="10" t="str">
        <f>+IFERROR([1]!Tabla2[[#This Row],[Utilidad operacional]]/[1]!Tabla2[[#This Row],[Total de activos]],"")</f>
        <v/>
      </c>
    </row>
    <row r="192" spans="1:21" x14ac:dyDescent="0.25">
      <c r="A192" s="5">
        <v>830113072</v>
      </c>
      <c r="B192" s="5" t="s">
        <v>388</v>
      </c>
      <c r="C192" s="5" t="s">
        <v>28</v>
      </c>
      <c r="D192" s="5" t="s">
        <v>23</v>
      </c>
      <c r="E192" s="5" t="s">
        <v>24</v>
      </c>
      <c r="F192" s="5" t="s">
        <v>389</v>
      </c>
      <c r="G192" s="5" t="s">
        <v>26</v>
      </c>
      <c r="H192" s="5">
        <v>17022069</v>
      </c>
      <c r="I192" s="5">
        <v>48361</v>
      </c>
      <c r="J192" s="5">
        <v>17070430</v>
      </c>
      <c r="K192" s="5">
        <v>887521</v>
      </c>
      <c r="L192" s="5"/>
      <c r="M192" s="5">
        <v>887521</v>
      </c>
      <c r="N192" s="5">
        <v>16182909</v>
      </c>
      <c r="O192" s="5"/>
      <c r="P192" s="5">
        <v>6120</v>
      </c>
      <c r="Q192" s="6" t="str">
        <f>+IFERROR([1]!Tabla2[[#This Row],[Activos corrientes ]]/[1]!Tabla2[[#This Row],[Pasivos corrientes ]],"")</f>
        <v/>
      </c>
      <c r="R192" s="6" t="str">
        <f>+IFERROR([1]!Tabla2[[#This Row],[Total pasivos]]/[1]!Tabla2[[#This Row],[Total de activos]],"")</f>
        <v/>
      </c>
      <c r="S192" s="6" t="str">
        <f>+IFERROR([1]!Tabla2[[#This Row],[Utilidad operacional]]/[1]!Tabla2[[#This Row],[Gasto de intereses]],"")</f>
        <v/>
      </c>
      <c r="T192" s="6" t="str">
        <f>+IFERROR([1]!Tabla2[[#This Row],[Utilidad operacional]]/[1]!Tabla2[[#This Row],[Patrimonio total]],"")</f>
        <v/>
      </c>
      <c r="U192" s="7" t="str">
        <f>+IFERROR([1]!Tabla2[[#This Row],[Utilidad operacional]]/[1]!Tabla2[[#This Row],[Total de activos]],"")</f>
        <v/>
      </c>
    </row>
    <row r="193" spans="1:21" x14ac:dyDescent="0.25">
      <c r="A193" s="8">
        <v>900352982</v>
      </c>
      <c r="B193" s="8" t="s">
        <v>390</v>
      </c>
      <c r="C193" s="8" t="s">
        <v>28</v>
      </c>
      <c r="D193" s="8" t="s">
        <v>23</v>
      </c>
      <c r="E193" s="8" t="s">
        <v>24</v>
      </c>
      <c r="F193" s="8" t="s">
        <v>391</v>
      </c>
      <c r="G193" s="8" t="s">
        <v>26</v>
      </c>
      <c r="H193" s="8">
        <v>405707</v>
      </c>
      <c r="I193" s="8">
        <v>366645</v>
      </c>
      <c r="J193" s="8">
        <v>772352</v>
      </c>
      <c r="K193" s="8">
        <v>519926</v>
      </c>
      <c r="L193" s="8"/>
      <c r="M193" s="8">
        <v>519926</v>
      </c>
      <c r="N193" s="8">
        <v>252426</v>
      </c>
      <c r="O193" s="8"/>
      <c r="P193" s="8">
        <v>2301</v>
      </c>
      <c r="Q193" s="9" t="str">
        <f>+IFERROR([1]!Tabla2[[#This Row],[Activos corrientes ]]/[1]!Tabla2[[#This Row],[Pasivos corrientes ]],"")</f>
        <v/>
      </c>
      <c r="R193" s="9" t="str">
        <f>+IFERROR([1]!Tabla2[[#This Row],[Total pasivos]]/[1]!Tabla2[[#This Row],[Total de activos]],"")</f>
        <v/>
      </c>
      <c r="S193" s="9" t="str">
        <f>+IFERROR([1]!Tabla2[[#This Row],[Utilidad operacional]]/[1]!Tabla2[[#This Row],[Gasto de intereses]],"")</f>
        <v/>
      </c>
      <c r="T193" s="9" t="str">
        <f>+IFERROR([1]!Tabla2[[#This Row],[Utilidad operacional]]/[1]!Tabla2[[#This Row],[Patrimonio total]],"")</f>
        <v/>
      </c>
      <c r="U193" s="10" t="str">
        <f>+IFERROR([1]!Tabla2[[#This Row],[Utilidad operacional]]/[1]!Tabla2[[#This Row],[Total de activos]],"")</f>
        <v/>
      </c>
    </row>
    <row r="194" spans="1:21" x14ac:dyDescent="0.25">
      <c r="A194" s="5">
        <v>800214959</v>
      </c>
      <c r="B194" s="5" t="s">
        <v>392</v>
      </c>
      <c r="C194" s="5" t="s">
        <v>28</v>
      </c>
      <c r="D194" s="5" t="s">
        <v>23</v>
      </c>
      <c r="E194" s="5" t="s">
        <v>24</v>
      </c>
      <c r="F194" s="5" t="s">
        <v>52</v>
      </c>
      <c r="G194" s="5" t="s">
        <v>26</v>
      </c>
      <c r="H194" s="5">
        <v>4942422</v>
      </c>
      <c r="I194" s="5">
        <v>4530897</v>
      </c>
      <c r="J194" s="5">
        <v>9473319</v>
      </c>
      <c r="K194" s="5">
        <v>3510987</v>
      </c>
      <c r="L194" s="5"/>
      <c r="M194" s="5">
        <v>3510987</v>
      </c>
      <c r="N194" s="5">
        <v>5962332</v>
      </c>
      <c r="O194" s="5">
        <v>102607</v>
      </c>
      <c r="P194" s="5">
        <v>222370</v>
      </c>
      <c r="Q194" s="6" t="str">
        <f>+IFERROR([1]!Tabla2[[#This Row],[Activos corrientes ]]/[1]!Tabla2[[#This Row],[Pasivos corrientes ]],"")</f>
        <v/>
      </c>
      <c r="R194" s="6" t="str">
        <f>+IFERROR([1]!Tabla2[[#This Row],[Total pasivos]]/[1]!Tabla2[[#This Row],[Total de activos]],"")</f>
        <v/>
      </c>
      <c r="S194" s="6" t="str">
        <f>+IFERROR([1]!Tabla2[[#This Row],[Utilidad operacional]]/[1]!Tabla2[[#This Row],[Gasto de intereses]],"")</f>
        <v/>
      </c>
      <c r="T194" s="6" t="str">
        <f>+IFERROR([1]!Tabla2[[#This Row],[Utilidad operacional]]/[1]!Tabla2[[#This Row],[Patrimonio total]],"")</f>
        <v/>
      </c>
      <c r="U194" s="7" t="str">
        <f>+IFERROR([1]!Tabla2[[#This Row],[Utilidad operacional]]/[1]!Tabla2[[#This Row],[Total de activos]],"")</f>
        <v/>
      </c>
    </row>
    <row r="195" spans="1:21" x14ac:dyDescent="0.25">
      <c r="A195" s="8">
        <v>900454679</v>
      </c>
      <c r="B195" s="8" t="s">
        <v>393</v>
      </c>
      <c r="C195" s="8" t="s">
        <v>28</v>
      </c>
      <c r="D195" s="8" t="s">
        <v>29</v>
      </c>
      <c r="E195" s="8" t="s">
        <v>30</v>
      </c>
      <c r="F195" s="8" t="s">
        <v>394</v>
      </c>
      <c r="G195" s="8" t="s">
        <v>26</v>
      </c>
      <c r="H195" s="8">
        <v>1913673</v>
      </c>
      <c r="I195" s="8">
        <v>1004468</v>
      </c>
      <c r="J195" s="8">
        <v>2918141</v>
      </c>
      <c r="K195" s="8">
        <v>673790</v>
      </c>
      <c r="L195" s="8">
        <v>165947</v>
      </c>
      <c r="M195" s="8">
        <v>839737</v>
      </c>
      <c r="N195" s="8">
        <v>2078404</v>
      </c>
      <c r="O195" s="8"/>
      <c r="P195" s="8">
        <v>63554</v>
      </c>
      <c r="Q195" s="9" t="str">
        <f>+IFERROR([1]!Tabla2[[#This Row],[Activos corrientes ]]/[1]!Tabla2[[#This Row],[Pasivos corrientes ]],"")</f>
        <v/>
      </c>
      <c r="R195" s="9" t="str">
        <f>+IFERROR([1]!Tabla2[[#This Row],[Total pasivos]]/[1]!Tabla2[[#This Row],[Total de activos]],"")</f>
        <v/>
      </c>
      <c r="S195" s="9" t="str">
        <f>+IFERROR([1]!Tabla2[[#This Row],[Utilidad operacional]]/[1]!Tabla2[[#This Row],[Gasto de intereses]],"")</f>
        <v/>
      </c>
      <c r="T195" s="9" t="str">
        <f>+IFERROR([1]!Tabla2[[#This Row],[Utilidad operacional]]/[1]!Tabla2[[#This Row],[Patrimonio total]],"")</f>
        <v/>
      </c>
      <c r="U195" s="10" t="str">
        <f>+IFERROR([1]!Tabla2[[#This Row],[Utilidad operacional]]/[1]!Tabla2[[#This Row],[Total de activos]],"")</f>
        <v/>
      </c>
    </row>
    <row r="196" spans="1:21" x14ac:dyDescent="0.25">
      <c r="A196" s="5">
        <v>901127371</v>
      </c>
      <c r="B196" s="5" t="s">
        <v>395</v>
      </c>
      <c r="C196" s="5" t="s">
        <v>33</v>
      </c>
      <c r="D196" s="5" t="s">
        <v>29</v>
      </c>
      <c r="E196" s="5" t="s">
        <v>30</v>
      </c>
      <c r="F196" s="5" t="s">
        <v>396</v>
      </c>
      <c r="G196" s="5" t="s">
        <v>26</v>
      </c>
      <c r="H196" s="5">
        <v>21902505</v>
      </c>
      <c r="I196" s="5">
        <v>673078</v>
      </c>
      <c r="J196" s="5">
        <v>22575583</v>
      </c>
      <c r="K196" s="5">
        <v>1190</v>
      </c>
      <c r="L196" s="5">
        <v>4828108</v>
      </c>
      <c r="M196" s="5">
        <v>4829298</v>
      </c>
      <c r="N196" s="5">
        <v>17746285</v>
      </c>
      <c r="O196" s="5">
        <v>0</v>
      </c>
      <c r="P196" s="5">
        <v>100438</v>
      </c>
      <c r="Q196" s="6" t="str">
        <f>+IFERROR([1]!Tabla2[[#This Row],[Activos corrientes ]]/[1]!Tabla2[[#This Row],[Pasivos corrientes ]],"")</f>
        <v/>
      </c>
      <c r="R196" s="6" t="str">
        <f>+IFERROR([1]!Tabla2[[#This Row],[Total pasivos]]/[1]!Tabla2[[#This Row],[Total de activos]],"")</f>
        <v/>
      </c>
      <c r="S196" s="6" t="str">
        <f>+IFERROR([1]!Tabla2[[#This Row],[Utilidad operacional]]/[1]!Tabla2[[#This Row],[Gasto de intereses]],"")</f>
        <v/>
      </c>
      <c r="T196" s="6" t="str">
        <f>+IFERROR([1]!Tabla2[[#This Row],[Utilidad operacional]]/[1]!Tabla2[[#This Row],[Patrimonio total]],"")</f>
        <v/>
      </c>
      <c r="U196" s="7" t="str">
        <f>+IFERROR([1]!Tabla2[[#This Row],[Utilidad operacional]]/[1]!Tabla2[[#This Row],[Total de activos]],"")</f>
        <v/>
      </c>
    </row>
    <row r="197" spans="1:21" x14ac:dyDescent="0.25">
      <c r="A197" s="8">
        <v>901250374</v>
      </c>
      <c r="B197" s="8" t="s">
        <v>397</v>
      </c>
      <c r="C197" s="8" t="s">
        <v>28</v>
      </c>
      <c r="D197" s="8" t="s">
        <v>23</v>
      </c>
      <c r="E197" s="8" t="s">
        <v>24</v>
      </c>
      <c r="F197" s="8" t="s">
        <v>398</v>
      </c>
      <c r="G197" s="8" t="s">
        <v>26</v>
      </c>
      <c r="H197" s="8">
        <v>8561700</v>
      </c>
      <c r="I197" s="8">
        <v>708000</v>
      </c>
      <c r="J197" s="8">
        <v>9269700</v>
      </c>
      <c r="K197" s="8">
        <v>1912649</v>
      </c>
      <c r="L197" s="8">
        <v>1684893</v>
      </c>
      <c r="M197" s="8">
        <v>3597542</v>
      </c>
      <c r="N197" s="8">
        <v>5672158</v>
      </c>
      <c r="O197" s="8"/>
      <c r="P197" s="8">
        <v>453102</v>
      </c>
      <c r="Q197" s="9" t="str">
        <f>+IFERROR([1]!Tabla2[[#This Row],[Activos corrientes ]]/[1]!Tabla2[[#This Row],[Pasivos corrientes ]],"")</f>
        <v/>
      </c>
      <c r="R197" s="9" t="str">
        <f>+IFERROR([1]!Tabla2[[#This Row],[Total pasivos]]/[1]!Tabla2[[#This Row],[Total de activos]],"")</f>
        <v/>
      </c>
      <c r="S197" s="9" t="str">
        <f>+IFERROR([1]!Tabla2[[#This Row],[Utilidad operacional]]/[1]!Tabla2[[#This Row],[Gasto de intereses]],"")</f>
        <v/>
      </c>
      <c r="T197" s="9" t="str">
        <f>+IFERROR([1]!Tabla2[[#This Row],[Utilidad operacional]]/[1]!Tabla2[[#This Row],[Patrimonio total]],"")</f>
        <v/>
      </c>
      <c r="U197" s="10" t="str">
        <f>+IFERROR([1]!Tabla2[[#This Row],[Utilidad operacional]]/[1]!Tabla2[[#This Row],[Total de activos]],"")</f>
        <v/>
      </c>
    </row>
    <row r="198" spans="1:21" x14ac:dyDescent="0.25">
      <c r="A198" s="5">
        <v>900335275</v>
      </c>
      <c r="B198" s="5" t="s">
        <v>399</v>
      </c>
      <c r="C198" s="5" t="s">
        <v>28</v>
      </c>
      <c r="D198" s="5" t="s">
        <v>29</v>
      </c>
      <c r="E198" s="5" t="s">
        <v>30</v>
      </c>
      <c r="F198" s="5" t="s">
        <v>400</v>
      </c>
      <c r="G198" s="5" t="s">
        <v>26</v>
      </c>
      <c r="H198" s="5">
        <v>43386943</v>
      </c>
      <c r="I198" s="5">
        <v>6878740</v>
      </c>
      <c r="J198" s="5">
        <v>50265683</v>
      </c>
      <c r="K198" s="5">
        <v>10603080</v>
      </c>
      <c r="L198" s="5">
        <v>749199</v>
      </c>
      <c r="M198" s="5">
        <v>11352279</v>
      </c>
      <c r="N198" s="5">
        <v>38913404</v>
      </c>
      <c r="O198" s="5">
        <v>452698</v>
      </c>
      <c r="P198" s="5">
        <v>1838070</v>
      </c>
      <c r="Q198" s="6" t="str">
        <f>+IFERROR([1]!Tabla2[[#This Row],[Activos corrientes ]]/[1]!Tabla2[[#This Row],[Pasivos corrientes ]],"")</f>
        <v/>
      </c>
      <c r="R198" s="6" t="str">
        <f>+IFERROR([1]!Tabla2[[#This Row],[Total pasivos]]/[1]!Tabla2[[#This Row],[Total de activos]],"")</f>
        <v/>
      </c>
      <c r="S198" s="6" t="str">
        <f>+IFERROR([1]!Tabla2[[#This Row],[Utilidad operacional]]/[1]!Tabla2[[#This Row],[Gasto de intereses]],"")</f>
        <v/>
      </c>
      <c r="T198" s="6" t="str">
        <f>+IFERROR([1]!Tabla2[[#This Row],[Utilidad operacional]]/[1]!Tabla2[[#This Row],[Patrimonio total]],"")</f>
        <v/>
      </c>
      <c r="U198" s="7" t="str">
        <f>+IFERROR([1]!Tabla2[[#This Row],[Utilidad operacional]]/[1]!Tabla2[[#This Row],[Total de activos]],"")</f>
        <v/>
      </c>
    </row>
    <row r="199" spans="1:21" x14ac:dyDescent="0.25">
      <c r="A199" s="8">
        <v>900722467</v>
      </c>
      <c r="B199" s="8" t="s">
        <v>401</v>
      </c>
      <c r="C199" s="8" t="s">
        <v>310</v>
      </c>
      <c r="D199" s="8" t="s">
        <v>29</v>
      </c>
      <c r="E199" s="8" t="s">
        <v>30</v>
      </c>
      <c r="F199" s="8" t="s">
        <v>131</v>
      </c>
      <c r="G199" s="8" t="s">
        <v>26</v>
      </c>
      <c r="H199" s="8">
        <v>5200985</v>
      </c>
      <c r="I199" s="8">
        <v>885161</v>
      </c>
      <c r="J199" s="8">
        <v>6086146</v>
      </c>
      <c r="K199" s="8">
        <v>936486</v>
      </c>
      <c r="L199" s="8">
        <v>3865321</v>
      </c>
      <c r="M199" s="8">
        <v>4801807</v>
      </c>
      <c r="N199" s="8">
        <v>1284339</v>
      </c>
      <c r="O199" s="8">
        <v>203100</v>
      </c>
      <c r="P199" s="8">
        <v>771749</v>
      </c>
      <c r="Q199" s="9" t="str">
        <f>+IFERROR([1]!Tabla2[[#This Row],[Activos corrientes ]]/[1]!Tabla2[[#This Row],[Pasivos corrientes ]],"")</f>
        <v/>
      </c>
      <c r="R199" s="9" t="str">
        <f>+IFERROR([1]!Tabla2[[#This Row],[Total pasivos]]/[1]!Tabla2[[#This Row],[Total de activos]],"")</f>
        <v/>
      </c>
      <c r="S199" s="9" t="str">
        <f>+IFERROR([1]!Tabla2[[#This Row],[Utilidad operacional]]/[1]!Tabla2[[#This Row],[Gasto de intereses]],"")</f>
        <v/>
      </c>
      <c r="T199" s="9" t="str">
        <f>+IFERROR([1]!Tabla2[[#This Row],[Utilidad operacional]]/[1]!Tabla2[[#This Row],[Patrimonio total]],"")</f>
        <v/>
      </c>
      <c r="U199" s="10" t="str">
        <f>+IFERROR([1]!Tabla2[[#This Row],[Utilidad operacional]]/[1]!Tabla2[[#This Row],[Total de activos]],"")</f>
        <v/>
      </c>
    </row>
    <row r="200" spans="1:21" x14ac:dyDescent="0.25">
      <c r="A200" s="5">
        <v>830045278</v>
      </c>
      <c r="B200" s="5" t="s">
        <v>402</v>
      </c>
      <c r="C200" s="5" t="s">
        <v>28</v>
      </c>
      <c r="D200" s="5" t="s">
        <v>29</v>
      </c>
      <c r="E200" s="5" t="s">
        <v>30</v>
      </c>
      <c r="F200" s="5" t="s">
        <v>178</v>
      </c>
      <c r="G200" s="5" t="s">
        <v>26</v>
      </c>
      <c r="H200" s="5">
        <v>1973322</v>
      </c>
      <c r="I200" s="5">
        <v>4990483</v>
      </c>
      <c r="J200" s="5">
        <v>6963805</v>
      </c>
      <c r="K200" s="5">
        <v>751085</v>
      </c>
      <c r="L200" s="5">
        <v>2145773</v>
      </c>
      <c r="M200" s="5">
        <v>2896858</v>
      </c>
      <c r="N200" s="5">
        <v>4066947</v>
      </c>
      <c r="O200" s="5">
        <v>20920</v>
      </c>
      <c r="P200" s="5">
        <v>32904</v>
      </c>
      <c r="Q200" s="6" t="str">
        <f>+IFERROR([1]!Tabla2[[#This Row],[Activos corrientes ]]/[1]!Tabla2[[#This Row],[Pasivos corrientes ]],"")</f>
        <v/>
      </c>
      <c r="R200" s="6" t="str">
        <f>+IFERROR([1]!Tabla2[[#This Row],[Total pasivos]]/[1]!Tabla2[[#This Row],[Total de activos]],"")</f>
        <v/>
      </c>
      <c r="S200" s="6" t="str">
        <f>+IFERROR([1]!Tabla2[[#This Row],[Utilidad operacional]]/[1]!Tabla2[[#This Row],[Gasto de intereses]],"")</f>
        <v/>
      </c>
      <c r="T200" s="6" t="str">
        <f>+IFERROR([1]!Tabla2[[#This Row],[Utilidad operacional]]/[1]!Tabla2[[#This Row],[Patrimonio total]],"")</f>
        <v/>
      </c>
      <c r="U200" s="7" t="str">
        <f>+IFERROR([1]!Tabla2[[#This Row],[Utilidad operacional]]/[1]!Tabla2[[#This Row],[Total de activos]],"")</f>
        <v/>
      </c>
    </row>
    <row r="201" spans="1:21" x14ac:dyDescent="0.25">
      <c r="A201" s="8">
        <v>800244080</v>
      </c>
      <c r="B201" s="8" t="s">
        <v>403</v>
      </c>
      <c r="C201" s="8" t="s">
        <v>28</v>
      </c>
      <c r="D201" s="8" t="s">
        <v>23</v>
      </c>
      <c r="E201" s="8" t="s">
        <v>24</v>
      </c>
      <c r="F201" s="8" t="s">
        <v>404</v>
      </c>
      <c r="G201" s="8" t="s">
        <v>26</v>
      </c>
      <c r="H201" s="8">
        <v>872765</v>
      </c>
      <c r="I201" s="8">
        <v>7287750</v>
      </c>
      <c r="J201" s="8">
        <v>8160515</v>
      </c>
      <c r="K201" s="8">
        <v>199464</v>
      </c>
      <c r="L201" s="8">
        <v>2242398</v>
      </c>
      <c r="M201" s="8">
        <v>2441862</v>
      </c>
      <c r="N201" s="8">
        <v>5718653</v>
      </c>
      <c r="O201" s="8"/>
      <c r="P201" s="8">
        <v>963388</v>
      </c>
      <c r="Q201" s="9" t="str">
        <f>+IFERROR([1]!Tabla2[[#This Row],[Activos corrientes ]]/[1]!Tabla2[[#This Row],[Pasivos corrientes ]],"")</f>
        <v/>
      </c>
      <c r="R201" s="9" t="str">
        <f>+IFERROR([1]!Tabla2[[#This Row],[Total pasivos]]/[1]!Tabla2[[#This Row],[Total de activos]],"")</f>
        <v/>
      </c>
      <c r="S201" s="9" t="str">
        <f>+IFERROR([1]!Tabla2[[#This Row],[Utilidad operacional]]/[1]!Tabla2[[#This Row],[Gasto de intereses]],"")</f>
        <v/>
      </c>
      <c r="T201" s="9" t="str">
        <f>+IFERROR([1]!Tabla2[[#This Row],[Utilidad operacional]]/[1]!Tabla2[[#This Row],[Patrimonio total]],"")</f>
        <v/>
      </c>
      <c r="U201" s="10" t="str">
        <f>+IFERROR([1]!Tabla2[[#This Row],[Utilidad operacional]]/[1]!Tabla2[[#This Row],[Total de activos]],"")</f>
        <v/>
      </c>
    </row>
    <row r="202" spans="1:21" x14ac:dyDescent="0.25">
      <c r="A202" s="5">
        <v>900321674</v>
      </c>
      <c r="B202" s="5" t="s">
        <v>405</v>
      </c>
      <c r="C202" s="5" t="s">
        <v>28</v>
      </c>
      <c r="D202" s="5" t="s">
        <v>29</v>
      </c>
      <c r="E202" s="5" t="s">
        <v>30</v>
      </c>
      <c r="F202" s="5" t="s">
        <v>406</v>
      </c>
      <c r="G202" s="5" t="s">
        <v>26</v>
      </c>
      <c r="H202" s="5">
        <v>9290164</v>
      </c>
      <c r="I202" s="5">
        <v>2443343</v>
      </c>
      <c r="J202" s="5">
        <v>11733507</v>
      </c>
      <c r="K202" s="5">
        <v>322060</v>
      </c>
      <c r="L202" s="5">
        <v>5624910</v>
      </c>
      <c r="M202" s="5">
        <v>5946970</v>
      </c>
      <c r="N202" s="5">
        <v>5786537</v>
      </c>
      <c r="O202" s="5"/>
      <c r="P202" s="5">
        <v>655170</v>
      </c>
      <c r="Q202" s="6" t="str">
        <f>+IFERROR([1]!Tabla2[[#This Row],[Activos corrientes ]]/[1]!Tabla2[[#This Row],[Pasivos corrientes ]],"")</f>
        <v/>
      </c>
      <c r="R202" s="6" t="str">
        <f>+IFERROR([1]!Tabla2[[#This Row],[Total pasivos]]/[1]!Tabla2[[#This Row],[Total de activos]],"")</f>
        <v/>
      </c>
      <c r="S202" s="6" t="str">
        <f>+IFERROR([1]!Tabla2[[#This Row],[Utilidad operacional]]/[1]!Tabla2[[#This Row],[Gasto de intereses]],"")</f>
        <v/>
      </c>
      <c r="T202" s="6" t="str">
        <f>+IFERROR([1]!Tabla2[[#This Row],[Utilidad operacional]]/[1]!Tabla2[[#This Row],[Patrimonio total]],"")</f>
        <v/>
      </c>
      <c r="U202" s="7" t="str">
        <f>+IFERROR([1]!Tabla2[[#This Row],[Utilidad operacional]]/[1]!Tabla2[[#This Row],[Total de activos]],"")</f>
        <v/>
      </c>
    </row>
    <row r="203" spans="1:21" x14ac:dyDescent="0.25">
      <c r="A203" s="8">
        <v>860031282</v>
      </c>
      <c r="B203" s="8" t="s">
        <v>407</v>
      </c>
      <c r="C203" s="8" t="s">
        <v>28</v>
      </c>
      <c r="D203" s="8" t="s">
        <v>29</v>
      </c>
      <c r="E203" s="8" t="s">
        <v>30</v>
      </c>
      <c r="F203" s="8" t="s">
        <v>408</v>
      </c>
      <c r="G203" s="8" t="s">
        <v>26</v>
      </c>
      <c r="H203" s="8">
        <v>19073078</v>
      </c>
      <c r="I203" s="8">
        <v>1541344</v>
      </c>
      <c r="J203" s="8">
        <v>20614422</v>
      </c>
      <c r="K203" s="8">
        <v>18245912</v>
      </c>
      <c r="L203" s="8">
        <v>12639</v>
      </c>
      <c r="M203" s="8">
        <v>18258551</v>
      </c>
      <c r="N203" s="8">
        <v>2355871</v>
      </c>
      <c r="O203" s="8">
        <v>107426</v>
      </c>
      <c r="P203" s="8">
        <v>-68845</v>
      </c>
      <c r="Q203" s="9" t="str">
        <f>+IFERROR([1]!Tabla2[[#This Row],[Activos corrientes ]]/[1]!Tabla2[[#This Row],[Pasivos corrientes ]],"")</f>
        <v/>
      </c>
      <c r="R203" s="9" t="str">
        <f>+IFERROR([1]!Tabla2[[#This Row],[Total pasivos]]/[1]!Tabla2[[#This Row],[Total de activos]],"")</f>
        <v/>
      </c>
      <c r="S203" s="9" t="str">
        <f>+IFERROR([1]!Tabla2[[#This Row],[Utilidad operacional]]/[1]!Tabla2[[#This Row],[Gasto de intereses]],"")</f>
        <v/>
      </c>
      <c r="T203" s="9" t="str">
        <f>+IFERROR([1]!Tabla2[[#This Row],[Utilidad operacional]]/[1]!Tabla2[[#This Row],[Patrimonio total]],"")</f>
        <v/>
      </c>
      <c r="U203" s="10" t="str">
        <f>+IFERROR([1]!Tabla2[[#This Row],[Utilidad operacional]]/[1]!Tabla2[[#This Row],[Total de activos]],"")</f>
        <v/>
      </c>
    </row>
    <row r="204" spans="1:21" x14ac:dyDescent="0.25">
      <c r="A204" s="5">
        <v>900840872</v>
      </c>
      <c r="B204" s="5" t="s">
        <v>409</v>
      </c>
      <c r="C204" s="5" t="s">
        <v>22</v>
      </c>
      <c r="D204" s="5" t="s">
        <v>23</v>
      </c>
      <c r="E204" s="5" t="s">
        <v>24</v>
      </c>
      <c r="F204" s="5" t="s">
        <v>410</v>
      </c>
      <c r="G204" s="5" t="s">
        <v>26</v>
      </c>
      <c r="H204" s="5">
        <v>1596362</v>
      </c>
      <c r="I204" s="5">
        <v>1817091</v>
      </c>
      <c r="J204" s="5">
        <v>3413453</v>
      </c>
      <c r="K204" s="5">
        <v>398012</v>
      </c>
      <c r="L204" s="5">
        <v>2386019</v>
      </c>
      <c r="M204" s="5">
        <v>2784031</v>
      </c>
      <c r="N204" s="5">
        <v>629422</v>
      </c>
      <c r="O204" s="5">
        <v>216323</v>
      </c>
      <c r="P204" s="5">
        <v>-237849</v>
      </c>
      <c r="Q204" s="6" t="str">
        <f>+IFERROR([1]!Tabla2[[#This Row],[Activos corrientes ]]/[1]!Tabla2[[#This Row],[Pasivos corrientes ]],"")</f>
        <v/>
      </c>
      <c r="R204" s="6" t="str">
        <f>+IFERROR([1]!Tabla2[[#This Row],[Total pasivos]]/[1]!Tabla2[[#This Row],[Total de activos]],"")</f>
        <v/>
      </c>
      <c r="S204" s="6" t="str">
        <f>+IFERROR([1]!Tabla2[[#This Row],[Utilidad operacional]]/[1]!Tabla2[[#This Row],[Gasto de intereses]],"")</f>
        <v/>
      </c>
      <c r="T204" s="6" t="str">
        <f>+IFERROR([1]!Tabla2[[#This Row],[Utilidad operacional]]/[1]!Tabla2[[#This Row],[Patrimonio total]],"")</f>
        <v/>
      </c>
      <c r="U204" s="7" t="str">
        <f>+IFERROR([1]!Tabla2[[#This Row],[Utilidad operacional]]/[1]!Tabla2[[#This Row],[Total de activos]],"")</f>
        <v/>
      </c>
    </row>
    <row r="205" spans="1:21" x14ac:dyDescent="0.25">
      <c r="A205" s="8">
        <v>900866374</v>
      </c>
      <c r="B205" s="8" t="s">
        <v>411</v>
      </c>
      <c r="C205" s="8" t="s">
        <v>28</v>
      </c>
      <c r="D205" s="8" t="s">
        <v>29</v>
      </c>
      <c r="E205" s="8" t="s">
        <v>30</v>
      </c>
      <c r="F205" s="8" t="s">
        <v>412</v>
      </c>
      <c r="G205" s="8" t="s">
        <v>26</v>
      </c>
      <c r="H205" s="8">
        <v>14441949</v>
      </c>
      <c r="I205" s="8">
        <v>116412</v>
      </c>
      <c r="J205" s="8">
        <v>14558361</v>
      </c>
      <c r="K205" s="8">
        <v>3433582</v>
      </c>
      <c r="L205" s="8"/>
      <c r="M205" s="8">
        <v>3433582</v>
      </c>
      <c r="N205" s="8">
        <v>11124779</v>
      </c>
      <c r="O205" s="8">
        <v>12636</v>
      </c>
      <c r="P205" s="8">
        <v>2879544</v>
      </c>
      <c r="Q205" s="9" t="str">
        <f>+IFERROR([1]!Tabla2[[#This Row],[Activos corrientes ]]/[1]!Tabla2[[#This Row],[Pasivos corrientes ]],"")</f>
        <v/>
      </c>
      <c r="R205" s="9" t="str">
        <f>+IFERROR([1]!Tabla2[[#This Row],[Total pasivos]]/[1]!Tabla2[[#This Row],[Total de activos]],"")</f>
        <v/>
      </c>
      <c r="S205" s="9" t="str">
        <f>+IFERROR([1]!Tabla2[[#This Row],[Utilidad operacional]]/[1]!Tabla2[[#This Row],[Gasto de intereses]],"")</f>
        <v/>
      </c>
      <c r="T205" s="9" t="str">
        <f>+IFERROR([1]!Tabla2[[#This Row],[Utilidad operacional]]/[1]!Tabla2[[#This Row],[Patrimonio total]],"")</f>
        <v/>
      </c>
      <c r="U205" s="10" t="str">
        <f>+IFERROR([1]!Tabla2[[#This Row],[Utilidad operacional]]/[1]!Tabla2[[#This Row],[Total de activos]],"")</f>
        <v/>
      </c>
    </row>
    <row r="206" spans="1:21" x14ac:dyDescent="0.25">
      <c r="A206" s="5">
        <v>830069082</v>
      </c>
      <c r="B206" s="5" t="s">
        <v>413</v>
      </c>
      <c r="C206" s="5" t="s">
        <v>28</v>
      </c>
      <c r="D206" s="5" t="s">
        <v>29</v>
      </c>
      <c r="E206" s="5" t="s">
        <v>30</v>
      </c>
      <c r="F206" s="5" t="s">
        <v>414</v>
      </c>
      <c r="G206" s="5" t="s">
        <v>26</v>
      </c>
      <c r="H206" s="5">
        <v>1840307</v>
      </c>
      <c r="I206" s="5">
        <v>6685491</v>
      </c>
      <c r="J206" s="5">
        <v>8525798</v>
      </c>
      <c r="K206" s="5">
        <v>361257</v>
      </c>
      <c r="L206" s="5">
        <v>7511577</v>
      </c>
      <c r="M206" s="5">
        <v>7872834</v>
      </c>
      <c r="N206" s="5">
        <v>652964</v>
      </c>
      <c r="O206" s="5">
        <v>8628</v>
      </c>
      <c r="P206" s="5">
        <v>-2598985</v>
      </c>
      <c r="Q206" s="6" t="str">
        <f>+IFERROR([1]!Tabla2[[#This Row],[Activos corrientes ]]/[1]!Tabla2[[#This Row],[Pasivos corrientes ]],"")</f>
        <v/>
      </c>
      <c r="R206" s="6" t="str">
        <f>+IFERROR([1]!Tabla2[[#This Row],[Total pasivos]]/[1]!Tabla2[[#This Row],[Total de activos]],"")</f>
        <v/>
      </c>
      <c r="S206" s="6" t="str">
        <f>+IFERROR([1]!Tabla2[[#This Row],[Utilidad operacional]]/[1]!Tabla2[[#This Row],[Gasto de intereses]],"")</f>
        <v/>
      </c>
      <c r="T206" s="6" t="str">
        <f>+IFERROR([1]!Tabla2[[#This Row],[Utilidad operacional]]/[1]!Tabla2[[#This Row],[Patrimonio total]],"")</f>
        <v/>
      </c>
      <c r="U206" s="7" t="str">
        <f>+IFERROR([1]!Tabla2[[#This Row],[Utilidad operacional]]/[1]!Tabla2[[#This Row],[Total de activos]],"")</f>
        <v/>
      </c>
    </row>
    <row r="207" spans="1:21" x14ac:dyDescent="0.25">
      <c r="A207" s="8">
        <v>900941375</v>
      </c>
      <c r="B207" s="8" t="s">
        <v>415</v>
      </c>
      <c r="C207" s="8" t="s">
        <v>22</v>
      </c>
      <c r="D207" s="8" t="s">
        <v>29</v>
      </c>
      <c r="E207" s="8" t="s">
        <v>30</v>
      </c>
      <c r="F207" s="8" t="s">
        <v>416</v>
      </c>
      <c r="G207" s="8" t="s">
        <v>26</v>
      </c>
      <c r="H207" s="8">
        <v>1489531</v>
      </c>
      <c r="I207" s="8">
        <v>11561</v>
      </c>
      <c r="J207" s="8">
        <v>1501092</v>
      </c>
      <c r="K207" s="8">
        <v>1179446</v>
      </c>
      <c r="L207" s="8"/>
      <c r="M207" s="8">
        <v>1179446</v>
      </c>
      <c r="N207" s="8">
        <v>321646</v>
      </c>
      <c r="O207" s="8">
        <v>98162</v>
      </c>
      <c r="P207" s="8">
        <v>-26615</v>
      </c>
      <c r="Q207" s="9" t="str">
        <f>+IFERROR([1]!Tabla2[[#This Row],[Activos corrientes ]]/[1]!Tabla2[[#This Row],[Pasivos corrientes ]],"")</f>
        <v/>
      </c>
      <c r="R207" s="9" t="str">
        <f>+IFERROR([1]!Tabla2[[#This Row],[Total pasivos]]/[1]!Tabla2[[#This Row],[Total de activos]],"")</f>
        <v/>
      </c>
      <c r="S207" s="9" t="str">
        <f>+IFERROR([1]!Tabla2[[#This Row],[Utilidad operacional]]/[1]!Tabla2[[#This Row],[Gasto de intereses]],"")</f>
        <v/>
      </c>
      <c r="T207" s="9" t="str">
        <f>+IFERROR([1]!Tabla2[[#This Row],[Utilidad operacional]]/[1]!Tabla2[[#This Row],[Patrimonio total]],"")</f>
        <v/>
      </c>
      <c r="U207" s="10" t="str">
        <f>+IFERROR([1]!Tabla2[[#This Row],[Utilidad operacional]]/[1]!Tabla2[[#This Row],[Total de activos]],"")</f>
        <v/>
      </c>
    </row>
    <row r="208" spans="1:21" x14ac:dyDescent="0.25">
      <c r="A208" s="5">
        <v>800032486</v>
      </c>
      <c r="B208" s="5" t="s">
        <v>417</v>
      </c>
      <c r="C208" s="5" t="s">
        <v>28</v>
      </c>
      <c r="D208" s="5" t="s">
        <v>29</v>
      </c>
      <c r="E208" s="5" t="s">
        <v>30</v>
      </c>
      <c r="F208" s="5" t="s">
        <v>418</v>
      </c>
      <c r="G208" s="5" t="s">
        <v>26</v>
      </c>
      <c r="H208" s="5">
        <v>4495132</v>
      </c>
      <c r="I208" s="5">
        <v>126661</v>
      </c>
      <c r="J208" s="5">
        <v>4621793</v>
      </c>
      <c r="K208" s="5">
        <v>1861395</v>
      </c>
      <c r="L208" s="5"/>
      <c r="M208" s="5">
        <v>1861395</v>
      </c>
      <c r="N208" s="5">
        <v>2760398</v>
      </c>
      <c r="O208" s="5">
        <v>13155</v>
      </c>
      <c r="P208" s="5">
        <v>281834</v>
      </c>
      <c r="Q208" s="6" t="str">
        <f>+IFERROR([1]!Tabla2[[#This Row],[Activos corrientes ]]/[1]!Tabla2[[#This Row],[Pasivos corrientes ]],"")</f>
        <v/>
      </c>
      <c r="R208" s="6" t="str">
        <f>+IFERROR([1]!Tabla2[[#This Row],[Total pasivos]]/[1]!Tabla2[[#This Row],[Total de activos]],"")</f>
        <v/>
      </c>
      <c r="S208" s="6" t="str">
        <f>+IFERROR([1]!Tabla2[[#This Row],[Utilidad operacional]]/[1]!Tabla2[[#This Row],[Gasto de intereses]],"")</f>
        <v/>
      </c>
      <c r="T208" s="6" t="str">
        <f>+IFERROR([1]!Tabla2[[#This Row],[Utilidad operacional]]/[1]!Tabla2[[#This Row],[Patrimonio total]],"")</f>
        <v/>
      </c>
      <c r="U208" s="7" t="str">
        <f>+IFERROR([1]!Tabla2[[#This Row],[Utilidad operacional]]/[1]!Tabla2[[#This Row],[Total de activos]],"")</f>
        <v/>
      </c>
    </row>
    <row r="209" spans="1:21" x14ac:dyDescent="0.25">
      <c r="A209" s="8">
        <v>830025968</v>
      </c>
      <c r="B209" s="8" t="s">
        <v>419</v>
      </c>
      <c r="C209" s="8" t="s">
        <v>28</v>
      </c>
      <c r="D209" s="8" t="s">
        <v>29</v>
      </c>
      <c r="E209" s="8" t="s">
        <v>30</v>
      </c>
      <c r="F209" s="8" t="s">
        <v>420</v>
      </c>
      <c r="G209" s="8" t="s">
        <v>26</v>
      </c>
      <c r="H209" s="8">
        <v>8702342</v>
      </c>
      <c r="I209" s="8">
        <v>2649430</v>
      </c>
      <c r="J209" s="8">
        <v>11351772</v>
      </c>
      <c r="K209" s="8">
        <v>4874199</v>
      </c>
      <c r="L209" s="8">
        <v>3173024</v>
      </c>
      <c r="M209" s="8">
        <v>8047223</v>
      </c>
      <c r="N209" s="8">
        <v>3304549</v>
      </c>
      <c r="O209" s="8">
        <v>0</v>
      </c>
      <c r="P209" s="8">
        <v>176431</v>
      </c>
      <c r="Q209" s="9" t="str">
        <f>+IFERROR([1]!Tabla2[[#This Row],[Activos corrientes ]]/[1]!Tabla2[[#This Row],[Pasivos corrientes ]],"")</f>
        <v/>
      </c>
      <c r="R209" s="9" t="str">
        <f>+IFERROR([1]!Tabla2[[#This Row],[Total pasivos]]/[1]!Tabla2[[#This Row],[Total de activos]],"")</f>
        <v/>
      </c>
      <c r="S209" s="9" t="str">
        <f>+IFERROR([1]!Tabla2[[#This Row],[Utilidad operacional]]/[1]!Tabla2[[#This Row],[Gasto de intereses]],"")</f>
        <v/>
      </c>
      <c r="T209" s="9" t="str">
        <f>+IFERROR([1]!Tabla2[[#This Row],[Utilidad operacional]]/[1]!Tabla2[[#This Row],[Patrimonio total]],"")</f>
        <v/>
      </c>
      <c r="U209" s="10" t="str">
        <f>+IFERROR([1]!Tabla2[[#This Row],[Utilidad operacional]]/[1]!Tabla2[[#This Row],[Total de activos]],"")</f>
        <v/>
      </c>
    </row>
    <row r="210" spans="1:21" x14ac:dyDescent="0.25">
      <c r="A210" s="5">
        <v>800054669</v>
      </c>
      <c r="B210" s="5" t="s">
        <v>421</v>
      </c>
      <c r="C210" s="5" t="s">
        <v>28</v>
      </c>
      <c r="D210" s="5" t="s">
        <v>23</v>
      </c>
      <c r="E210" s="5" t="s">
        <v>24</v>
      </c>
      <c r="F210" s="5" t="s">
        <v>422</v>
      </c>
      <c r="G210" s="5" t="s">
        <v>26</v>
      </c>
      <c r="H210" s="5">
        <v>2002018</v>
      </c>
      <c r="I210" s="5">
        <v>55273</v>
      </c>
      <c r="J210" s="5">
        <v>2057291</v>
      </c>
      <c r="K210" s="5">
        <v>409344</v>
      </c>
      <c r="L210" s="5"/>
      <c r="M210" s="5">
        <v>409344</v>
      </c>
      <c r="N210" s="5">
        <v>1647947</v>
      </c>
      <c r="O210" s="5">
        <v>29512</v>
      </c>
      <c r="P210" s="5">
        <v>-605556</v>
      </c>
      <c r="Q210" s="6" t="str">
        <f>+IFERROR([1]!Tabla2[[#This Row],[Activos corrientes ]]/[1]!Tabla2[[#This Row],[Pasivos corrientes ]],"")</f>
        <v/>
      </c>
      <c r="R210" s="6" t="str">
        <f>+IFERROR([1]!Tabla2[[#This Row],[Total pasivos]]/[1]!Tabla2[[#This Row],[Total de activos]],"")</f>
        <v/>
      </c>
      <c r="S210" s="6" t="str">
        <f>+IFERROR([1]!Tabla2[[#This Row],[Utilidad operacional]]/[1]!Tabla2[[#This Row],[Gasto de intereses]],"")</f>
        <v/>
      </c>
      <c r="T210" s="6" t="str">
        <f>+IFERROR([1]!Tabla2[[#This Row],[Utilidad operacional]]/[1]!Tabla2[[#This Row],[Patrimonio total]],"")</f>
        <v/>
      </c>
      <c r="U210" s="7" t="str">
        <f>+IFERROR([1]!Tabla2[[#This Row],[Utilidad operacional]]/[1]!Tabla2[[#This Row],[Total de activos]],"")</f>
        <v/>
      </c>
    </row>
    <row r="211" spans="1:21" x14ac:dyDescent="0.25">
      <c r="A211" s="8">
        <v>800170373</v>
      </c>
      <c r="B211" s="8" t="s">
        <v>423</v>
      </c>
      <c r="C211" s="8" t="s">
        <v>28</v>
      </c>
      <c r="D211" s="8" t="s">
        <v>23</v>
      </c>
      <c r="E211" s="8" t="s">
        <v>24</v>
      </c>
      <c r="F211" s="8" t="s">
        <v>52</v>
      </c>
      <c r="G211" s="8" t="s">
        <v>26</v>
      </c>
      <c r="H211" s="8">
        <v>189853</v>
      </c>
      <c r="I211" s="8">
        <v>2968308</v>
      </c>
      <c r="J211" s="8">
        <v>3158161</v>
      </c>
      <c r="K211" s="8">
        <v>124945</v>
      </c>
      <c r="L211" s="8"/>
      <c r="M211" s="8">
        <v>124945</v>
      </c>
      <c r="N211" s="8">
        <v>3033216</v>
      </c>
      <c r="O211" s="8"/>
      <c r="P211" s="8">
        <v>127609</v>
      </c>
      <c r="Q211" s="9" t="str">
        <f>+IFERROR([1]!Tabla2[[#This Row],[Activos corrientes ]]/[1]!Tabla2[[#This Row],[Pasivos corrientes ]],"")</f>
        <v/>
      </c>
      <c r="R211" s="9" t="str">
        <f>+IFERROR([1]!Tabla2[[#This Row],[Total pasivos]]/[1]!Tabla2[[#This Row],[Total de activos]],"")</f>
        <v/>
      </c>
      <c r="S211" s="9" t="str">
        <f>+IFERROR([1]!Tabla2[[#This Row],[Utilidad operacional]]/[1]!Tabla2[[#This Row],[Gasto de intereses]],"")</f>
        <v/>
      </c>
      <c r="T211" s="9" t="str">
        <f>+IFERROR([1]!Tabla2[[#This Row],[Utilidad operacional]]/[1]!Tabla2[[#This Row],[Patrimonio total]],"")</f>
        <v/>
      </c>
      <c r="U211" s="10" t="str">
        <f>+IFERROR([1]!Tabla2[[#This Row],[Utilidad operacional]]/[1]!Tabla2[[#This Row],[Total de activos]],"")</f>
        <v/>
      </c>
    </row>
    <row r="212" spans="1:21" x14ac:dyDescent="0.25">
      <c r="A212" s="5">
        <v>900569751</v>
      </c>
      <c r="B212" s="5" t="s">
        <v>424</v>
      </c>
      <c r="C212" s="5" t="s">
        <v>425</v>
      </c>
      <c r="D212" s="5" t="s">
        <v>29</v>
      </c>
      <c r="E212" s="5" t="s">
        <v>30</v>
      </c>
      <c r="F212" s="5" t="s">
        <v>426</v>
      </c>
      <c r="G212" s="5" t="s">
        <v>26</v>
      </c>
      <c r="H212" s="5">
        <v>4442103</v>
      </c>
      <c r="I212" s="5">
        <v>505901</v>
      </c>
      <c r="J212" s="5">
        <v>4948004</v>
      </c>
      <c r="K212" s="5">
        <v>2312674</v>
      </c>
      <c r="L212" s="5"/>
      <c r="M212" s="5">
        <v>2312674</v>
      </c>
      <c r="N212" s="5">
        <v>2635330</v>
      </c>
      <c r="O212" s="5"/>
      <c r="P212" s="5">
        <v>408369</v>
      </c>
      <c r="Q212" s="6" t="str">
        <f>+IFERROR([1]!Tabla2[[#This Row],[Activos corrientes ]]/[1]!Tabla2[[#This Row],[Pasivos corrientes ]],"")</f>
        <v/>
      </c>
      <c r="R212" s="6" t="str">
        <f>+IFERROR([1]!Tabla2[[#This Row],[Total pasivos]]/[1]!Tabla2[[#This Row],[Total de activos]],"")</f>
        <v/>
      </c>
      <c r="S212" s="6" t="str">
        <f>+IFERROR([1]!Tabla2[[#This Row],[Utilidad operacional]]/[1]!Tabla2[[#This Row],[Gasto de intereses]],"")</f>
        <v/>
      </c>
      <c r="T212" s="6" t="str">
        <f>+IFERROR([1]!Tabla2[[#This Row],[Utilidad operacional]]/[1]!Tabla2[[#This Row],[Patrimonio total]],"")</f>
        <v/>
      </c>
      <c r="U212" s="7" t="str">
        <f>+IFERROR([1]!Tabla2[[#This Row],[Utilidad operacional]]/[1]!Tabla2[[#This Row],[Total de activos]],"")</f>
        <v/>
      </c>
    </row>
    <row r="213" spans="1:21" x14ac:dyDescent="0.25">
      <c r="A213" s="8">
        <v>800093483</v>
      </c>
      <c r="B213" s="8" t="s">
        <v>427</v>
      </c>
      <c r="C213" s="8" t="s">
        <v>103</v>
      </c>
      <c r="D213" s="8" t="s">
        <v>29</v>
      </c>
      <c r="E213" s="8" t="s">
        <v>30</v>
      </c>
      <c r="F213" s="8" t="s">
        <v>428</v>
      </c>
      <c r="G213" s="8" t="s">
        <v>26</v>
      </c>
      <c r="H213" s="8">
        <v>2988674</v>
      </c>
      <c r="I213" s="8">
        <v>723898</v>
      </c>
      <c r="J213" s="8">
        <v>3712572</v>
      </c>
      <c r="K213" s="8">
        <v>811093</v>
      </c>
      <c r="L213" s="8">
        <v>0</v>
      </c>
      <c r="M213" s="8">
        <v>811093</v>
      </c>
      <c r="N213" s="8">
        <v>2901479</v>
      </c>
      <c r="O213" s="8">
        <v>0</v>
      </c>
      <c r="P213" s="8">
        <v>667020</v>
      </c>
      <c r="Q213" s="9" t="str">
        <f>+IFERROR([1]!Tabla2[[#This Row],[Activos corrientes ]]/[1]!Tabla2[[#This Row],[Pasivos corrientes ]],"")</f>
        <v/>
      </c>
      <c r="R213" s="9" t="str">
        <f>+IFERROR([1]!Tabla2[[#This Row],[Total pasivos]]/[1]!Tabla2[[#This Row],[Total de activos]],"")</f>
        <v/>
      </c>
      <c r="S213" s="9" t="str">
        <f>+IFERROR([1]!Tabla2[[#This Row],[Utilidad operacional]]/[1]!Tabla2[[#This Row],[Gasto de intereses]],"")</f>
        <v/>
      </c>
      <c r="T213" s="9" t="str">
        <f>+IFERROR([1]!Tabla2[[#This Row],[Utilidad operacional]]/[1]!Tabla2[[#This Row],[Patrimonio total]],"")</f>
        <v/>
      </c>
      <c r="U213" s="10" t="str">
        <f>+IFERROR([1]!Tabla2[[#This Row],[Utilidad operacional]]/[1]!Tabla2[[#This Row],[Total de activos]],"")</f>
        <v/>
      </c>
    </row>
    <row r="214" spans="1:21" x14ac:dyDescent="0.25">
      <c r="A214" s="5">
        <v>800186284</v>
      </c>
      <c r="B214" s="5" t="s">
        <v>429</v>
      </c>
      <c r="C214" s="5" t="s">
        <v>42</v>
      </c>
      <c r="D214" s="5" t="s">
        <v>23</v>
      </c>
      <c r="E214" s="5" t="s">
        <v>24</v>
      </c>
      <c r="F214" s="5" t="s">
        <v>430</v>
      </c>
      <c r="G214" s="5" t="s">
        <v>26</v>
      </c>
      <c r="H214" s="5">
        <v>54837742</v>
      </c>
      <c r="I214" s="5">
        <v>112629280</v>
      </c>
      <c r="J214" s="5">
        <v>167467022</v>
      </c>
      <c r="K214" s="5">
        <v>13354335</v>
      </c>
      <c r="L214" s="5">
        <v>46041487</v>
      </c>
      <c r="M214" s="5">
        <v>59395822</v>
      </c>
      <c r="N214" s="5">
        <v>108071200</v>
      </c>
      <c r="O214" s="5">
        <v>6337242</v>
      </c>
      <c r="P214" s="5">
        <v>20864667</v>
      </c>
      <c r="Q214" s="6" t="str">
        <f>+IFERROR([1]!Tabla2[[#This Row],[Activos corrientes ]]/[1]!Tabla2[[#This Row],[Pasivos corrientes ]],"")</f>
        <v/>
      </c>
      <c r="R214" s="6" t="str">
        <f>+IFERROR([1]!Tabla2[[#This Row],[Total pasivos]]/[1]!Tabla2[[#This Row],[Total de activos]],"")</f>
        <v/>
      </c>
      <c r="S214" s="6" t="str">
        <f>+IFERROR([1]!Tabla2[[#This Row],[Utilidad operacional]]/[1]!Tabla2[[#This Row],[Gasto de intereses]],"")</f>
        <v/>
      </c>
      <c r="T214" s="6" t="str">
        <f>+IFERROR([1]!Tabla2[[#This Row],[Utilidad operacional]]/[1]!Tabla2[[#This Row],[Patrimonio total]],"")</f>
        <v/>
      </c>
      <c r="U214" s="7" t="str">
        <f>+IFERROR([1]!Tabla2[[#This Row],[Utilidad operacional]]/[1]!Tabla2[[#This Row],[Total de activos]],"")</f>
        <v/>
      </c>
    </row>
    <row r="215" spans="1:21" x14ac:dyDescent="0.25">
      <c r="A215" s="8">
        <v>802009374</v>
      </c>
      <c r="B215" s="8" t="s">
        <v>431</v>
      </c>
      <c r="C215" s="8" t="s">
        <v>42</v>
      </c>
      <c r="D215" s="8" t="s">
        <v>29</v>
      </c>
      <c r="E215" s="8" t="s">
        <v>30</v>
      </c>
      <c r="F215" s="8" t="s">
        <v>432</v>
      </c>
      <c r="G215" s="8" t="s">
        <v>26</v>
      </c>
      <c r="H215" s="8">
        <v>4408280</v>
      </c>
      <c r="I215" s="8">
        <v>141907</v>
      </c>
      <c r="J215" s="8">
        <v>4550187</v>
      </c>
      <c r="K215" s="8">
        <v>2861961</v>
      </c>
      <c r="L215" s="8">
        <v>34027</v>
      </c>
      <c r="M215" s="8">
        <v>2895988</v>
      </c>
      <c r="N215" s="8">
        <v>1654199</v>
      </c>
      <c r="O215" s="8">
        <v>212692</v>
      </c>
      <c r="P215" s="8">
        <v>207269</v>
      </c>
      <c r="Q215" s="9" t="str">
        <f>+IFERROR([1]!Tabla2[[#This Row],[Activos corrientes ]]/[1]!Tabla2[[#This Row],[Pasivos corrientes ]],"")</f>
        <v/>
      </c>
      <c r="R215" s="9" t="str">
        <f>+IFERROR([1]!Tabla2[[#This Row],[Total pasivos]]/[1]!Tabla2[[#This Row],[Total de activos]],"")</f>
        <v/>
      </c>
      <c r="S215" s="9" t="str">
        <f>+IFERROR([1]!Tabla2[[#This Row],[Utilidad operacional]]/[1]!Tabla2[[#This Row],[Gasto de intereses]],"")</f>
        <v/>
      </c>
      <c r="T215" s="9" t="str">
        <f>+IFERROR([1]!Tabla2[[#This Row],[Utilidad operacional]]/[1]!Tabla2[[#This Row],[Patrimonio total]],"")</f>
        <v/>
      </c>
      <c r="U215" s="10" t="str">
        <f>+IFERROR([1]!Tabla2[[#This Row],[Utilidad operacional]]/[1]!Tabla2[[#This Row],[Total de activos]],"")</f>
        <v/>
      </c>
    </row>
    <row r="216" spans="1:21" x14ac:dyDescent="0.25">
      <c r="A216" s="5">
        <v>900226780</v>
      </c>
      <c r="B216" s="5" t="s">
        <v>433</v>
      </c>
      <c r="C216" s="5" t="s">
        <v>22</v>
      </c>
      <c r="D216" s="5" t="s">
        <v>23</v>
      </c>
      <c r="E216" s="5" t="s">
        <v>24</v>
      </c>
      <c r="F216" s="5" t="s">
        <v>434</v>
      </c>
      <c r="G216" s="5" t="s">
        <v>26</v>
      </c>
      <c r="H216" s="5">
        <v>779952</v>
      </c>
      <c r="I216" s="5">
        <v>3955224</v>
      </c>
      <c r="J216" s="5">
        <v>4735176</v>
      </c>
      <c r="K216" s="5">
        <v>249158</v>
      </c>
      <c r="L216" s="5">
        <v>331513</v>
      </c>
      <c r="M216" s="5">
        <v>580671</v>
      </c>
      <c r="N216" s="5">
        <v>4154505</v>
      </c>
      <c r="O216" s="5"/>
      <c r="P216" s="5">
        <v>127766</v>
      </c>
      <c r="Q216" s="6" t="str">
        <f>+IFERROR([1]!Tabla2[[#This Row],[Activos corrientes ]]/[1]!Tabla2[[#This Row],[Pasivos corrientes ]],"")</f>
        <v/>
      </c>
      <c r="R216" s="6" t="str">
        <f>+IFERROR([1]!Tabla2[[#This Row],[Total pasivos]]/[1]!Tabla2[[#This Row],[Total de activos]],"")</f>
        <v/>
      </c>
      <c r="S216" s="6" t="str">
        <f>+IFERROR([1]!Tabla2[[#This Row],[Utilidad operacional]]/[1]!Tabla2[[#This Row],[Gasto de intereses]],"")</f>
        <v/>
      </c>
      <c r="T216" s="6" t="str">
        <f>+IFERROR([1]!Tabla2[[#This Row],[Utilidad operacional]]/[1]!Tabla2[[#This Row],[Patrimonio total]],"")</f>
        <v/>
      </c>
      <c r="U216" s="7" t="str">
        <f>+IFERROR([1]!Tabla2[[#This Row],[Utilidad operacional]]/[1]!Tabla2[[#This Row],[Total de activos]],"")</f>
        <v/>
      </c>
    </row>
    <row r="217" spans="1:21" x14ac:dyDescent="0.25">
      <c r="A217" s="8">
        <v>900438367</v>
      </c>
      <c r="B217" s="8" t="s">
        <v>435</v>
      </c>
      <c r="C217" s="8" t="s">
        <v>28</v>
      </c>
      <c r="D217" s="8" t="s">
        <v>23</v>
      </c>
      <c r="E217" s="8" t="s">
        <v>24</v>
      </c>
      <c r="F217" s="8" t="s">
        <v>436</v>
      </c>
      <c r="G217" s="8" t="s">
        <v>26</v>
      </c>
      <c r="H217" s="8">
        <v>1097475</v>
      </c>
      <c r="I217" s="8">
        <v>780847</v>
      </c>
      <c r="J217" s="8">
        <v>1878322</v>
      </c>
      <c r="K217" s="8">
        <v>1108021</v>
      </c>
      <c r="L217" s="8">
        <v>172249</v>
      </c>
      <c r="M217" s="8">
        <v>1280270</v>
      </c>
      <c r="N217" s="8">
        <v>598052</v>
      </c>
      <c r="O217" s="8"/>
      <c r="P217" s="8">
        <v>136271</v>
      </c>
      <c r="Q217" s="9" t="str">
        <f>+IFERROR([1]!Tabla2[[#This Row],[Activos corrientes ]]/[1]!Tabla2[[#This Row],[Pasivos corrientes ]],"")</f>
        <v/>
      </c>
      <c r="R217" s="9" t="str">
        <f>+IFERROR([1]!Tabla2[[#This Row],[Total pasivos]]/[1]!Tabla2[[#This Row],[Total de activos]],"")</f>
        <v/>
      </c>
      <c r="S217" s="9" t="str">
        <f>+IFERROR([1]!Tabla2[[#This Row],[Utilidad operacional]]/[1]!Tabla2[[#This Row],[Gasto de intereses]],"")</f>
        <v/>
      </c>
      <c r="T217" s="9" t="str">
        <f>+IFERROR([1]!Tabla2[[#This Row],[Utilidad operacional]]/[1]!Tabla2[[#This Row],[Patrimonio total]],"")</f>
        <v/>
      </c>
      <c r="U217" s="10" t="str">
        <f>+IFERROR([1]!Tabla2[[#This Row],[Utilidad operacional]]/[1]!Tabla2[[#This Row],[Total de activos]],"")</f>
        <v/>
      </c>
    </row>
    <row r="218" spans="1:21" x14ac:dyDescent="0.25">
      <c r="A218" s="5">
        <v>830129869</v>
      </c>
      <c r="B218" s="5" t="s">
        <v>437</v>
      </c>
      <c r="C218" s="5" t="s">
        <v>28</v>
      </c>
      <c r="D218" s="5" t="s">
        <v>23</v>
      </c>
      <c r="E218" s="5" t="s">
        <v>24</v>
      </c>
      <c r="F218" s="5" t="s">
        <v>438</v>
      </c>
      <c r="G218" s="5" t="s">
        <v>26</v>
      </c>
      <c r="H218" s="5">
        <v>15787883</v>
      </c>
      <c r="I218" s="5">
        <v>21278359</v>
      </c>
      <c r="J218" s="5">
        <v>37066242</v>
      </c>
      <c r="K218" s="5">
        <v>7602013</v>
      </c>
      <c r="L218" s="5">
        <v>18530471</v>
      </c>
      <c r="M218" s="5">
        <v>26132484</v>
      </c>
      <c r="N218" s="5">
        <v>10933758</v>
      </c>
      <c r="O218" s="5"/>
      <c r="P218" s="5">
        <v>105781</v>
      </c>
      <c r="Q218" s="6" t="str">
        <f>+IFERROR([1]!Tabla2[[#This Row],[Activos corrientes ]]/[1]!Tabla2[[#This Row],[Pasivos corrientes ]],"")</f>
        <v/>
      </c>
      <c r="R218" s="6" t="str">
        <f>+IFERROR([1]!Tabla2[[#This Row],[Total pasivos]]/[1]!Tabla2[[#This Row],[Total de activos]],"")</f>
        <v/>
      </c>
      <c r="S218" s="6" t="str">
        <f>+IFERROR([1]!Tabla2[[#This Row],[Utilidad operacional]]/[1]!Tabla2[[#This Row],[Gasto de intereses]],"")</f>
        <v/>
      </c>
      <c r="T218" s="6" t="str">
        <f>+IFERROR([1]!Tabla2[[#This Row],[Utilidad operacional]]/[1]!Tabla2[[#This Row],[Patrimonio total]],"")</f>
        <v/>
      </c>
      <c r="U218" s="7" t="str">
        <f>+IFERROR([1]!Tabla2[[#This Row],[Utilidad operacional]]/[1]!Tabla2[[#This Row],[Total de activos]],"")</f>
        <v/>
      </c>
    </row>
    <row r="219" spans="1:21" x14ac:dyDescent="0.25">
      <c r="A219" s="8">
        <v>900380666</v>
      </c>
      <c r="B219" s="8" t="s">
        <v>439</v>
      </c>
      <c r="C219" s="8" t="s">
        <v>28</v>
      </c>
      <c r="D219" s="8" t="s">
        <v>29</v>
      </c>
      <c r="E219" s="8" t="s">
        <v>30</v>
      </c>
      <c r="F219" s="8" t="s">
        <v>240</v>
      </c>
      <c r="G219" s="8" t="s">
        <v>26</v>
      </c>
      <c r="H219" s="8">
        <v>12818378</v>
      </c>
      <c r="I219" s="8">
        <v>164754</v>
      </c>
      <c r="J219" s="8">
        <v>12983132</v>
      </c>
      <c r="K219" s="8">
        <v>8787153</v>
      </c>
      <c r="L219" s="8">
        <v>56</v>
      </c>
      <c r="M219" s="8">
        <v>8787209</v>
      </c>
      <c r="N219" s="8">
        <v>4195923</v>
      </c>
      <c r="O219" s="8">
        <v>46720</v>
      </c>
      <c r="P219" s="8">
        <v>364666</v>
      </c>
      <c r="Q219" s="9" t="str">
        <f>+IFERROR([1]!Tabla2[[#This Row],[Activos corrientes ]]/[1]!Tabla2[[#This Row],[Pasivos corrientes ]],"")</f>
        <v/>
      </c>
      <c r="R219" s="9" t="str">
        <f>+IFERROR([1]!Tabla2[[#This Row],[Total pasivos]]/[1]!Tabla2[[#This Row],[Total de activos]],"")</f>
        <v/>
      </c>
      <c r="S219" s="9" t="str">
        <f>+IFERROR([1]!Tabla2[[#This Row],[Utilidad operacional]]/[1]!Tabla2[[#This Row],[Gasto de intereses]],"")</f>
        <v/>
      </c>
      <c r="T219" s="9" t="str">
        <f>+IFERROR([1]!Tabla2[[#This Row],[Utilidad operacional]]/[1]!Tabla2[[#This Row],[Patrimonio total]],"")</f>
        <v/>
      </c>
      <c r="U219" s="10" t="str">
        <f>+IFERROR([1]!Tabla2[[#This Row],[Utilidad operacional]]/[1]!Tabla2[[#This Row],[Total de activos]],"")</f>
        <v/>
      </c>
    </row>
    <row r="220" spans="1:21" x14ac:dyDescent="0.25">
      <c r="A220" s="5">
        <v>900211067</v>
      </c>
      <c r="B220" s="5" t="s">
        <v>440</v>
      </c>
      <c r="C220" s="5" t="s">
        <v>28</v>
      </c>
      <c r="D220" s="5" t="s">
        <v>29</v>
      </c>
      <c r="E220" s="5" t="s">
        <v>30</v>
      </c>
      <c r="F220" s="5" t="s">
        <v>178</v>
      </c>
      <c r="G220" s="5" t="s">
        <v>26</v>
      </c>
      <c r="H220" s="5">
        <v>9537117</v>
      </c>
      <c r="I220" s="5">
        <v>278644</v>
      </c>
      <c r="J220" s="5">
        <v>9815761</v>
      </c>
      <c r="K220" s="5">
        <v>3378283</v>
      </c>
      <c r="L220" s="5">
        <v>53325</v>
      </c>
      <c r="M220" s="5">
        <v>3431608</v>
      </c>
      <c r="N220" s="5">
        <v>6384153</v>
      </c>
      <c r="O220" s="5">
        <v>656707</v>
      </c>
      <c r="P220" s="5">
        <v>655956</v>
      </c>
      <c r="Q220" s="6" t="str">
        <f>+IFERROR([1]!Tabla2[[#This Row],[Activos corrientes ]]/[1]!Tabla2[[#This Row],[Pasivos corrientes ]],"")</f>
        <v/>
      </c>
      <c r="R220" s="6" t="str">
        <f>+IFERROR([1]!Tabla2[[#This Row],[Total pasivos]]/[1]!Tabla2[[#This Row],[Total de activos]],"")</f>
        <v/>
      </c>
      <c r="S220" s="6" t="str">
        <f>+IFERROR([1]!Tabla2[[#This Row],[Utilidad operacional]]/[1]!Tabla2[[#This Row],[Gasto de intereses]],"")</f>
        <v/>
      </c>
      <c r="T220" s="6" t="str">
        <f>+IFERROR([1]!Tabla2[[#This Row],[Utilidad operacional]]/[1]!Tabla2[[#This Row],[Patrimonio total]],"")</f>
        <v/>
      </c>
      <c r="U220" s="7" t="str">
        <f>+IFERROR([1]!Tabla2[[#This Row],[Utilidad operacional]]/[1]!Tabla2[[#This Row],[Total de activos]],"")</f>
        <v/>
      </c>
    </row>
    <row r="221" spans="1:21" x14ac:dyDescent="0.25">
      <c r="A221" s="8">
        <v>900106666</v>
      </c>
      <c r="B221" s="8" t="s">
        <v>441</v>
      </c>
      <c r="C221" s="8" t="s">
        <v>28</v>
      </c>
      <c r="D221" s="8" t="s">
        <v>23</v>
      </c>
      <c r="E221" s="8" t="s">
        <v>24</v>
      </c>
      <c r="F221" s="8" t="s">
        <v>73</v>
      </c>
      <c r="G221" s="8" t="s">
        <v>26</v>
      </c>
      <c r="H221" s="8">
        <v>15912632</v>
      </c>
      <c r="I221" s="8">
        <v>1240222</v>
      </c>
      <c r="J221" s="8">
        <v>17152854</v>
      </c>
      <c r="K221" s="8">
        <v>875904</v>
      </c>
      <c r="L221" s="8">
        <v>6822389</v>
      </c>
      <c r="M221" s="8">
        <v>7698293</v>
      </c>
      <c r="N221" s="8">
        <v>9454561</v>
      </c>
      <c r="O221" s="8">
        <v>14338</v>
      </c>
      <c r="P221" s="8">
        <v>8472775</v>
      </c>
      <c r="Q221" s="9" t="str">
        <f>+IFERROR([1]!Tabla2[[#This Row],[Activos corrientes ]]/[1]!Tabla2[[#This Row],[Pasivos corrientes ]],"")</f>
        <v/>
      </c>
      <c r="R221" s="9" t="str">
        <f>+IFERROR([1]!Tabla2[[#This Row],[Total pasivos]]/[1]!Tabla2[[#This Row],[Total de activos]],"")</f>
        <v/>
      </c>
      <c r="S221" s="9" t="str">
        <f>+IFERROR([1]!Tabla2[[#This Row],[Utilidad operacional]]/[1]!Tabla2[[#This Row],[Gasto de intereses]],"")</f>
        <v/>
      </c>
      <c r="T221" s="9" t="str">
        <f>+IFERROR([1]!Tabla2[[#This Row],[Utilidad operacional]]/[1]!Tabla2[[#This Row],[Patrimonio total]],"")</f>
        <v/>
      </c>
      <c r="U221" s="10" t="str">
        <f>+IFERROR([1]!Tabla2[[#This Row],[Utilidad operacional]]/[1]!Tabla2[[#This Row],[Total de activos]],"")</f>
        <v/>
      </c>
    </row>
    <row r="222" spans="1:21" x14ac:dyDescent="0.25">
      <c r="A222" s="5">
        <v>900045355</v>
      </c>
      <c r="B222" s="5" t="s">
        <v>442</v>
      </c>
      <c r="C222" s="5" t="s">
        <v>28</v>
      </c>
      <c r="D222" s="5" t="s">
        <v>29</v>
      </c>
      <c r="E222" s="5" t="s">
        <v>30</v>
      </c>
      <c r="F222" s="5" t="s">
        <v>62</v>
      </c>
      <c r="G222" s="5" t="s">
        <v>26</v>
      </c>
      <c r="H222" s="5">
        <v>2699135</v>
      </c>
      <c r="I222" s="5">
        <v>743102</v>
      </c>
      <c r="J222" s="5">
        <v>3442237</v>
      </c>
      <c r="K222" s="5">
        <v>54585</v>
      </c>
      <c r="L222" s="5">
        <v>295107</v>
      </c>
      <c r="M222" s="5">
        <v>349692</v>
      </c>
      <c r="N222" s="5">
        <v>3092545</v>
      </c>
      <c r="O222" s="5">
        <v>3694</v>
      </c>
      <c r="P222" s="5">
        <v>-135489</v>
      </c>
      <c r="Q222" s="6" t="str">
        <f>+IFERROR([1]!Tabla2[[#This Row],[Activos corrientes ]]/[1]!Tabla2[[#This Row],[Pasivos corrientes ]],"")</f>
        <v/>
      </c>
      <c r="R222" s="6" t="str">
        <f>+IFERROR([1]!Tabla2[[#This Row],[Total pasivos]]/[1]!Tabla2[[#This Row],[Total de activos]],"")</f>
        <v/>
      </c>
      <c r="S222" s="6" t="str">
        <f>+IFERROR([1]!Tabla2[[#This Row],[Utilidad operacional]]/[1]!Tabla2[[#This Row],[Gasto de intereses]],"")</f>
        <v/>
      </c>
      <c r="T222" s="6" t="str">
        <f>+IFERROR([1]!Tabla2[[#This Row],[Utilidad operacional]]/[1]!Tabla2[[#This Row],[Patrimonio total]],"")</f>
        <v/>
      </c>
      <c r="U222" s="7" t="str">
        <f>+IFERROR([1]!Tabla2[[#This Row],[Utilidad operacional]]/[1]!Tabla2[[#This Row],[Total de activos]],"")</f>
        <v/>
      </c>
    </row>
    <row r="223" spans="1:21" x14ac:dyDescent="0.25">
      <c r="A223" s="8">
        <v>830504592</v>
      </c>
      <c r="B223" s="8" t="s">
        <v>443</v>
      </c>
      <c r="C223" s="8" t="s">
        <v>28</v>
      </c>
      <c r="D223" s="8" t="s">
        <v>29</v>
      </c>
      <c r="E223" s="8" t="s">
        <v>30</v>
      </c>
      <c r="F223" s="8" t="s">
        <v>444</v>
      </c>
      <c r="G223" s="8" t="s">
        <v>26</v>
      </c>
      <c r="H223" s="8">
        <v>7678944</v>
      </c>
      <c r="I223" s="8">
        <v>1674910</v>
      </c>
      <c r="J223" s="8">
        <v>9353854</v>
      </c>
      <c r="K223" s="8">
        <v>5674678</v>
      </c>
      <c r="L223" s="8"/>
      <c r="M223" s="8">
        <v>5674678</v>
      </c>
      <c r="N223" s="8">
        <v>3679176</v>
      </c>
      <c r="O223" s="8"/>
      <c r="P223" s="8">
        <v>205161</v>
      </c>
      <c r="Q223" s="9" t="str">
        <f>+IFERROR([1]!Tabla2[[#This Row],[Activos corrientes ]]/[1]!Tabla2[[#This Row],[Pasivos corrientes ]],"")</f>
        <v/>
      </c>
      <c r="R223" s="9" t="str">
        <f>+IFERROR([1]!Tabla2[[#This Row],[Total pasivos]]/[1]!Tabla2[[#This Row],[Total de activos]],"")</f>
        <v/>
      </c>
      <c r="S223" s="9" t="str">
        <f>+IFERROR([1]!Tabla2[[#This Row],[Utilidad operacional]]/[1]!Tabla2[[#This Row],[Gasto de intereses]],"")</f>
        <v/>
      </c>
      <c r="T223" s="9" t="str">
        <f>+IFERROR([1]!Tabla2[[#This Row],[Utilidad operacional]]/[1]!Tabla2[[#This Row],[Patrimonio total]],"")</f>
        <v/>
      </c>
      <c r="U223" s="10" t="str">
        <f>+IFERROR([1]!Tabla2[[#This Row],[Utilidad operacional]]/[1]!Tabla2[[#This Row],[Total de activos]],"")</f>
        <v/>
      </c>
    </row>
    <row r="224" spans="1:21" x14ac:dyDescent="0.25">
      <c r="A224" s="5">
        <v>830102369</v>
      </c>
      <c r="B224" s="5" t="s">
        <v>445</v>
      </c>
      <c r="C224" s="5" t="s">
        <v>28</v>
      </c>
      <c r="D224" s="5" t="s">
        <v>23</v>
      </c>
      <c r="E224" s="5" t="s">
        <v>24</v>
      </c>
      <c r="F224" s="5" t="s">
        <v>446</v>
      </c>
      <c r="G224" s="5" t="s">
        <v>26</v>
      </c>
      <c r="H224" s="5">
        <v>3019744</v>
      </c>
      <c r="I224" s="5">
        <v>19458</v>
      </c>
      <c r="J224" s="5">
        <v>3039202</v>
      </c>
      <c r="K224" s="5">
        <v>108392</v>
      </c>
      <c r="L224" s="5"/>
      <c r="M224" s="5">
        <v>108392</v>
      </c>
      <c r="N224" s="5">
        <v>2930810</v>
      </c>
      <c r="O224" s="5"/>
      <c r="P224" s="5">
        <v>114407</v>
      </c>
      <c r="Q224" s="6" t="str">
        <f>+IFERROR([1]!Tabla2[[#This Row],[Activos corrientes ]]/[1]!Tabla2[[#This Row],[Pasivos corrientes ]],"")</f>
        <v/>
      </c>
      <c r="R224" s="6" t="str">
        <f>+IFERROR([1]!Tabla2[[#This Row],[Total pasivos]]/[1]!Tabla2[[#This Row],[Total de activos]],"")</f>
        <v/>
      </c>
      <c r="S224" s="6" t="str">
        <f>+IFERROR([1]!Tabla2[[#This Row],[Utilidad operacional]]/[1]!Tabla2[[#This Row],[Gasto de intereses]],"")</f>
        <v/>
      </c>
      <c r="T224" s="6" t="str">
        <f>+IFERROR([1]!Tabla2[[#This Row],[Utilidad operacional]]/[1]!Tabla2[[#This Row],[Patrimonio total]],"")</f>
        <v/>
      </c>
      <c r="U224" s="7" t="str">
        <f>+IFERROR([1]!Tabla2[[#This Row],[Utilidad operacional]]/[1]!Tabla2[[#This Row],[Total de activos]],"")</f>
        <v/>
      </c>
    </row>
    <row r="225" spans="1:21" x14ac:dyDescent="0.25">
      <c r="A225" s="8">
        <v>800252568</v>
      </c>
      <c r="B225" s="8" t="s">
        <v>447</v>
      </c>
      <c r="C225" s="8" t="s">
        <v>103</v>
      </c>
      <c r="D225" s="8" t="s">
        <v>29</v>
      </c>
      <c r="E225" s="8" t="s">
        <v>30</v>
      </c>
      <c r="F225" s="8" t="s">
        <v>178</v>
      </c>
      <c r="G225" s="8" t="s">
        <v>26</v>
      </c>
      <c r="H225" s="8">
        <v>4864652</v>
      </c>
      <c r="I225" s="8">
        <v>154142</v>
      </c>
      <c r="J225" s="8">
        <v>5018794</v>
      </c>
      <c r="K225" s="8">
        <v>2921780</v>
      </c>
      <c r="L225" s="8"/>
      <c r="M225" s="8">
        <v>2921780</v>
      </c>
      <c r="N225" s="8">
        <v>2097014</v>
      </c>
      <c r="O225" s="8">
        <v>147874</v>
      </c>
      <c r="P225" s="8">
        <v>149274</v>
      </c>
      <c r="Q225" s="9" t="str">
        <f>+IFERROR([1]!Tabla2[[#This Row],[Activos corrientes ]]/[1]!Tabla2[[#This Row],[Pasivos corrientes ]],"")</f>
        <v/>
      </c>
      <c r="R225" s="9" t="str">
        <f>+IFERROR([1]!Tabla2[[#This Row],[Total pasivos]]/[1]!Tabla2[[#This Row],[Total de activos]],"")</f>
        <v/>
      </c>
      <c r="S225" s="9" t="str">
        <f>+IFERROR([1]!Tabla2[[#This Row],[Utilidad operacional]]/[1]!Tabla2[[#This Row],[Gasto de intereses]],"")</f>
        <v/>
      </c>
      <c r="T225" s="9" t="str">
        <f>+IFERROR([1]!Tabla2[[#This Row],[Utilidad operacional]]/[1]!Tabla2[[#This Row],[Patrimonio total]],"")</f>
        <v/>
      </c>
      <c r="U225" s="10" t="str">
        <f>+IFERROR([1]!Tabla2[[#This Row],[Utilidad operacional]]/[1]!Tabla2[[#This Row],[Total de activos]],"")</f>
        <v/>
      </c>
    </row>
    <row r="226" spans="1:21" x14ac:dyDescent="0.25">
      <c r="A226" s="5">
        <v>900840779</v>
      </c>
      <c r="B226" s="5" t="s">
        <v>448</v>
      </c>
      <c r="C226" s="5" t="s">
        <v>22</v>
      </c>
      <c r="D226" s="5" t="s">
        <v>23</v>
      </c>
      <c r="E226" s="5" t="s">
        <v>24</v>
      </c>
      <c r="F226" s="5" t="s">
        <v>449</v>
      </c>
      <c r="G226" s="5" t="s">
        <v>26</v>
      </c>
      <c r="H226" s="5">
        <v>3607965</v>
      </c>
      <c r="I226" s="5">
        <v>3024600</v>
      </c>
      <c r="J226" s="5">
        <v>6632565</v>
      </c>
      <c r="K226" s="5">
        <v>1173686</v>
      </c>
      <c r="L226" s="5">
        <v>1042436</v>
      </c>
      <c r="M226" s="5">
        <v>2216122</v>
      </c>
      <c r="N226" s="5">
        <v>4416443</v>
      </c>
      <c r="O226" s="5">
        <v>186740</v>
      </c>
      <c r="P226" s="5">
        <v>596040</v>
      </c>
      <c r="Q226" s="6" t="str">
        <f>+IFERROR([1]!Tabla2[[#This Row],[Activos corrientes ]]/[1]!Tabla2[[#This Row],[Pasivos corrientes ]],"")</f>
        <v/>
      </c>
      <c r="R226" s="6" t="str">
        <f>+IFERROR([1]!Tabla2[[#This Row],[Total pasivos]]/[1]!Tabla2[[#This Row],[Total de activos]],"")</f>
        <v/>
      </c>
      <c r="S226" s="6" t="str">
        <f>+IFERROR([1]!Tabla2[[#This Row],[Utilidad operacional]]/[1]!Tabla2[[#This Row],[Gasto de intereses]],"")</f>
        <v/>
      </c>
      <c r="T226" s="6" t="str">
        <f>+IFERROR([1]!Tabla2[[#This Row],[Utilidad operacional]]/[1]!Tabla2[[#This Row],[Patrimonio total]],"")</f>
        <v/>
      </c>
      <c r="U226" s="7" t="str">
        <f>+IFERROR([1]!Tabla2[[#This Row],[Utilidad operacional]]/[1]!Tabla2[[#This Row],[Total de activos]],"")</f>
        <v/>
      </c>
    </row>
    <row r="227" spans="1:21" x14ac:dyDescent="0.25">
      <c r="A227" s="8">
        <v>811046878</v>
      </c>
      <c r="B227" s="8" t="s">
        <v>450</v>
      </c>
      <c r="C227" s="8" t="s">
        <v>22</v>
      </c>
      <c r="D227" s="8" t="s">
        <v>29</v>
      </c>
      <c r="E227" s="8" t="s">
        <v>30</v>
      </c>
      <c r="F227" s="8" t="s">
        <v>451</v>
      </c>
      <c r="G227" s="8" t="s">
        <v>26</v>
      </c>
      <c r="H227" s="8">
        <v>12644922</v>
      </c>
      <c r="I227" s="8">
        <v>982812</v>
      </c>
      <c r="J227" s="8">
        <v>13627734</v>
      </c>
      <c r="K227" s="8">
        <v>4482539</v>
      </c>
      <c r="L227" s="8">
        <v>11343</v>
      </c>
      <c r="M227" s="8">
        <v>4493882</v>
      </c>
      <c r="N227" s="8">
        <v>9133852</v>
      </c>
      <c r="O227" s="8">
        <v>984795</v>
      </c>
      <c r="P227" s="8">
        <v>838221</v>
      </c>
      <c r="Q227" s="9" t="str">
        <f>+IFERROR([1]!Tabla2[[#This Row],[Activos corrientes ]]/[1]!Tabla2[[#This Row],[Pasivos corrientes ]],"")</f>
        <v/>
      </c>
      <c r="R227" s="9" t="str">
        <f>+IFERROR([1]!Tabla2[[#This Row],[Total pasivos]]/[1]!Tabla2[[#This Row],[Total de activos]],"")</f>
        <v/>
      </c>
      <c r="S227" s="9" t="str">
        <f>+IFERROR([1]!Tabla2[[#This Row],[Utilidad operacional]]/[1]!Tabla2[[#This Row],[Gasto de intereses]],"")</f>
        <v/>
      </c>
      <c r="T227" s="9" t="str">
        <f>+IFERROR([1]!Tabla2[[#This Row],[Utilidad operacional]]/[1]!Tabla2[[#This Row],[Patrimonio total]],"")</f>
        <v/>
      </c>
      <c r="U227" s="10" t="str">
        <f>+IFERROR([1]!Tabla2[[#This Row],[Utilidad operacional]]/[1]!Tabla2[[#This Row],[Total de activos]],"")</f>
        <v/>
      </c>
    </row>
    <row r="228" spans="1:21" x14ac:dyDescent="0.25">
      <c r="A228" s="5">
        <v>830132864</v>
      </c>
      <c r="B228" s="5" t="s">
        <v>452</v>
      </c>
      <c r="C228" s="5" t="s">
        <v>28</v>
      </c>
      <c r="D228" s="5" t="s">
        <v>29</v>
      </c>
      <c r="E228" s="5" t="s">
        <v>30</v>
      </c>
      <c r="F228" s="5" t="s">
        <v>211</v>
      </c>
      <c r="G228" s="5" t="s">
        <v>26</v>
      </c>
      <c r="H228" s="5">
        <v>17719552</v>
      </c>
      <c r="I228" s="5">
        <v>5079906</v>
      </c>
      <c r="J228" s="5">
        <v>22799458</v>
      </c>
      <c r="K228" s="5">
        <v>13152594</v>
      </c>
      <c r="L228" s="5">
        <v>7268823</v>
      </c>
      <c r="M228" s="5">
        <v>20421417</v>
      </c>
      <c r="N228" s="5">
        <v>2378041</v>
      </c>
      <c r="O228" s="5">
        <v>435979</v>
      </c>
      <c r="P228" s="5">
        <v>149008</v>
      </c>
      <c r="Q228" s="6" t="str">
        <f>+IFERROR([1]!Tabla2[[#This Row],[Activos corrientes ]]/[1]!Tabla2[[#This Row],[Pasivos corrientes ]],"")</f>
        <v/>
      </c>
      <c r="R228" s="6" t="str">
        <f>+IFERROR([1]!Tabla2[[#This Row],[Total pasivos]]/[1]!Tabla2[[#This Row],[Total de activos]],"")</f>
        <v/>
      </c>
      <c r="S228" s="6" t="str">
        <f>+IFERROR([1]!Tabla2[[#This Row],[Utilidad operacional]]/[1]!Tabla2[[#This Row],[Gasto de intereses]],"")</f>
        <v/>
      </c>
      <c r="T228" s="6" t="str">
        <f>+IFERROR([1]!Tabla2[[#This Row],[Utilidad operacional]]/[1]!Tabla2[[#This Row],[Patrimonio total]],"")</f>
        <v/>
      </c>
      <c r="U228" s="7" t="str">
        <f>+IFERROR([1]!Tabla2[[#This Row],[Utilidad operacional]]/[1]!Tabla2[[#This Row],[Total de activos]],"")</f>
        <v/>
      </c>
    </row>
    <row r="229" spans="1:21" x14ac:dyDescent="0.25">
      <c r="A229" s="8">
        <v>900432655</v>
      </c>
      <c r="B229" s="8" t="s">
        <v>453</v>
      </c>
      <c r="C229" s="8" t="s">
        <v>28</v>
      </c>
      <c r="D229" s="8" t="s">
        <v>23</v>
      </c>
      <c r="E229" s="8" t="s">
        <v>24</v>
      </c>
      <c r="F229" s="8" t="s">
        <v>454</v>
      </c>
      <c r="G229" s="8" t="s">
        <v>26</v>
      </c>
      <c r="H229" s="8">
        <v>239298</v>
      </c>
      <c r="I229" s="8">
        <v>470311</v>
      </c>
      <c r="J229" s="8">
        <v>709609</v>
      </c>
      <c r="K229" s="8">
        <v>82307</v>
      </c>
      <c r="L229" s="8">
        <v>110114</v>
      </c>
      <c r="M229" s="8">
        <v>192421</v>
      </c>
      <c r="N229" s="8">
        <v>517188</v>
      </c>
      <c r="O229" s="8">
        <v>35399</v>
      </c>
      <c r="P229" s="8">
        <v>88071</v>
      </c>
      <c r="Q229" s="9" t="str">
        <f>+IFERROR([1]!Tabla2[[#This Row],[Activos corrientes ]]/[1]!Tabla2[[#This Row],[Pasivos corrientes ]],"")</f>
        <v/>
      </c>
      <c r="R229" s="9" t="str">
        <f>+IFERROR([1]!Tabla2[[#This Row],[Total pasivos]]/[1]!Tabla2[[#This Row],[Total de activos]],"")</f>
        <v/>
      </c>
      <c r="S229" s="9" t="str">
        <f>+IFERROR([1]!Tabla2[[#This Row],[Utilidad operacional]]/[1]!Tabla2[[#This Row],[Gasto de intereses]],"")</f>
        <v/>
      </c>
      <c r="T229" s="9" t="str">
        <f>+IFERROR([1]!Tabla2[[#This Row],[Utilidad operacional]]/[1]!Tabla2[[#This Row],[Patrimonio total]],"")</f>
        <v/>
      </c>
      <c r="U229" s="10" t="str">
        <f>+IFERROR([1]!Tabla2[[#This Row],[Utilidad operacional]]/[1]!Tabla2[[#This Row],[Total de activos]],"")</f>
        <v/>
      </c>
    </row>
    <row r="230" spans="1:21" x14ac:dyDescent="0.25">
      <c r="A230" s="5">
        <v>900332869</v>
      </c>
      <c r="B230" s="5" t="s">
        <v>455</v>
      </c>
      <c r="C230" s="5" t="s">
        <v>28</v>
      </c>
      <c r="D230" s="5" t="s">
        <v>23</v>
      </c>
      <c r="E230" s="5" t="s">
        <v>24</v>
      </c>
      <c r="F230" s="5" t="s">
        <v>456</v>
      </c>
      <c r="G230" s="5" t="s">
        <v>26</v>
      </c>
      <c r="H230" s="5">
        <v>5916820</v>
      </c>
      <c r="I230" s="5">
        <v>81329</v>
      </c>
      <c r="J230" s="5">
        <v>5998149</v>
      </c>
      <c r="K230" s="5">
        <v>1949433</v>
      </c>
      <c r="L230" s="5">
        <v>29253</v>
      </c>
      <c r="M230" s="5">
        <v>1978686</v>
      </c>
      <c r="N230" s="5">
        <v>4019463</v>
      </c>
      <c r="O230" s="5">
        <v>4695</v>
      </c>
      <c r="P230" s="5">
        <v>639461</v>
      </c>
      <c r="Q230" s="6" t="str">
        <f>+IFERROR([1]!Tabla2[[#This Row],[Activos corrientes ]]/[1]!Tabla2[[#This Row],[Pasivos corrientes ]],"")</f>
        <v/>
      </c>
      <c r="R230" s="6" t="str">
        <f>+IFERROR([1]!Tabla2[[#This Row],[Total pasivos]]/[1]!Tabla2[[#This Row],[Total de activos]],"")</f>
        <v/>
      </c>
      <c r="S230" s="6" t="str">
        <f>+IFERROR([1]!Tabla2[[#This Row],[Utilidad operacional]]/[1]!Tabla2[[#This Row],[Gasto de intereses]],"")</f>
        <v/>
      </c>
      <c r="T230" s="6" t="str">
        <f>+IFERROR([1]!Tabla2[[#This Row],[Utilidad operacional]]/[1]!Tabla2[[#This Row],[Patrimonio total]],"")</f>
        <v/>
      </c>
      <c r="U230" s="7" t="str">
        <f>+IFERROR([1]!Tabla2[[#This Row],[Utilidad operacional]]/[1]!Tabla2[[#This Row],[Total de activos]],"")</f>
        <v/>
      </c>
    </row>
    <row r="231" spans="1:21" x14ac:dyDescent="0.25">
      <c r="A231" s="8">
        <v>900896770</v>
      </c>
      <c r="B231" s="8" t="s">
        <v>457</v>
      </c>
      <c r="C231" s="8" t="s">
        <v>28</v>
      </c>
      <c r="D231" s="8" t="s">
        <v>23</v>
      </c>
      <c r="E231" s="8" t="s">
        <v>24</v>
      </c>
      <c r="F231" s="8" t="s">
        <v>458</v>
      </c>
      <c r="G231" s="8" t="s">
        <v>26</v>
      </c>
      <c r="H231" s="8">
        <v>1699</v>
      </c>
      <c r="I231" s="8">
        <v>21394545</v>
      </c>
      <c r="J231" s="8">
        <v>21396244</v>
      </c>
      <c r="K231" s="8">
        <v>111980</v>
      </c>
      <c r="L231" s="8"/>
      <c r="M231" s="8">
        <v>111980</v>
      </c>
      <c r="N231" s="8">
        <v>21284264</v>
      </c>
      <c r="O231" s="8"/>
      <c r="P231" s="8">
        <v>2322843</v>
      </c>
      <c r="Q231" s="9" t="str">
        <f>+IFERROR([1]!Tabla2[[#This Row],[Activos corrientes ]]/[1]!Tabla2[[#This Row],[Pasivos corrientes ]],"")</f>
        <v/>
      </c>
      <c r="R231" s="9" t="str">
        <f>+IFERROR([1]!Tabla2[[#This Row],[Total pasivos]]/[1]!Tabla2[[#This Row],[Total de activos]],"")</f>
        <v/>
      </c>
      <c r="S231" s="9" t="str">
        <f>+IFERROR([1]!Tabla2[[#This Row],[Utilidad operacional]]/[1]!Tabla2[[#This Row],[Gasto de intereses]],"")</f>
        <v/>
      </c>
      <c r="T231" s="9" t="str">
        <f>+IFERROR([1]!Tabla2[[#This Row],[Utilidad operacional]]/[1]!Tabla2[[#This Row],[Patrimonio total]],"")</f>
        <v/>
      </c>
      <c r="U231" s="10" t="str">
        <f>+IFERROR([1]!Tabla2[[#This Row],[Utilidad operacional]]/[1]!Tabla2[[#This Row],[Total de activos]],"")</f>
        <v/>
      </c>
    </row>
    <row r="232" spans="1:21" x14ac:dyDescent="0.25">
      <c r="A232" s="5">
        <v>901050470</v>
      </c>
      <c r="B232" s="5" t="s">
        <v>459</v>
      </c>
      <c r="C232" s="5" t="s">
        <v>28</v>
      </c>
      <c r="D232" s="5" t="s">
        <v>23</v>
      </c>
      <c r="E232" s="5" t="s">
        <v>24</v>
      </c>
      <c r="F232" s="5" t="s">
        <v>460</v>
      </c>
      <c r="G232" s="5" t="s">
        <v>26</v>
      </c>
      <c r="H232" s="5">
        <v>76697190</v>
      </c>
      <c r="I232" s="5">
        <v>27964564</v>
      </c>
      <c r="J232" s="5">
        <v>104661754</v>
      </c>
      <c r="K232" s="5">
        <v>6039403</v>
      </c>
      <c r="L232" s="5">
        <v>14271222</v>
      </c>
      <c r="M232" s="5">
        <v>20310625</v>
      </c>
      <c r="N232" s="5">
        <v>84351129</v>
      </c>
      <c r="O232" s="5"/>
      <c r="P232" s="5">
        <v>-940078</v>
      </c>
      <c r="Q232" s="6" t="str">
        <f>+IFERROR([1]!Tabla2[[#This Row],[Activos corrientes ]]/[1]!Tabla2[[#This Row],[Pasivos corrientes ]],"")</f>
        <v/>
      </c>
      <c r="R232" s="6" t="str">
        <f>+IFERROR([1]!Tabla2[[#This Row],[Total pasivos]]/[1]!Tabla2[[#This Row],[Total de activos]],"")</f>
        <v/>
      </c>
      <c r="S232" s="6" t="str">
        <f>+IFERROR([1]!Tabla2[[#This Row],[Utilidad operacional]]/[1]!Tabla2[[#This Row],[Gasto de intereses]],"")</f>
        <v/>
      </c>
      <c r="T232" s="6" t="str">
        <f>+IFERROR([1]!Tabla2[[#This Row],[Utilidad operacional]]/[1]!Tabla2[[#This Row],[Patrimonio total]],"")</f>
        <v/>
      </c>
      <c r="U232" s="7" t="str">
        <f>+IFERROR([1]!Tabla2[[#This Row],[Utilidad operacional]]/[1]!Tabla2[[#This Row],[Total de activos]],"")</f>
        <v/>
      </c>
    </row>
    <row r="233" spans="1:21" x14ac:dyDescent="0.25">
      <c r="A233" s="8">
        <v>800181867</v>
      </c>
      <c r="B233" s="8" t="s">
        <v>461</v>
      </c>
      <c r="C233" s="8" t="s">
        <v>28</v>
      </c>
      <c r="D233" s="8" t="s">
        <v>29</v>
      </c>
      <c r="E233" s="8" t="s">
        <v>30</v>
      </c>
      <c r="F233" s="8" t="s">
        <v>462</v>
      </c>
      <c r="G233" s="8" t="s">
        <v>26</v>
      </c>
      <c r="H233" s="8">
        <v>5000981</v>
      </c>
      <c r="I233" s="8">
        <v>164500</v>
      </c>
      <c r="J233" s="8">
        <v>5165481</v>
      </c>
      <c r="K233" s="8">
        <v>1616812</v>
      </c>
      <c r="L233" s="8">
        <v>55890</v>
      </c>
      <c r="M233" s="8">
        <v>1672702</v>
      </c>
      <c r="N233" s="8">
        <v>3492779</v>
      </c>
      <c r="O233" s="8">
        <v>64657</v>
      </c>
      <c r="P233" s="8">
        <v>700629</v>
      </c>
      <c r="Q233" s="9" t="str">
        <f>+IFERROR([1]!Tabla2[[#This Row],[Activos corrientes ]]/[1]!Tabla2[[#This Row],[Pasivos corrientes ]],"")</f>
        <v/>
      </c>
      <c r="R233" s="9" t="str">
        <f>+IFERROR([1]!Tabla2[[#This Row],[Total pasivos]]/[1]!Tabla2[[#This Row],[Total de activos]],"")</f>
        <v/>
      </c>
      <c r="S233" s="9" t="str">
        <f>+IFERROR([1]!Tabla2[[#This Row],[Utilidad operacional]]/[1]!Tabla2[[#This Row],[Gasto de intereses]],"")</f>
        <v/>
      </c>
      <c r="T233" s="9" t="str">
        <f>+IFERROR([1]!Tabla2[[#This Row],[Utilidad operacional]]/[1]!Tabla2[[#This Row],[Patrimonio total]],"")</f>
        <v/>
      </c>
      <c r="U233" s="10" t="str">
        <f>+IFERROR([1]!Tabla2[[#This Row],[Utilidad operacional]]/[1]!Tabla2[[#This Row],[Total de activos]],"")</f>
        <v/>
      </c>
    </row>
    <row r="234" spans="1:21" x14ac:dyDescent="0.25">
      <c r="A234" s="5">
        <v>844005086</v>
      </c>
      <c r="B234" s="5" t="s">
        <v>463</v>
      </c>
      <c r="C234" s="5" t="s">
        <v>464</v>
      </c>
      <c r="D234" s="5" t="s">
        <v>29</v>
      </c>
      <c r="E234" s="5" t="s">
        <v>30</v>
      </c>
      <c r="F234" s="5" t="s">
        <v>465</v>
      </c>
      <c r="G234" s="5" t="s">
        <v>26</v>
      </c>
      <c r="H234" s="5">
        <v>4633079</v>
      </c>
      <c r="I234" s="5">
        <v>353510</v>
      </c>
      <c r="J234" s="5">
        <v>4986589</v>
      </c>
      <c r="K234" s="5">
        <v>2069958</v>
      </c>
      <c r="L234" s="5">
        <v>64120</v>
      </c>
      <c r="M234" s="5">
        <v>2134078</v>
      </c>
      <c r="N234" s="5">
        <v>2852511</v>
      </c>
      <c r="O234" s="5"/>
      <c r="P234" s="5">
        <v>351094</v>
      </c>
      <c r="Q234" s="6" t="str">
        <f>+IFERROR([1]!Tabla2[[#This Row],[Activos corrientes ]]/[1]!Tabla2[[#This Row],[Pasivos corrientes ]],"")</f>
        <v/>
      </c>
      <c r="R234" s="6" t="str">
        <f>+IFERROR([1]!Tabla2[[#This Row],[Total pasivos]]/[1]!Tabla2[[#This Row],[Total de activos]],"")</f>
        <v/>
      </c>
      <c r="S234" s="6" t="str">
        <f>+IFERROR([1]!Tabla2[[#This Row],[Utilidad operacional]]/[1]!Tabla2[[#This Row],[Gasto de intereses]],"")</f>
        <v/>
      </c>
      <c r="T234" s="6" t="str">
        <f>+IFERROR([1]!Tabla2[[#This Row],[Utilidad operacional]]/[1]!Tabla2[[#This Row],[Patrimonio total]],"")</f>
        <v/>
      </c>
      <c r="U234" s="7" t="str">
        <f>+IFERROR([1]!Tabla2[[#This Row],[Utilidad operacional]]/[1]!Tabla2[[#This Row],[Total de activos]],"")</f>
        <v/>
      </c>
    </row>
    <row r="235" spans="1:21" x14ac:dyDescent="0.25">
      <c r="A235" s="8">
        <v>900346569</v>
      </c>
      <c r="B235" s="8" t="s">
        <v>466</v>
      </c>
      <c r="C235" s="8" t="s">
        <v>22</v>
      </c>
      <c r="D235" s="8" t="s">
        <v>23</v>
      </c>
      <c r="E235" s="8" t="s">
        <v>24</v>
      </c>
      <c r="F235" s="8" t="s">
        <v>467</v>
      </c>
      <c r="G235" s="8" t="s">
        <v>26</v>
      </c>
      <c r="H235" s="8">
        <v>377014</v>
      </c>
      <c r="I235" s="8">
        <v>6363682</v>
      </c>
      <c r="J235" s="8">
        <v>6740696</v>
      </c>
      <c r="K235" s="8">
        <v>909807</v>
      </c>
      <c r="L235" s="8">
        <v>6009524</v>
      </c>
      <c r="M235" s="8">
        <v>6919331</v>
      </c>
      <c r="N235" s="8">
        <v>-178635</v>
      </c>
      <c r="O235" s="8">
        <v>629857</v>
      </c>
      <c r="P235" s="8">
        <v>-2383481</v>
      </c>
      <c r="Q235" s="9" t="str">
        <f>+IFERROR([1]!Tabla2[[#This Row],[Activos corrientes ]]/[1]!Tabla2[[#This Row],[Pasivos corrientes ]],"")</f>
        <v/>
      </c>
      <c r="R235" s="9" t="str">
        <f>+IFERROR([1]!Tabla2[[#This Row],[Total pasivos]]/[1]!Tabla2[[#This Row],[Total de activos]],"")</f>
        <v/>
      </c>
      <c r="S235" s="9" t="str">
        <f>+IFERROR([1]!Tabla2[[#This Row],[Utilidad operacional]]/[1]!Tabla2[[#This Row],[Gasto de intereses]],"")</f>
        <v/>
      </c>
      <c r="T235" s="9" t="str">
        <f>+IFERROR([1]!Tabla2[[#This Row],[Utilidad operacional]]/[1]!Tabla2[[#This Row],[Patrimonio total]],"")</f>
        <v/>
      </c>
      <c r="U235" s="10" t="str">
        <f>+IFERROR([1]!Tabla2[[#This Row],[Utilidad operacional]]/[1]!Tabla2[[#This Row],[Total de activos]],"")</f>
        <v/>
      </c>
    </row>
    <row r="236" spans="1:21" x14ac:dyDescent="0.25">
      <c r="A236" s="5">
        <v>830082285</v>
      </c>
      <c r="B236" s="5" t="s">
        <v>468</v>
      </c>
      <c r="C236" s="5" t="s">
        <v>28</v>
      </c>
      <c r="D236" s="5" t="s">
        <v>29</v>
      </c>
      <c r="E236" s="5" t="s">
        <v>30</v>
      </c>
      <c r="F236" s="5" t="s">
        <v>469</v>
      </c>
      <c r="G236" s="5" t="s">
        <v>26</v>
      </c>
      <c r="H236" s="5">
        <v>10853814</v>
      </c>
      <c r="I236" s="5">
        <v>9840105</v>
      </c>
      <c r="J236" s="5">
        <v>20693919</v>
      </c>
      <c r="K236" s="5">
        <v>8664966</v>
      </c>
      <c r="L236" s="5">
        <v>5485395</v>
      </c>
      <c r="M236" s="5">
        <v>14150361</v>
      </c>
      <c r="N236" s="5">
        <v>6543558</v>
      </c>
      <c r="O236" s="5">
        <v>1877401</v>
      </c>
      <c r="P236" s="5">
        <v>548883</v>
      </c>
      <c r="Q236" s="6" t="str">
        <f>+IFERROR([1]!Tabla2[[#This Row],[Activos corrientes ]]/[1]!Tabla2[[#This Row],[Pasivos corrientes ]],"")</f>
        <v/>
      </c>
      <c r="R236" s="6" t="str">
        <f>+IFERROR([1]!Tabla2[[#This Row],[Total pasivos]]/[1]!Tabla2[[#This Row],[Total de activos]],"")</f>
        <v/>
      </c>
      <c r="S236" s="6" t="str">
        <f>+IFERROR([1]!Tabla2[[#This Row],[Utilidad operacional]]/[1]!Tabla2[[#This Row],[Gasto de intereses]],"")</f>
        <v/>
      </c>
      <c r="T236" s="6" t="str">
        <f>+IFERROR([1]!Tabla2[[#This Row],[Utilidad operacional]]/[1]!Tabla2[[#This Row],[Patrimonio total]],"")</f>
        <v/>
      </c>
      <c r="U236" s="7" t="str">
        <f>+IFERROR([1]!Tabla2[[#This Row],[Utilidad operacional]]/[1]!Tabla2[[#This Row],[Total de activos]],"")</f>
        <v/>
      </c>
    </row>
    <row r="237" spans="1:21" x14ac:dyDescent="0.25">
      <c r="A237" s="8">
        <v>900631363</v>
      </c>
      <c r="B237" s="8" t="s">
        <v>470</v>
      </c>
      <c r="C237" s="8" t="s">
        <v>28</v>
      </c>
      <c r="D237" s="8" t="s">
        <v>29</v>
      </c>
      <c r="E237" s="8" t="s">
        <v>30</v>
      </c>
      <c r="F237" s="8" t="s">
        <v>471</v>
      </c>
      <c r="G237" s="8" t="s">
        <v>26</v>
      </c>
      <c r="H237" s="8">
        <v>1039737</v>
      </c>
      <c r="I237" s="8">
        <v>147205</v>
      </c>
      <c r="J237" s="8">
        <v>1186942</v>
      </c>
      <c r="K237" s="8">
        <v>152090</v>
      </c>
      <c r="L237" s="8"/>
      <c r="M237" s="8">
        <v>152090</v>
      </c>
      <c r="N237" s="8">
        <v>1034852</v>
      </c>
      <c r="O237" s="8">
        <v>7566</v>
      </c>
      <c r="P237" s="8">
        <v>-403859</v>
      </c>
      <c r="Q237" s="9" t="str">
        <f>+IFERROR([1]!Tabla2[[#This Row],[Activos corrientes ]]/[1]!Tabla2[[#This Row],[Pasivos corrientes ]],"")</f>
        <v/>
      </c>
      <c r="R237" s="9" t="str">
        <f>+IFERROR([1]!Tabla2[[#This Row],[Total pasivos]]/[1]!Tabla2[[#This Row],[Total de activos]],"")</f>
        <v/>
      </c>
      <c r="S237" s="9" t="str">
        <f>+IFERROR([1]!Tabla2[[#This Row],[Utilidad operacional]]/[1]!Tabla2[[#This Row],[Gasto de intereses]],"")</f>
        <v/>
      </c>
      <c r="T237" s="9" t="str">
        <f>+IFERROR([1]!Tabla2[[#This Row],[Utilidad operacional]]/[1]!Tabla2[[#This Row],[Patrimonio total]],"")</f>
        <v/>
      </c>
      <c r="U237" s="10" t="str">
        <f>+IFERROR([1]!Tabla2[[#This Row],[Utilidad operacional]]/[1]!Tabla2[[#This Row],[Total de activos]],"")</f>
        <v/>
      </c>
    </row>
    <row r="238" spans="1:21" x14ac:dyDescent="0.25">
      <c r="A238" s="5">
        <v>890323585</v>
      </c>
      <c r="B238" s="5" t="s">
        <v>472</v>
      </c>
      <c r="C238" s="5" t="s">
        <v>103</v>
      </c>
      <c r="D238" s="5" t="s">
        <v>23</v>
      </c>
      <c r="E238" s="5" t="s">
        <v>24</v>
      </c>
      <c r="F238" s="5" t="s">
        <v>320</v>
      </c>
      <c r="G238" s="5" t="s">
        <v>26</v>
      </c>
      <c r="H238" s="5">
        <v>1858503</v>
      </c>
      <c r="I238" s="5">
        <v>1152172</v>
      </c>
      <c r="J238" s="5">
        <v>3010675</v>
      </c>
      <c r="K238" s="5">
        <v>565065</v>
      </c>
      <c r="L238" s="5">
        <v>797083</v>
      </c>
      <c r="M238" s="5">
        <v>1362148</v>
      </c>
      <c r="N238" s="5">
        <v>1648527</v>
      </c>
      <c r="O238" s="5">
        <v>29373</v>
      </c>
      <c r="P238" s="5">
        <v>112609</v>
      </c>
      <c r="Q238" s="6" t="str">
        <f>+IFERROR([1]!Tabla2[[#This Row],[Activos corrientes ]]/[1]!Tabla2[[#This Row],[Pasivos corrientes ]],"")</f>
        <v/>
      </c>
      <c r="R238" s="6" t="str">
        <f>+IFERROR([1]!Tabla2[[#This Row],[Total pasivos]]/[1]!Tabla2[[#This Row],[Total de activos]],"")</f>
        <v/>
      </c>
      <c r="S238" s="6" t="str">
        <f>+IFERROR([1]!Tabla2[[#This Row],[Utilidad operacional]]/[1]!Tabla2[[#This Row],[Gasto de intereses]],"")</f>
        <v/>
      </c>
      <c r="T238" s="6" t="str">
        <f>+IFERROR([1]!Tabla2[[#This Row],[Utilidad operacional]]/[1]!Tabla2[[#This Row],[Patrimonio total]],"")</f>
        <v/>
      </c>
      <c r="U238" s="7" t="str">
        <f>+IFERROR([1]!Tabla2[[#This Row],[Utilidad operacional]]/[1]!Tabla2[[#This Row],[Total de activos]],"")</f>
        <v/>
      </c>
    </row>
    <row r="239" spans="1:21" x14ac:dyDescent="0.25">
      <c r="A239" s="8">
        <v>900253062</v>
      </c>
      <c r="B239" s="8" t="s">
        <v>473</v>
      </c>
      <c r="C239" s="8" t="s">
        <v>28</v>
      </c>
      <c r="D239" s="8" t="s">
        <v>23</v>
      </c>
      <c r="E239" s="8" t="s">
        <v>24</v>
      </c>
      <c r="F239" s="8" t="s">
        <v>474</v>
      </c>
      <c r="G239" s="8" t="s">
        <v>26</v>
      </c>
      <c r="H239" s="8">
        <v>9597582</v>
      </c>
      <c r="I239" s="8">
        <v>127147</v>
      </c>
      <c r="J239" s="8">
        <v>9724729</v>
      </c>
      <c r="K239" s="8">
        <v>687457</v>
      </c>
      <c r="L239" s="8">
        <v>3118</v>
      </c>
      <c r="M239" s="8">
        <v>690575</v>
      </c>
      <c r="N239" s="8">
        <v>9034154</v>
      </c>
      <c r="O239" s="8"/>
      <c r="P239" s="8">
        <v>4861912</v>
      </c>
      <c r="Q239" s="9" t="str">
        <f>+IFERROR([1]!Tabla2[[#This Row],[Activos corrientes ]]/[1]!Tabla2[[#This Row],[Pasivos corrientes ]],"")</f>
        <v/>
      </c>
      <c r="R239" s="9" t="str">
        <f>+IFERROR([1]!Tabla2[[#This Row],[Total pasivos]]/[1]!Tabla2[[#This Row],[Total de activos]],"")</f>
        <v/>
      </c>
      <c r="S239" s="9" t="str">
        <f>+IFERROR([1]!Tabla2[[#This Row],[Utilidad operacional]]/[1]!Tabla2[[#This Row],[Gasto de intereses]],"")</f>
        <v/>
      </c>
      <c r="T239" s="9" t="str">
        <f>+IFERROR([1]!Tabla2[[#This Row],[Utilidad operacional]]/[1]!Tabla2[[#This Row],[Patrimonio total]],"")</f>
        <v/>
      </c>
      <c r="U239" s="10" t="str">
        <f>+IFERROR([1]!Tabla2[[#This Row],[Utilidad operacional]]/[1]!Tabla2[[#This Row],[Total de activos]],"")</f>
        <v/>
      </c>
    </row>
    <row r="240" spans="1:21" x14ac:dyDescent="0.25">
      <c r="A240" s="5">
        <v>830137892</v>
      </c>
      <c r="B240" s="5" t="s">
        <v>475</v>
      </c>
      <c r="C240" s="5" t="s">
        <v>28</v>
      </c>
      <c r="D240" s="5" t="s">
        <v>23</v>
      </c>
      <c r="E240" s="5" t="s">
        <v>24</v>
      </c>
      <c r="F240" s="5" t="s">
        <v>476</v>
      </c>
      <c r="G240" s="5" t="s">
        <v>26</v>
      </c>
      <c r="H240" s="5">
        <v>1714431</v>
      </c>
      <c r="I240" s="5">
        <v>2980979</v>
      </c>
      <c r="J240" s="5">
        <v>4695410</v>
      </c>
      <c r="K240" s="5">
        <v>595505</v>
      </c>
      <c r="L240" s="5">
        <v>1295579</v>
      </c>
      <c r="M240" s="5">
        <v>1891084</v>
      </c>
      <c r="N240" s="5">
        <v>2804326</v>
      </c>
      <c r="O240" s="5"/>
      <c r="P240" s="5">
        <v>-21657</v>
      </c>
      <c r="Q240" s="6" t="str">
        <f>+IFERROR([1]!Tabla2[[#This Row],[Activos corrientes ]]/[1]!Tabla2[[#This Row],[Pasivos corrientes ]],"")</f>
        <v/>
      </c>
      <c r="R240" s="6" t="str">
        <f>+IFERROR([1]!Tabla2[[#This Row],[Total pasivos]]/[1]!Tabla2[[#This Row],[Total de activos]],"")</f>
        <v/>
      </c>
      <c r="S240" s="6" t="str">
        <f>+IFERROR([1]!Tabla2[[#This Row],[Utilidad operacional]]/[1]!Tabla2[[#This Row],[Gasto de intereses]],"")</f>
        <v/>
      </c>
      <c r="T240" s="6" t="str">
        <f>+IFERROR([1]!Tabla2[[#This Row],[Utilidad operacional]]/[1]!Tabla2[[#This Row],[Patrimonio total]],"")</f>
        <v/>
      </c>
      <c r="U240" s="7" t="str">
        <f>+IFERROR([1]!Tabla2[[#This Row],[Utilidad operacional]]/[1]!Tabla2[[#This Row],[Total de activos]],"")</f>
        <v/>
      </c>
    </row>
    <row r="241" spans="1:21" x14ac:dyDescent="0.25">
      <c r="A241" s="8">
        <v>800217975</v>
      </c>
      <c r="B241" s="8" t="s">
        <v>477</v>
      </c>
      <c r="C241" s="8" t="s">
        <v>28</v>
      </c>
      <c r="D241" s="8" t="s">
        <v>29</v>
      </c>
      <c r="E241" s="8" t="s">
        <v>30</v>
      </c>
      <c r="F241" s="8" t="s">
        <v>38</v>
      </c>
      <c r="G241" s="8" t="s">
        <v>26</v>
      </c>
      <c r="H241" s="8">
        <v>47077213</v>
      </c>
      <c r="I241" s="8">
        <v>11440013</v>
      </c>
      <c r="J241" s="8">
        <v>58517226</v>
      </c>
      <c r="K241" s="8">
        <v>11949692</v>
      </c>
      <c r="L241" s="8">
        <v>2670903</v>
      </c>
      <c r="M241" s="8">
        <v>14620595</v>
      </c>
      <c r="N241" s="8">
        <v>43896631</v>
      </c>
      <c r="O241" s="8">
        <v>262326</v>
      </c>
      <c r="P241" s="8">
        <v>8874081</v>
      </c>
      <c r="Q241" s="9" t="str">
        <f>+IFERROR([1]!Tabla2[[#This Row],[Activos corrientes ]]/[1]!Tabla2[[#This Row],[Pasivos corrientes ]],"")</f>
        <v/>
      </c>
      <c r="R241" s="9" t="str">
        <f>+IFERROR([1]!Tabla2[[#This Row],[Total pasivos]]/[1]!Tabla2[[#This Row],[Total de activos]],"")</f>
        <v/>
      </c>
      <c r="S241" s="9" t="str">
        <f>+IFERROR([1]!Tabla2[[#This Row],[Utilidad operacional]]/[1]!Tabla2[[#This Row],[Gasto de intereses]],"")</f>
        <v/>
      </c>
      <c r="T241" s="9" t="str">
        <f>+IFERROR([1]!Tabla2[[#This Row],[Utilidad operacional]]/[1]!Tabla2[[#This Row],[Patrimonio total]],"")</f>
        <v/>
      </c>
      <c r="U241" s="10" t="str">
        <f>+IFERROR([1]!Tabla2[[#This Row],[Utilidad operacional]]/[1]!Tabla2[[#This Row],[Total de activos]],"")</f>
        <v/>
      </c>
    </row>
    <row r="242" spans="1:21" x14ac:dyDescent="0.25">
      <c r="A242" s="5">
        <v>800162163</v>
      </c>
      <c r="B242" s="5" t="s">
        <v>478</v>
      </c>
      <c r="C242" s="5" t="s">
        <v>28</v>
      </c>
      <c r="D242" s="5" t="s">
        <v>23</v>
      </c>
      <c r="E242" s="5" t="s">
        <v>24</v>
      </c>
      <c r="F242" s="5" t="s">
        <v>479</v>
      </c>
      <c r="G242" s="5" t="s">
        <v>26</v>
      </c>
      <c r="H242" s="5">
        <v>794455</v>
      </c>
      <c r="I242" s="5">
        <v>82139355</v>
      </c>
      <c r="J242" s="5">
        <v>82933810</v>
      </c>
      <c r="K242" s="5">
        <v>207899</v>
      </c>
      <c r="L242" s="5">
        <v>580578</v>
      </c>
      <c r="M242" s="5">
        <v>788477</v>
      </c>
      <c r="N242" s="5">
        <v>82145333</v>
      </c>
      <c r="O242" s="5"/>
      <c r="P242" s="5">
        <v>-10964</v>
      </c>
      <c r="Q242" s="6" t="str">
        <f>+IFERROR([1]!Tabla2[[#This Row],[Activos corrientes ]]/[1]!Tabla2[[#This Row],[Pasivos corrientes ]],"")</f>
        <v/>
      </c>
      <c r="R242" s="6" t="str">
        <f>+IFERROR([1]!Tabla2[[#This Row],[Total pasivos]]/[1]!Tabla2[[#This Row],[Total de activos]],"")</f>
        <v/>
      </c>
      <c r="S242" s="6" t="str">
        <f>+IFERROR([1]!Tabla2[[#This Row],[Utilidad operacional]]/[1]!Tabla2[[#This Row],[Gasto de intereses]],"")</f>
        <v/>
      </c>
      <c r="T242" s="6" t="str">
        <f>+IFERROR([1]!Tabla2[[#This Row],[Utilidad operacional]]/[1]!Tabla2[[#This Row],[Patrimonio total]],"")</f>
        <v/>
      </c>
      <c r="U242" s="7" t="str">
        <f>+IFERROR([1]!Tabla2[[#This Row],[Utilidad operacional]]/[1]!Tabla2[[#This Row],[Total de activos]],"")</f>
        <v/>
      </c>
    </row>
    <row r="243" spans="1:21" x14ac:dyDescent="0.25">
      <c r="A243" s="8">
        <v>800063969</v>
      </c>
      <c r="B243" s="8" t="s">
        <v>480</v>
      </c>
      <c r="C243" s="8" t="s">
        <v>103</v>
      </c>
      <c r="D243" s="8" t="s">
        <v>23</v>
      </c>
      <c r="E243" s="8" t="s">
        <v>24</v>
      </c>
      <c r="F243" s="8" t="s">
        <v>481</v>
      </c>
      <c r="G243" s="8" t="s">
        <v>26</v>
      </c>
      <c r="H243" s="8">
        <v>5890081</v>
      </c>
      <c r="I243" s="8">
        <v>35153018</v>
      </c>
      <c r="J243" s="8">
        <v>41043099</v>
      </c>
      <c r="K243" s="8">
        <v>3673187</v>
      </c>
      <c r="L243" s="8">
        <v>49171</v>
      </c>
      <c r="M243" s="8">
        <v>3722358</v>
      </c>
      <c r="N243" s="8">
        <v>37320741</v>
      </c>
      <c r="O243" s="8">
        <v>36487</v>
      </c>
      <c r="P243" s="8">
        <v>3650731</v>
      </c>
      <c r="Q243" s="9" t="str">
        <f>+IFERROR([1]!Tabla2[[#This Row],[Activos corrientes ]]/[1]!Tabla2[[#This Row],[Pasivos corrientes ]],"")</f>
        <v/>
      </c>
      <c r="R243" s="9" t="str">
        <f>+IFERROR([1]!Tabla2[[#This Row],[Total pasivos]]/[1]!Tabla2[[#This Row],[Total de activos]],"")</f>
        <v/>
      </c>
      <c r="S243" s="9" t="str">
        <f>+IFERROR([1]!Tabla2[[#This Row],[Utilidad operacional]]/[1]!Tabla2[[#This Row],[Gasto de intereses]],"")</f>
        <v/>
      </c>
      <c r="T243" s="9" t="str">
        <f>+IFERROR([1]!Tabla2[[#This Row],[Utilidad operacional]]/[1]!Tabla2[[#This Row],[Patrimonio total]],"")</f>
        <v/>
      </c>
      <c r="U243" s="10" t="str">
        <f>+IFERROR([1]!Tabla2[[#This Row],[Utilidad operacional]]/[1]!Tabla2[[#This Row],[Total de activos]],"")</f>
        <v/>
      </c>
    </row>
    <row r="244" spans="1:21" x14ac:dyDescent="0.25">
      <c r="A244" s="5">
        <v>800217706</v>
      </c>
      <c r="B244" s="5" t="s">
        <v>482</v>
      </c>
      <c r="C244" s="5" t="s">
        <v>28</v>
      </c>
      <c r="D244" s="5" t="s">
        <v>29</v>
      </c>
      <c r="E244" s="5" t="s">
        <v>30</v>
      </c>
      <c r="F244" s="5" t="s">
        <v>483</v>
      </c>
      <c r="G244" s="5" t="s">
        <v>26</v>
      </c>
      <c r="H244" s="5">
        <v>36790851</v>
      </c>
      <c r="I244" s="5">
        <v>4365710</v>
      </c>
      <c r="J244" s="5">
        <v>41156561</v>
      </c>
      <c r="K244" s="5">
        <v>32495093</v>
      </c>
      <c r="L244" s="5">
        <v>2024950</v>
      </c>
      <c r="M244" s="5">
        <v>34520043</v>
      </c>
      <c r="N244" s="5">
        <v>6636518</v>
      </c>
      <c r="O244" s="5"/>
      <c r="P244" s="5">
        <v>2958866</v>
      </c>
      <c r="Q244" s="6" t="str">
        <f>+IFERROR([1]!Tabla2[[#This Row],[Activos corrientes ]]/[1]!Tabla2[[#This Row],[Pasivos corrientes ]],"")</f>
        <v/>
      </c>
      <c r="R244" s="6" t="str">
        <f>+IFERROR([1]!Tabla2[[#This Row],[Total pasivos]]/[1]!Tabla2[[#This Row],[Total de activos]],"")</f>
        <v/>
      </c>
      <c r="S244" s="6" t="str">
        <f>+IFERROR([1]!Tabla2[[#This Row],[Utilidad operacional]]/[1]!Tabla2[[#This Row],[Gasto de intereses]],"")</f>
        <v/>
      </c>
      <c r="T244" s="6" t="str">
        <f>+IFERROR([1]!Tabla2[[#This Row],[Utilidad operacional]]/[1]!Tabla2[[#This Row],[Patrimonio total]],"")</f>
        <v/>
      </c>
      <c r="U244" s="7" t="str">
        <f>+IFERROR([1]!Tabla2[[#This Row],[Utilidad operacional]]/[1]!Tabla2[[#This Row],[Total de activos]],"")</f>
        <v/>
      </c>
    </row>
    <row r="245" spans="1:21" x14ac:dyDescent="0.25">
      <c r="A245" s="8">
        <v>830510790</v>
      </c>
      <c r="B245" s="8" t="s">
        <v>484</v>
      </c>
      <c r="C245" s="8" t="s">
        <v>28</v>
      </c>
      <c r="D245" s="8" t="s">
        <v>23</v>
      </c>
      <c r="E245" s="8" t="s">
        <v>24</v>
      </c>
      <c r="F245" s="8" t="s">
        <v>485</v>
      </c>
      <c r="G245" s="8" t="s">
        <v>26</v>
      </c>
      <c r="H245" s="8">
        <v>481467</v>
      </c>
      <c r="I245" s="8"/>
      <c r="J245" s="8">
        <v>481467</v>
      </c>
      <c r="K245" s="8">
        <v>8149</v>
      </c>
      <c r="L245" s="8"/>
      <c r="M245" s="8">
        <v>8149</v>
      </c>
      <c r="N245" s="8">
        <v>473318</v>
      </c>
      <c r="O245" s="8">
        <v>13034</v>
      </c>
      <c r="P245" s="8">
        <v>-3309</v>
      </c>
      <c r="Q245" s="9" t="str">
        <f>+IFERROR([1]!Tabla2[[#This Row],[Activos corrientes ]]/[1]!Tabla2[[#This Row],[Pasivos corrientes ]],"")</f>
        <v/>
      </c>
      <c r="R245" s="9" t="str">
        <f>+IFERROR([1]!Tabla2[[#This Row],[Total pasivos]]/[1]!Tabla2[[#This Row],[Total de activos]],"")</f>
        <v/>
      </c>
      <c r="S245" s="9" t="str">
        <f>+IFERROR([1]!Tabla2[[#This Row],[Utilidad operacional]]/[1]!Tabla2[[#This Row],[Gasto de intereses]],"")</f>
        <v/>
      </c>
      <c r="T245" s="9" t="str">
        <f>+IFERROR([1]!Tabla2[[#This Row],[Utilidad operacional]]/[1]!Tabla2[[#This Row],[Patrimonio total]],"")</f>
        <v/>
      </c>
      <c r="U245" s="10" t="str">
        <f>+IFERROR([1]!Tabla2[[#This Row],[Utilidad operacional]]/[1]!Tabla2[[#This Row],[Total de activos]],"")</f>
        <v/>
      </c>
    </row>
    <row r="246" spans="1:21" x14ac:dyDescent="0.25">
      <c r="A246" s="5">
        <v>900130567</v>
      </c>
      <c r="B246" s="5" t="s">
        <v>486</v>
      </c>
      <c r="C246" s="5" t="s">
        <v>42</v>
      </c>
      <c r="D246" s="5" t="s">
        <v>29</v>
      </c>
      <c r="E246" s="5" t="s">
        <v>30</v>
      </c>
      <c r="F246" s="5" t="s">
        <v>487</v>
      </c>
      <c r="G246" s="5" t="s">
        <v>26</v>
      </c>
      <c r="H246" s="5">
        <v>5179580</v>
      </c>
      <c r="I246" s="5">
        <v>589130</v>
      </c>
      <c r="J246" s="5">
        <v>5768710</v>
      </c>
      <c r="K246" s="5">
        <v>3035360</v>
      </c>
      <c r="L246" s="5">
        <v>1040966</v>
      </c>
      <c r="M246" s="5">
        <v>4076326</v>
      </c>
      <c r="N246" s="5">
        <v>1692384</v>
      </c>
      <c r="O246" s="5"/>
      <c r="P246" s="5">
        <v>284792</v>
      </c>
      <c r="Q246" s="6" t="str">
        <f>+IFERROR([1]!Tabla2[[#This Row],[Activos corrientes ]]/[1]!Tabla2[[#This Row],[Pasivos corrientes ]],"")</f>
        <v/>
      </c>
      <c r="R246" s="6" t="str">
        <f>+IFERROR([1]!Tabla2[[#This Row],[Total pasivos]]/[1]!Tabla2[[#This Row],[Total de activos]],"")</f>
        <v/>
      </c>
      <c r="S246" s="6" t="str">
        <f>+IFERROR([1]!Tabla2[[#This Row],[Utilidad operacional]]/[1]!Tabla2[[#This Row],[Gasto de intereses]],"")</f>
        <v/>
      </c>
      <c r="T246" s="6" t="str">
        <f>+IFERROR([1]!Tabla2[[#This Row],[Utilidad operacional]]/[1]!Tabla2[[#This Row],[Patrimonio total]],"")</f>
        <v/>
      </c>
      <c r="U246" s="7" t="str">
        <f>+IFERROR([1]!Tabla2[[#This Row],[Utilidad operacional]]/[1]!Tabla2[[#This Row],[Total de activos]],"")</f>
        <v/>
      </c>
    </row>
    <row r="247" spans="1:21" x14ac:dyDescent="0.25">
      <c r="A247" s="8">
        <v>900394870</v>
      </c>
      <c r="B247" s="8" t="s">
        <v>488</v>
      </c>
      <c r="C247" s="8" t="s">
        <v>22</v>
      </c>
      <c r="D247" s="8" t="s">
        <v>29</v>
      </c>
      <c r="E247" s="8" t="s">
        <v>30</v>
      </c>
      <c r="F247" s="8" t="s">
        <v>489</v>
      </c>
      <c r="G247" s="8" t="s">
        <v>26</v>
      </c>
      <c r="H247" s="8">
        <v>876540</v>
      </c>
      <c r="I247" s="8">
        <v>825250</v>
      </c>
      <c r="J247" s="8">
        <v>1701790</v>
      </c>
      <c r="K247" s="8">
        <v>826426</v>
      </c>
      <c r="L247" s="8"/>
      <c r="M247" s="8">
        <v>826426</v>
      </c>
      <c r="N247" s="8">
        <v>875364</v>
      </c>
      <c r="O247" s="8">
        <v>918</v>
      </c>
      <c r="P247" s="8">
        <v>536239</v>
      </c>
      <c r="Q247" s="9" t="str">
        <f>+IFERROR([1]!Tabla2[[#This Row],[Activos corrientes ]]/[1]!Tabla2[[#This Row],[Pasivos corrientes ]],"")</f>
        <v/>
      </c>
      <c r="R247" s="9" t="str">
        <f>+IFERROR([1]!Tabla2[[#This Row],[Total pasivos]]/[1]!Tabla2[[#This Row],[Total de activos]],"")</f>
        <v/>
      </c>
      <c r="S247" s="9" t="str">
        <f>+IFERROR([1]!Tabla2[[#This Row],[Utilidad operacional]]/[1]!Tabla2[[#This Row],[Gasto de intereses]],"")</f>
        <v/>
      </c>
      <c r="T247" s="9" t="str">
        <f>+IFERROR([1]!Tabla2[[#This Row],[Utilidad operacional]]/[1]!Tabla2[[#This Row],[Patrimonio total]],"")</f>
        <v/>
      </c>
      <c r="U247" s="10" t="str">
        <f>+IFERROR([1]!Tabla2[[#This Row],[Utilidad operacional]]/[1]!Tabla2[[#This Row],[Total de activos]],"")</f>
        <v/>
      </c>
    </row>
    <row r="248" spans="1:21" x14ac:dyDescent="0.25">
      <c r="A248" s="5">
        <v>901115366</v>
      </c>
      <c r="B248" s="5" t="s">
        <v>490</v>
      </c>
      <c r="C248" s="5" t="s">
        <v>28</v>
      </c>
      <c r="D248" s="5" t="s">
        <v>29</v>
      </c>
      <c r="E248" s="5" t="s">
        <v>30</v>
      </c>
      <c r="F248" s="5" t="s">
        <v>491</v>
      </c>
      <c r="G248" s="5" t="s">
        <v>26</v>
      </c>
      <c r="H248" s="5">
        <v>94333631</v>
      </c>
      <c r="I248" s="5">
        <v>3134298</v>
      </c>
      <c r="J248" s="5">
        <v>97467929</v>
      </c>
      <c r="K248" s="5">
        <v>87012165</v>
      </c>
      <c r="L248" s="5">
        <v>1062168</v>
      </c>
      <c r="M248" s="5">
        <v>88074333</v>
      </c>
      <c r="N248" s="5">
        <v>9393596</v>
      </c>
      <c r="O248" s="5">
        <v>5631295</v>
      </c>
      <c r="P248" s="5">
        <v>3190138</v>
      </c>
      <c r="Q248" s="6" t="str">
        <f>+IFERROR([1]!Tabla2[[#This Row],[Activos corrientes ]]/[1]!Tabla2[[#This Row],[Pasivos corrientes ]],"")</f>
        <v/>
      </c>
      <c r="R248" s="6" t="str">
        <f>+IFERROR([1]!Tabla2[[#This Row],[Total pasivos]]/[1]!Tabla2[[#This Row],[Total de activos]],"")</f>
        <v/>
      </c>
      <c r="S248" s="6" t="str">
        <f>+IFERROR([1]!Tabla2[[#This Row],[Utilidad operacional]]/[1]!Tabla2[[#This Row],[Gasto de intereses]],"")</f>
        <v/>
      </c>
      <c r="T248" s="6" t="str">
        <f>+IFERROR([1]!Tabla2[[#This Row],[Utilidad operacional]]/[1]!Tabla2[[#This Row],[Patrimonio total]],"")</f>
        <v/>
      </c>
      <c r="U248" s="7" t="str">
        <f>+IFERROR([1]!Tabla2[[#This Row],[Utilidad operacional]]/[1]!Tabla2[[#This Row],[Total de activos]],"")</f>
        <v/>
      </c>
    </row>
    <row r="249" spans="1:21" x14ac:dyDescent="0.25">
      <c r="A249" s="8">
        <v>806004368</v>
      </c>
      <c r="B249" s="8" t="s">
        <v>492</v>
      </c>
      <c r="C249" s="8" t="s">
        <v>94</v>
      </c>
      <c r="D249" s="8" t="s">
        <v>29</v>
      </c>
      <c r="E249" s="8" t="s">
        <v>30</v>
      </c>
      <c r="F249" s="8" t="s">
        <v>493</v>
      </c>
      <c r="G249" s="8" t="s">
        <v>26</v>
      </c>
      <c r="H249" s="8">
        <v>292929</v>
      </c>
      <c r="I249" s="8">
        <v>9338322</v>
      </c>
      <c r="J249" s="8">
        <v>9631251</v>
      </c>
      <c r="K249" s="8">
        <v>119950</v>
      </c>
      <c r="L249" s="8">
        <v>4841556</v>
      </c>
      <c r="M249" s="8">
        <v>4961506</v>
      </c>
      <c r="N249" s="8">
        <v>4669745</v>
      </c>
      <c r="O249" s="8">
        <v>2043</v>
      </c>
      <c r="P249" s="8">
        <v>166598</v>
      </c>
      <c r="Q249" s="9" t="str">
        <f>+IFERROR([1]!Tabla2[[#This Row],[Activos corrientes ]]/[1]!Tabla2[[#This Row],[Pasivos corrientes ]],"")</f>
        <v/>
      </c>
      <c r="R249" s="9" t="str">
        <f>+IFERROR([1]!Tabla2[[#This Row],[Total pasivos]]/[1]!Tabla2[[#This Row],[Total de activos]],"")</f>
        <v/>
      </c>
      <c r="S249" s="9" t="str">
        <f>+IFERROR([1]!Tabla2[[#This Row],[Utilidad operacional]]/[1]!Tabla2[[#This Row],[Gasto de intereses]],"")</f>
        <v/>
      </c>
      <c r="T249" s="9" t="str">
        <f>+IFERROR([1]!Tabla2[[#This Row],[Utilidad operacional]]/[1]!Tabla2[[#This Row],[Patrimonio total]],"")</f>
        <v/>
      </c>
      <c r="U249" s="10" t="str">
        <f>+IFERROR([1]!Tabla2[[#This Row],[Utilidad operacional]]/[1]!Tabla2[[#This Row],[Total de activos]],"")</f>
        <v/>
      </c>
    </row>
    <row r="250" spans="1:21" x14ac:dyDescent="0.25">
      <c r="A250" s="5">
        <v>900314685</v>
      </c>
      <c r="B250" s="5" t="s">
        <v>494</v>
      </c>
      <c r="C250" s="5" t="s">
        <v>28</v>
      </c>
      <c r="D250" s="5" t="s">
        <v>23</v>
      </c>
      <c r="E250" s="5" t="s">
        <v>24</v>
      </c>
      <c r="F250" s="5" t="s">
        <v>52</v>
      </c>
      <c r="G250" s="5" t="s">
        <v>26</v>
      </c>
      <c r="H250" s="5">
        <v>1383455</v>
      </c>
      <c r="I250" s="5">
        <v>3398369</v>
      </c>
      <c r="J250" s="5">
        <v>4781824</v>
      </c>
      <c r="K250" s="5">
        <v>19223</v>
      </c>
      <c r="L250" s="5">
        <v>2577997</v>
      </c>
      <c r="M250" s="5">
        <v>2597220</v>
      </c>
      <c r="N250" s="5">
        <v>2184604</v>
      </c>
      <c r="O250" s="5"/>
      <c r="P250" s="5">
        <v>103608</v>
      </c>
      <c r="Q250" s="6" t="str">
        <f>+IFERROR([1]!Tabla2[[#This Row],[Activos corrientes ]]/[1]!Tabla2[[#This Row],[Pasivos corrientes ]],"")</f>
        <v/>
      </c>
      <c r="R250" s="6" t="str">
        <f>+IFERROR([1]!Tabla2[[#This Row],[Total pasivos]]/[1]!Tabla2[[#This Row],[Total de activos]],"")</f>
        <v/>
      </c>
      <c r="S250" s="6" t="str">
        <f>+IFERROR([1]!Tabla2[[#This Row],[Utilidad operacional]]/[1]!Tabla2[[#This Row],[Gasto de intereses]],"")</f>
        <v/>
      </c>
      <c r="T250" s="6" t="str">
        <f>+IFERROR([1]!Tabla2[[#This Row],[Utilidad operacional]]/[1]!Tabla2[[#This Row],[Patrimonio total]],"")</f>
        <v/>
      </c>
      <c r="U250" s="7" t="str">
        <f>+IFERROR([1]!Tabla2[[#This Row],[Utilidad operacional]]/[1]!Tabla2[[#This Row],[Total de activos]],"")</f>
        <v/>
      </c>
    </row>
    <row r="251" spans="1:21" x14ac:dyDescent="0.25">
      <c r="A251" s="8">
        <v>900074485</v>
      </c>
      <c r="B251" s="8" t="s">
        <v>495</v>
      </c>
      <c r="C251" s="8" t="s">
        <v>22</v>
      </c>
      <c r="D251" s="8" t="s">
        <v>29</v>
      </c>
      <c r="E251" s="8" t="s">
        <v>30</v>
      </c>
      <c r="F251" s="8" t="s">
        <v>496</v>
      </c>
      <c r="G251" s="8" t="s">
        <v>26</v>
      </c>
      <c r="H251" s="8">
        <v>7134441</v>
      </c>
      <c r="I251" s="8">
        <v>338245</v>
      </c>
      <c r="J251" s="8">
        <v>7472686</v>
      </c>
      <c r="K251" s="8">
        <v>4402845</v>
      </c>
      <c r="L251" s="8">
        <v>725276</v>
      </c>
      <c r="M251" s="8">
        <v>5128121</v>
      </c>
      <c r="N251" s="8">
        <v>2344565</v>
      </c>
      <c r="O251" s="8">
        <v>134770</v>
      </c>
      <c r="P251" s="8">
        <v>1493338</v>
      </c>
      <c r="Q251" s="9" t="str">
        <f>+IFERROR([1]!Tabla2[[#This Row],[Activos corrientes ]]/[1]!Tabla2[[#This Row],[Pasivos corrientes ]],"")</f>
        <v/>
      </c>
      <c r="R251" s="9" t="str">
        <f>+IFERROR([1]!Tabla2[[#This Row],[Total pasivos]]/[1]!Tabla2[[#This Row],[Total de activos]],"")</f>
        <v/>
      </c>
      <c r="S251" s="9" t="str">
        <f>+IFERROR([1]!Tabla2[[#This Row],[Utilidad operacional]]/[1]!Tabla2[[#This Row],[Gasto de intereses]],"")</f>
        <v/>
      </c>
      <c r="T251" s="9" t="str">
        <f>+IFERROR([1]!Tabla2[[#This Row],[Utilidad operacional]]/[1]!Tabla2[[#This Row],[Patrimonio total]],"")</f>
        <v/>
      </c>
      <c r="U251" s="10" t="str">
        <f>+IFERROR([1]!Tabla2[[#This Row],[Utilidad operacional]]/[1]!Tabla2[[#This Row],[Total de activos]],"")</f>
        <v/>
      </c>
    </row>
    <row r="252" spans="1:21" x14ac:dyDescent="0.25">
      <c r="A252" s="5">
        <v>900294071</v>
      </c>
      <c r="B252" s="5" t="s">
        <v>497</v>
      </c>
      <c r="C252" s="5" t="s">
        <v>22</v>
      </c>
      <c r="D252" s="5" t="s">
        <v>29</v>
      </c>
      <c r="E252" s="5" t="s">
        <v>30</v>
      </c>
      <c r="F252" s="5" t="s">
        <v>498</v>
      </c>
      <c r="G252" s="5" t="s">
        <v>26</v>
      </c>
      <c r="H252" s="5">
        <v>692115</v>
      </c>
      <c r="I252" s="5">
        <v>1710832</v>
      </c>
      <c r="J252" s="5">
        <v>2402947</v>
      </c>
      <c r="K252" s="5">
        <v>554686</v>
      </c>
      <c r="L252" s="5">
        <v>157000</v>
      </c>
      <c r="M252" s="5">
        <v>711686</v>
      </c>
      <c r="N252" s="5">
        <v>1691261</v>
      </c>
      <c r="O252" s="5"/>
      <c r="P252" s="5">
        <v>-112746</v>
      </c>
      <c r="Q252" s="6" t="str">
        <f>+IFERROR([1]!Tabla2[[#This Row],[Activos corrientes ]]/[1]!Tabla2[[#This Row],[Pasivos corrientes ]],"")</f>
        <v/>
      </c>
      <c r="R252" s="6" t="str">
        <f>+IFERROR([1]!Tabla2[[#This Row],[Total pasivos]]/[1]!Tabla2[[#This Row],[Total de activos]],"")</f>
        <v/>
      </c>
      <c r="S252" s="6" t="str">
        <f>+IFERROR([1]!Tabla2[[#This Row],[Utilidad operacional]]/[1]!Tabla2[[#This Row],[Gasto de intereses]],"")</f>
        <v/>
      </c>
      <c r="T252" s="6" t="str">
        <f>+IFERROR([1]!Tabla2[[#This Row],[Utilidad operacional]]/[1]!Tabla2[[#This Row],[Patrimonio total]],"")</f>
        <v/>
      </c>
      <c r="U252" s="7" t="str">
        <f>+IFERROR([1]!Tabla2[[#This Row],[Utilidad operacional]]/[1]!Tabla2[[#This Row],[Total de activos]],"")</f>
        <v/>
      </c>
    </row>
    <row r="253" spans="1:21" x14ac:dyDescent="0.25">
      <c r="A253" s="8">
        <v>900482751</v>
      </c>
      <c r="B253" s="8" t="s">
        <v>499</v>
      </c>
      <c r="C253" s="8" t="s">
        <v>33</v>
      </c>
      <c r="D253" s="8" t="s">
        <v>29</v>
      </c>
      <c r="E253" s="8" t="s">
        <v>30</v>
      </c>
      <c r="F253" s="8" t="s">
        <v>500</v>
      </c>
      <c r="G253" s="8" t="s">
        <v>26</v>
      </c>
      <c r="H253" s="8">
        <v>3197743</v>
      </c>
      <c r="I253" s="8">
        <v>418763</v>
      </c>
      <c r="J253" s="8">
        <v>3616506</v>
      </c>
      <c r="K253" s="8">
        <v>409163</v>
      </c>
      <c r="L253" s="8">
        <v>1488137</v>
      </c>
      <c r="M253" s="8">
        <v>1897300</v>
      </c>
      <c r="N253" s="8">
        <v>1719206</v>
      </c>
      <c r="O253" s="8">
        <v>118702</v>
      </c>
      <c r="P253" s="8">
        <v>40039</v>
      </c>
      <c r="Q253" s="9" t="str">
        <f>+IFERROR([1]!Tabla2[[#This Row],[Activos corrientes ]]/[1]!Tabla2[[#This Row],[Pasivos corrientes ]],"")</f>
        <v/>
      </c>
      <c r="R253" s="9" t="str">
        <f>+IFERROR([1]!Tabla2[[#This Row],[Total pasivos]]/[1]!Tabla2[[#This Row],[Total de activos]],"")</f>
        <v/>
      </c>
      <c r="S253" s="9" t="str">
        <f>+IFERROR([1]!Tabla2[[#This Row],[Utilidad operacional]]/[1]!Tabla2[[#This Row],[Gasto de intereses]],"")</f>
        <v/>
      </c>
      <c r="T253" s="9" t="str">
        <f>+IFERROR([1]!Tabla2[[#This Row],[Utilidad operacional]]/[1]!Tabla2[[#This Row],[Patrimonio total]],"")</f>
        <v/>
      </c>
      <c r="U253" s="10" t="str">
        <f>+IFERROR([1]!Tabla2[[#This Row],[Utilidad operacional]]/[1]!Tabla2[[#This Row],[Total de activos]],"")</f>
        <v/>
      </c>
    </row>
    <row r="254" spans="1:21" x14ac:dyDescent="0.25">
      <c r="A254" s="5">
        <v>900657670</v>
      </c>
      <c r="B254" s="5" t="s">
        <v>501</v>
      </c>
      <c r="C254" s="5" t="s">
        <v>28</v>
      </c>
      <c r="D254" s="5" t="s">
        <v>23</v>
      </c>
      <c r="E254" s="5" t="s">
        <v>24</v>
      </c>
      <c r="F254" s="5" t="s">
        <v>502</v>
      </c>
      <c r="G254" s="5" t="s">
        <v>26</v>
      </c>
      <c r="H254" s="5">
        <v>6252620</v>
      </c>
      <c r="I254" s="5">
        <v>6450405</v>
      </c>
      <c r="J254" s="5">
        <v>12703025</v>
      </c>
      <c r="K254" s="5">
        <v>9963364</v>
      </c>
      <c r="L254" s="5"/>
      <c r="M254" s="5">
        <v>9963364</v>
      </c>
      <c r="N254" s="5">
        <v>2739661</v>
      </c>
      <c r="O254" s="5">
        <v>82782</v>
      </c>
      <c r="P254" s="5">
        <v>459375</v>
      </c>
      <c r="Q254" s="6" t="str">
        <f>+IFERROR([1]!Tabla2[[#This Row],[Activos corrientes ]]/[1]!Tabla2[[#This Row],[Pasivos corrientes ]],"")</f>
        <v/>
      </c>
      <c r="R254" s="6" t="str">
        <f>+IFERROR([1]!Tabla2[[#This Row],[Total pasivos]]/[1]!Tabla2[[#This Row],[Total de activos]],"")</f>
        <v/>
      </c>
      <c r="S254" s="6" t="str">
        <f>+IFERROR([1]!Tabla2[[#This Row],[Utilidad operacional]]/[1]!Tabla2[[#This Row],[Gasto de intereses]],"")</f>
        <v/>
      </c>
      <c r="T254" s="6" t="str">
        <f>+IFERROR([1]!Tabla2[[#This Row],[Utilidad operacional]]/[1]!Tabla2[[#This Row],[Patrimonio total]],"")</f>
        <v/>
      </c>
      <c r="U254" s="7" t="str">
        <f>+IFERROR([1]!Tabla2[[#This Row],[Utilidad operacional]]/[1]!Tabla2[[#This Row],[Total de activos]],"")</f>
        <v/>
      </c>
    </row>
    <row r="255" spans="1:21" x14ac:dyDescent="0.25">
      <c r="A255" s="8">
        <v>860505064</v>
      </c>
      <c r="B255" s="8" t="s">
        <v>503</v>
      </c>
      <c r="C255" s="8" t="s">
        <v>28</v>
      </c>
      <c r="D255" s="8" t="s">
        <v>29</v>
      </c>
      <c r="E255" s="8" t="s">
        <v>30</v>
      </c>
      <c r="F255" s="8" t="s">
        <v>504</v>
      </c>
      <c r="G255" s="8" t="s">
        <v>26</v>
      </c>
      <c r="H255" s="8">
        <v>7709695</v>
      </c>
      <c r="I255" s="8">
        <v>3981856</v>
      </c>
      <c r="J255" s="8">
        <v>11691551</v>
      </c>
      <c r="K255" s="8">
        <v>2197280</v>
      </c>
      <c r="L255" s="8"/>
      <c r="M255" s="8">
        <v>2197280</v>
      </c>
      <c r="N255" s="8">
        <v>9494271</v>
      </c>
      <c r="O255" s="8">
        <v>155792</v>
      </c>
      <c r="P255" s="8">
        <v>767277</v>
      </c>
      <c r="Q255" s="9" t="str">
        <f>+IFERROR([1]!Tabla2[[#This Row],[Activos corrientes ]]/[1]!Tabla2[[#This Row],[Pasivos corrientes ]],"")</f>
        <v/>
      </c>
      <c r="R255" s="9" t="str">
        <f>+IFERROR([1]!Tabla2[[#This Row],[Total pasivos]]/[1]!Tabla2[[#This Row],[Total de activos]],"")</f>
        <v/>
      </c>
      <c r="S255" s="9" t="str">
        <f>+IFERROR([1]!Tabla2[[#This Row],[Utilidad operacional]]/[1]!Tabla2[[#This Row],[Gasto de intereses]],"")</f>
        <v/>
      </c>
      <c r="T255" s="9" t="str">
        <f>+IFERROR([1]!Tabla2[[#This Row],[Utilidad operacional]]/[1]!Tabla2[[#This Row],[Patrimonio total]],"")</f>
        <v/>
      </c>
      <c r="U255" s="10" t="str">
        <f>+IFERROR([1]!Tabla2[[#This Row],[Utilidad operacional]]/[1]!Tabla2[[#This Row],[Total de activos]],"")</f>
        <v/>
      </c>
    </row>
    <row r="256" spans="1:21" x14ac:dyDescent="0.25">
      <c r="A256" s="5">
        <v>901485681</v>
      </c>
      <c r="B256" s="5" t="s">
        <v>505</v>
      </c>
      <c r="C256" s="5" t="s">
        <v>28</v>
      </c>
      <c r="D256" s="5" t="s">
        <v>23</v>
      </c>
      <c r="E256" s="5" t="s">
        <v>24</v>
      </c>
      <c r="F256" s="5" t="s">
        <v>506</v>
      </c>
      <c r="G256" s="5" t="s">
        <v>26</v>
      </c>
      <c r="H256" s="5">
        <v>2744738</v>
      </c>
      <c r="I256" s="5"/>
      <c r="J256" s="5">
        <v>2744738</v>
      </c>
      <c r="K256" s="5">
        <v>839459</v>
      </c>
      <c r="L256" s="5">
        <v>252463</v>
      </c>
      <c r="M256" s="5">
        <v>1091922</v>
      </c>
      <c r="N256" s="5">
        <v>1652816</v>
      </c>
      <c r="O256" s="5"/>
      <c r="P256" s="5">
        <v>561933</v>
      </c>
      <c r="Q256" s="6" t="str">
        <f>+IFERROR([1]!Tabla2[[#This Row],[Activos corrientes ]]/[1]!Tabla2[[#This Row],[Pasivos corrientes ]],"")</f>
        <v/>
      </c>
      <c r="R256" s="6" t="str">
        <f>+IFERROR([1]!Tabla2[[#This Row],[Total pasivos]]/[1]!Tabla2[[#This Row],[Total de activos]],"")</f>
        <v/>
      </c>
      <c r="S256" s="6" t="str">
        <f>+IFERROR([1]!Tabla2[[#This Row],[Utilidad operacional]]/[1]!Tabla2[[#This Row],[Gasto de intereses]],"")</f>
        <v/>
      </c>
      <c r="T256" s="6" t="str">
        <f>+IFERROR([1]!Tabla2[[#This Row],[Utilidad operacional]]/[1]!Tabla2[[#This Row],[Patrimonio total]],"")</f>
        <v/>
      </c>
      <c r="U256" s="7" t="str">
        <f>+IFERROR([1]!Tabla2[[#This Row],[Utilidad operacional]]/[1]!Tabla2[[#This Row],[Total de activos]],"")</f>
        <v/>
      </c>
    </row>
    <row r="257" spans="1:21" x14ac:dyDescent="0.25">
      <c r="A257" s="8">
        <v>900160063</v>
      </c>
      <c r="B257" s="8" t="s">
        <v>507</v>
      </c>
      <c r="C257" s="8" t="s">
        <v>28</v>
      </c>
      <c r="D257" s="8" t="s">
        <v>23</v>
      </c>
      <c r="E257" s="8" t="s">
        <v>24</v>
      </c>
      <c r="F257" s="8" t="s">
        <v>508</v>
      </c>
      <c r="G257" s="8" t="s">
        <v>26</v>
      </c>
      <c r="H257" s="8">
        <v>15152783</v>
      </c>
      <c r="I257" s="8">
        <v>2680797</v>
      </c>
      <c r="J257" s="8">
        <v>17833580</v>
      </c>
      <c r="K257" s="8">
        <v>1533678</v>
      </c>
      <c r="L257" s="8">
        <v>1266901</v>
      </c>
      <c r="M257" s="8">
        <v>2800579</v>
      </c>
      <c r="N257" s="8">
        <v>15033001</v>
      </c>
      <c r="O257" s="8">
        <v>0</v>
      </c>
      <c r="P257" s="8">
        <v>338078</v>
      </c>
      <c r="Q257" s="9" t="str">
        <f>+IFERROR([1]!Tabla2[[#This Row],[Activos corrientes ]]/[1]!Tabla2[[#This Row],[Pasivos corrientes ]],"")</f>
        <v/>
      </c>
      <c r="R257" s="9" t="str">
        <f>+IFERROR([1]!Tabla2[[#This Row],[Total pasivos]]/[1]!Tabla2[[#This Row],[Total de activos]],"")</f>
        <v/>
      </c>
      <c r="S257" s="9" t="str">
        <f>+IFERROR([1]!Tabla2[[#This Row],[Utilidad operacional]]/[1]!Tabla2[[#This Row],[Gasto de intereses]],"")</f>
        <v/>
      </c>
      <c r="T257" s="9" t="str">
        <f>+IFERROR([1]!Tabla2[[#This Row],[Utilidad operacional]]/[1]!Tabla2[[#This Row],[Patrimonio total]],"")</f>
        <v/>
      </c>
      <c r="U257" s="10" t="str">
        <f>+IFERROR([1]!Tabla2[[#This Row],[Utilidad operacional]]/[1]!Tabla2[[#This Row],[Total de activos]],"")</f>
        <v/>
      </c>
    </row>
    <row r="258" spans="1:21" x14ac:dyDescent="0.25">
      <c r="A258" s="5">
        <v>900572756</v>
      </c>
      <c r="B258" s="5" t="s">
        <v>509</v>
      </c>
      <c r="C258" s="5" t="s">
        <v>28</v>
      </c>
      <c r="D258" s="5" t="s">
        <v>23</v>
      </c>
      <c r="E258" s="5" t="s">
        <v>24</v>
      </c>
      <c r="F258" s="5" t="s">
        <v>365</v>
      </c>
      <c r="G258" s="5" t="s">
        <v>26</v>
      </c>
      <c r="H258" s="5">
        <v>614636</v>
      </c>
      <c r="I258" s="5">
        <v>4444489</v>
      </c>
      <c r="J258" s="5">
        <v>5059125</v>
      </c>
      <c r="K258" s="5">
        <v>3976638</v>
      </c>
      <c r="L258" s="5"/>
      <c r="M258" s="5">
        <v>3976638</v>
      </c>
      <c r="N258" s="5">
        <v>1082487</v>
      </c>
      <c r="O258" s="5"/>
      <c r="P258" s="5">
        <v>1118</v>
      </c>
      <c r="Q258" s="6" t="str">
        <f>+IFERROR([1]!Tabla2[[#This Row],[Activos corrientes ]]/[1]!Tabla2[[#This Row],[Pasivos corrientes ]],"")</f>
        <v/>
      </c>
      <c r="R258" s="6" t="str">
        <f>+IFERROR([1]!Tabla2[[#This Row],[Total pasivos]]/[1]!Tabla2[[#This Row],[Total de activos]],"")</f>
        <v/>
      </c>
      <c r="S258" s="6" t="str">
        <f>+IFERROR([1]!Tabla2[[#This Row],[Utilidad operacional]]/[1]!Tabla2[[#This Row],[Gasto de intereses]],"")</f>
        <v/>
      </c>
      <c r="T258" s="6" t="str">
        <f>+IFERROR([1]!Tabla2[[#This Row],[Utilidad operacional]]/[1]!Tabla2[[#This Row],[Patrimonio total]],"")</f>
        <v/>
      </c>
      <c r="U258" s="7" t="str">
        <f>+IFERROR([1]!Tabla2[[#This Row],[Utilidad operacional]]/[1]!Tabla2[[#This Row],[Total de activos]],"")</f>
        <v/>
      </c>
    </row>
    <row r="259" spans="1:21" x14ac:dyDescent="0.25">
      <c r="A259" s="8">
        <v>805000856</v>
      </c>
      <c r="B259" s="8" t="s">
        <v>510</v>
      </c>
      <c r="C259" s="8" t="s">
        <v>103</v>
      </c>
      <c r="D259" s="8" t="s">
        <v>29</v>
      </c>
      <c r="E259" s="8" t="s">
        <v>30</v>
      </c>
      <c r="F259" s="8" t="s">
        <v>62</v>
      </c>
      <c r="G259" s="8" t="s">
        <v>26</v>
      </c>
      <c r="H259" s="8">
        <v>2694125</v>
      </c>
      <c r="I259" s="8">
        <v>3710279</v>
      </c>
      <c r="J259" s="8">
        <v>6404404</v>
      </c>
      <c r="K259" s="8">
        <v>617280</v>
      </c>
      <c r="L259" s="8">
        <v>3928065</v>
      </c>
      <c r="M259" s="8">
        <v>4545345</v>
      </c>
      <c r="N259" s="8">
        <v>1859059</v>
      </c>
      <c r="O259" s="8">
        <v>212929</v>
      </c>
      <c r="P259" s="8">
        <v>45516</v>
      </c>
      <c r="Q259" s="9" t="str">
        <f>+IFERROR([1]!Tabla2[[#This Row],[Activos corrientes ]]/[1]!Tabla2[[#This Row],[Pasivos corrientes ]],"")</f>
        <v/>
      </c>
      <c r="R259" s="9" t="str">
        <f>+IFERROR([1]!Tabla2[[#This Row],[Total pasivos]]/[1]!Tabla2[[#This Row],[Total de activos]],"")</f>
        <v/>
      </c>
      <c r="S259" s="9" t="str">
        <f>+IFERROR([1]!Tabla2[[#This Row],[Utilidad operacional]]/[1]!Tabla2[[#This Row],[Gasto de intereses]],"")</f>
        <v/>
      </c>
      <c r="T259" s="9" t="str">
        <f>+IFERROR([1]!Tabla2[[#This Row],[Utilidad operacional]]/[1]!Tabla2[[#This Row],[Patrimonio total]],"")</f>
        <v/>
      </c>
      <c r="U259" s="10" t="str">
        <f>+IFERROR([1]!Tabla2[[#This Row],[Utilidad operacional]]/[1]!Tabla2[[#This Row],[Total de activos]],"")</f>
        <v/>
      </c>
    </row>
    <row r="260" spans="1:21" x14ac:dyDescent="0.25">
      <c r="A260" s="5">
        <v>800215583</v>
      </c>
      <c r="B260" s="5" t="s">
        <v>511</v>
      </c>
      <c r="C260" s="5" t="s">
        <v>103</v>
      </c>
      <c r="D260" s="5" t="s">
        <v>23</v>
      </c>
      <c r="E260" s="5" t="s">
        <v>24</v>
      </c>
      <c r="F260" s="5" t="s">
        <v>512</v>
      </c>
      <c r="G260" s="5" t="s">
        <v>26</v>
      </c>
      <c r="H260" s="5">
        <v>9296877</v>
      </c>
      <c r="I260" s="5">
        <v>4394491</v>
      </c>
      <c r="J260" s="5">
        <v>13691368</v>
      </c>
      <c r="K260" s="5">
        <v>1543101</v>
      </c>
      <c r="L260" s="5">
        <v>239858</v>
      </c>
      <c r="M260" s="5">
        <v>1782959</v>
      </c>
      <c r="N260" s="5">
        <v>11908409</v>
      </c>
      <c r="O260" s="5">
        <v>3627</v>
      </c>
      <c r="P260" s="5">
        <v>1414969</v>
      </c>
      <c r="Q260" s="6" t="str">
        <f>+IFERROR([1]!Tabla2[[#This Row],[Activos corrientes ]]/[1]!Tabla2[[#This Row],[Pasivos corrientes ]],"")</f>
        <v/>
      </c>
      <c r="R260" s="6" t="str">
        <f>+IFERROR([1]!Tabla2[[#This Row],[Total pasivos]]/[1]!Tabla2[[#This Row],[Total de activos]],"")</f>
        <v/>
      </c>
      <c r="S260" s="6" t="str">
        <f>+IFERROR([1]!Tabla2[[#This Row],[Utilidad operacional]]/[1]!Tabla2[[#This Row],[Gasto de intereses]],"")</f>
        <v/>
      </c>
      <c r="T260" s="6" t="str">
        <f>+IFERROR([1]!Tabla2[[#This Row],[Utilidad operacional]]/[1]!Tabla2[[#This Row],[Patrimonio total]],"")</f>
        <v/>
      </c>
      <c r="U260" s="7" t="str">
        <f>+IFERROR([1]!Tabla2[[#This Row],[Utilidad operacional]]/[1]!Tabla2[[#This Row],[Total de activos]],"")</f>
        <v/>
      </c>
    </row>
    <row r="261" spans="1:21" x14ac:dyDescent="0.25">
      <c r="A261" s="8">
        <v>900609187</v>
      </c>
      <c r="B261" s="8" t="s">
        <v>513</v>
      </c>
      <c r="C261" s="8" t="s">
        <v>22</v>
      </c>
      <c r="D261" s="8" t="s">
        <v>23</v>
      </c>
      <c r="E261" s="8" t="s">
        <v>24</v>
      </c>
      <c r="F261" s="8" t="s">
        <v>514</v>
      </c>
      <c r="G261" s="8" t="s">
        <v>26</v>
      </c>
      <c r="H261" s="8">
        <v>1369146</v>
      </c>
      <c r="I261" s="8">
        <v>44159</v>
      </c>
      <c r="J261" s="8">
        <v>1413305</v>
      </c>
      <c r="K261" s="8">
        <v>657440</v>
      </c>
      <c r="L261" s="8"/>
      <c r="M261" s="8">
        <v>657440</v>
      </c>
      <c r="N261" s="8">
        <v>755865</v>
      </c>
      <c r="O261" s="8">
        <v>10970</v>
      </c>
      <c r="P261" s="8">
        <v>6976</v>
      </c>
      <c r="Q261" s="9" t="str">
        <f>+IFERROR([1]!Tabla2[[#This Row],[Activos corrientes ]]/[1]!Tabla2[[#This Row],[Pasivos corrientes ]],"")</f>
        <v/>
      </c>
      <c r="R261" s="9" t="str">
        <f>+IFERROR([1]!Tabla2[[#This Row],[Total pasivos]]/[1]!Tabla2[[#This Row],[Total de activos]],"")</f>
        <v/>
      </c>
      <c r="S261" s="9" t="str">
        <f>+IFERROR([1]!Tabla2[[#This Row],[Utilidad operacional]]/[1]!Tabla2[[#This Row],[Gasto de intereses]],"")</f>
        <v/>
      </c>
      <c r="T261" s="9" t="str">
        <f>+IFERROR([1]!Tabla2[[#This Row],[Utilidad operacional]]/[1]!Tabla2[[#This Row],[Patrimonio total]],"")</f>
        <v/>
      </c>
      <c r="U261" s="10" t="str">
        <f>+IFERROR([1]!Tabla2[[#This Row],[Utilidad operacional]]/[1]!Tabla2[[#This Row],[Total de activos]],"")</f>
        <v/>
      </c>
    </row>
    <row r="262" spans="1:21" x14ac:dyDescent="0.25">
      <c r="A262" s="5">
        <v>830086882</v>
      </c>
      <c r="B262" s="5" t="s">
        <v>515</v>
      </c>
      <c r="C262" s="5" t="s">
        <v>28</v>
      </c>
      <c r="D262" s="5" t="s">
        <v>23</v>
      </c>
      <c r="E262" s="5" t="s">
        <v>24</v>
      </c>
      <c r="F262" s="5" t="s">
        <v>516</v>
      </c>
      <c r="G262" s="5" t="s">
        <v>26</v>
      </c>
      <c r="H262" s="5">
        <v>2617164</v>
      </c>
      <c r="I262" s="5">
        <v>2135791</v>
      </c>
      <c r="J262" s="5">
        <v>4752955</v>
      </c>
      <c r="K262" s="5">
        <v>344460</v>
      </c>
      <c r="L262" s="5">
        <v>27000</v>
      </c>
      <c r="M262" s="5">
        <v>371460</v>
      </c>
      <c r="N262" s="5">
        <v>4381495</v>
      </c>
      <c r="O262" s="5">
        <v>5454</v>
      </c>
      <c r="P262" s="5">
        <v>507639</v>
      </c>
      <c r="Q262" s="6" t="str">
        <f>+IFERROR([1]!Tabla2[[#This Row],[Activos corrientes ]]/[1]!Tabla2[[#This Row],[Pasivos corrientes ]],"")</f>
        <v/>
      </c>
      <c r="R262" s="6" t="str">
        <f>+IFERROR([1]!Tabla2[[#This Row],[Total pasivos]]/[1]!Tabla2[[#This Row],[Total de activos]],"")</f>
        <v/>
      </c>
      <c r="S262" s="6" t="str">
        <f>+IFERROR([1]!Tabla2[[#This Row],[Utilidad operacional]]/[1]!Tabla2[[#This Row],[Gasto de intereses]],"")</f>
        <v/>
      </c>
      <c r="T262" s="6" t="str">
        <f>+IFERROR([1]!Tabla2[[#This Row],[Utilidad operacional]]/[1]!Tabla2[[#This Row],[Patrimonio total]],"")</f>
        <v/>
      </c>
      <c r="U262" s="7" t="str">
        <f>+IFERROR([1]!Tabla2[[#This Row],[Utilidad operacional]]/[1]!Tabla2[[#This Row],[Total de activos]],"")</f>
        <v/>
      </c>
    </row>
    <row r="263" spans="1:21" x14ac:dyDescent="0.25">
      <c r="A263" s="8">
        <v>900404862</v>
      </c>
      <c r="B263" s="8" t="s">
        <v>517</v>
      </c>
      <c r="C263" s="8" t="s">
        <v>28</v>
      </c>
      <c r="D263" s="8" t="s">
        <v>23</v>
      </c>
      <c r="E263" s="8" t="s">
        <v>24</v>
      </c>
      <c r="F263" s="8" t="s">
        <v>518</v>
      </c>
      <c r="G263" s="8" t="s">
        <v>26</v>
      </c>
      <c r="H263" s="8">
        <v>4424074</v>
      </c>
      <c r="I263" s="8">
        <v>77369</v>
      </c>
      <c r="J263" s="8">
        <v>4501443</v>
      </c>
      <c r="K263" s="8">
        <v>345127</v>
      </c>
      <c r="L263" s="8">
        <v>79772</v>
      </c>
      <c r="M263" s="8">
        <v>424899</v>
      </c>
      <c r="N263" s="8">
        <v>4076544</v>
      </c>
      <c r="O263" s="8">
        <v>14384</v>
      </c>
      <c r="P263" s="8">
        <v>309975</v>
      </c>
      <c r="Q263" s="9" t="str">
        <f>+IFERROR([1]!Tabla2[[#This Row],[Activos corrientes ]]/[1]!Tabla2[[#This Row],[Pasivos corrientes ]],"")</f>
        <v/>
      </c>
      <c r="R263" s="9" t="str">
        <f>+IFERROR([1]!Tabla2[[#This Row],[Total pasivos]]/[1]!Tabla2[[#This Row],[Total de activos]],"")</f>
        <v/>
      </c>
      <c r="S263" s="9" t="str">
        <f>+IFERROR([1]!Tabla2[[#This Row],[Utilidad operacional]]/[1]!Tabla2[[#This Row],[Gasto de intereses]],"")</f>
        <v/>
      </c>
      <c r="T263" s="9" t="str">
        <f>+IFERROR([1]!Tabla2[[#This Row],[Utilidad operacional]]/[1]!Tabla2[[#This Row],[Patrimonio total]],"")</f>
        <v/>
      </c>
      <c r="U263" s="10" t="str">
        <f>+IFERROR([1]!Tabla2[[#This Row],[Utilidad operacional]]/[1]!Tabla2[[#This Row],[Total de activos]],"")</f>
        <v/>
      </c>
    </row>
    <row r="264" spans="1:21" x14ac:dyDescent="0.25">
      <c r="A264" s="5">
        <v>900533361</v>
      </c>
      <c r="B264" s="5" t="s">
        <v>519</v>
      </c>
      <c r="C264" s="5" t="s">
        <v>28</v>
      </c>
      <c r="D264" s="5" t="s">
        <v>29</v>
      </c>
      <c r="E264" s="5" t="s">
        <v>30</v>
      </c>
      <c r="F264" s="5" t="s">
        <v>520</v>
      </c>
      <c r="G264" s="5" t="s">
        <v>26</v>
      </c>
      <c r="H264" s="5">
        <v>3595401</v>
      </c>
      <c r="I264" s="5">
        <v>462005</v>
      </c>
      <c r="J264" s="5">
        <v>4057406</v>
      </c>
      <c r="K264" s="5">
        <v>1342988</v>
      </c>
      <c r="L264" s="5">
        <v>1515337</v>
      </c>
      <c r="M264" s="5">
        <v>2858325</v>
      </c>
      <c r="N264" s="5">
        <v>1199081</v>
      </c>
      <c r="O264" s="5">
        <v>2275</v>
      </c>
      <c r="P264" s="5">
        <v>-5136</v>
      </c>
      <c r="Q264" s="6" t="str">
        <f>+IFERROR([1]!Tabla2[[#This Row],[Activos corrientes ]]/[1]!Tabla2[[#This Row],[Pasivos corrientes ]],"")</f>
        <v/>
      </c>
      <c r="R264" s="6" t="str">
        <f>+IFERROR([1]!Tabla2[[#This Row],[Total pasivos]]/[1]!Tabla2[[#This Row],[Total de activos]],"")</f>
        <v/>
      </c>
      <c r="S264" s="6" t="str">
        <f>+IFERROR([1]!Tabla2[[#This Row],[Utilidad operacional]]/[1]!Tabla2[[#This Row],[Gasto de intereses]],"")</f>
        <v/>
      </c>
      <c r="T264" s="6" t="str">
        <f>+IFERROR([1]!Tabla2[[#This Row],[Utilidad operacional]]/[1]!Tabla2[[#This Row],[Patrimonio total]],"")</f>
        <v/>
      </c>
      <c r="U264" s="7" t="str">
        <f>+IFERROR([1]!Tabla2[[#This Row],[Utilidad operacional]]/[1]!Tabla2[[#This Row],[Total de activos]],"")</f>
        <v/>
      </c>
    </row>
    <row r="265" spans="1:21" x14ac:dyDescent="0.25">
      <c r="A265" s="8">
        <v>860067561</v>
      </c>
      <c r="B265" s="8" t="s">
        <v>521</v>
      </c>
      <c r="C265" s="8" t="s">
        <v>28</v>
      </c>
      <c r="D265" s="8" t="s">
        <v>29</v>
      </c>
      <c r="E265" s="8" t="s">
        <v>30</v>
      </c>
      <c r="F265" s="8" t="s">
        <v>522</v>
      </c>
      <c r="G265" s="8" t="s">
        <v>26</v>
      </c>
      <c r="H265" s="8">
        <v>17094400</v>
      </c>
      <c r="I265" s="8">
        <v>2047215</v>
      </c>
      <c r="J265" s="8">
        <v>19141615</v>
      </c>
      <c r="K265" s="8">
        <v>10945668</v>
      </c>
      <c r="L265" s="8"/>
      <c r="M265" s="8">
        <v>10945668</v>
      </c>
      <c r="N265" s="8">
        <v>8195947</v>
      </c>
      <c r="O265" s="8">
        <v>144884</v>
      </c>
      <c r="P265" s="8">
        <v>898512</v>
      </c>
      <c r="Q265" s="9" t="str">
        <f>+IFERROR([1]!Tabla2[[#This Row],[Activos corrientes ]]/[1]!Tabla2[[#This Row],[Pasivos corrientes ]],"")</f>
        <v/>
      </c>
      <c r="R265" s="9" t="str">
        <f>+IFERROR([1]!Tabla2[[#This Row],[Total pasivos]]/[1]!Tabla2[[#This Row],[Total de activos]],"")</f>
        <v/>
      </c>
      <c r="S265" s="9" t="str">
        <f>+IFERROR([1]!Tabla2[[#This Row],[Utilidad operacional]]/[1]!Tabla2[[#This Row],[Gasto de intereses]],"")</f>
        <v/>
      </c>
      <c r="T265" s="9" t="str">
        <f>+IFERROR([1]!Tabla2[[#This Row],[Utilidad operacional]]/[1]!Tabla2[[#This Row],[Patrimonio total]],"")</f>
        <v/>
      </c>
      <c r="U265" s="10" t="str">
        <f>+IFERROR([1]!Tabla2[[#This Row],[Utilidad operacional]]/[1]!Tabla2[[#This Row],[Total de activos]],"")</f>
        <v/>
      </c>
    </row>
    <row r="266" spans="1:21" x14ac:dyDescent="0.25">
      <c r="A266" s="5">
        <v>830023481</v>
      </c>
      <c r="B266" s="5" t="s">
        <v>523</v>
      </c>
      <c r="C266" s="5" t="s">
        <v>28</v>
      </c>
      <c r="D266" s="5" t="s">
        <v>23</v>
      </c>
      <c r="E266" s="5" t="s">
        <v>24</v>
      </c>
      <c r="F266" s="5" t="s">
        <v>524</v>
      </c>
      <c r="G266" s="5" t="s">
        <v>26</v>
      </c>
      <c r="H266" s="5">
        <v>123122</v>
      </c>
      <c r="I266" s="5">
        <v>9701341</v>
      </c>
      <c r="J266" s="5">
        <v>9824463</v>
      </c>
      <c r="K266" s="5">
        <v>229948</v>
      </c>
      <c r="L266" s="5">
        <v>540791</v>
      </c>
      <c r="M266" s="5">
        <v>770739</v>
      </c>
      <c r="N266" s="5">
        <v>9053724</v>
      </c>
      <c r="O266" s="5">
        <v>3856</v>
      </c>
      <c r="P266" s="5">
        <v>973486</v>
      </c>
      <c r="Q266" s="6" t="str">
        <f>+IFERROR([1]!Tabla2[[#This Row],[Activos corrientes ]]/[1]!Tabla2[[#This Row],[Pasivos corrientes ]],"")</f>
        <v/>
      </c>
      <c r="R266" s="6" t="str">
        <f>+IFERROR([1]!Tabla2[[#This Row],[Total pasivos]]/[1]!Tabla2[[#This Row],[Total de activos]],"")</f>
        <v/>
      </c>
      <c r="S266" s="6" t="str">
        <f>+IFERROR([1]!Tabla2[[#This Row],[Utilidad operacional]]/[1]!Tabla2[[#This Row],[Gasto de intereses]],"")</f>
        <v/>
      </c>
      <c r="T266" s="6" t="str">
        <f>+IFERROR([1]!Tabla2[[#This Row],[Utilidad operacional]]/[1]!Tabla2[[#This Row],[Patrimonio total]],"")</f>
        <v/>
      </c>
      <c r="U266" s="7" t="str">
        <f>+IFERROR([1]!Tabla2[[#This Row],[Utilidad operacional]]/[1]!Tabla2[[#This Row],[Total de activos]],"")</f>
        <v/>
      </c>
    </row>
    <row r="267" spans="1:21" x14ac:dyDescent="0.25">
      <c r="A267" s="8">
        <v>830077054</v>
      </c>
      <c r="B267" s="8" t="s">
        <v>525</v>
      </c>
      <c r="C267" s="8" t="s">
        <v>94</v>
      </c>
      <c r="D267" s="8" t="s">
        <v>29</v>
      </c>
      <c r="E267" s="8" t="s">
        <v>30</v>
      </c>
      <c r="F267" s="8" t="s">
        <v>526</v>
      </c>
      <c r="G267" s="8" t="s">
        <v>26</v>
      </c>
      <c r="H267" s="8">
        <v>6410574</v>
      </c>
      <c r="I267" s="8">
        <v>9945156</v>
      </c>
      <c r="J267" s="8">
        <v>16355730</v>
      </c>
      <c r="K267" s="8">
        <v>208088</v>
      </c>
      <c r="L267" s="8">
        <v>3661783</v>
      </c>
      <c r="M267" s="8">
        <v>3869871</v>
      </c>
      <c r="N267" s="8">
        <v>12485859</v>
      </c>
      <c r="O267" s="8">
        <v>0</v>
      </c>
      <c r="P267" s="8">
        <v>8302</v>
      </c>
      <c r="Q267" s="9" t="str">
        <f>+IFERROR([1]!Tabla2[[#This Row],[Activos corrientes ]]/[1]!Tabla2[[#This Row],[Pasivos corrientes ]],"")</f>
        <v/>
      </c>
      <c r="R267" s="9" t="str">
        <f>+IFERROR([1]!Tabla2[[#This Row],[Total pasivos]]/[1]!Tabla2[[#This Row],[Total de activos]],"")</f>
        <v/>
      </c>
      <c r="S267" s="9" t="str">
        <f>+IFERROR([1]!Tabla2[[#This Row],[Utilidad operacional]]/[1]!Tabla2[[#This Row],[Gasto de intereses]],"")</f>
        <v/>
      </c>
      <c r="T267" s="9" t="str">
        <f>+IFERROR([1]!Tabla2[[#This Row],[Utilidad operacional]]/[1]!Tabla2[[#This Row],[Patrimonio total]],"")</f>
        <v/>
      </c>
      <c r="U267" s="10" t="str">
        <f>+IFERROR([1]!Tabla2[[#This Row],[Utilidad operacional]]/[1]!Tabla2[[#This Row],[Total de activos]],"")</f>
        <v/>
      </c>
    </row>
    <row r="268" spans="1:21" x14ac:dyDescent="0.25">
      <c r="A268" s="5">
        <v>830054864</v>
      </c>
      <c r="B268" s="5" t="s">
        <v>527</v>
      </c>
      <c r="C268" s="5" t="s">
        <v>28</v>
      </c>
      <c r="D268" s="5" t="s">
        <v>29</v>
      </c>
      <c r="E268" s="5" t="s">
        <v>30</v>
      </c>
      <c r="F268" s="5" t="s">
        <v>528</v>
      </c>
      <c r="G268" s="5" t="s">
        <v>26</v>
      </c>
      <c r="H268" s="5">
        <v>5420164</v>
      </c>
      <c r="I268" s="5">
        <v>199531</v>
      </c>
      <c r="J268" s="5">
        <v>5619695</v>
      </c>
      <c r="K268" s="5">
        <v>2731832</v>
      </c>
      <c r="L268" s="5">
        <v>746512</v>
      </c>
      <c r="M268" s="5">
        <v>3478344</v>
      </c>
      <c r="N268" s="5">
        <v>2141351</v>
      </c>
      <c r="O268" s="5"/>
      <c r="P268" s="5">
        <v>1173767</v>
      </c>
      <c r="Q268" s="6" t="str">
        <f>+IFERROR([1]!Tabla2[[#This Row],[Activos corrientes ]]/[1]!Tabla2[[#This Row],[Pasivos corrientes ]],"")</f>
        <v/>
      </c>
      <c r="R268" s="6" t="str">
        <f>+IFERROR([1]!Tabla2[[#This Row],[Total pasivos]]/[1]!Tabla2[[#This Row],[Total de activos]],"")</f>
        <v/>
      </c>
      <c r="S268" s="6" t="str">
        <f>+IFERROR([1]!Tabla2[[#This Row],[Utilidad operacional]]/[1]!Tabla2[[#This Row],[Gasto de intereses]],"")</f>
        <v/>
      </c>
      <c r="T268" s="6" t="str">
        <f>+IFERROR([1]!Tabla2[[#This Row],[Utilidad operacional]]/[1]!Tabla2[[#This Row],[Patrimonio total]],"")</f>
        <v/>
      </c>
      <c r="U268" s="7" t="str">
        <f>+IFERROR([1]!Tabla2[[#This Row],[Utilidad operacional]]/[1]!Tabla2[[#This Row],[Total de activos]],"")</f>
        <v/>
      </c>
    </row>
    <row r="269" spans="1:21" x14ac:dyDescent="0.25">
      <c r="A269" s="8">
        <v>900070165</v>
      </c>
      <c r="B269" s="8" t="s">
        <v>529</v>
      </c>
      <c r="C269" s="8" t="s">
        <v>28</v>
      </c>
      <c r="D269" s="8" t="s">
        <v>29</v>
      </c>
      <c r="E269" s="8" t="s">
        <v>30</v>
      </c>
      <c r="F269" s="8" t="s">
        <v>530</v>
      </c>
      <c r="G269" s="8" t="s">
        <v>26</v>
      </c>
      <c r="H269" s="8">
        <v>6629693</v>
      </c>
      <c r="I269" s="8">
        <v>3652714</v>
      </c>
      <c r="J269" s="8">
        <v>10282407</v>
      </c>
      <c r="K269" s="8">
        <v>7611850</v>
      </c>
      <c r="L269" s="8">
        <v>4599</v>
      </c>
      <c r="M269" s="8">
        <v>7616449</v>
      </c>
      <c r="N269" s="8">
        <v>2665958</v>
      </c>
      <c r="O269" s="8">
        <v>480492</v>
      </c>
      <c r="P269" s="8">
        <v>591708</v>
      </c>
      <c r="Q269" s="9" t="str">
        <f>+IFERROR([1]!Tabla2[[#This Row],[Activos corrientes ]]/[1]!Tabla2[[#This Row],[Pasivos corrientes ]],"")</f>
        <v/>
      </c>
      <c r="R269" s="9" t="str">
        <f>+IFERROR([1]!Tabla2[[#This Row],[Total pasivos]]/[1]!Tabla2[[#This Row],[Total de activos]],"")</f>
        <v/>
      </c>
      <c r="S269" s="9" t="str">
        <f>+IFERROR([1]!Tabla2[[#This Row],[Utilidad operacional]]/[1]!Tabla2[[#This Row],[Gasto de intereses]],"")</f>
        <v/>
      </c>
      <c r="T269" s="9" t="str">
        <f>+IFERROR([1]!Tabla2[[#This Row],[Utilidad operacional]]/[1]!Tabla2[[#This Row],[Patrimonio total]],"")</f>
        <v/>
      </c>
      <c r="U269" s="10" t="str">
        <f>+IFERROR([1]!Tabla2[[#This Row],[Utilidad operacional]]/[1]!Tabla2[[#This Row],[Total de activos]],"")</f>
        <v/>
      </c>
    </row>
    <row r="270" spans="1:21" x14ac:dyDescent="0.25">
      <c r="A270" s="5">
        <v>830141159</v>
      </c>
      <c r="B270" s="5" t="s">
        <v>531</v>
      </c>
      <c r="C270" s="5" t="s">
        <v>28</v>
      </c>
      <c r="D270" s="5" t="s">
        <v>23</v>
      </c>
      <c r="E270" s="5" t="s">
        <v>24</v>
      </c>
      <c r="F270" s="5" t="s">
        <v>532</v>
      </c>
      <c r="G270" s="5" t="s">
        <v>26</v>
      </c>
      <c r="H270" s="5">
        <v>88712</v>
      </c>
      <c r="I270" s="5">
        <v>1186169</v>
      </c>
      <c r="J270" s="5">
        <v>1274881</v>
      </c>
      <c r="K270" s="5">
        <v>221481</v>
      </c>
      <c r="L270" s="5">
        <v>84287</v>
      </c>
      <c r="M270" s="5">
        <v>305768</v>
      </c>
      <c r="N270" s="5">
        <v>969113</v>
      </c>
      <c r="O270" s="5">
        <v>1167</v>
      </c>
      <c r="P270" s="5">
        <v>787</v>
      </c>
      <c r="Q270" s="6" t="str">
        <f>+IFERROR([1]!Tabla2[[#This Row],[Activos corrientes ]]/[1]!Tabla2[[#This Row],[Pasivos corrientes ]],"")</f>
        <v/>
      </c>
      <c r="R270" s="6" t="str">
        <f>+IFERROR([1]!Tabla2[[#This Row],[Total pasivos]]/[1]!Tabla2[[#This Row],[Total de activos]],"")</f>
        <v/>
      </c>
      <c r="S270" s="6" t="str">
        <f>+IFERROR([1]!Tabla2[[#This Row],[Utilidad operacional]]/[1]!Tabla2[[#This Row],[Gasto de intereses]],"")</f>
        <v/>
      </c>
      <c r="T270" s="6" t="str">
        <f>+IFERROR([1]!Tabla2[[#This Row],[Utilidad operacional]]/[1]!Tabla2[[#This Row],[Patrimonio total]],"")</f>
        <v/>
      </c>
      <c r="U270" s="7" t="str">
        <f>+IFERROR([1]!Tabla2[[#This Row],[Utilidad operacional]]/[1]!Tabla2[[#This Row],[Total de activos]],"")</f>
        <v/>
      </c>
    </row>
    <row r="271" spans="1:21" x14ac:dyDescent="0.25">
      <c r="A271" s="8">
        <v>890920656</v>
      </c>
      <c r="B271" s="8" t="s">
        <v>533</v>
      </c>
      <c r="C271" s="8" t="s">
        <v>22</v>
      </c>
      <c r="D271" s="8" t="s">
        <v>29</v>
      </c>
      <c r="E271" s="8" t="s">
        <v>30</v>
      </c>
      <c r="F271" s="8" t="s">
        <v>534</v>
      </c>
      <c r="G271" s="8" t="s">
        <v>26</v>
      </c>
      <c r="H271" s="8">
        <v>7951289</v>
      </c>
      <c r="I271" s="8">
        <v>2551377</v>
      </c>
      <c r="J271" s="8">
        <v>10502666</v>
      </c>
      <c r="K271" s="8">
        <v>1874371</v>
      </c>
      <c r="L271" s="8">
        <v>46466</v>
      </c>
      <c r="M271" s="8">
        <v>1920837</v>
      </c>
      <c r="N271" s="8">
        <v>8581829</v>
      </c>
      <c r="O271" s="8">
        <v>26657</v>
      </c>
      <c r="P271" s="8">
        <v>1822366</v>
      </c>
      <c r="Q271" s="9" t="str">
        <f>+IFERROR([1]!Tabla2[[#This Row],[Activos corrientes ]]/[1]!Tabla2[[#This Row],[Pasivos corrientes ]],"")</f>
        <v/>
      </c>
      <c r="R271" s="9" t="str">
        <f>+IFERROR([1]!Tabla2[[#This Row],[Total pasivos]]/[1]!Tabla2[[#This Row],[Total de activos]],"")</f>
        <v/>
      </c>
      <c r="S271" s="9" t="str">
        <f>+IFERROR([1]!Tabla2[[#This Row],[Utilidad operacional]]/[1]!Tabla2[[#This Row],[Gasto de intereses]],"")</f>
        <v/>
      </c>
      <c r="T271" s="9" t="str">
        <f>+IFERROR([1]!Tabla2[[#This Row],[Utilidad operacional]]/[1]!Tabla2[[#This Row],[Patrimonio total]],"")</f>
        <v/>
      </c>
      <c r="U271" s="10" t="str">
        <f>+IFERROR([1]!Tabla2[[#This Row],[Utilidad operacional]]/[1]!Tabla2[[#This Row],[Total de activos]],"")</f>
        <v/>
      </c>
    </row>
    <row r="272" spans="1:21" x14ac:dyDescent="0.25">
      <c r="A272" s="5">
        <v>901409657</v>
      </c>
      <c r="B272" s="5" t="s">
        <v>535</v>
      </c>
      <c r="C272" s="5" t="s">
        <v>28</v>
      </c>
      <c r="D272" s="5" t="s">
        <v>23</v>
      </c>
      <c r="E272" s="5" t="s">
        <v>24</v>
      </c>
      <c r="F272" s="5" t="s">
        <v>536</v>
      </c>
      <c r="G272" s="5" t="s">
        <v>26</v>
      </c>
      <c r="H272" s="5">
        <v>31095780</v>
      </c>
      <c r="I272" s="5">
        <v>984719</v>
      </c>
      <c r="J272" s="5">
        <v>32080499</v>
      </c>
      <c r="K272" s="5">
        <v>10230907</v>
      </c>
      <c r="L272" s="5"/>
      <c r="M272" s="5">
        <v>10230907</v>
      </c>
      <c r="N272" s="5">
        <v>21849592</v>
      </c>
      <c r="O272" s="5">
        <v>458790</v>
      </c>
      <c r="P272" s="5">
        <v>-35883770</v>
      </c>
      <c r="Q272" s="6" t="str">
        <f>+IFERROR([1]!Tabla2[[#This Row],[Activos corrientes ]]/[1]!Tabla2[[#This Row],[Pasivos corrientes ]],"")</f>
        <v/>
      </c>
      <c r="R272" s="6" t="str">
        <f>+IFERROR([1]!Tabla2[[#This Row],[Total pasivos]]/[1]!Tabla2[[#This Row],[Total de activos]],"")</f>
        <v/>
      </c>
      <c r="S272" s="6" t="str">
        <f>+IFERROR([1]!Tabla2[[#This Row],[Utilidad operacional]]/[1]!Tabla2[[#This Row],[Gasto de intereses]],"")</f>
        <v/>
      </c>
      <c r="T272" s="6" t="str">
        <f>+IFERROR([1]!Tabla2[[#This Row],[Utilidad operacional]]/[1]!Tabla2[[#This Row],[Patrimonio total]],"")</f>
        <v/>
      </c>
      <c r="U272" s="7" t="str">
        <f>+IFERROR([1]!Tabla2[[#This Row],[Utilidad operacional]]/[1]!Tabla2[[#This Row],[Total de activos]],"")</f>
        <v/>
      </c>
    </row>
    <row r="273" spans="1:21" x14ac:dyDescent="0.25">
      <c r="A273" s="8">
        <v>830023696</v>
      </c>
      <c r="B273" s="8" t="s">
        <v>537</v>
      </c>
      <c r="C273" s="8" t="s">
        <v>28</v>
      </c>
      <c r="D273" s="8" t="s">
        <v>29</v>
      </c>
      <c r="E273" s="8" t="s">
        <v>30</v>
      </c>
      <c r="F273" s="8" t="s">
        <v>538</v>
      </c>
      <c r="G273" s="8" t="s">
        <v>26</v>
      </c>
      <c r="H273" s="8">
        <v>11794299</v>
      </c>
      <c r="I273" s="8">
        <v>350533</v>
      </c>
      <c r="J273" s="8">
        <v>12144832</v>
      </c>
      <c r="K273" s="8">
        <v>8353037</v>
      </c>
      <c r="L273" s="8">
        <v>165766</v>
      </c>
      <c r="M273" s="8">
        <v>8518803</v>
      </c>
      <c r="N273" s="8">
        <v>3626029</v>
      </c>
      <c r="O273" s="8">
        <v>135628</v>
      </c>
      <c r="P273" s="8">
        <v>394049</v>
      </c>
      <c r="Q273" s="9" t="str">
        <f>+IFERROR([1]!Tabla2[[#This Row],[Activos corrientes ]]/[1]!Tabla2[[#This Row],[Pasivos corrientes ]],"")</f>
        <v/>
      </c>
      <c r="R273" s="9" t="str">
        <f>+IFERROR([1]!Tabla2[[#This Row],[Total pasivos]]/[1]!Tabla2[[#This Row],[Total de activos]],"")</f>
        <v/>
      </c>
      <c r="S273" s="9" t="str">
        <f>+IFERROR([1]!Tabla2[[#This Row],[Utilidad operacional]]/[1]!Tabla2[[#This Row],[Gasto de intereses]],"")</f>
        <v/>
      </c>
      <c r="T273" s="9" t="str">
        <f>+IFERROR([1]!Tabla2[[#This Row],[Utilidad operacional]]/[1]!Tabla2[[#This Row],[Patrimonio total]],"")</f>
        <v/>
      </c>
      <c r="U273" s="10" t="str">
        <f>+IFERROR([1]!Tabla2[[#This Row],[Utilidad operacional]]/[1]!Tabla2[[#This Row],[Total de activos]],"")</f>
        <v/>
      </c>
    </row>
    <row r="274" spans="1:21" x14ac:dyDescent="0.25">
      <c r="A274" s="5">
        <v>860519556</v>
      </c>
      <c r="B274" s="5" t="s">
        <v>539</v>
      </c>
      <c r="C274" s="5" t="s">
        <v>28</v>
      </c>
      <c r="D274" s="5" t="s">
        <v>23</v>
      </c>
      <c r="E274" s="5" t="s">
        <v>24</v>
      </c>
      <c r="F274" s="5" t="s">
        <v>540</v>
      </c>
      <c r="G274" s="5" t="s">
        <v>26</v>
      </c>
      <c r="H274" s="5">
        <v>68702419</v>
      </c>
      <c r="I274" s="5">
        <v>32263006</v>
      </c>
      <c r="J274" s="5">
        <v>100965425</v>
      </c>
      <c r="K274" s="5">
        <v>58447512</v>
      </c>
      <c r="L274" s="5">
        <v>35977412</v>
      </c>
      <c r="M274" s="5">
        <v>94424924</v>
      </c>
      <c r="N274" s="5">
        <v>6540501</v>
      </c>
      <c r="O274" s="5">
        <v>5267660</v>
      </c>
      <c r="P274" s="5">
        <v>-5327565</v>
      </c>
      <c r="Q274" s="6" t="str">
        <f>+IFERROR([1]!Tabla2[[#This Row],[Activos corrientes ]]/[1]!Tabla2[[#This Row],[Pasivos corrientes ]],"")</f>
        <v/>
      </c>
      <c r="R274" s="6" t="str">
        <f>+IFERROR([1]!Tabla2[[#This Row],[Total pasivos]]/[1]!Tabla2[[#This Row],[Total de activos]],"")</f>
        <v/>
      </c>
      <c r="S274" s="6" t="str">
        <f>+IFERROR([1]!Tabla2[[#This Row],[Utilidad operacional]]/[1]!Tabla2[[#This Row],[Gasto de intereses]],"")</f>
        <v/>
      </c>
      <c r="T274" s="6" t="str">
        <f>+IFERROR([1]!Tabla2[[#This Row],[Utilidad operacional]]/[1]!Tabla2[[#This Row],[Patrimonio total]],"")</f>
        <v/>
      </c>
      <c r="U274" s="7" t="str">
        <f>+IFERROR([1]!Tabla2[[#This Row],[Utilidad operacional]]/[1]!Tabla2[[#This Row],[Total de activos]],"")</f>
        <v/>
      </c>
    </row>
    <row r="275" spans="1:21" x14ac:dyDescent="0.25">
      <c r="A275" s="8">
        <v>900333566</v>
      </c>
      <c r="B275" s="8" t="s">
        <v>541</v>
      </c>
      <c r="C275" s="8" t="s">
        <v>28</v>
      </c>
      <c r="D275" s="8" t="s">
        <v>23</v>
      </c>
      <c r="E275" s="8" t="s">
        <v>24</v>
      </c>
      <c r="F275" s="8" t="s">
        <v>542</v>
      </c>
      <c r="G275" s="8" t="s">
        <v>26</v>
      </c>
      <c r="H275" s="8">
        <v>1548131</v>
      </c>
      <c r="I275" s="8">
        <v>239263</v>
      </c>
      <c r="J275" s="8">
        <v>1787394</v>
      </c>
      <c r="K275" s="8">
        <v>400986</v>
      </c>
      <c r="L275" s="8">
        <v>173156</v>
      </c>
      <c r="M275" s="8">
        <v>574142</v>
      </c>
      <c r="N275" s="8">
        <v>1213252</v>
      </c>
      <c r="O275" s="8">
        <v>71838</v>
      </c>
      <c r="P275" s="8">
        <v>120406</v>
      </c>
      <c r="Q275" s="9" t="str">
        <f>+IFERROR([1]!Tabla2[[#This Row],[Activos corrientes ]]/[1]!Tabla2[[#This Row],[Pasivos corrientes ]],"")</f>
        <v/>
      </c>
      <c r="R275" s="9" t="str">
        <f>+IFERROR([1]!Tabla2[[#This Row],[Total pasivos]]/[1]!Tabla2[[#This Row],[Total de activos]],"")</f>
        <v/>
      </c>
      <c r="S275" s="9" t="str">
        <f>+IFERROR([1]!Tabla2[[#This Row],[Utilidad operacional]]/[1]!Tabla2[[#This Row],[Gasto de intereses]],"")</f>
        <v/>
      </c>
      <c r="T275" s="9" t="str">
        <f>+IFERROR([1]!Tabla2[[#This Row],[Utilidad operacional]]/[1]!Tabla2[[#This Row],[Patrimonio total]],"")</f>
        <v/>
      </c>
      <c r="U275" s="10" t="str">
        <f>+IFERROR([1]!Tabla2[[#This Row],[Utilidad operacional]]/[1]!Tabla2[[#This Row],[Total de activos]],"")</f>
        <v/>
      </c>
    </row>
    <row r="276" spans="1:21" x14ac:dyDescent="0.25">
      <c r="A276" s="5">
        <v>901256066</v>
      </c>
      <c r="B276" s="5" t="s">
        <v>543</v>
      </c>
      <c r="C276" s="5" t="s">
        <v>28</v>
      </c>
      <c r="D276" s="5" t="s">
        <v>29</v>
      </c>
      <c r="E276" s="5" t="s">
        <v>30</v>
      </c>
      <c r="F276" s="5" t="s">
        <v>544</v>
      </c>
      <c r="G276" s="5" t="s">
        <v>26</v>
      </c>
      <c r="H276" s="5">
        <v>1071714</v>
      </c>
      <c r="I276" s="5">
        <v>446500</v>
      </c>
      <c r="J276" s="5">
        <v>1518214</v>
      </c>
      <c r="K276" s="5">
        <v>378720</v>
      </c>
      <c r="L276" s="5">
        <v>219537</v>
      </c>
      <c r="M276" s="5">
        <v>598257</v>
      </c>
      <c r="N276" s="5">
        <v>919957</v>
      </c>
      <c r="O276" s="5">
        <v>16581</v>
      </c>
      <c r="P276" s="5">
        <v>226544</v>
      </c>
      <c r="Q276" s="6" t="str">
        <f>+IFERROR([1]!Tabla2[[#This Row],[Activos corrientes ]]/[1]!Tabla2[[#This Row],[Pasivos corrientes ]],"")</f>
        <v/>
      </c>
      <c r="R276" s="6" t="str">
        <f>+IFERROR([1]!Tabla2[[#This Row],[Total pasivos]]/[1]!Tabla2[[#This Row],[Total de activos]],"")</f>
        <v/>
      </c>
      <c r="S276" s="6" t="str">
        <f>+IFERROR([1]!Tabla2[[#This Row],[Utilidad operacional]]/[1]!Tabla2[[#This Row],[Gasto de intereses]],"")</f>
        <v/>
      </c>
      <c r="T276" s="6" t="str">
        <f>+IFERROR([1]!Tabla2[[#This Row],[Utilidad operacional]]/[1]!Tabla2[[#This Row],[Patrimonio total]],"")</f>
        <v/>
      </c>
      <c r="U276" s="7" t="str">
        <f>+IFERROR([1]!Tabla2[[#This Row],[Utilidad operacional]]/[1]!Tabla2[[#This Row],[Total de activos]],"")</f>
        <v/>
      </c>
    </row>
    <row r="277" spans="1:21" x14ac:dyDescent="0.25">
      <c r="A277" s="8">
        <v>830050473</v>
      </c>
      <c r="B277" s="8" t="s">
        <v>545</v>
      </c>
      <c r="C277" s="8" t="s">
        <v>28</v>
      </c>
      <c r="D277" s="8" t="s">
        <v>23</v>
      </c>
      <c r="E277" s="8" t="s">
        <v>24</v>
      </c>
      <c r="F277" s="8" t="s">
        <v>546</v>
      </c>
      <c r="G277" s="8" t="s">
        <v>26</v>
      </c>
      <c r="H277" s="8">
        <v>11438722</v>
      </c>
      <c r="I277" s="8">
        <v>292381</v>
      </c>
      <c r="J277" s="8">
        <v>11731103</v>
      </c>
      <c r="K277" s="8">
        <v>6139969</v>
      </c>
      <c r="L277" s="8"/>
      <c r="M277" s="8">
        <v>6139969</v>
      </c>
      <c r="N277" s="8">
        <v>5591134</v>
      </c>
      <c r="O277" s="8"/>
      <c r="P277" s="8">
        <v>4699973</v>
      </c>
      <c r="Q277" s="9" t="str">
        <f>+IFERROR([1]!Tabla2[[#This Row],[Activos corrientes ]]/[1]!Tabla2[[#This Row],[Pasivos corrientes ]],"")</f>
        <v/>
      </c>
      <c r="R277" s="9" t="str">
        <f>+IFERROR([1]!Tabla2[[#This Row],[Total pasivos]]/[1]!Tabla2[[#This Row],[Total de activos]],"")</f>
        <v/>
      </c>
      <c r="S277" s="9" t="str">
        <f>+IFERROR([1]!Tabla2[[#This Row],[Utilidad operacional]]/[1]!Tabla2[[#This Row],[Gasto de intereses]],"")</f>
        <v/>
      </c>
      <c r="T277" s="9" t="str">
        <f>+IFERROR([1]!Tabla2[[#This Row],[Utilidad operacional]]/[1]!Tabla2[[#This Row],[Patrimonio total]],"")</f>
        <v/>
      </c>
      <c r="U277" s="10" t="str">
        <f>+IFERROR([1]!Tabla2[[#This Row],[Utilidad operacional]]/[1]!Tabla2[[#This Row],[Total de activos]],"")</f>
        <v/>
      </c>
    </row>
    <row r="278" spans="1:21" x14ac:dyDescent="0.25">
      <c r="A278" s="5">
        <v>860041968</v>
      </c>
      <c r="B278" s="5" t="s">
        <v>547</v>
      </c>
      <c r="C278" s="5" t="s">
        <v>28</v>
      </c>
      <c r="D278" s="5" t="s">
        <v>29</v>
      </c>
      <c r="E278" s="5" t="s">
        <v>30</v>
      </c>
      <c r="F278" s="5" t="s">
        <v>548</v>
      </c>
      <c r="G278" s="5" t="s">
        <v>26</v>
      </c>
      <c r="H278" s="5">
        <v>7663861</v>
      </c>
      <c r="I278" s="5">
        <v>1638115</v>
      </c>
      <c r="J278" s="5">
        <v>9301976</v>
      </c>
      <c r="K278" s="5">
        <v>448435</v>
      </c>
      <c r="L278" s="5">
        <v>2431134</v>
      </c>
      <c r="M278" s="5">
        <v>2879569</v>
      </c>
      <c r="N278" s="5">
        <v>6422407</v>
      </c>
      <c r="O278" s="5">
        <v>515162</v>
      </c>
      <c r="P278" s="5">
        <v>628738</v>
      </c>
      <c r="Q278" s="6" t="str">
        <f>+IFERROR([1]!Tabla2[[#This Row],[Activos corrientes ]]/[1]!Tabla2[[#This Row],[Pasivos corrientes ]],"")</f>
        <v/>
      </c>
      <c r="R278" s="6" t="str">
        <f>+IFERROR([1]!Tabla2[[#This Row],[Total pasivos]]/[1]!Tabla2[[#This Row],[Total de activos]],"")</f>
        <v/>
      </c>
      <c r="S278" s="6" t="str">
        <f>+IFERROR([1]!Tabla2[[#This Row],[Utilidad operacional]]/[1]!Tabla2[[#This Row],[Gasto de intereses]],"")</f>
        <v/>
      </c>
      <c r="T278" s="6" t="str">
        <f>+IFERROR([1]!Tabla2[[#This Row],[Utilidad operacional]]/[1]!Tabla2[[#This Row],[Patrimonio total]],"")</f>
        <v/>
      </c>
      <c r="U278" s="7" t="str">
        <f>+IFERROR([1]!Tabla2[[#This Row],[Utilidad operacional]]/[1]!Tabla2[[#This Row],[Total de activos]],"")</f>
        <v/>
      </c>
    </row>
    <row r="279" spans="1:21" x14ac:dyDescent="0.25">
      <c r="A279" s="8">
        <v>900423160</v>
      </c>
      <c r="B279" s="8" t="s">
        <v>549</v>
      </c>
      <c r="C279" s="8" t="s">
        <v>28</v>
      </c>
      <c r="D279" s="8" t="s">
        <v>29</v>
      </c>
      <c r="E279" s="8" t="s">
        <v>30</v>
      </c>
      <c r="F279" s="8" t="s">
        <v>246</v>
      </c>
      <c r="G279" s="8" t="s">
        <v>26</v>
      </c>
      <c r="H279" s="8">
        <v>11288381</v>
      </c>
      <c r="I279" s="8">
        <v>2341947</v>
      </c>
      <c r="J279" s="8">
        <v>13630328</v>
      </c>
      <c r="K279" s="8">
        <v>3798118</v>
      </c>
      <c r="L279" s="8">
        <v>2831245</v>
      </c>
      <c r="M279" s="8">
        <v>6629363</v>
      </c>
      <c r="N279" s="8">
        <v>7000965</v>
      </c>
      <c r="O279" s="8"/>
      <c r="P279" s="8">
        <v>571604</v>
      </c>
      <c r="Q279" s="9" t="str">
        <f>+IFERROR([1]!Tabla2[[#This Row],[Activos corrientes ]]/[1]!Tabla2[[#This Row],[Pasivos corrientes ]],"")</f>
        <v/>
      </c>
      <c r="R279" s="9" t="str">
        <f>+IFERROR([1]!Tabla2[[#This Row],[Total pasivos]]/[1]!Tabla2[[#This Row],[Total de activos]],"")</f>
        <v/>
      </c>
      <c r="S279" s="9" t="str">
        <f>+IFERROR([1]!Tabla2[[#This Row],[Utilidad operacional]]/[1]!Tabla2[[#This Row],[Gasto de intereses]],"")</f>
        <v/>
      </c>
      <c r="T279" s="9" t="str">
        <f>+IFERROR([1]!Tabla2[[#This Row],[Utilidad operacional]]/[1]!Tabla2[[#This Row],[Patrimonio total]],"")</f>
        <v/>
      </c>
      <c r="U279" s="10" t="str">
        <f>+IFERROR([1]!Tabla2[[#This Row],[Utilidad operacional]]/[1]!Tabla2[[#This Row],[Total de activos]],"")</f>
        <v/>
      </c>
    </row>
    <row r="280" spans="1:21" x14ac:dyDescent="0.25">
      <c r="A280" s="5">
        <v>800022961</v>
      </c>
      <c r="B280" s="5" t="s">
        <v>550</v>
      </c>
      <c r="C280" s="5" t="s">
        <v>28</v>
      </c>
      <c r="D280" s="5" t="s">
        <v>29</v>
      </c>
      <c r="E280" s="5" t="s">
        <v>30</v>
      </c>
      <c r="F280" s="5" t="s">
        <v>551</v>
      </c>
      <c r="G280" s="5" t="s">
        <v>26</v>
      </c>
      <c r="H280" s="5">
        <v>1598968</v>
      </c>
      <c r="I280" s="5">
        <v>2518628</v>
      </c>
      <c r="J280" s="5">
        <v>4117596</v>
      </c>
      <c r="K280" s="5">
        <v>302876</v>
      </c>
      <c r="L280" s="5">
        <v>316899</v>
      </c>
      <c r="M280" s="5">
        <v>619775</v>
      </c>
      <c r="N280" s="5">
        <v>3497821</v>
      </c>
      <c r="O280" s="5"/>
      <c r="P280" s="5">
        <v>-211746</v>
      </c>
      <c r="Q280" s="6" t="str">
        <f>+IFERROR([1]!Tabla2[[#This Row],[Activos corrientes ]]/[1]!Tabla2[[#This Row],[Pasivos corrientes ]],"")</f>
        <v/>
      </c>
      <c r="R280" s="6" t="str">
        <f>+IFERROR([1]!Tabla2[[#This Row],[Total pasivos]]/[1]!Tabla2[[#This Row],[Total de activos]],"")</f>
        <v/>
      </c>
      <c r="S280" s="6" t="str">
        <f>+IFERROR([1]!Tabla2[[#This Row],[Utilidad operacional]]/[1]!Tabla2[[#This Row],[Gasto de intereses]],"")</f>
        <v/>
      </c>
      <c r="T280" s="6" t="str">
        <f>+IFERROR([1]!Tabla2[[#This Row],[Utilidad operacional]]/[1]!Tabla2[[#This Row],[Patrimonio total]],"")</f>
        <v/>
      </c>
      <c r="U280" s="7" t="str">
        <f>+IFERROR([1]!Tabla2[[#This Row],[Utilidad operacional]]/[1]!Tabla2[[#This Row],[Total de activos]],"")</f>
        <v/>
      </c>
    </row>
    <row r="281" spans="1:21" x14ac:dyDescent="0.25">
      <c r="A281" s="8">
        <v>900685073</v>
      </c>
      <c r="B281" s="8" t="s">
        <v>552</v>
      </c>
      <c r="C281" s="8" t="s">
        <v>28</v>
      </c>
      <c r="D281" s="8" t="s">
        <v>23</v>
      </c>
      <c r="E281" s="8" t="s">
        <v>24</v>
      </c>
      <c r="F281" s="8" t="s">
        <v>553</v>
      </c>
      <c r="G281" s="8" t="s">
        <v>26</v>
      </c>
      <c r="H281" s="8">
        <v>4725603</v>
      </c>
      <c r="I281" s="8">
        <v>78298</v>
      </c>
      <c r="J281" s="8">
        <v>4803901</v>
      </c>
      <c r="K281" s="8">
        <v>189028</v>
      </c>
      <c r="L281" s="8">
        <v>617500</v>
      </c>
      <c r="M281" s="8">
        <v>806528</v>
      </c>
      <c r="N281" s="8">
        <v>3997373</v>
      </c>
      <c r="O281" s="8"/>
      <c r="P281" s="8">
        <v>682527</v>
      </c>
      <c r="Q281" s="9" t="str">
        <f>+IFERROR([1]!Tabla2[[#This Row],[Activos corrientes ]]/[1]!Tabla2[[#This Row],[Pasivos corrientes ]],"")</f>
        <v/>
      </c>
      <c r="R281" s="9" t="str">
        <f>+IFERROR([1]!Tabla2[[#This Row],[Total pasivos]]/[1]!Tabla2[[#This Row],[Total de activos]],"")</f>
        <v/>
      </c>
      <c r="S281" s="9" t="str">
        <f>+IFERROR([1]!Tabla2[[#This Row],[Utilidad operacional]]/[1]!Tabla2[[#This Row],[Gasto de intereses]],"")</f>
        <v/>
      </c>
      <c r="T281" s="9" t="str">
        <f>+IFERROR([1]!Tabla2[[#This Row],[Utilidad operacional]]/[1]!Tabla2[[#This Row],[Patrimonio total]],"")</f>
        <v/>
      </c>
      <c r="U281" s="10" t="str">
        <f>+IFERROR([1]!Tabla2[[#This Row],[Utilidad operacional]]/[1]!Tabla2[[#This Row],[Total de activos]],"")</f>
        <v/>
      </c>
    </row>
    <row r="282" spans="1:21" x14ac:dyDescent="0.25">
      <c r="A282" s="5">
        <v>901476977</v>
      </c>
      <c r="B282" s="5" t="s">
        <v>554</v>
      </c>
      <c r="C282" s="5" t="s">
        <v>28</v>
      </c>
      <c r="D282" s="5" t="s">
        <v>23</v>
      </c>
      <c r="E282" s="5" t="s">
        <v>24</v>
      </c>
      <c r="F282" s="5" t="s">
        <v>553</v>
      </c>
      <c r="G282" s="5" t="s">
        <v>26</v>
      </c>
      <c r="H282" s="5">
        <v>2697828</v>
      </c>
      <c r="I282" s="5"/>
      <c r="J282" s="5">
        <v>2697828</v>
      </c>
      <c r="K282" s="5">
        <v>197513</v>
      </c>
      <c r="L282" s="5"/>
      <c r="M282" s="5">
        <v>197513</v>
      </c>
      <c r="N282" s="5">
        <v>2500315</v>
      </c>
      <c r="O282" s="5"/>
      <c r="P282" s="5">
        <v>821794</v>
      </c>
      <c r="Q282" s="6" t="str">
        <f>+IFERROR([1]!Tabla2[[#This Row],[Activos corrientes ]]/[1]!Tabla2[[#This Row],[Pasivos corrientes ]],"")</f>
        <v/>
      </c>
      <c r="R282" s="6" t="str">
        <f>+IFERROR([1]!Tabla2[[#This Row],[Total pasivos]]/[1]!Tabla2[[#This Row],[Total de activos]],"")</f>
        <v/>
      </c>
      <c r="S282" s="6" t="str">
        <f>+IFERROR([1]!Tabla2[[#This Row],[Utilidad operacional]]/[1]!Tabla2[[#This Row],[Gasto de intereses]],"")</f>
        <v/>
      </c>
      <c r="T282" s="6" t="str">
        <f>+IFERROR([1]!Tabla2[[#This Row],[Utilidad operacional]]/[1]!Tabla2[[#This Row],[Patrimonio total]],"")</f>
        <v/>
      </c>
      <c r="U282" s="7" t="str">
        <f>+IFERROR([1]!Tabla2[[#This Row],[Utilidad operacional]]/[1]!Tabla2[[#This Row],[Total de activos]],"")</f>
        <v/>
      </c>
    </row>
    <row r="283" spans="1:21" x14ac:dyDescent="0.25">
      <c r="A283" s="8">
        <v>830110454</v>
      </c>
      <c r="B283" s="8" t="s">
        <v>555</v>
      </c>
      <c r="C283" s="8" t="s">
        <v>28</v>
      </c>
      <c r="D283" s="8" t="s">
        <v>29</v>
      </c>
      <c r="E283" s="8" t="s">
        <v>30</v>
      </c>
      <c r="F283" s="8" t="s">
        <v>556</v>
      </c>
      <c r="G283" s="8" t="s">
        <v>26</v>
      </c>
      <c r="H283" s="8">
        <v>38381953</v>
      </c>
      <c r="I283" s="8">
        <v>43185865</v>
      </c>
      <c r="J283" s="8">
        <v>81567818</v>
      </c>
      <c r="K283" s="8">
        <v>30715036</v>
      </c>
      <c r="L283" s="8">
        <v>37837784</v>
      </c>
      <c r="M283" s="8">
        <v>68552820</v>
      </c>
      <c r="N283" s="8">
        <v>13014998</v>
      </c>
      <c r="O283" s="8">
        <v>1563247</v>
      </c>
      <c r="P283" s="8">
        <v>-75177</v>
      </c>
      <c r="Q283" s="9" t="str">
        <f>+IFERROR([1]!Tabla2[[#This Row],[Activos corrientes ]]/[1]!Tabla2[[#This Row],[Pasivos corrientes ]],"")</f>
        <v/>
      </c>
      <c r="R283" s="9" t="str">
        <f>+IFERROR([1]!Tabla2[[#This Row],[Total pasivos]]/[1]!Tabla2[[#This Row],[Total de activos]],"")</f>
        <v/>
      </c>
      <c r="S283" s="9" t="str">
        <f>+IFERROR([1]!Tabla2[[#This Row],[Utilidad operacional]]/[1]!Tabla2[[#This Row],[Gasto de intereses]],"")</f>
        <v/>
      </c>
      <c r="T283" s="9" t="str">
        <f>+IFERROR([1]!Tabla2[[#This Row],[Utilidad operacional]]/[1]!Tabla2[[#This Row],[Patrimonio total]],"")</f>
        <v/>
      </c>
      <c r="U283" s="10" t="str">
        <f>+IFERROR([1]!Tabla2[[#This Row],[Utilidad operacional]]/[1]!Tabla2[[#This Row],[Total de activos]],"")</f>
        <v/>
      </c>
    </row>
    <row r="284" spans="1:21" x14ac:dyDescent="0.25">
      <c r="A284" s="5">
        <v>804012755</v>
      </c>
      <c r="B284" s="5" t="s">
        <v>557</v>
      </c>
      <c r="C284" s="5" t="s">
        <v>33</v>
      </c>
      <c r="D284" s="5" t="s">
        <v>29</v>
      </c>
      <c r="E284" s="5" t="s">
        <v>30</v>
      </c>
      <c r="F284" s="5" t="s">
        <v>558</v>
      </c>
      <c r="G284" s="5" t="s">
        <v>26</v>
      </c>
      <c r="H284" s="5">
        <v>4983621</v>
      </c>
      <c r="I284" s="5">
        <v>244008</v>
      </c>
      <c r="J284" s="5">
        <v>5227629</v>
      </c>
      <c r="K284" s="5">
        <v>1554990</v>
      </c>
      <c r="L284" s="5">
        <v>0</v>
      </c>
      <c r="M284" s="5">
        <v>1554990</v>
      </c>
      <c r="N284" s="5">
        <v>3672639</v>
      </c>
      <c r="O284" s="5"/>
      <c r="P284" s="5">
        <v>196311</v>
      </c>
      <c r="Q284" s="6" t="str">
        <f>+IFERROR([1]!Tabla2[[#This Row],[Activos corrientes ]]/[1]!Tabla2[[#This Row],[Pasivos corrientes ]],"")</f>
        <v/>
      </c>
      <c r="R284" s="6" t="str">
        <f>+IFERROR([1]!Tabla2[[#This Row],[Total pasivos]]/[1]!Tabla2[[#This Row],[Total de activos]],"")</f>
        <v/>
      </c>
      <c r="S284" s="6" t="str">
        <f>+IFERROR([1]!Tabla2[[#This Row],[Utilidad operacional]]/[1]!Tabla2[[#This Row],[Gasto de intereses]],"")</f>
        <v/>
      </c>
      <c r="T284" s="6" t="str">
        <f>+IFERROR([1]!Tabla2[[#This Row],[Utilidad operacional]]/[1]!Tabla2[[#This Row],[Patrimonio total]],"")</f>
        <v/>
      </c>
      <c r="U284" s="7" t="str">
        <f>+IFERROR([1]!Tabla2[[#This Row],[Utilidad operacional]]/[1]!Tabla2[[#This Row],[Total de activos]],"")</f>
        <v/>
      </c>
    </row>
    <row r="285" spans="1:21" x14ac:dyDescent="0.25">
      <c r="A285" s="8">
        <v>900642964</v>
      </c>
      <c r="B285" s="8" t="s">
        <v>559</v>
      </c>
      <c r="C285" s="8" t="s">
        <v>22</v>
      </c>
      <c r="D285" s="8" t="s">
        <v>29</v>
      </c>
      <c r="E285" s="8" t="s">
        <v>30</v>
      </c>
      <c r="F285" s="8" t="s">
        <v>560</v>
      </c>
      <c r="G285" s="8" t="s">
        <v>26</v>
      </c>
      <c r="H285" s="8">
        <v>1250360</v>
      </c>
      <c r="I285" s="8">
        <v>78991</v>
      </c>
      <c r="J285" s="8">
        <v>1329351</v>
      </c>
      <c r="K285" s="8">
        <v>699289</v>
      </c>
      <c r="L285" s="8">
        <v>105536</v>
      </c>
      <c r="M285" s="8">
        <v>804825</v>
      </c>
      <c r="N285" s="8">
        <v>524526</v>
      </c>
      <c r="O285" s="8">
        <v>51427</v>
      </c>
      <c r="P285" s="8">
        <v>49556</v>
      </c>
      <c r="Q285" s="9" t="str">
        <f>+IFERROR([1]!Tabla2[[#This Row],[Activos corrientes ]]/[1]!Tabla2[[#This Row],[Pasivos corrientes ]],"")</f>
        <v/>
      </c>
      <c r="R285" s="9" t="str">
        <f>+IFERROR([1]!Tabla2[[#This Row],[Total pasivos]]/[1]!Tabla2[[#This Row],[Total de activos]],"")</f>
        <v/>
      </c>
      <c r="S285" s="9" t="str">
        <f>+IFERROR([1]!Tabla2[[#This Row],[Utilidad operacional]]/[1]!Tabla2[[#This Row],[Gasto de intereses]],"")</f>
        <v/>
      </c>
      <c r="T285" s="9" t="str">
        <f>+IFERROR([1]!Tabla2[[#This Row],[Utilidad operacional]]/[1]!Tabla2[[#This Row],[Patrimonio total]],"")</f>
        <v/>
      </c>
      <c r="U285" s="10" t="str">
        <f>+IFERROR([1]!Tabla2[[#This Row],[Utilidad operacional]]/[1]!Tabla2[[#This Row],[Total de activos]],"")</f>
        <v/>
      </c>
    </row>
    <row r="286" spans="1:21" x14ac:dyDescent="0.25">
      <c r="A286" s="5">
        <v>805018570</v>
      </c>
      <c r="B286" s="5" t="s">
        <v>561</v>
      </c>
      <c r="C286" s="5" t="s">
        <v>28</v>
      </c>
      <c r="D286" s="5" t="s">
        <v>23</v>
      </c>
      <c r="E286" s="5" t="s">
        <v>24</v>
      </c>
      <c r="F286" s="5" t="s">
        <v>562</v>
      </c>
      <c r="G286" s="5" t="s">
        <v>26</v>
      </c>
      <c r="H286" s="5">
        <v>3678694</v>
      </c>
      <c r="I286" s="5">
        <v>2241</v>
      </c>
      <c r="J286" s="5">
        <v>3680935</v>
      </c>
      <c r="K286" s="5">
        <v>2628341</v>
      </c>
      <c r="L286" s="5">
        <v>246911</v>
      </c>
      <c r="M286" s="5">
        <v>2875252</v>
      </c>
      <c r="N286" s="5">
        <v>805683</v>
      </c>
      <c r="O286" s="5"/>
      <c r="P286" s="5">
        <v>649743</v>
      </c>
      <c r="Q286" s="6" t="str">
        <f>+IFERROR([1]!Tabla2[[#This Row],[Activos corrientes ]]/[1]!Tabla2[[#This Row],[Pasivos corrientes ]],"")</f>
        <v/>
      </c>
      <c r="R286" s="6" t="str">
        <f>+IFERROR([1]!Tabla2[[#This Row],[Total pasivos]]/[1]!Tabla2[[#This Row],[Total de activos]],"")</f>
        <v/>
      </c>
      <c r="S286" s="6" t="str">
        <f>+IFERROR([1]!Tabla2[[#This Row],[Utilidad operacional]]/[1]!Tabla2[[#This Row],[Gasto de intereses]],"")</f>
        <v/>
      </c>
      <c r="T286" s="6" t="str">
        <f>+IFERROR([1]!Tabla2[[#This Row],[Utilidad operacional]]/[1]!Tabla2[[#This Row],[Patrimonio total]],"")</f>
        <v/>
      </c>
      <c r="U286" s="7" t="str">
        <f>+IFERROR([1]!Tabla2[[#This Row],[Utilidad operacional]]/[1]!Tabla2[[#This Row],[Total de activos]],"")</f>
        <v/>
      </c>
    </row>
    <row r="287" spans="1:21" x14ac:dyDescent="0.25">
      <c r="A287" s="8">
        <v>900390167</v>
      </c>
      <c r="B287" s="8" t="s">
        <v>563</v>
      </c>
      <c r="C287" s="8" t="s">
        <v>28</v>
      </c>
      <c r="D287" s="8" t="s">
        <v>23</v>
      </c>
      <c r="E287" s="8" t="s">
        <v>24</v>
      </c>
      <c r="F287" s="8" t="s">
        <v>564</v>
      </c>
      <c r="G287" s="8" t="s">
        <v>26</v>
      </c>
      <c r="H287" s="8">
        <v>1335786</v>
      </c>
      <c r="I287" s="8">
        <v>9402748</v>
      </c>
      <c r="J287" s="8">
        <v>10738534</v>
      </c>
      <c r="K287" s="8"/>
      <c r="L287" s="8">
        <v>9379701</v>
      </c>
      <c r="M287" s="8">
        <v>9379701</v>
      </c>
      <c r="N287" s="8">
        <v>1358833</v>
      </c>
      <c r="O287" s="8">
        <v>0</v>
      </c>
      <c r="P287" s="8">
        <v>-33685</v>
      </c>
      <c r="Q287" s="9" t="str">
        <f>+IFERROR([1]!Tabla2[[#This Row],[Activos corrientes ]]/[1]!Tabla2[[#This Row],[Pasivos corrientes ]],"")</f>
        <v/>
      </c>
      <c r="R287" s="9" t="str">
        <f>+IFERROR([1]!Tabla2[[#This Row],[Total pasivos]]/[1]!Tabla2[[#This Row],[Total de activos]],"")</f>
        <v/>
      </c>
      <c r="S287" s="9" t="str">
        <f>+IFERROR([1]!Tabla2[[#This Row],[Utilidad operacional]]/[1]!Tabla2[[#This Row],[Gasto de intereses]],"")</f>
        <v/>
      </c>
      <c r="T287" s="9" t="str">
        <f>+IFERROR([1]!Tabla2[[#This Row],[Utilidad operacional]]/[1]!Tabla2[[#This Row],[Patrimonio total]],"")</f>
        <v/>
      </c>
      <c r="U287" s="10" t="str">
        <f>+IFERROR([1]!Tabla2[[#This Row],[Utilidad operacional]]/[1]!Tabla2[[#This Row],[Total de activos]],"")</f>
        <v/>
      </c>
    </row>
    <row r="288" spans="1:21" x14ac:dyDescent="0.25">
      <c r="A288" s="5">
        <v>900013256</v>
      </c>
      <c r="B288" s="5" t="s">
        <v>565</v>
      </c>
      <c r="C288" s="5" t="s">
        <v>28</v>
      </c>
      <c r="D288" s="5" t="s">
        <v>23</v>
      </c>
      <c r="E288" s="5" t="s">
        <v>24</v>
      </c>
      <c r="F288" s="5" t="s">
        <v>566</v>
      </c>
      <c r="G288" s="5" t="s">
        <v>26</v>
      </c>
      <c r="H288" s="5">
        <v>4444116</v>
      </c>
      <c r="I288" s="5">
        <v>3027395</v>
      </c>
      <c r="J288" s="5">
        <v>7471511</v>
      </c>
      <c r="K288" s="5">
        <v>1826167</v>
      </c>
      <c r="L288" s="5">
        <v>601648</v>
      </c>
      <c r="M288" s="5">
        <v>2427815</v>
      </c>
      <c r="N288" s="5">
        <v>5043696</v>
      </c>
      <c r="O288" s="5">
        <v>401165</v>
      </c>
      <c r="P288" s="5">
        <v>871574</v>
      </c>
      <c r="Q288" s="6" t="str">
        <f>+IFERROR([1]!Tabla2[[#This Row],[Activos corrientes ]]/[1]!Tabla2[[#This Row],[Pasivos corrientes ]],"")</f>
        <v/>
      </c>
      <c r="R288" s="6" t="str">
        <f>+IFERROR([1]!Tabla2[[#This Row],[Total pasivos]]/[1]!Tabla2[[#This Row],[Total de activos]],"")</f>
        <v/>
      </c>
      <c r="S288" s="6" t="str">
        <f>+IFERROR([1]!Tabla2[[#This Row],[Utilidad operacional]]/[1]!Tabla2[[#This Row],[Gasto de intereses]],"")</f>
        <v/>
      </c>
      <c r="T288" s="6" t="str">
        <f>+IFERROR([1]!Tabla2[[#This Row],[Utilidad operacional]]/[1]!Tabla2[[#This Row],[Patrimonio total]],"")</f>
        <v/>
      </c>
      <c r="U288" s="7" t="str">
        <f>+IFERROR([1]!Tabla2[[#This Row],[Utilidad operacional]]/[1]!Tabla2[[#This Row],[Total de activos]],"")</f>
        <v/>
      </c>
    </row>
    <row r="289" spans="1:21" x14ac:dyDescent="0.25">
      <c r="A289" s="8">
        <v>890308756</v>
      </c>
      <c r="B289" s="8" t="s">
        <v>567</v>
      </c>
      <c r="C289" s="8" t="s">
        <v>103</v>
      </c>
      <c r="D289" s="8" t="s">
        <v>23</v>
      </c>
      <c r="E289" s="8" t="s">
        <v>24</v>
      </c>
      <c r="F289" s="8" t="s">
        <v>25</v>
      </c>
      <c r="G289" s="8" t="s">
        <v>26</v>
      </c>
      <c r="H289" s="8">
        <v>428522</v>
      </c>
      <c r="I289" s="8">
        <v>19280253</v>
      </c>
      <c r="J289" s="8">
        <v>19708775</v>
      </c>
      <c r="K289" s="8">
        <v>440066</v>
      </c>
      <c r="L289" s="8">
        <v>416169</v>
      </c>
      <c r="M289" s="8">
        <v>856235</v>
      </c>
      <c r="N289" s="8">
        <v>18852540</v>
      </c>
      <c r="O289" s="8">
        <v>21850</v>
      </c>
      <c r="P289" s="8">
        <v>3891517</v>
      </c>
      <c r="Q289" s="9" t="str">
        <f>+IFERROR([1]!Tabla2[[#This Row],[Activos corrientes ]]/[1]!Tabla2[[#This Row],[Pasivos corrientes ]],"")</f>
        <v/>
      </c>
      <c r="R289" s="9" t="str">
        <f>+IFERROR([1]!Tabla2[[#This Row],[Total pasivos]]/[1]!Tabla2[[#This Row],[Total de activos]],"")</f>
        <v/>
      </c>
      <c r="S289" s="9" t="str">
        <f>+IFERROR([1]!Tabla2[[#This Row],[Utilidad operacional]]/[1]!Tabla2[[#This Row],[Gasto de intereses]],"")</f>
        <v/>
      </c>
      <c r="T289" s="9" t="str">
        <f>+IFERROR([1]!Tabla2[[#This Row],[Utilidad operacional]]/[1]!Tabla2[[#This Row],[Patrimonio total]],"")</f>
        <v/>
      </c>
      <c r="U289" s="10" t="str">
        <f>+IFERROR([1]!Tabla2[[#This Row],[Utilidad operacional]]/[1]!Tabla2[[#This Row],[Total de activos]],"")</f>
        <v/>
      </c>
    </row>
    <row r="290" spans="1:21" x14ac:dyDescent="0.25">
      <c r="A290" s="5">
        <v>900848087</v>
      </c>
      <c r="B290" s="5" t="s">
        <v>568</v>
      </c>
      <c r="C290" s="5" t="s">
        <v>28</v>
      </c>
      <c r="D290" s="5" t="s">
        <v>23</v>
      </c>
      <c r="E290" s="5" t="s">
        <v>24</v>
      </c>
      <c r="F290" s="5" t="s">
        <v>569</v>
      </c>
      <c r="G290" s="5" t="s">
        <v>26</v>
      </c>
      <c r="H290" s="5">
        <v>210511</v>
      </c>
      <c r="I290" s="5"/>
      <c r="J290" s="5">
        <v>210511</v>
      </c>
      <c r="K290" s="5">
        <v>147959</v>
      </c>
      <c r="L290" s="5">
        <v>3270</v>
      </c>
      <c r="M290" s="5">
        <v>151229</v>
      </c>
      <c r="N290" s="5">
        <v>59282</v>
      </c>
      <c r="O290" s="5">
        <v>11243</v>
      </c>
      <c r="P290" s="5">
        <v>1778</v>
      </c>
      <c r="Q290" s="6" t="str">
        <f>+IFERROR([1]!Tabla2[[#This Row],[Activos corrientes ]]/[1]!Tabla2[[#This Row],[Pasivos corrientes ]],"")</f>
        <v/>
      </c>
      <c r="R290" s="6" t="str">
        <f>+IFERROR([1]!Tabla2[[#This Row],[Total pasivos]]/[1]!Tabla2[[#This Row],[Total de activos]],"")</f>
        <v/>
      </c>
      <c r="S290" s="6" t="str">
        <f>+IFERROR([1]!Tabla2[[#This Row],[Utilidad operacional]]/[1]!Tabla2[[#This Row],[Gasto de intereses]],"")</f>
        <v/>
      </c>
      <c r="T290" s="6" t="str">
        <f>+IFERROR([1]!Tabla2[[#This Row],[Utilidad operacional]]/[1]!Tabla2[[#This Row],[Patrimonio total]],"")</f>
        <v/>
      </c>
      <c r="U290" s="7" t="str">
        <f>+IFERROR([1]!Tabla2[[#This Row],[Utilidad operacional]]/[1]!Tabla2[[#This Row],[Total de activos]],"")</f>
        <v/>
      </c>
    </row>
    <row r="291" spans="1:21" x14ac:dyDescent="0.25">
      <c r="A291" s="8">
        <v>900099170</v>
      </c>
      <c r="B291" s="8" t="s">
        <v>570</v>
      </c>
      <c r="C291" s="8" t="s">
        <v>33</v>
      </c>
      <c r="D291" s="8" t="s">
        <v>29</v>
      </c>
      <c r="E291" s="8" t="s">
        <v>30</v>
      </c>
      <c r="F291" s="8" t="s">
        <v>62</v>
      </c>
      <c r="G291" s="8" t="s">
        <v>26</v>
      </c>
      <c r="H291" s="8">
        <v>2823691</v>
      </c>
      <c r="I291" s="8">
        <v>294193</v>
      </c>
      <c r="J291" s="8">
        <v>3117884</v>
      </c>
      <c r="K291" s="8">
        <v>1422514</v>
      </c>
      <c r="L291" s="8">
        <v>455940</v>
      </c>
      <c r="M291" s="8">
        <v>1878454</v>
      </c>
      <c r="N291" s="8">
        <v>1239430</v>
      </c>
      <c r="O291" s="8"/>
      <c r="P291" s="8">
        <v>292205</v>
      </c>
      <c r="Q291" s="9" t="str">
        <f>+IFERROR([1]!Tabla2[[#This Row],[Activos corrientes ]]/[1]!Tabla2[[#This Row],[Pasivos corrientes ]],"")</f>
        <v/>
      </c>
      <c r="R291" s="9" t="str">
        <f>+IFERROR([1]!Tabla2[[#This Row],[Total pasivos]]/[1]!Tabla2[[#This Row],[Total de activos]],"")</f>
        <v/>
      </c>
      <c r="S291" s="9" t="str">
        <f>+IFERROR([1]!Tabla2[[#This Row],[Utilidad operacional]]/[1]!Tabla2[[#This Row],[Gasto de intereses]],"")</f>
        <v/>
      </c>
      <c r="T291" s="9" t="str">
        <f>+IFERROR([1]!Tabla2[[#This Row],[Utilidad operacional]]/[1]!Tabla2[[#This Row],[Patrimonio total]],"")</f>
        <v/>
      </c>
      <c r="U291" s="10" t="str">
        <f>+IFERROR([1]!Tabla2[[#This Row],[Utilidad operacional]]/[1]!Tabla2[[#This Row],[Total de activos]],"")</f>
        <v/>
      </c>
    </row>
    <row r="292" spans="1:21" x14ac:dyDescent="0.25">
      <c r="A292" s="5">
        <v>900421758</v>
      </c>
      <c r="B292" s="5" t="s">
        <v>571</v>
      </c>
      <c r="C292" s="5" t="s">
        <v>28</v>
      </c>
      <c r="D292" s="5" t="s">
        <v>29</v>
      </c>
      <c r="E292" s="5" t="s">
        <v>30</v>
      </c>
      <c r="F292" s="5" t="s">
        <v>572</v>
      </c>
      <c r="G292" s="5" t="s">
        <v>26</v>
      </c>
      <c r="H292" s="5">
        <v>1012051</v>
      </c>
      <c r="I292" s="5">
        <v>60897</v>
      </c>
      <c r="J292" s="5">
        <v>1072948</v>
      </c>
      <c r="K292" s="5">
        <v>82194</v>
      </c>
      <c r="L292" s="5">
        <v>10832</v>
      </c>
      <c r="M292" s="5">
        <v>93026</v>
      </c>
      <c r="N292" s="5">
        <v>979922</v>
      </c>
      <c r="O292" s="5">
        <v>82553</v>
      </c>
      <c r="P292" s="5">
        <v>-135086</v>
      </c>
      <c r="Q292" s="6" t="str">
        <f>+IFERROR([1]!Tabla2[[#This Row],[Activos corrientes ]]/[1]!Tabla2[[#This Row],[Pasivos corrientes ]],"")</f>
        <v/>
      </c>
      <c r="R292" s="6" t="str">
        <f>+IFERROR([1]!Tabla2[[#This Row],[Total pasivos]]/[1]!Tabla2[[#This Row],[Total de activos]],"")</f>
        <v/>
      </c>
      <c r="S292" s="6" t="str">
        <f>+IFERROR([1]!Tabla2[[#This Row],[Utilidad operacional]]/[1]!Tabla2[[#This Row],[Gasto de intereses]],"")</f>
        <v/>
      </c>
      <c r="T292" s="6" t="str">
        <f>+IFERROR([1]!Tabla2[[#This Row],[Utilidad operacional]]/[1]!Tabla2[[#This Row],[Patrimonio total]],"")</f>
        <v/>
      </c>
      <c r="U292" s="7" t="str">
        <f>+IFERROR([1]!Tabla2[[#This Row],[Utilidad operacional]]/[1]!Tabla2[[#This Row],[Total de activos]],"")</f>
        <v/>
      </c>
    </row>
    <row r="293" spans="1:21" x14ac:dyDescent="0.25">
      <c r="A293" s="8">
        <v>804007055</v>
      </c>
      <c r="B293" s="8" t="s">
        <v>573</v>
      </c>
      <c r="C293" s="8" t="s">
        <v>33</v>
      </c>
      <c r="D293" s="8" t="s">
        <v>29</v>
      </c>
      <c r="E293" s="8" t="s">
        <v>30</v>
      </c>
      <c r="F293" s="8" t="s">
        <v>574</v>
      </c>
      <c r="G293" s="8" t="s">
        <v>26</v>
      </c>
      <c r="H293" s="8">
        <v>38154522</v>
      </c>
      <c r="I293" s="8">
        <v>13587579</v>
      </c>
      <c r="J293" s="8">
        <v>51742101</v>
      </c>
      <c r="K293" s="8">
        <v>22087385</v>
      </c>
      <c r="L293" s="8">
        <v>2347210</v>
      </c>
      <c r="M293" s="8">
        <v>24434595</v>
      </c>
      <c r="N293" s="8">
        <v>27307506</v>
      </c>
      <c r="O293" s="8">
        <v>1609241</v>
      </c>
      <c r="P293" s="8">
        <v>3573972</v>
      </c>
      <c r="Q293" s="9" t="str">
        <f>+IFERROR([1]!Tabla2[[#This Row],[Activos corrientes ]]/[1]!Tabla2[[#This Row],[Pasivos corrientes ]],"")</f>
        <v/>
      </c>
      <c r="R293" s="9" t="str">
        <f>+IFERROR([1]!Tabla2[[#This Row],[Total pasivos]]/[1]!Tabla2[[#This Row],[Total de activos]],"")</f>
        <v/>
      </c>
      <c r="S293" s="9" t="str">
        <f>+IFERROR([1]!Tabla2[[#This Row],[Utilidad operacional]]/[1]!Tabla2[[#This Row],[Gasto de intereses]],"")</f>
        <v/>
      </c>
      <c r="T293" s="9" t="str">
        <f>+IFERROR([1]!Tabla2[[#This Row],[Utilidad operacional]]/[1]!Tabla2[[#This Row],[Patrimonio total]],"")</f>
        <v/>
      </c>
      <c r="U293" s="10" t="str">
        <f>+IFERROR([1]!Tabla2[[#This Row],[Utilidad operacional]]/[1]!Tabla2[[#This Row],[Total de activos]],"")</f>
        <v/>
      </c>
    </row>
    <row r="294" spans="1:21" x14ac:dyDescent="0.25">
      <c r="A294" s="5">
        <v>830133597</v>
      </c>
      <c r="B294" s="5" t="s">
        <v>575</v>
      </c>
      <c r="C294" s="5" t="s">
        <v>28</v>
      </c>
      <c r="D294" s="5" t="s">
        <v>23</v>
      </c>
      <c r="E294" s="5" t="s">
        <v>24</v>
      </c>
      <c r="F294" s="5" t="s">
        <v>576</v>
      </c>
      <c r="G294" s="5" t="s">
        <v>26</v>
      </c>
      <c r="H294" s="5">
        <v>10355222</v>
      </c>
      <c r="I294" s="5">
        <v>1091853</v>
      </c>
      <c r="J294" s="5">
        <v>11447075</v>
      </c>
      <c r="K294" s="5">
        <v>88357</v>
      </c>
      <c r="L294" s="5">
        <v>4816754</v>
      </c>
      <c r="M294" s="5">
        <v>4905111</v>
      </c>
      <c r="N294" s="5">
        <v>6541964</v>
      </c>
      <c r="O294" s="5"/>
      <c r="P294" s="5">
        <v>719184</v>
      </c>
      <c r="Q294" s="6" t="str">
        <f>+IFERROR([1]!Tabla2[[#This Row],[Activos corrientes ]]/[1]!Tabla2[[#This Row],[Pasivos corrientes ]],"")</f>
        <v/>
      </c>
      <c r="R294" s="6" t="str">
        <f>+IFERROR([1]!Tabla2[[#This Row],[Total pasivos]]/[1]!Tabla2[[#This Row],[Total de activos]],"")</f>
        <v/>
      </c>
      <c r="S294" s="6" t="str">
        <f>+IFERROR([1]!Tabla2[[#This Row],[Utilidad operacional]]/[1]!Tabla2[[#This Row],[Gasto de intereses]],"")</f>
        <v/>
      </c>
      <c r="T294" s="6" t="str">
        <f>+IFERROR([1]!Tabla2[[#This Row],[Utilidad operacional]]/[1]!Tabla2[[#This Row],[Patrimonio total]],"")</f>
        <v/>
      </c>
      <c r="U294" s="7" t="str">
        <f>+IFERROR([1]!Tabla2[[#This Row],[Utilidad operacional]]/[1]!Tabla2[[#This Row],[Total de activos]],"")</f>
        <v/>
      </c>
    </row>
    <row r="295" spans="1:21" x14ac:dyDescent="0.25">
      <c r="A295" s="8">
        <v>900375158</v>
      </c>
      <c r="B295" s="8" t="s">
        <v>577</v>
      </c>
      <c r="C295" s="8" t="s">
        <v>28</v>
      </c>
      <c r="D295" s="8" t="s">
        <v>23</v>
      </c>
      <c r="E295" s="8" t="s">
        <v>24</v>
      </c>
      <c r="F295" s="8" t="s">
        <v>73</v>
      </c>
      <c r="G295" s="8" t="s">
        <v>26</v>
      </c>
      <c r="H295" s="8">
        <v>6112</v>
      </c>
      <c r="I295" s="8">
        <v>1069862</v>
      </c>
      <c r="J295" s="8">
        <v>1075974</v>
      </c>
      <c r="K295" s="8">
        <v>0</v>
      </c>
      <c r="L295" s="8"/>
      <c r="M295" s="8">
        <v>0</v>
      </c>
      <c r="N295" s="8">
        <v>1075974</v>
      </c>
      <c r="O295" s="8">
        <v>3220</v>
      </c>
      <c r="P295" s="8">
        <v>24261</v>
      </c>
      <c r="Q295" s="9" t="str">
        <f>+IFERROR([1]!Tabla2[[#This Row],[Activos corrientes ]]/[1]!Tabla2[[#This Row],[Pasivos corrientes ]],"")</f>
        <v/>
      </c>
      <c r="R295" s="9" t="str">
        <f>+IFERROR([1]!Tabla2[[#This Row],[Total pasivos]]/[1]!Tabla2[[#This Row],[Total de activos]],"")</f>
        <v/>
      </c>
      <c r="S295" s="9" t="str">
        <f>+IFERROR([1]!Tabla2[[#This Row],[Utilidad operacional]]/[1]!Tabla2[[#This Row],[Gasto de intereses]],"")</f>
        <v/>
      </c>
      <c r="T295" s="9" t="str">
        <f>+IFERROR([1]!Tabla2[[#This Row],[Utilidad operacional]]/[1]!Tabla2[[#This Row],[Patrimonio total]],"")</f>
        <v/>
      </c>
      <c r="U295" s="10" t="str">
        <f>+IFERROR([1]!Tabla2[[#This Row],[Utilidad operacional]]/[1]!Tabla2[[#This Row],[Total de activos]],"")</f>
        <v/>
      </c>
    </row>
    <row r="296" spans="1:21" x14ac:dyDescent="0.25">
      <c r="A296" s="5">
        <v>830069752</v>
      </c>
      <c r="B296" s="5" t="s">
        <v>578</v>
      </c>
      <c r="C296" s="5" t="s">
        <v>28</v>
      </c>
      <c r="D296" s="5" t="s">
        <v>23</v>
      </c>
      <c r="E296" s="5" t="s">
        <v>24</v>
      </c>
      <c r="F296" s="5" t="s">
        <v>579</v>
      </c>
      <c r="G296" s="5" t="s">
        <v>26</v>
      </c>
      <c r="H296" s="5">
        <v>4192372</v>
      </c>
      <c r="I296" s="5">
        <v>260283</v>
      </c>
      <c r="J296" s="5">
        <v>4452655</v>
      </c>
      <c r="K296" s="5">
        <v>1594298</v>
      </c>
      <c r="L296" s="5">
        <v>430974</v>
      </c>
      <c r="M296" s="5">
        <v>2025272</v>
      </c>
      <c r="N296" s="5">
        <v>2427383</v>
      </c>
      <c r="O296" s="5">
        <v>59287</v>
      </c>
      <c r="P296" s="5">
        <v>30627</v>
      </c>
      <c r="Q296" s="6" t="str">
        <f>+IFERROR([1]!Tabla2[[#This Row],[Activos corrientes ]]/[1]!Tabla2[[#This Row],[Pasivos corrientes ]],"")</f>
        <v/>
      </c>
      <c r="R296" s="6" t="str">
        <f>+IFERROR([1]!Tabla2[[#This Row],[Total pasivos]]/[1]!Tabla2[[#This Row],[Total de activos]],"")</f>
        <v/>
      </c>
      <c r="S296" s="6" t="str">
        <f>+IFERROR([1]!Tabla2[[#This Row],[Utilidad operacional]]/[1]!Tabla2[[#This Row],[Gasto de intereses]],"")</f>
        <v/>
      </c>
      <c r="T296" s="6" t="str">
        <f>+IFERROR([1]!Tabla2[[#This Row],[Utilidad operacional]]/[1]!Tabla2[[#This Row],[Patrimonio total]],"")</f>
        <v/>
      </c>
      <c r="U296" s="7" t="str">
        <f>+IFERROR([1]!Tabla2[[#This Row],[Utilidad operacional]]/[1]!Tabla2[[#This Row],[Total de activos]],"")</f>
        <v/>
      </c>
    </row>
    <row r="297" spans="1:21" x14ac:dyDescent="0.25">
      <c r="A297" s="8">
        <v>830048751</v>
      </c>
      <c r="B297" s="8" t="s">
        <v>580</v>
      </c>
      <c r="C297" s="8" t="s">
        <v>28</v>
      </c>
      <c r="D297" s="8" t="s">
        <v>23</v>
      </c>
      <c r="E297" s="8" t="s">
        <v>24</v>
      </c>
      <c r="F297" s="8" t="s">
        <v>581</v>
      </c>
      <c r="G297" s="8" t="s">
        <v>26</v>
      </c>
      <c r="H297" s="8">
        <v>5055085</v>
      </c>
      <c r="I297" s="8">
        <v>8921701</v>
      </c>
      <c r="J297" s="8">
        <v>13976786</v>
      </c>
      <c r="K297" s="8">
        <v>7636463</v>
      </c>
      <c r="L297" s="8">
        <v>1002506</v>
      </c>
      <c r="M297" s="8">
        <v>8638969</v>
      </c>
      <c r="N297" s="8">
        <v>5337817</v>
      </c>
      <c r="O297" s="8">
        <v>213755</v>
      </c>
      <c r="P297" s="8">
        <v>1578164</v>
      </c>
      <c r="Q297" s="9" t="str">
        <f>+IFERROR([1]!Tabla2[[#This Row],[Activos corrientes ]]/[1]!Tabla2[[#This Row],[Pasivos corrientes ]],"")</f>
        <v/>
      </c>
      <c r="R297" s="9" t="str">
        <f>+IFERROR([1]!Tabla2[[#This Row],[Total pasivos]]/[1]!Tabla2[[#This Row],[Total de activos]],"")</f>
        <v/>
      </c>
      <c r="S297" s="9" t="str">
        <f>+IFERROR([1]!Tabla2[[#This Row],[Utilidad operacional]]/[1]!Tabla2[[#This Row],[Gasto de intereses]],"")</f>
        <v/>
      </c>
      <c r="T297" s="9" t="str">
        <f>+IFERROR([1]!Tabla2[[#This Row],[Utilidad operacional]]/[1]!Tabla2[[#This Row],[Patrimonio total]],"")</f>
        <v/>
      </c>
      <c r="U297" s="10" t="str">
        <f>+IFERROR([1]!Tabla2[[#This Row],[Utilidad operacional]]/[1]!Tabla2[[#This Row],[Total de activos]],"")</f>
        <v/>
      </c>
    </row>
    <row r="298" spans="1:21" x14ac:dyDescent="0.25">
      <c r="A298" s="5">
        <v>900659566</v>
      </c>
      <c r="B298" s="5" t="s">
        <v>582</v>
      </c>
      <c r="C298" s="5" t="s">
        <v>28</v>
      </c>
      <c r="D298" s="5" t="s">
        <v>23</v>
      </c>
      <c r="E298" s="5" t="s">
        <v>24</v>
      </c>
      <c r="F298" s="5" t="s">
        <v>583</v>
      </c>
      <c r="G298" s="5" t="s">
        <v>26</v>
      </c>
      <c r="H298" s="5">
        <v>776357</v>
      </c>
      <c r="I298" s="5">
        <v>19842148</v>
      </c>
      <c r="J298" s="5">
        <v>20618505</v>
      </c>
      <c r="K298" s="5">
        <v>19903</v>
      </c>
      <c r="L298" s="5">
        <v>282021</v>
      </c>
      <c r="M298" s="5">
        <v>301924</v>
      </c>
      <c r="N298" s="5">
        <v>20316581</v>
      </c>
      <c r="O298" s="5"/>
      <c r="P298" s="5">
        <v>121486</v>
      </c>
      <c r="Q298" s="6" t="str">
        <f>+IFERROR([1]!Tabla2[[#This Row],[Activos corrientes ]]/[1]!Tabla2[[#This Row],[Pasivos corrientes ]],"")</f>
        <v/>
      </c>
      <c r="R298" s="6" t="str">
        <f>+IFERROR([1]!Tabla2[[#This Row],[Total pasivos]]/[1]!Tabla2[[#This Row],[Total de activos]],"")</f>
        <v/>
      </c>
      <c r="S298" s="6" t="str">
        <f>+IFERROR([1]!Tabla2[[#This Row],[Utilidad operacional]]/[1]!Tabla2[[#This Row],[Gasto de intereses]],"")</f>
        <v/>
      </c>
      <c r="T298" s="6" t="str">
        <f>+IFERROR([1]!Tabla2[[#This Row],[Utilidad operacional]]/[1]!Tabla2[[#This Row],[Patrimonio total]],"")</f>
        <v/>
      </c>
      <c r="U298" s="7" t="str">
        <f>+IFERROR([1]!Tabla2[[#This Row],[Utilidad operacional]]/[1]!Tabla2[[#This Row],[Total de activos]],"")</f>
        <v/>
      </c>
    </row>
    <row r="299" spans="1:21" x14ac:dyDescent="0.25">
      <c r="A299" s="8">
        <v>800066663</v>
      </c>
      <c r="B299" s="8" t="s">
        <v>584</v>
      </c>
      <c r="C299" s="8" t="s">
        <v>28</v>
      </c>
      <c r="D299" s="8" t="s">
        <v>29</v>
      </c>
      <c r="E299" s="8" t="s">
        <v>30</v>
      </c>
      <c r="F299" s="8" t="s">
        <v>38</v>
      </c>
      <c r="G299" s="8" t="s">
        <v>26</v>
      </c>
      <c r="H299" s="8">
        <v>4623348</v>
      </c>
      <c r="I299" s="8">
        <v>1676565</v>
      </c>
      <c r="J299" s="8">
        <v>6299913</v>
      </c>
      <c r="K299" s="8">
        <v>1421794</v>
      </c>
      <c r="L299" s="8">
        <v>489511</v>
      </c>
      <c r="M299" s="8">
        <v>1911305</v>
      </c>
      <c r="N299" s="8">
        <v>4388608</v>
      </c>
      <c r="O299" s="8">
        <v>36062</v>
      </c>
      <c r="P299" s="8">
        <v>301178</v>
      </c>
      <c r="Q299" s="9" t="str">
        <f>+IFERROR([1]!Tabla2[[#This Row],[Activos corrientes ]]/[1]!Tabla2[[#This Row],[Pasivos corrientes ]],"")</f>
        <v/>
      </c>
      <c r="R299" s="9" t="str">
        <f>+IFERROR([1]!Tabla2[[#This Row],[Total pasivos]]/[1]!Tabla2[[#This Row],[Total de activos]],"")</f>
        <v/>
      </c>
      <c r="S299" s="9" t="str">
        <f>+IFERROR([1]!Tabla2[[#This Row],[Utilidad operacional]]/[1]!Tabla2[[#This Row],[Gasto de intereses]],"")</f>
        <v/>
      </c>
      <c r="T299" s="9" t="str">
        <f>+IFERROR([1]!Tabla2[[#This Row],[Utilidad operacional]]/[1]!Tabla2[[#This Row],[Patrimonio total]],"")</f>
        <v/>
      </c>
      <c r="U299" s="10" t="str">
        <f>+IFERROR([1]!Tabla2[[#This Row],[Utilidad operacional]]/[1]!Tabla2[[#This Row],[Total de activos]],"")</f>
        <v/>
      </c>
    </row>
    <row r="300" spans="1:21" x14ac:dyDescent="0.25">
      <c r="A300" s="5">
        <v>800177551</v>
      </c>
      <c r="B300" s="5" t="s">
        <v>585</v>
      </c>
      <c r="C300" s="5" t="s">
        <v>28</v>
      </c>
      <c r="D300" s="5" t="s">
        <v>23</v>
      </c>
      <c r="E300" s="5" t="s">
        <v>24</v>
      </c>
      <c r="F300" s="5" t="s">
        <v>52</v>
      </c>
      <c r="G300" s="5" t="s">
        <v>26</v>
      </c>
      <c r="H300" s="5">
        <v>12889929</v>
      </c>
      <c r="I300" s="5">
        <v>3523011</v>
      </c>
      <c r="J300" s="5">
        <v>16412940</v>
      </c>
      <c r="K300" s="5">
        <v>2739345</v>
      </c>
      <c r="L300" s="5">
        <v>1447360</v>
      </c>
      <c r="M300" s="5">
        <v>4186705</v>
      </c>
      <c r="N300" s="5">
        <v>12226235</v>
      </c>
      <c r="O300" s="5">
        <v>284582</v>
      </c>
      <c r="P300" s="5">
        <v>1346781</v>
      </c>
      <c r="Q300" s="6" t="str">
        <f>+IFERROR([1]!Tabla2[[#This Row],[Activos corrientes ]]/[1]!Tabla2[[#This Row],[Pasivos corrientes ]],"")</f>
        <v/>
      </c>
      <c r="R300" s="6" t="str">
        <f>+IFERROR([1]!Tabla2[[#This Row],[Total pasivos]]/[1]!Tabla2[[#This Row],[Total de activos]],"")</f>
        <v/>
      </c>
      <c r="S300" s="6" t="str">
        <f>+IFERROR([1]!Tabla2[[#This Row],[Utilidad operacional]]/[1]!Tabla2[[#This Row],[Gasto de intereses]],"")</f>
        <v/>
      </c>
      <c r="T300" s="6" t="str">
        <f>+IFERROR([1]!Tabla2[[#This Row],[Utilidad operacional]]/[1]!Tabla2[[#This Row],[Patrimonio total]],"")</f>
        <v/>
      </c>
      <c r="U300" s="7" t="str">
        <f>+IFERROR([1]!Tabla2[[#This Row],[Utilidad operacional]]/[1]!Tabla2[[#This Row],[Total de activos]],"")</f>
        <v/>
      </c>
    </row>
    <row r="301" spans="1:21" x14ac:dyDescent="0.25">
      <c r="A301" s="8">
        <v>860451253</v>
      </c>
      <c r="B301" s="8" t="s">
        <v>586</v>
      </c>
      <c r="C301" s="8" t="s">
        <v>28</v>
      </c>
      <c r="D301" s="8" t="s">
        <v>29</v>
      </c>
      <c r="E301" s="8" t="s">
        <v>30</v>
      </c>
      <c r="F301" s="8" t="s">
        <v>587</v>
      </c>
      <c r="G301" s="8" t="s">
        <v>26</v>
      </c>
      <c r="H301" s="8">
        <v>4482528</v>
      </c>
      <c r="I301" s="8">
        <v>266464</v>
      </c>
      <c r="J301" s="8">
        <v>4748992</v>
      </c>
      <c r="K301" s="8">
        <v>82230</v>
      </c>
      <c r="L301" s="8"/>
      <c r="M301" s="8">
        <v>82230</v>
      </c>
      <c r="N301" s="8">
        <v>4666762</v>
      </c>
      <c r="O301" s="8"/>
      <c r="P301" s="8">
        <v>8975</v>
      </c>
      <c r="Q301" s="9" t="str">
        <f>+IFERROR([1]!Tabla2[[#This Row],[Activos corrientes ]]/[1]!Tabla2[[#This Row],[Pasivos corrientes ]],"")</f>
        <v/>
      </c>
      <c r="R301" s="9" t="str">
        <f>+IFERROR([1]!Tabla2[[#This Row],[Total pasivos]]/[1]!Tabla2[[#This Row],[Total de activos]],"")</f>
        <v/>
      </c>
      <c r="S301" s="9" t="str">
        <f>+IFERROR([1]!Tabla2[[#This Row],[Utilidad operacional]]/[1]!Tabla2[[#This Row],[Gasto de intereses]],"")</f>
        <v/>
      </c>
      <c r="T301" s="9" t="str">
        <f>+IFERROR([1]!Tabla2[[#This Row],[Utilidad operacional]]/[1]!Tabla2[[#This Row],[Patrimonio total]],"")</f>
        <v/>
      </c>
      <c r="U301" s="10" t="str">
        <f>+IFERROR([1]!Tabla2[[#This Row],[Utilidad operacional]]/[1]!Tabla2[[#This Row],[Total de activos]],"")</f>
        <v/>
      </c>
    </row>
    <row r="302" spans="1:21" x14ac:dyDescent="0.25">
      <c r="A302" s="5">
        <v>860048553</v>
      </c>
      <c r="B302" s="5" t="s">
        <v>588</v>
      </c>
      <c r="C302" s="5" t="s">
        <v>28</v>
      </c>
      <c r="D302" s="5" t="s">
        <v>29</v>
      </c>
      <c r="E302" s="5" t="s">
        <v>30</v>
      </c>
      <c r="F302" s="5" t="s">
        <v>213</v>
      </c>
      <c r="G302" s="5" t="s">
        <v>26</v>
      </c>
      <c r="H302" s="5">
        <v>7536465</v>
      </c>
      <c r="I302" s="5">
        <v>6848642</v>
      </c>
      <c r="J302" s="5">
        <v>14385107</v>
      </c>
      <c r="K302" s="5">
        <v>1502812</v>
      </c>
      <c r="L302" s="5">
        <v>0</v>
      </c>
      <c r="M302" s="5">
        <v>1502812</v>
      </c>
      <c r="N302" s="5">
        <v>12882295</v>
      </c>
      <c r="O302" s="5">
        <v>0</v>
      </c>
      <c r="P302" s="5">
        <v>178309</v>
      </c>
      <c r="Q302" s="6" t="str">
        <f>+IFERROR([1]!Tabla2[[#This Row],[Activos corrientes ]]/[1]!Tabla2[[#This Row],[Pasivos corrientes ]],"")</f>
        <v/>
      </c>
      <c r="R302" s="6" t="str">
        <f>+IFERROR([1]!Tabla2[[#This Row],[Total pasivos]]/[1]!Tabla2[[#This Row],[Total de activos]],"")</f>
        <v/>
      </c>
      <c r="S302" s="6" t="str">
        <f>+IFERROR([1]!Tabla2[[#This Row],[Utilidad operacional]]/[1]!Tabla2[[#This Row],[Gasto de intereses]],"")</f>
        <v/>
      </c>
      <c r="T302" s="6" t="str">
        <f>+IFERROR([1]!Tabla2[[#This Row],[Utilidad operacional]]/[1]!Tabla2[[#This Row],[Patrimonio total]],"")</f>
        <v/>
      </c>
      <c r="U302" s="7" t="str">
        <f>+IFERROR([1]!Tabla2[[#This Row],[Utilidad operacional]]/[1]!Tabla2[[#This Row],[Total de activos]],"")</f>
        <v/>
      </c>
    </row>
    <row r="303" spans="1:21" x14ac:dyDescent="0.25">
      <c r="A303" s="8">
        <v>901172784</v>
      </c>
      <c r="B303" s="8" t="s">
        <v>589</v>
      </c>
      <c r="C303" s="8" t="s">
        <v>22</v>
      </c>
      <c r="D303" s="8" t="s">
        <v>29</v>
      </c>
      <c r="E303" s="8" t="s">
        <v>30</v>
      </c>
      <c r="F303" s="8" t="s">
        <v>590</v>
      </c>
      <c r="G303" s="8" t="s">
        <v>26</v>
      </c>
      <c r="H303" s="8">
        <v>30067</v>
      </c>
      <c r="I303" s="8">
        <v>52679</v>
      </c>
      <c r="J303" s="8">
        <v>82746</v>
      </c>
      <c r="K303" s="8">
        <v>24628</v>
      </c>
      <c r="L303" s="8">
        <v>29316</v>
      </c>
      <c r="M303" s="8">
        <v>53944</v>
      </c>
      <c r="N303" s="8">
        <v>28802</v>
      </c>
      <c r="O303" s="8"/>
      <c r="P303" s="8">
        <v>13254</v>
      </c>
      <c r="Q303" s="9" t="str">
        <f>+IFERROR([1]!Tabla2[[#This Row],[Activos corrientes ]]/[1]!Tabla2[[#This Row],[Pasivos corrientes ]],"")</f>
        <v/>
      </c>
      <c r="R303" s="9" t="str">
        <f>+IFERROR([1]!Tabla2[[#This Row],[Total pasivos]]/[1]!Tabla2[[#This Row],[Total de activos]],"")</f>
        <v/>
      </c>
      <c r="S303" s="9" t="str">
        <f>+IFERROR([1]!Tabla2[[#This Row],[Utilidad operacional]]/[1]!Tabla2[[#This Row],[Gasto de intereses]],"")</f>
        <v/>
      </c>
      <c r="T303" s="9" t="str">
        <f>+IFERROR([1]!Tabla2[[#This Row],[Utilidad operacional]]/[1]!Tabla2[[#This Row],[Patrimonio total]],"")</f>
        <v/>
      </c>
      <c r="U303" s="10" t="str">
        <f>+IFERROR([1]!Tabla2[[#This Row],[Utilidad operacional]]/[1]!Tabla2[[#This Row],[Total de activos]],"")</f>
        <v/>
      </c>
    </row>
    <row r="304" spans="1:21" x14ac:dyDescent="0.25">
      <c r="A304" s="5">
        <v>900368050</v>
      </c>
      <c r="B304" s="5" t="s">
        <v>591</v>
      </c>
      <c r="C304" s="5" t="s">
        <v>28</v>
      </c>
      <c r="D304" s="5" t="s">
        <v>23</v>
      </c>
      <c r="E304" s="5" t="s">
        <v>24</v>
      </c>
      <c r="F304" s="5" t="s">
        <v>73</v>
      </c>
      <c r="G304" s="5" t="s">
        <v>26</v>
      </c>
      <c r="H304" s="5">
        <v>1444793</v>
      </c>
      <c r="I304" s="5">
        <v>142330</v>
      </c>
      <c r="J304" s="5">
        <v>1587123</v>
      </c>
      <c r="K304" s="5">
        <v>378128</v>
      </c>
      <c r="L304" s="5">
        <v>265759</v>
      </c>
      <c r="M304" s="5">
        <v>643887</v>
      </c>
      <c r="N304" s="5">
        <v>943236</v>
      </c>
      <c r="O304" s="5">
        <v>74443</v>
      </c>
      <c r="P304" s="5">
        <v>97626</v>
      </c>
      <c r="Q304" s="6" t="str">
        <f>+IFERROR([1]!Tabla2[[#This Row],[Activos corrientes ]]/[1]!Tabla2[[#This Row],[Pasivos corrientes ]],"")</f>
        <v/>
      </c>
      <c r="R304" s="6" t="str">
        <f>+IFERROR([1]!Tabla2[[#This Row],[Total pasivos]]/[1]!Tabla2[[#This Row],[Total de activos]],"")</f>
        <v/>
      </c>
      <c r="S304" s="6" t="str">
        <f>+IFERROR([1]!Tabla2[[#This Row],[Utilidad operacional]]/[1]!Tabla2[[#This Row],[Gasto de intereses]],"")</f>
        <v/>
      </c>
      <c r="T304" s="6" t="str">
        <f>+IFERROR([1]!Tabla2[[#This Row],[Utilidad operacional]]/[1]!Tabla2[[#This Row],[Patrimonio total]],"")</f>
        <v/>
      </c>
      <c r="U304" s="7" t="str">
        <f>+IFERROR([1]!Tabla2[[#This Row],[Utilidad operacional]]/[1]!Tabla2[[#This Row],[Total de activos]],"")</f>
        <v/>
      </c>
    </row>
    <row r="305" spans="1:21" x14ac:dyDescent="0.25">
      <c r="A305" s="8">
        <v>890940364</v>
      </c>
      <c r="B305" s="8" t="s">
        <v>592</v>
      </c>
      <c r="C305" s="8" t="s">
        <v>22</v>
      </c>
      <c r="D305" s="8" t="s">
        <v>23</v>
      </c>
      <c r="E305" s="8" t="s">
        <v>24</v>
      </c>
      <c r="F305" s="8" t="s">
        <v>593</v>
      </c>
      <c r="G305" s="8" t="s">
        <v>26</v>
      </c>
      <c r="H305" s="8">
        <v>1818596</v>
      </c>
      <c r="I305" s="8">
        <v>4523240</v>
      </c>
      <c r="J305" s="8">
        <v>6341836</v>
      </c>
      <c r="K305" s="8">
        <v>715922</v>
      </c>
      <c r="L305" s="8"/>
      <c r="M305" s="8">
        <v>715922</v>
      </c>
      <c r="N305" s="8">
        <v>5625914</v>
      </c>
      <c r="O305" s="8"/>
      <c r="P305" s="8">
        <v>1960224</v>
      </c>
      <c r="Q305" s="9" t="str">
        <f>+IFERROR([1]!Tabla2[[#This Row],[Activos corrientes ]]/[1]!Tabla2[[#This Row],[Pasivos corrientes ]],"")</f>
        <v/>
      </c>
      <c r="R305" s="9" t="str">
        <f>+IFERROR([1]!Tabla2[[#This Row],[Total pasivos]]/[1]!Tabla2[[#This Row],[Total de activos]],"")</f>
        <v/>
      </c>
      <c r="S305" s="9" t="str">
        <f>+IFERROR([1]!Tabla2[[#This Row],[Utilidad operacional]]/[1]!Tabla2[[#This Row],[Gasto de intereses]],"")</f>
        <v/>
      </c>
      <c r="T305" s="9" t="str">
        <f>+IFERROR([1]!Tabla2[[#This Row],[Utilidad operacional]]/[1]!Tabla2[[#This Row],[Patrimonio total]],"")</f>
        <v/>
      </c>
      <c r="U305" s="10" t="str">
        <f>+IFERROR([1]!Tabla2[[#This Row],[Utilidad operacional]]/[1]!Tabla2[[#This Row],[Total de activos]],"")</f>
        <v/>
      </c>
    </row>
    <row r="306" spans="1:21" x14ac:dyDescent="0.25">
      <c r="A306" s="5">
        <v>900693053</v>
      </c>
      <c r="B306" s="5" t="s">
        <v>594</v>
      </c>
      <c r="C306" s="5" t="s">
        <v>64</v>
      </c>
      <c r="D306" s="5" t="s">
        <v>23</v>
      </c>
      <c r="E306" s="5" t="s">
        <v>24</v>
      </c>
      <c r="F306" s="5" t="s">
        <v>595</v>
      </c>
      <c r="G306" s="5" t="s">
        <v>26</v>
      </c>
      <c r="H306" s="5">
        <v>20000</v>
      </c>
      <c r="I306" s="5">
        <v>18400</v>
      </c>
      <c r="J306" s="5">
        <v>38400</v>
      </c>
      <c r="K306" s="5">
        <v>1131</v>
      </c>
      <c r="L306" s="5"/>
      <c r="M306" s="5">
        <v>1131</v>
      </c>
      <c r="N306" s="5">
        <v>37269</v>
      </c>
      <c r="O306" s="5"/>
      <c r="P306" s="5">
        <v>-5204</v>
      </c>
      <c r="Q306" s="6" t="str">
        <f>+IFERROR([1]!Tabla2[[#This Row],[Activos corrientes ]]/[1]!Tabla2[[#This Row],[Pasivos corrientes ]],"")</f>
        <v/>
      </c>
      <c r="R306" s="6" t="str">
        <f>+IFERROR([1]!Tabla2[[#This Row],[Total pasivos]]/[1]!Tabla2[[#This Row],[Total de activos]],"")</f>
        <v/>
      </c>
      <c r="S306" s="6" t="str">
        <f>+IFERROR([1]!Tabla2[[#This Row],[Utilidad operacional]]/[1]!Tabla2[[#This Row],[Gasto de intereses]],"")</f>
        <v/>
      </c>
      <c r="T306" s="6" t="str">
        <f>+IFERROR([1]!Tabla2[[#This Row],[Utilidad operacional]]/[1]!Tabla2[[#This Row],[Patrimonio total]],"")</f>
        <v/>
      </c>
      <c r="U306" s="7" t="str">
        <f>+IFERROR([1]!Tabla2[[#This Row],[Utilidad operacional]]/[1]!Tabla2[[#This Row],[Total de activos]],"")</f>
        <v/>
      </c>
    </row>
    <row r="307" spans="1:21" x14ac:dyDescent="0.25">
      <c r="A307" s="8">
        <v>860065452</v>
      </c>
      <c r="B307" s="8" t="s">
        <v>596</v>
      </c>
      <c r="C307" s="8" t="s">
        <v>28</v>
      </c>
      <c r="D307" s="8" t="s">
        <v>29</v>
      </c>
      <c r="E307" s="8" t="s">
        <v>30</v>
      </c>
      <c r="F307" s="8" t="s">
        <v>597</v>
      </c>
      <c r="G307" s="8" t="s">
        <v>26</v>
      </c>
      <c r="H307" s="8">
        <v>3676523</v>
      </c>
      <c r="I307" s="8">
        <v>1212410</v>
      </c>
      <c r="J307" s="8">
        <v>4888933</v>
      </c>
      <c r="K307" s="8">
        <v>2077131</v>
      </c>
      <c r="L307" s="8">
        <v>582792</v>
      </c>
      <c r="M307" s="8">
        <v>2659923</v>
      </c>
      <c r="N307" s="8">
        <v>2229010</v>
      </c>
      <c r="O307" s="8">
        <v>101792</v>
      </c>
      <c r="P307" s="8">
        <v>-292700</v>
      </c>
      <c r="Q307" s="9" t="str">
        <f>+IFERROR([1]!Tabla2[[#This Row],[Activos corrientes ]]/[1]!Tabla2[[#This Row],[Pasivos corrientes ]],"")</f>
        <v/>
      </c>
      <c r="R307" s="9" t="str">
        <f>+IFERROR([1]!Tabla2[[#This Row],[Total pasivos]]/[1]!Tabla2[[#This Row],[Total de activos]],"")</f>
        <v/>
      </c>
      <c r="S307" s="9" t="str">
        <f>+IFERROR([1]!Tabla2[[#This Row],[Utilidad operacional]]/[1]!Tabla2[[#This Row],[Gasto de intereses]],"")</f>
        <v/>
      </c>
      <c r="T307" s="9" t="str">
        <f>+IFERROR([1]!Tabla2[[#This Row],[Utilidad operacional]]/[1]!Tabla2[[#This Row],[Patrimonio total]],"")</f>
        <v/>
      </c>
      <c r="U307" s="10" t="str">
        <f>+IFERROR([1]!Tabla2[[#This Row],[Utilidad operacional]]/[1]!Tabla2[[#This Row],[Total de activos]],"")</f>
        <v/>
      </c>
    </row>
    <row r="308" spans="1:21" x14ac:dyDescent="0.25">
      <c r="A308" s="5">
        <v>830042755</v>
      </c>
      <c r="B308" s="5" t="s">
        <v>598</v>
      </c>
      <c r="C308" s="5" t="s">
        <v>28</v>
      </c>
      <c r="D308" s="5" t="s">
        <v>29</v>
      </c>
      <c r="E308" s="5" t="s">
        <v>30</v>
      </c>
      <c r="F308" s="5" t="s">
        <v>599</v>
      </c>
      <c r="G308" s="5" t="s">
        <v>26</v>
      </c>
      <c r="H308" s="5">
        <v>580828</v>
      </c>
      <c r="I308" s="5">
        <v>783127</v>
      </c>
      <c r="J308" s="5">
        <v>1363955</v>
      </c>
      <c r="K308" s="5">
        <v>417585</v>
      </c>
      <c r="L308" s="5">
        <v>183621</v>
      </c>
      <c r="M308" s="5">
        <v>601206</v>
      </c>
      <c r="N308" s="5">
        <v>762749</v>
      </c>
      <c r="O308" s="5">
        <v>7068</v>
      </c>
      <c r="P308" s="5">
        <v>71074</v>
      </c>
      <c r="Q308" s="6" t="str">
        <f>+IFERROR([1]!Tabla2[[#This Row],[Activos corrientes ]]/[1]!Tabla2[[#This Row],[Pasivos corrientes ]],"")</f>
        <v/>
      </c>
      <c r="R308" s="6" t="str">
        <f>+IFERROR([1]!Tabla2[[#This Row],[Total pasivos]]/[1]!Tabla2[[#This Row],[Total de activos]],"")</f>
        <v/>
      </c>
      <c r="S308" s="6" t="str">
        <f>+IFERROR([1]!Tabla2[[#This Row],[Utilidad operacional]]/[1]!Tabla2[[#This Row],[Gasto de intereses]],"")</f>
        <v/>
      </c>
      <c r="T308" s="6" t="str">
        <f>+IFERROR([1]!Tabla2[[#This Row],[Utilidad operacional]]/[1]!Tabla2[[#This Row],[Patrimonio total]],"")</f>
        <v/>
      </c>
      <c r="U308" s="7" t="str">
        <f>+IFERROR([1]!Tabla2[[#This Row],[Utilidad operacional]]/[1]!Tabla2[[#This Row],[Total de activos]],"")</f>
        <v/>
      </c>
    </row>
    <row r="309" spans="1:21" x14ac:dyDescent="0.25">
      <c r="A309" s="8">
        <v>830066555</v>
      </c>
      <c r="B309" s="8" t="s">
        <v>600</v>
      </c>
      <c r="C309" s="8" t="s">
        <v>28</v>
      </c>
      <c r="D309" s="8" t="s">
        <v>29</v>
      </c>
      <c r="E309" s="8" t="s">
        <v>30</v>
      </c>
      <c r="F309" s="8" t="s">
        <v>601</v>
      </c>
      <c r="G309" s="8" t="s">
        <v>26</v>
      </c>
      <c r="H309" s="8">
        <v>959301</v>
      </c>
      <c r="I309" s="8">
        <v>181736</v>
      </c>
      <c r="J309" s="8">
        <v>1141037</v>
      </c>
      <c r="K309" s="8">
        <v>1360884</v>
      </c>
      <c r="L309" s="8">
        <v>64651</v>
      </c>
      <c r="M309" s="8">
        <v>1425535</v>
      </c>
      <c r="N309" s="8">
        <v>-284498</v>
      </c>
      <c r="O309" s="8">
        <v>1</v>
      </c>
      <c r="P309" s="8">
        <v>-4029</v>
      </c>
      <c r="Q309" s="9" t="str">
        <f>+IFERROR([1]!Tabla2[[#This Row],[Activos corrientes ]]/[1]!Tabla2[[#This Row],[Pasivos corrientes ]],"")</f>
        <v/>
      </c>
      <c r="R309" s="9" t="str">
        <f>+IFERROR([1]!Tabla2[[#This Row],[Total pasivos]]/[1]!Tabla2[[#This Row],[Total de activos]],"")</f>
        <v/>
      </c>
      <c r="S309" s="9" t="str">
        <f>+IFERROR([1]!Tabla2[[#This Row],[Utilidad operacional]]/[1]!Tabla2[[#This Row],[Gasto de intereses]],"")</f>
        <v/>
      </c>
      <c r="T309" s="9" t="str">
        <f>+IFERROR([1]!Tabla2[[#This Row],[Utilidad operacional]]/[1]!Tabla2[[#This Row],[Patrimonio total]],"")</f>
        <v/>
      </c>
      <c r="U309" s="10" t="str">
        <f>+IFERROR([1]!Tabla2[[#This Row],[Utilidad operacional]]/[1]!Tabla2[[#This Row],[Total de activos]],"")</f>
        <v/>
      </c>
    </row>
    <row r="310" spans="1:21" x14ac:dyDescent="0.25">
      <c r="A310" s="5">
        <v>900474084</v>
      </c>
      <c r="B310" s="5" t="s">
        <v>602</v>
      </c>
      <c r="C310" s="5" t="s">
        <v>22</v>
      </c>
      <c r="D310" s="5" t="s">
        <v>23</v>
      </c>
      <c r="E310" s="5" t="s">
        <v>24</v>
      </c>
      <c r="F310" s="5" t="s">
        <v>603</v>
      </c>
      <c r="G310" s="5" t="s">
        <v>26</v>
      </c>
      <c r="H310" s="5">
        <v>400981</v>
      </c>
      <c r="I310" s="5">
        <v>506889</v>
      </c>
      <c r="J310" s="5">
        <v>907870</v>
      </c>
      <c r="K310" s="5">
        <v>96090</v>
      </c>
      <c r="L310" s="5">
        <v>1281</v>
      </c>
      <c r="M310" s="5">
        <v>97371</v>
      </c>
      <c r="N310" s="5">
        <v>810499</v>
      </c>
      <c r="O310" s="5">
        <v>9285</v>
      </c>
      <c r="P310" s="5">
        <v>34204</v>
      </c>
      <c r="Q310" s="6" t="str">
        <f>+IFERROR([1]!Tabla2[[#This Row],[Activos corrientes ]]/[1]!Tabla2[[#This Row],[Pasivos corrientes ]],"")</f>
        <v/>
      </c>
      <c r="R310" s="6" t="str">
        <f>+IFERROR([1]!Tabla2[[#This Row],[Total pasivos]]/[1]!Tabla2[[#This Row],[Total de activos]],"")</f>
        <v/>
      </c>
      <c r="S310" s="6" t="str">
        <f>+IFERROR([1]!Tabla2[[#This Row],[Utilidad operacional]]/[1]!Tabla2[[#This Row],[Gasto de intereses]],"")</f>
        <v/>
      </c>
      <c r="T310" s="6" t="str">
        <f>+IFERROR([1]!Tabla2[[#This Row],[Utilidad operacional]]/[1]!Tabla2[[#This Row],[Patrimonio total]],"")</f>
        <v/>
      </c>
      <c r="U310" s="7" t="str">
        <f>+IFERROR([1]!Tabla2[[#This Row],[Utilidad operacional]]/[1]!Tabla2[[#This Row],[Total de activos]],"")</f>
        <v/>
      </c>
    </row>
    <row r="311" spans="1:21" x14ac:dyDescent="0.25">
      <c r="A311" s="8">
        <v>830053662</v>
      </c>
      <c r="B311" s="8" t="s">
        <v>604</v>
      </c>
      <c r="C311" s="8" t="s">
        <v>28</v>
      </c>
      <c r="D311" s="8" t="s">
        <v>29</v>
      </c>
      <c r="E311" s="8" t="s">
        <v>30</v>
      </c>
      <c r="F311" s="8" t="s">
        <v>605</v>
      </c>
      <c r="G311" s="8" t="s">
        <v>26</v>
      </c>
      <c r="H311" s="8">
        <v>3466129</v>
      </c>
      <c r="I311" s="8">
        <v>4610804</v>
      </c>
      <c r="J311" s="8">
        <v>8076933</v>
      </c>
      <c r="K311" s="8">
        <v>1266911</v>
      </c>
      <c r="L311" s="8">
        <v>1504943</v>
      </c>
      <c r="M311" s="8">
        <v>2771854</v>
      </c>
      <c r="N311" s="8">
        <v>5305079</v>
      </c>
      <c r="O311" s="8"/>
      <c r="P311" s="8">
        <v>3610</v>
      </c>
      <c r="Q311" s="9" t="str">
        <f>+IFERROR([1]!Tabla2[[#This Row],[Activos corrientes ]]/[1]!Tabla2[[#This Row],[Pasivos corrientes ]],"")</f>
        <v/>
      </c>
      <c r="R311" s="9" t="str">
        <f>+IFERROR([1]!Tabla2[[#This Row],[Total pasivos]]/[1]!Tabla2[[#This Row],[Total de activos]],"")</f>
        <v/>
      </c>
      <c r="S311" s="9" t="str">
        <f>+IFERROR([1]!Tabla2[[#This Row],[Utilidad operacional]]/[1]!Tabla2[[#This Row],[Gasto de intereses]],"")</f>
        <v/>
      </c>
      <c r="T311" s="9" t="str">
        <f>+IFERROR([1]!Tabla2[[#This Row],[Utilidad operacional]]/[1]!Tabla2[[#This Row],[Patrimonio total]],"")</f>
        <v/>
      </c>
      <c r="U311" s="10" t="str">
        <f>+IFERROR([1]!Tabla2[[#This Row],[Utilidad operacional]]/[1]!Tabla2[[#This Row],[Total de activos]],"")</f>
        <v/>
      </c>
    </row>
    <row r="312" spans="1:21" x14ac:dyDescent="0.25">
      <c r="A312" s="5">
        <v>830019851</v>
      </c>
      <c r="B312" s="5" t="s">
        <v>606</v>
      </c>
      <c r="C312" s="5" t="s">
        <v>28</v>
      </c>
      <c r="D312" s="5" t="s">
        <v>29</v>
      </c>
      <c r="E312" s="5" t="s">
        <v>30</v>
      </c>
      <c r="F312" s="5" t="s">
        <v>607</v>
      </c>
      <c r="G312" s="5" t="s">
        <v>26</v>
      </c>
      <c r="H312" s="5">
        <v>1522682</v>
      </c>
      <c r="I312" s="5">
        <v>229838</v>
      </c>
      <c r="J312" s="5">
        <v>1752520</v>
      </c>
      <c r="K312" s="5">
        <v>534890</v>
      </c>
      <c r="L312" s="5"/>
      <c r="M312" s="5">
        <v>534890</v>
      </c>
      <c r="N312" s="5">
        <v>1217630</v>
      </c>
      <c r="O312" s="5"/>
      <c r="P312" s="5">
        <v>58598</v>
      </c>
      <c r="Q312" s="6" t="str">
        <f>+IFERROR([1]!Tabla2[[#This Row],[Activos corrientes ]]/[1]!Tabla2[[#This Row],[Pasivos corrientes ]],"")</f>
        <v/>
      </c>
      <c r="R312" s="6" t="str">
        <f>+IFERROR([1]!Tabla2[[#This Row],[Total pasivos]]/[1]!Tabla2[[#This Row],[Total de activos]],"")</f>
        <v/>
      </c>
      <c r="S312" s="6" t="str">
        <f>+IFERROR([1]!Tabla2[[#This Row],[Utilidad operacional]]/[1]!Tabla2[[#This Row],[Gasto de intereses]],"")</f>
        <v/>
      </c>
      <c r="T312" s="6" t="str">
        <f>+IFERROR([1]!Tabla2[[#This Row],[Utilidad operacional]]/[1]!Tabla2[[#This Row],[Patrimonio total]],"")</f>
        <v/>
      </c>
      <c r="U312" s="7" t="str">
        <f>+IFERROR([1]!Tabla2[[#This Row],[Utilidad operacional]]/[1]!Tabla2[[#This Row],[Total de activos]],"")</f>
        <v/>
      </c>
    </row>
    <row r="313" spans="1:21" x14ac:dyDescent="0.25">
      <c r="A313" s="8">
        <v>830120862</v>
      </c>
      <c r="B313" s="8" t="s">
        <v>608</v>
      </c>
      <c r="C313" s="8" t="s">
        <v>28</v>
      </c>
      <c r="D313" s="8" t="s">
        <v>29</v>
      </c>
      <c r="E313" s="8" t="s">
        <v>30</v>
      </c>
      <c r="F313" s="8" t="s">
        <v>609</v>
      </c>
      <c r="G313" s="8" t="s">
        <v>26</v>
      </c>
      <c r="H313" s="8">
        <v>805441</v>
      </c>
      <c r="I313" s="8">
        <v>3463456</v>
      </c>
      <c r="J313" s="8">
        <v>4268897</v>
      </c>
      <c r="K313" s="8">
        <v>533370</v>
      </c>
      <c r="L313" s="8">
        <v>1303852</v>
      </c>
      <c r="M313" s="8">
        <v>1837222</v>
      </c>
      <c r="N313" s="8">
        <v>2431675</v>
      </c>
      <c r="O313" s="8">
        <v>1094</v>
      </c>
      <c r="P313" s="8">
        <v>113174</v>
      </c>
      <c r="Q313" s="9" t="str">
        <f>+IFERROR([1]!Tabla2[[#This Row],[Activos corrientes ]]/[1]!Tabla2[[#This Row],[Pasivos corrientes ]],"")</f>
        <v/>
      </c>
      <c r="R313" s="9" t="str">
        <f>+IFERROR([1]!Tabla2[[#This Row],[Total pasivos]]/[1]!Tabla2[[#This Row],[Total de activos]],"")</f>
        <v/>
      </c>
      <c r="S313" s="9" t="str">
        <f>+IFERROR([1]!Tabla2[[#This Row],[Utilidad operacional]]/[1]!Tabla2[[#This Row],[Gasto de intereses]],"")</f>
        <v/>
      </c>
      <c r="T313" s="9" t="str">
        <f>+IFERROR([1]!Tabla2[[#This Row],[Utilidad operacional]]/[1]!Tabla2[[#This Row],[Patrimonio total]],"")</f>
        <v/>
      </c>
      <c r="U313" s="10" t="str">
        <f>+IFERROR([1]!Tabla2[[#This Row],[Utilidad operacional]]/[1]!Tabla2[[#This Row],[Total de activos]],"")</f>
        <v/>
      </c>
    </row>
    <row r="314" spans="1:21" x14ac:dyDescent="0.25">
      <c r="A314" s="5">
        <v>900128365</v>
      </c>
      <c r="B314" s="5" t="s">
        <v>610</v>
      </c>
      <c r="C314" s="5" t="s">
        <v>42</v>
      </c>
      <c r="D314" s="5" t="s">
        <v>23</v>
      </c>
      <c r="E314" s="5" t="s">
        <v>24</v>
      </c>
      <c r="F314" s="5" t="s">
        <v>611</v>
      </c>
      <c r="G314" s="5" t="s">
        <v>26</v>
      </c>
      <c r="H314" s="5">
        <v>2307975</v>
      </c>
      <c r="I314" s="5">
        <v>115981</v>
      </c>
      <c r="J314" s="5">
        <v>2423956</v>
      </c>
      <c r="K314" s="5">
        <v>131558</v>
      </c>
      <c r="L314" s="5">
        <v>0</v>
      </c>
      <c r="M314" s="5">
        <v>131558</v>
      </c>
      <c r="N314" s="5">
        <v>2292398</v>
      </c>
      <c r="O314" s="5">
        <v>5980</v>
      </c>
      <c r="P314" s="5">
        <v>205397</v>
      </c>
      <c r="Q314" s="6" t="str">
        <f>+IFERROR([1]!Tabla2[[#This Row],[Activos corrientes ]]/[1]!Tabla2[[#This Row],[Pasivos corrientes ]],"")</f>
        <v/>
      </c>
      <c r="R314" s="6" t="str">
        <f>+IFERROR([1]!Tabla2[[#This Row],[Total pasivos]]/[1]!Tabla2[[#This Row],[Total de activos]],"")</f>
        <v/>
      </c>
      <c r="S314" s="6" t="str">
        <f>+IFERROR([1]!Tabla2[[#This Row],[Utilidad operacional]]/[1]!Tabla2[[#This Row],[Gasto de intereses]],"")</f>
        <v/>
      </c>
      <c r="T314" s="6" t="str">
        <f>+IFERROR([1]!Tabla2[[#This Row],[Utilidad operacional]]/[1]!Tabla2[[#This Row],[Patrimonio total]],"")</f>
        <v/>
      </c>
      <c r="U314" s="7" t="str">
        <f>+IFERROR([1]!Tabla2[[#This Row],[Utilidad operacional]]/[1]!Tabla2[[#This Row],[Total de activos]],"")</f>
        <v/>
      </c>
    </row>
    <row r="315" spans="1:21" x14ac:dyDescent="0.25">
      <c r="A315" s="8">
        <v>830134268</v>
      </c>
      <c r="B315" s="8" t="s">
        <v>612</v>
      </c>
      <c r="C315" s="8" t="s">
        <v>28</v>
      </c>
      <c r="D315" s="8" t="s">
        <v>23</v>
      </c>
      <c r="E315" s="8" t="s">
        <v>24</v>
      </c>
      <c r="F315" s="8" t="s">
        <v>613</v>
      </c>
      <c r="G315" s="8" t="s">
        <v>26</v>
      </c>
      <c r="H315" s="8">
        <v>1912</v>
      </c>
      <c r="I315" s="8">
        <v>657529</v>
      </c>
      <c r="J315" s="8">
        <v>659441</v>
      </c>
      <c r="K315" s="8">
        <v>139946</v>
      </c>
      <c r="L315" s="8"/>
      <c r="M315" s="8">
        <v>139946</v>
      </c>
      <c r="N315" s="8">
        <v>519495</v>
      </c>
      <c r="O315" s="8"/>
      <c r="P315" s="8">
        <v>-76384</v>
      </c>
      <c r="Q315" s="9" t="str">
        <f>+IFERROR([1]!Tabla2[[#This Row],[Activos corrientes ]]/[1]!Tabla2[[#This Row],[Pasivos corrientes ]],"")</f>
        <v/>
      </c>
      <c r="R315" s="9" t="str">
        <f>+IFERROR([1]!Tabla2[[#This Row],[Total pasivos]]/[1]!Tabla2[[#This Row],[Total de activos]],"")</f>
        <v/>
      </c>
      <c r="S315" s="9" t="str">
        <f>+IFERROR([1]!Tabla2[[#This Row],[Utilidad operacional]]/[1]!Tabla2[[#This Row],[Gasto de intereses]],"")</f>
        <v/>
      </c>
      <c r="T315" s="9" t="str">
        <f>+IFERROR([1]!Tabla2[[#This Row],[Utilidad operacional]]/[1]!Tabla2[[#This Row],[Patrimonio total]],"")</f>
        <v/>
      </c>
      <c r="U315" s="10" t="str">
        <f>+IFERROR([1]!Tabla2[[#This Row],[Utilidad operacional]]/[1]!Tabla2[[#This Row],[Total de activos]],"")</f>
        <v/>
      </c>
    </row>
    <row r="316" spans="1:21" x14ac:dyDescent="0.25">
      <c r="A316" s="5">
        <v>800093661</v>
      </c>
      <c r="B316" s="5" t="s">
        <v>614</v>
      </c>
      <c r="C316" s="5" t="s">
        <v>28</v>
      </c>
      <c r="D316" s="5" t="s">
        <v>29</v>
      </c>
      <c r="E316" s="5" t="s">
        <v>30</v>
      </c>
      <c r="F316" s="5" t="s">
        <v>615</v>
      </c>
      <c r="G316" s="5" t="s">
        <v>26</v>
      </c>
      <c r="H316" s="5">
        <v>14811489</v>
      </c>
      <c r="I316" s="5">
        <v>21250818</v>
      </c>
      <c r="J316" s="5">
        <v>36062307</v>
      </c>
      <c r="K316" s="5">
        <v>7594053</v>
      </c>
      <c r="L316" s="5">
        <v>5392264</v>
      </c>
      <c r="M316" s="5">
        <v>12986317</v>
      </c>
      <c r="N316" s="5">
        <v>23075990</v>
      </c>
      <c r="O316" s="5"/>
      <c r="P316" s="5">
        <v>1278133</v>
      </c>
      <c r="Q316" s="6" t="str">
        <f>+IFERROR([1]!Tabla2[[#This Row],[Activos corrientes ]]/[1]!Tabla2[[#This Row],[Pasivos corrientes ]],"")</f>
        <v/>
      </c>
      <c r="R316" s="6" t="str">
        <f>+IFERROR([1]!Tabla2[[#This Row],[Total pasivos]]/[1]!Tabla2[[#This Row],[Total de activos]],"")</f>
        <v/>
      </c>
      <c r="S316" s="6" t="str">
        <f>+IFERROR([1]!Tabla2[[#This Row],[Utilidad operacional]]/[1]!Tabla2[[#This Row],[Gasto de intereses]],"")</f>
        <v/>
      </c>
      <c r="T316" s="6" t="str">
        <f>+IFERROR([1]!Tabla2[[#This Row],[Utilidad operacional]]/[1]!Tabla2[[#This Row],[Patrimonio total]],"")</f>
        <v/>
      </c>
      <c r="U316" s="7" t="str">
        <f>+IFERROR([1]!Tabla2[[#This Row],[Utilidad operacional]]/[1]!Tabla2[[#This Row],[Total de activos]],"")</f>
        <v/>
      </c>
    </row>
    <row r="317" spans="1:21" x14ac:dyDescent="0.25">
      <c r="A317" s="8">
        <v>900768355</v>
      </c>
      <c r="B317" s="8" t="s">
        <v>616</v>
      </c>
      <c r="C317" s="8" t="s">
        <v>617</v>
      </c>
      <c r="D317" s="8" t="s">
        <v>23</v>
      </c>
      <c r="E317" s="8" t="s">
        <v>24</v>
      </c>
      <c r="F317" s="8" t="s">
        <v>618</v>
      </c>
      <c r="G317" s="8" t="s">
        <v>26</v>
      </c>
      <c r="H317" s="8">
        <v>15212508</v>
      </c>
      <c r="I317" s="8">
        <v>225000</v>
      </c>
      <c r="J317" s="8">
        <v>15437508</v>
      </c>
      <c r="K317" s="8">
        <v>112692</v>
      </c>
      <c r="L317" s="8">
        <v>1304411</v>
      </c>
      <c r="M317" s="8">
        <v>1417103</v>
      </c>
      <c r="N317" s="8">
        <v>14020405</v>
      </c>
      <c r="O317" s="8"/>
      <c r="P317" s="8">
        <v>138752</v>
      </c>
      <c r="Q317" s="9" t="str">
        <f>+IFERROR([1]!Tabla2[[#This Row],[Activos corrientes ]]/[1]!Tabla2[[#This Row],[Pasivos corrientes ]],"")</f>
        <v/>
      </c>
      <c r="R317" s="9" t="str">
        <f>+IFERROR([1]!Tabla2[[#This Row],[Total pasivos]]/[1]!Tabla2[[#This Row],[Total de activos]],"")</f>
        <v/>
      </c>
      <c r="S317" s="9" t="str">
        <f>+IFERROR([1]!Tabla2[[#This Row],[Utilidad operacional]]/[1]!Tabla2[[#This Row],[Gasto de intereses]],"")</f>
        <v/>
      </c>
      <c r="T317" s="9" t="str">
        <f>+IFERROR([1]!Tabla2[[#This Row],[Utilidad operacional]]/[1]!Tabla2[[#This Row],[Patrimonio total]],"")</f>
        <v/>
      </c>
      <c r="U317" s="10" t="str">
        <f>+IFERROR([1]!Tabla2[[#This Row],[Utilidad operacional]]/[1]!Tabla2[[#This Row],[Total de activos]],"")</f>
        <v/>
      </c>
    </row>
    <row r="318" spans="1:21" x14ac:dyDescent="0.25">
      <c r="A318" s="5">
        <v>900138461</v>
      </c>
      <c r="B318" s="5" t="s">
        <v>619</v>
      </c>
      <c r="C318" s="5" t="s">
        <v>28</v>
      </c>
      <c r="D318" s="5" t="s">
        <v>29</v>
      </c>
      <c r="E318" s="5" t="s">
        <v>30</v>
      </c>
      <c r="F318" s="5" t="s">
        <v>211</v>
      </c>
      <c r="G318" s="5" t="s">
        <v>26</v>
      </c>
      <c r="H318" s="5">
        <v>6887324</v>
      </c>
      <c r="I318" s="5">
        <v>179137</v>
      </c>
      <c r="J318" s="5">
        <v>7066461</v>
      </c>
      <c r="K318" s="5">
        <v>566099</v>
      </c>
      <c r="L318" s="5">
        <v>3967851</v>
      </c>
      <c r="M318" s="5">
        <v>4533950</v>
      </c>
      <c r="N318" s="5">
        <v>2532511</v>
      </c>
      <c r="O318" s="5">
        <v>347780</v>
      </c>
      <c r="P318" s="5">
        <v>170585</v>
      </c>
      <c r="Q318" s="6" t="str">
        <f>+IFERROR([1]!Tabla2[[#This Row],[Activos corrientes ]]/[1]!Tabla2[[#This Row],[Pasivos corrientes ]],"")</f>
        <v/>
      </c>
      <c r="R318" s="6" t="str">
        <f>+IFERROR([1]!Tabla2[[#This Row],[Total pasivos]]/[1]!Tabla2[[#This Row],[Total de activos]],"")</f>
        <v/>
      </c>
      <c r="S318" s="6" t="str">
        <f>+IFERROR([1]!Tabla2[[#This Row],[Utilidad operacional]]/[1]!Tabla2[[#This Row],[Gasto de intereses]],"")</f>
        <v/>
      </c>
      <c r="T318" s="6" t="str">
        <f>+IFERROR([1]!Tabla2[[#This Row],[Utilidad operacional]]/[1]!Tabla2[[#This Row],[Patrimonio total]],"")</f>
        <v/>
      </c>
      <c r="U318" s="7" t="str">
        <f>+IFERROR([1]!Tabla2[[#This Row],[Utilidad operacional]]/[1]!Tabla2[[#This Row],[Total de activos]],"")</f>
        <v/>
      </c>
    </row>
    <row r="319" spans="1:21" x14ac:dyDescent="0.25">
      <c r="A319" s="8">
        <v>900799056</v>
      </c>
      <c r="B319" s="8" t="s">
        <v>620</v>
      </c>
      <c r="C319" s="8" t="s">
        <v>22</v>
      </c>
      <c r="D319" s="8" t="s">
        <v>29</v>
      </c>
      <c r="E319" s="8" t="s">
        <v>30</v>
      </c>
      <c r="F319" s="8" t="s">
        <v>621</v>
      </c>
      <c r="G319" s="8" t="s">
        <v>26</v>
      </c>
      <c r="H319" s="8">
        <v>5483420</v>
      </c>
      <c r="I319" s="8">
        <v>28906069</v>
      </c>
      <c r="J319" s="8">
        <v>34389489</v>
      </c>
      <c r="K319" s="8">
        <v>15767867</v>
      </c>
      <c r="L319" s="8">
        <v>1577651</v>
      </c>
      <c r="M319" s="8">
        <v>17345518</v>
      </c>
      <c r="N319" s="8">
        <v>17043971</v>
      </c>
      <c r="O319" s="8">
        <v>252627</v>
      </c>
      <c r="P319" s="8">
        <v>-1242119</v>
      </c>
      <c r="Q319" s="9" t="str">
        <f>+IFERROR([1]!Tabla2[[#This Row],[Activos corrientes ]]/[1]!Tabla2[[#This Row],[Pasivos corrientes ]],"")</f>
        <v/>
      </c>
      <c r="R319" s="9" t="str">
        <f>+IFERROR([1]!Tabla2[[#This Row],[Total pasivos]]/[1]!Tabla2[[#This Row],[Total de activos]],"")</f>
        <v/>
      </c>
      <c r="S319" s="9" t="str">
        <f>+IFERROR([1]!Tabla2[[#This Row],[Utilidad operacional]]/[1]!Tabla2[[#This Row],[Gasto de intereses]],"")</f>
        <v/>
      </c>
      <c r="T319" s="9" t="str">
        <f>+IFERROR([1]!Tabla2[[#This Row],[Utilidad operacional]]/[1]!Tabla2[[#This Row],[Patrimonio total]],"")</f>
        <v/>
      </c>
      <c r="U319" s="10" t="str">
        <f>+IFERROR([1]!Tabla2[[#This Row],[Utilidad operacional]]/[1]!Tabla2[[#This Row],[Total de activos]],"")</f>
        <v/>
      </c>
    </row>
    <row r="320" spans="1:21" x14ac:dyDescent="0.25">
      <c r="A320" s="5">
        <v>901480564</v>
      </c>
      <c r="B320" s="5" t="s">
        <v>622</v>
      </c>
      <c r="C320" s="5" t="s">
        <v>28</v>
      </c>
      <c r="D320" s="5" t="s">
        <v>23</v>
      </c>
      <c r="E320" s="5" t="s">
        <v>24</v>
      </c>
      <c r="F320" s="5" t="s">
        <v>623</v>
      </c>
      <c r="G320" s="5" t="s">
        <v>26</v>
      </c>
      <c r="H320" s="5">
        <v>6014442</v>
      </c>
      <c r="I320" s="5"/>
      <c r="J320" s="5">
        <v>6014442</v>
      </c>
      <c r="K320" s="5">
        <v>1540025</v>
      </c>
      <c r="L320" s="5"/>
      <c r="M320" s="5">
        <v>1540025</v>
      </c>
      <c r="N320" s="5">
        <v>4474417</v>
      </c>
      <c r="O320" s="5">
        <v>23534</v>
      </c>
      <c r="P320" s="5">
        <v>1252185</v>
      </c>
      <c r="Q320" s="6" t="str">
        <f>+IFERROR([1]!Tabla2[[#This Row],[Activos corrientes ]]/[1]!Tabla2[[#This Row],[Pasivos corrientes ]],"")</f>
        <v/>
      </c>
      <c r="R320" s="6" t="str">
        <f>+IFERROR([1]!Tabla2[[#This Row],[Total pasivos]]/[1]!Tabla2[[#This Row],[Total de activos]],"")</f>
        <v/>
      </c>
      <c r="S320" s="6" t="str">
        <f>+IFERROR([1]!Tabla2[[#This Row],[Utilidad operacional]]/[1]!Tabla2[[#This Row],[Gasto de intereses]],"")</f>
        <v/>
      </c>
      <c r="T320" s="6" t="str">
        <f>+IFERROR([1]!Tabla2[[#This Row],[Utilidad operacional]]/[1]!Tabla2[[#This Row],[Patrimonio total]],"")</f>
        <v/>
      </c>
      <c r="U320" s="7" t="str">
        <f>+IFERROR([1]!Tabla2[[#This Row],[Utilidad operacional]]/[1]!Tabla2[[#This Row],[Total de activos]],"")</f>
        <v/>
      </c>
    </row>
    <row r="321" spans="1:21" x14ac:dyDescent="0.25">
      <c r="A321" s="8">
        <v>800065758</v>
      </c>
      <c r="B321" s="8" t="s">
        <v>624</v>
      </c>
      <c r="C321" s="8" t="s">
        <v>28</v>
      </c>
      <c r="D321" s="8" t="s">
        <v>23</v>
      </c>
      <c r="E321" s="8" t="s">
        <v>24</v>
      </c>
      <c r="F321" s="8" t="s">
        <v>625</v>
      </c>
      <c r="G321" s="8" t="s">
        <v>26</v>
      </c>
      <c r="H321" s="8">
        <v>324363</v>
      </c>
      <c r="I321" s="8">
        <v>635898</v>
      </c>
      <c r="J321" s="8">
        <v>960261</v>
      </c>
      <c r="K321" s="8">
        <v>17021</v>
      </c>
      <c r="L321" s="8">
        <v>529915</v>
      </c>
      <c r="M321" s="8">
        <v>546936</v>
      </c>
      <c r="N321" s="8">
        <v>413325</v>
      </c>
      <c r="O321" s="8">
        <v>0</v>
      </c>
      <c r="P321" s="8">
        <v>-96445</v>
      </c>
      <c r="Q321" s="9" t="str">
        <f>+IFERROR([1]!Tabla2[[#This Row],[Activos corrientes ]]/[1]!Tabla2[[#This Row],[Pasivos corrientes ]],"")</f>
        <v/>
      </c>
      <c r="R321" s="9" t="str">
        <f>+IFERROR([1]!Tabla2[[#This Row],[Total pasivos]]/[1]!Tabla2[[#This Row],[Total de activos]],"")</f>
        <v/>
      </c>
      <c r="S321" s="9" t="str">
        <f>+IFERROR([1]!Tabla2[[#This Row],[Utilidad operacional]]/[1]!Tabla2[[#This Row],[Gasto de intereses]],"")</f>
        <v/>
      </c>
      <c r="T321" s="9" t="str">
        <f>+IFERROR([1]!Tabla2[[#This Row],[Utilidad operacional]]/[1]!Tabla2[[#This Row],[Patrimonio total]],"")</f>
        <v/>
      </c>
      <c r="U321" s="10" t="str">
        <f>+IFERROR([1]!Tabla2[[#This Row],[Utilidad operacional]]/[1]!Tabla2[[#This Row],[Total de activos]],"")</f>
        <v/>
      </c>
    </row>
    <row r="322" spans="1:21" x14ac:dyDescent="0.25">
      <c r="A322" s="5">
        <v>900938855</v>
      </c>
      <c r="B322" s="5" t="s">
        <v>626</v>
      </c>
      <c r="C322" s="5" t="s">
        <v>103</v>
      </c>
      <c r="D322" s="5" t="s">
        <v>29</v>
      </c>
      <c r="E322" s="5" t="s">
        <v>30</v>
      </c>
      <c r="F322" s="5" t="s">
        <v>178</v>
      </c>
      <c r="G322" s="5" t="s">
        <v>26</v>
      </c>
      <c r="H322" s="5">
        <v>5175303</v>
      </c>
      <c r="I322" s="5">
        <v>1091171</v>
      </c>
      <c r="J322" s="5">
        <v>6266474</v>
      </c>
      <c r="K322" s="5">
        <v>6188479</v>
      </c>
      <c r="L322" s="5"/>
      <c r="M322" s="5">
        <v>6188479</v>
      </c>
      <c r="N322" s="5">
        <v>77995</v>
      </c>
      <c r="O322" s="5">
        <v>16562</v>
      </c>
      <c r="P322" s="5">
        <v>-232968</v>
      </c>
      <c r="Q322" s="6" t="str">
        <f>+IFERROR([1]!Tabla2[[#This Row],[Activos corrientes ]]/[1]!Tabla2[[#This Row],[Pasivos corrientes ]],"")</f>
        <v/>
      </c>
      <c r="R322" s="6" t="str">
        <f>+IFERROR([1]!Tabla2[[#This Row],[Total pasivos]]/[1]!Tabla2[[#This Row],[Total de activos]],"")</f>
        <v/>
      </c>
      <c r="S322" s="6" t="str">
        <f>+IFERROR([1]!Tabla2[[#This Row],[Utilidad operacional]]/[1]!Tabla2[[#This Row],[Gasto de intereses]],"")</f>
        <v/>
      </c>
      <c r="T322" s="6" t="str">
        <f>+IFERROR([1]!Tabla2[[#This Row],[Utilidad operacional]]/[1]!Tabla2[[#This Row],[Patrimonio total]],"")</f>
        <v/>
      </c>
      <c r="U322" s="7" t="str">
        <f>+IFERROR([1]!Tabla2[[#This Row],[Utilidad operacional]]/[1]!Tabla2[[#This Row],[Total de activos]],"")</f>
        <v/>
      </c>
    </row>
    <row r="323" spans="1:21" x14ac:dyDescent="0.25">
      <c r="A323" s="8">
        <v>890329571</v>
      </c>
      <c r="B323" s="8" t="s">
        <v>627</v>
      </c>
      <c r="C323" s="8" t="s">
        <v>103</v>
      </c>
      <c r="D323" s="8" t="s">
        <v>29</v>
      </c>
      <c r="E323" s="8" t="s">
        <v>30</v>
      </c>
      <c r="F323" s="8" t="s">
        <v>62</v>
      </c>
      <c r="G323" s="8" t="s">
        <v>26</v>
      </c>
      <c r="H323" s="8">
        <v>1006389</v>
      </c>
      <c r="I323" s="8">
        <v>2035101</v>
      </c>
      <c r="J323" s="8">
        <v>3041490</v>
      </c>
      <c r="K323" s="8">
        <v>945074</v>
      </c>
      <c r="L323" s="8">
        <v>433532</v>
      </c>
      <c r="M323" s="8">
        <v>1378606</v>
      </c>
      <c r="N323" s="8">
        <v>1662884</v>
      </c>
      <c r="O323" s="8">
        <v>32759</v>
      </c>
      <c r="P323" s="8">
        <v>-164556</v>
      </c>
      <c r="Q323" s="9" t="str">
        <f>+IFERROR([1]!Tabla2[[#This Row],[Activos corrientes ]]/[1]!Tabla2[[#This Row],[Pasivos corrientes ]],"")</f>
        <v/>
      </c>
      <c r="R323" s="9" t="str">
        <f>+IFERROR([1]!Tabla2[[#This Row],[Total pasivos]]/[1]!Tabla2[[#This Row],[Total de activos]],"")</f>
        <v/>
      </c>
      <c r="S323" s="9" t="str">
        <f>+IFERROR([1]!Tabla2[[#This Row],[Utilidad operacional]]/[1]!Tabla2[[#This Row],[Gasto de intereses]],"")</f>
        <v/>
      </c>
      <c r="T323" s="9" t="str">
        <f>+IFERROR([1]!Tabla2[[#This Row],[Utilidad operacional]]/[1]!Tabla2[[#This Row],[Patrimonio total]],"")</f>
        <v/>
      </c>
      <c r="U323" s="10" t="str">
        <f>+IFERROR([1]!Tabla2[[#This Row],[Utilidad operacional]]/[1]!Tabla2[[#This Row],[Total de activos]],"")</f>
        <v/>
      </c>
    </row>
    <row r="324" spans="1:21" x14ac:dyDescent="0.25">
      <c r="A324" s="5">
        <v>900402652</v>
      </c>
      <c r="B324" s="5" t="s">
        <v>628</v>
      </c>
      <c r="C324" s="5" t="s">
        <v>42</v>
      </c>
      <c r="D324" s="5" t="s">
        <v>23</v>
      </c>
      <c r="E324" s="5" t="s">
        <v>24</v>
      </c>
      <c r="F324" s="5" t="s">
        <v>629</v>
      </c>
      <c r="G324" s="5" t="s">
        <v>26</v>
      </c>
      <c r="H324" s="5">
        <v>4672394</v>
      </c>
      <c r="I324" s="5">
        <v>1570177</v>
      </c>
      <c r="J324" s="5">
        <v>6242571</v>
      </c>
      <c r="K324" s="5">
        <v>1397867</v>
      </c>
      <c r="L324" s="5"/>
      <c r="M324" s="5">
        <v>1397867</v>
      </c>
      <c r="N324" s="5">
        <v>4844704</v>
      </c>
      <c r="O324" s="5">
        <v>17525</v>
      </c>
      <c r="P324" s="5">
        <v>443045</v>
      </c>
      <c r="Q324" s="6" t="str">
        <f>+IFERROR([1]!Tabla2[[#This Row],[Activos corrientes ]]/[1]!Tabla2[[#This Row],[Pasivos corrientes ]],"")</f>
        <v/>
      </c>
      <c r="R324" s="6" t="str">
        <f>+IFERROR([1]!Tabla2[[#This Row],[Total pasivos]]/[1]!Tabla2[[#This Row],[Total de activos]],"")</f>
        <v/>
      </c>
      <c r="S324" s="6" t="str">
        <f>+IFERROR([1]!Tabla2[[#This Row],[Utilidad operacional]]/[1]!Tabla2[[#This Row],[Gasto de intereses]],"")</f>
        <v/>
      </c>
      <c r="T324" s="6" t="str">
        <f>+IFERROR([1]!Tabla2[[#This Row],[Utilidad operacional]]/[1]!Tabla2[[#This Row],[Patrimonio total]],"")</f>
        <v/>
      </c>
      <c r="U324" s="7" t="str">
        <f>+IFERROR([1]!Tabla2[[#This Row],[Utilidad operacional]]/[1]!Tabla2[[#This Row],[Total de activos]],"")</f>
        <v/>
      </c>
    </row>
    <row r="325" spans="1:21" x14ac:dyDescent="0.25">
      <c r="A325" s="8">
        <v>900152770</v>
      </c>
      <c r="B325" s="8" t="s">
        <v>630</v>
      </c>
      <c r="C325" s="8" t="s">
        <v>22</v>
      </c>
      <c r="D325" s="8" t="s">
        <v>23</v>
      </c>
      <c r="E325" s="8" t="s">
        <v>24</v>
      </c>
      <c r="F325" s="8" t="s">
        <v>631</v>
      </c>
      <c r="G325" s="8" t="s">
        <v>26</v>
      </c>
      <c r="H325" s="8">
        <v>405352</v>
      </c>
      <c r="I325" s="8">
        <v>135054</v>
      </c>
      <c r="J325" s="8">
        <v>540406</v>
      </c>
      <c r="K325" s="8">
        <v>424425</v>
      </c>
      <c r="L325" s="8">
        <v>40895</v>
      </c>
      <c r="M325" s="8">
        <v>465320</v>
      </c>
      <c r="N325" s="8">
        <v>75086</v>
      </c>
      <c r="O325" s="8">
        <v>1014</v>
      </c>
      <c r="P325" s="8">
        <v>14631</v>
      </c>
      <c r="Q325" s="9" t="str">
        <f>+IFERROR([1]!Tabla2[[#This Row],[Activos corrientes ]]/[1]!Tabla2[[#This Row],[Pasivos corrientes ]],"")</f>
        <v/>
      </c>
      <c r="R325" s="9" t="str">
        <f>+IFERROR([1]!Tabla2[[#This Row],[Total pasivos]]/[1]!Tabla2[[#This Row],[Total de activos]],"")</f>
        <v/>
      </c>
      <c r="S325" s="9" t="str">
        <f>+IFERROR([1]!Tabla2[[#This Row],[Utilidad operacional]]/[1]!Tabla2[[#This Row],[Gasto de intereses]],"")</f>
        <v/>
      </c>
      <c r="T325" s="9" t="str">
        <f>+IFERROR([1]!Tabla2[[#This Row],[Utilidad operacional]]/[1]!Tabla2[[#This Row],[Patrimonio total]],"")</f>
        <v/>
      </c>
      <c r="U325" s="10" t="str">
        <f>+IFERROR([1]!Tabla2[[#This Row],[Utilidad operacional]]/[1]!Tabla2[[#This Row],[Total de activos]],"")</f>
        <v/>
      </c>
    </row>
    <row r="326" spans="1:21" x14ac:dyDescent="0.25">
      <c r="A326" s="5">
        <v>900245246</v>
      </c>
      <c r="B326" s="5" t="s">
        <v>632</v>
      </c>
      <c r="C326" s="5" t="s">
        <v>64</v>
      </c>
      <c r="D326" s="5" t="s">
        <v>23</v>
      </c>
      <c r="E326" s="5" t="s">
        <v>24</v>
      </c>
      <c r="F326" s="5" t="s">
        <v>633</v>
      </c>
      <c r="G326" s="5" t="s">
        <v>26</v>
      </c>
      <c r="H326" s="5">
        <v>4060249</v>
      </c>
      <c r="I326" s="5">
        <v>4876546</v>
      </c>
      <c r="J326" s="5">
        <v>8936795</v>
      </c>
      <c r="K326" s="5">
        <v>2716715</v>
      </c>
      <c r="L326" s="5"/>
      <c r="M326" s="5">
        <v>2716715</v>
      </c>
      <c r="N326" s="5">
        <v>6220080</v>
      </c>
      <c r="O326" s="5">
        <v>8004</v>
      </c>
      <c r="P326" s="5">
        <v>-38801</v>
      </c>
      <c r="Q326" s="6" t="str">
        <f>+IFERROR([1]!Tabla2[[#This Row],[Activos corrientes ]]/[1]!Tabla2[[#This Row],[Pasivos corrientes ]],"")</f>
        <v/>
      </c>
      <c r="R326" s="6" t="str">
        <f>+IFERROR([1]!Tabla2[[#This Row],[Total pasivos]]/[1]!Tabla2[[#This Row],[Total de activos]],"")</f>
        <v/>
      </c>
      <c r="S326" s="6" t="str">
        <f>+IFERROR([1]!Tabla2[[#This Row],[Utilidad operacional]]/[1]!Tabla2[[#This Row],[Gasto de intereses]],"")</f>
        <v/>
      </c>
      <c r="T326" s="6" t="str">
        <f>+IFERROR([1]!Tabla2[[#This Row],[Utilidad operacional]]/[1]!Tabla2[[#This Row],[Patrimonio total]],"")</f>
        <v/>
      </c>
      <c r="U326" s="7" t="str">
        <f>+IFERROR([1]!Tabla2[[#This Row],[Utilidad operacional]]/[1]!Tabla2[[#This Row],[Total de activos]],"")</f>
        <v/>
      </c>
    </row>
    <row r="327" spans="1:21" x14ac:dyDescent="0.25">
      <c r="A327" s="8">
        <v>900084548</v>
      </c>
      <c r="B327" s="8" t="s">
        <v>634</v>
      </c>
      <c r="C327" s="8" t="s">
        <v>28</v>
      </c>
      <c r="D327" s="8" t="s">
        <v>23</v>
      </c>
      <c r="E327" s="8" t="s">
        <v>24</v>
      </c>
      <c r="F327" s="8" t="s">
        <v>635</v>
      </c>
      <c r="G327" s="8" t="s">
        <v>26</v>
      </c>
      <c r="H327" s="8">
        <v>107767</v>
      </c>
      <c r="I327" s="8">
        <v>3873427</v>
      </c>
      <c r="J327" s="8">
        <v>3981194</v>
      </c>
      <c r="K327" s="8">
        <v>58951</v>
      </c>
      <c r="L327" s="8">
        <v>4782</v>
      </c>
      <c r="M327" s="8">
        <v>63733</v>
      </c>
      <c r="N327" s="8">
        <v>3917461</v>
      </c>
      <c r="O327" s="8">
        <v>7218</v>
      </c>
      <c r="P327" s="8">
        <v>-251731</v>
      </c>
      <c r="Q327" s="9" t="str">
        <f>+IFERROR([1]!Tabla2[[#This Row],[Activos corrientes ]]/[1]!Tabla2[[#This Row],[Pasivos corrientes ]],"")</f>
        <v/>
      </c>
      <c r="R327" s="9" t="str">
        <f>+IFERROR([1]!Tabla2[[#This Row],[Total pasivos]]/[1]!Tabla2[[#This Row],[Total de activos]],"")</f>
        <v/>
      </c>
      <c r="S327" s="9" t="str">
        <f>+IFERROR([1]!Tabla2[[#This Row],[Utilidad operacional]]/[1]!Tabla2[[#This Row],[Gasto de intereses]],"")</f>
        <v/>
      </c>
      <c r="T327" s="9" t="str">
        <f>+IFERROR([1]!Tabla2[[#This Row],[Utilidad operacional]]/[1]!Tabla2[[#This Row],[Patrimonio total]],"")</f>
        <v/>
      </c>
      <c r="U327" s="10" t="str">
        <f>+IFERROR([1]!Tabla2[[#This Row],[Utilidad operacional]]/[1]!Tabla2[[#This Row],[Total de activos]],"")</f>
        <v/>
      </c>
    </row>
    <row r="328" spans="1:21" x14ac:dyDescent="0.25">
      <c r="A328" s="5">
        <v>800091162</v>
      </c>
      <c r="B328" s="5" t="s">
        <v>636</v>
      </c>
      <c r="C328" s="5" t="s">
        <v>22</v>
      </c>
      <c r="D328" s="5" t="s">
        <v>23</v>
      </c>
      <c r="E328" s="5" t="s">
        <v>24</v>
      </c>
      <c r="F328" s="5" t="s">
        <v>637</v>
      </c>
      <c r="G328" s="5" t="s">
        <v>26</v>
      </c>
      <c r="H328" s="5">
        <v>8632659</v>
      </c>
      <c r="I328" s="5">
        <v>2076365</v>
      </c>
      <c r="J328" s="5">
        <v>10709024</v>
      </c>
      <c r="K328" s="5">
        <v>1922052</v>
      </c>
      <c r="L328" s="5">
        <v>457210</v>
      </c>
      <c r="M328" s="5">
        <v>2379262</v>
      </c>
      <c r="N328" s="5">
        <v>8329762</v>
      </c>
      <c r="O328" s="5">
        <v>576592</v>
      </c>
      <c r="P328" s="5">
        <v>3426232</v>
      </c>
      <c r="Q328" s="6" t="str">
        <f>+IFERROR([1]!Tabla2[[#This Row],[Activos corrientes ]]/[1]!Tabla2[[#This Row],[Pasivos corrientes ]],"")</f>
        <v/>
      </c>
      <c r="R328" s="6" t="str">
        <f>+IFERROR([1]!Tabla2[[#This Row],[Total pasivos]]/[1]!Tabla2[[#This Row],[Total de activos]],"")</f>
        <v/>
      </c>
      <c r="S328" s="6" t="str">
        <f>+IFERROR([1]!Tabla2[[#This Row],[Utilidad operacional]]/[1]!Tabla2[[#This Row],[Gasto de intereses]],"")</f>
        <v/>
      </c>
      <c r="T328" s="6" t="str">
        <f>+IFERROR([1]!Tabla2[[#This Row],[Utilidad operacional]]/[1]!Tabla2[[#This Row],[Patrimonio total]],"")</f>
        <v/>
      </c>
      <c r="U328" s="7" t="str">
        <f>+IFERROR([1]!Tabla2[[#This Row],[Utilidad operacional]]/[1]!Tabla2[[#This Row],[Total de activos]],"")</f>
        <v/>
      </c>
    </row>
    <row r="329" spans="1:21" x14ac:dyDescent="0.25">
      <c r="A329" s="8">
        <v>800168477</v>
      </c>
      <c r="B329" s="8" t="s">
        <v>638</v>
      </c>
      <c r="C329" s="8" t="s">
        <v>28</v>
      </c>
      <c r="D329" s="8" t="s">
        <v>29</v>
      </c>
      <c r="E329" s="8" t="s">
        <v>30</v>
      </c>
      <c r="F329" s="8" t="s">
        <v>639</v>
      </c>
      <c r="G329" s="8" t="s">
        <v>26</v>
      </c>
      <c r="H329" s="8">
        <v>8667554</v>
      </c>
      <c r="I329" s="8">
        <v>207898</v>
      </c>
      <c r="J329" s="8">
        <v>8875452</v>
      </c>
      <c r="K329" s="8">
        <v>1101851</v>
      </c>
      <c r="L329" s="8">
        <v>826381</v>
      </c>
      <c r="M329" s="8">
        <v>1928232</v>
      </c>
      <c r="N329" s="8">
        <v>6947220</v>
      </c>
      <c r="O329" s="8">
        <v>11315</v>
      </c>
      <c r="P329" s="8">
        <v>1228042</v>
      </c>
      <c r="Q329" s="9" t="str">
        <f>+IFERROR([1]!Tabla2[[#This Row],[Activos corrientes ]]/[1]!Tabla2[[#This Row],[Pasivos corrientes ]],"")</f>
        <v/>
      </c>
      <c r="R329" s="9" t="str">
        <f>+IFERROR([1]!Tabla2[[#This Row],[Total pasivos]]/[1]!Tabla2[[#This Row],[Total de activos]],"")</f>
        <v/>
      </c>
      <c r="S329" s="9" t="str">
        <f>+IFERROR([1]!Tabla2[[#This Row],[Utilidad operacional]]/[1]!Tabla2[[#This Row],[Gasto de intereses]],"")</f>
        <v/>
      </c>
      <c r="T329" s="9" t="str">
        <f>+IFERROR([1]!Tabla2[[#This Row],[Utilidad operacional]]/[1]!Tabla2[[#This Row],[Patrimonio total]],"")</f>
        <v/>
      </c>
      <c r="U329" s="10" t="str">
        <f>+IFERROR([1]!Tabla2[[#This Row],[Utilidad operacional]]/[1]!Tabla2[[#This Row],[Total de activos]],"")</f>
        <v/>
      </c>
    </row>
    <row r="330" spans="1:21" x14ac:dyDescent="0.25">
      <c r="A330" s="5">
        <v>901463964</v>
      </c>
      <c r="B330" s="5" t="s">
        <v>640</v>
      </c>
      <c r="C330" s="5" t="s">
        <v>28</v>
      </c>
      <c r="D330" s="5" t="s">
        <v>23</v>
      </c>
      <c r="E330" s="5" t="s">
        <v>24</v>
      </c>
      <c r="F330" s="5" t="s">
        <v>641</v>
      </c>
      <c r="G330" s="5" t="s">
        <v>26</v>
      </c>
      <c r="H330" s="5">
        <v>2966876</v>
      </c>
      <c r="I330" s="5"/>
      <c r="J330" s="5">
        <v>2966876</v>
      </c>
      <c r="K330" s="5">
        <v>1316165</v>
      </c>
      <c r="L330" s="5"/>
      <c r="M330" s="5">
        <v>1316165</v>
      </c>
      <c r="N330" s="5">
        <v>1650711</v>
      </c>
      <c r="O330" s="5">
        <v>0</v>
      </c>
      <c r="P330" s="5">
        <v>409228</v>
      </c>
      <c r="Q330" s="6" t="str">
        <f>+IFERROR([1]!Tabla2[[#This Row],[Activos corrientes ]]/[1]!Tabla2[[#This Row],[Pasivos corrientes ]],"")</f>
        <v/>
      </c>
      <c r="R330" s="6" t="str">
        <f>+IFERROR([1]!Tabla2[[#This Row],[Total pasivos]]/[1]!Tabla2[[#This Row],[Total de activos]],"")</f>
        <v/>
      </c>
      <c r="S330" s="6" t="str">
        <f>+IFERROR([1]!Tabla2[[#This Row],[Utilidad operacional]]/[1]!Tabla2[[#This Row],[Gasto de intereses]],"")</f>
        <v/>
      </c>
      <c r="T330" s="6" t="str">
        <f>+IFERROR([1]!Tabla2[[#This Row],[Utilidad operacional]]/[1]!Tabla2[[#This Row],[Patrimonio total]],"")</f>
        <v/>
      </c>
      <c r="U330" s="7" t="str">
        <f>+IFERROR([1]!Tabla2[[#This Row],[Utilidad operacional]]/[1]!Tabla2[[#This Row],[Total de activos]],"")</f>
        <v/>
      </c>
    </row>
    <row r="331" spans="1:21" x14ac:dyDescent="0.25">
      <c r="A331" s="8">
        <v>900134635</v>
      </c>
      <c r="B331" s="8" t="s">
        <v>642</v>
      </c>
      <c r="C331" s="8" t="s">
        <v>28</v>
      </c>
      <c r="D331" s="8" t="s">
        <v>23</v>
      </c>
      <c r="E331" s="8" t="s">
        <v>24</v>
      </c>
      <c r="F331" s="8" t="s">
        <v>52</v>
      </c>
      <c r="G331" s="8" t="s">
        <v>26</v>
      </c>
      <c r="H331" s="8">
        <v>2310301</v>
      </c>
      <c r="I331" s="8">
        <v>1641769</v>
      </c>
      <c r="J331" s="8">
        <v>3952070</v>
      </c>
      <c r="K331" s="8">
        <v>700912</v>
      </c>
      <c r="L331" s="8">
        <v>1583421</v>
      </c>
      <c r="M331" s="8">
        <v>2284333</v>
      </c>
      <c r="N331" s="8">
        <v>1667737</v>
      </c>
      <c r="O331" s="8">
        <v>409950</v>
      </c>
      <c r="P331" s="8">
        <v>3217</v>
      </c>
      <c r="Q331" s="9" t="str">
        <f>+IFERROR([1]!Tabla2[[#This Row],[Activos corrientes ]]/[1]!Tabla2[[#This Row],[Pasivos corrientes ]],"")</f>
        <v/>
      </c>
      <c r="R331" s="9" t="str">
        <f>+IFERROR([1]!Tabla2[[#This Row],[Total pasivos]]/[1]!Tabla2[[#This Row],[Total de activos]],"")</f>
        <v/>
      </c>
      <c r="S331" s="9" t="str">
        <f>+IFERROR([1]!Tabla2[[#This Row],[Utilidad operacional]]/[1]!Tabla2[[#This Row],[Gasto de intereses]],"")</f>
        <v/>
      </c>
      <c r="T331" s="9" t="str">
        <f>+IFERROR([1]!Tabla2[[#This Row],[Utilidad operacional]]/[1]!Tabla2[[#This Row],[Patrimonio total]],"")</f>
        <v/>
      </c>
      <c r="U331" s="10" t="str">
        <f>+IFERROR([1]!Tabla2[[#This Row],[Utilidad operacional]]/[1]!Tabla2[[#This Row],[Total de activos]],"")</f>
        <v/>
      </c>
    </row>
    <row r="332" spans="1:21" x14ac:dyDescent="0.25">
      <c r="A332" s="5">
        <v>900646157</v>
      </c>
      <c r="B332" s="5" t="s">
        <v>643</v>
      </c>
      <c r="C332" s="5" t="s">
        <v>28</v>
      </c>
      <c r="D332" s="5" t="s">
        <v>29</v>
      </c>
      <c r="E332" s="5" t="s">
        <v>30</v>
      </c>
      <c r="F332" s="5" t="s">
        <v>644</v>
      </c>
      <c r="G332" s="5" t="s">
        <v>26</v>
      </c>
      <c r="H332" s="5">
        <v>4370025</v>
      </c>
      <c r="I332" s="5">
        <v>62000</v>
      </c>
      <c r="J332" s="5">
        <v>4432025</v>
      </c>
      <c r="K332" s="5">
        <v>2983201</v>
      </c>
      <c r="L332" s="5"/>
      <c r="M332" s="5">
        <v>2983201</v>
      </c>
      <c r="N332" s="5">
        <v>1448824</v>
      </c>
      <c r="O332" s="5">
        <v>4687</v>
      </c>
      <c r="P332" s="5">
        <v>7196</v>
      </c>
      <c r="Q332" s="6" t="str">
        <f>+IFERROR([1]!Tabla2[[#This Row],[Activos corrientes ]]/[1]!Tabla2[[#This Row],[Pasivos corrientes ]],"")</f>
        <v/>
      </c>
      <c r="R332" s="6" t="str">
        <f>+IFERROR([1]!Tabla2[[#This Row],[Total pasivos]]/[1]!Tabla2[[#This Row],[Total de activos]],"")</f>
        <v/>
      </c>
      <c r="S332" s="6" t="str">
        <f>+IFERROR([1]!Tabla2[[#This Row],[Utilidad operacional]]/[1]!Tabla2[[#This Row],[Gasto de intereses]],"")</f>
        <v/>
      </c>
      <c r="T332" s="6" t="str">
        <f>+IFERROR([1]!Tabla2[[#This Row],[Utilidad operacional]]/[1]!Tabla2[[#This Row],[Patrimonio total]],"")</f>
        <v/>
      </c>
      <c r="U332" s="7" t="str">
        <f>+IFERROR([1]!Tabla2[[#This Row],[Utilidad operacional]]/[1]!Tabla2[[#This Row],[Total de activos]],"")</f>
        <v/>
      </c>
    </row>
    <row r="333" spans="1:21" x14ac:dyDescent="0.25">
      <c r="A333" s="8">
        <v>900927649</v>
      </c>
      <c r="B333" s="8" t="s">
        <v>645</v>
      </c>
      <c r="C333" s="8" t="s">
        <v>28</v>
      </c>
      <c r="D333" s="8" t="s">
        <v>23</v>
      </c>
      <c r="E333" s="8" t="s">
        <v>24</v>
      </c>
      <c r="F333" s="8" t="s">
        <v>646</v>
      </c>
      <c r="G333" s="8" t="s">
        <v>26</v>
      </c>
      <c r="H333" s="8">
        <v>6403960</v>
      </c>
      <c r="I333" s="8">
        <v>28461</v>
      </c>
      <c r="J333" s="8">
        <v>6432421</v>
      </c>
      <c r="K333" s="8">
        <v>5539582</v>
      </c>
      <c r="L333" s="8"/>
      <c r="M333" s="8">
        <v>5539582</v>
      </c>
      <c r="N333" s="8">
        <v>892839</v>
      </c>
      <c r="O333" s="8">
        <v>6044</v>
      </c>
      <c r="P333" s="8">
        <v>8445722</v>
      </c>
      <c r="Q333" s="9" t="str">
        <f>+IFERROR([1]!Tabla2[[#This Row],[Activos corrientes ]]/[1]!Tabla2[[#This Row],[Pasivos corrientes ]],"")</f>
        <v/>
      </c>
      <c r="R333" s="9" t="str">
        <f>+IFERROR([1]!Tabla2[[#This Row],[Total pasivos]]/[1]!Tabla2[[#This Row],[Total de activos]],"")</f>
        <v/>
      </c>
      <c r="S333" s="9" t="str">
        <f>+IFERROR([1]!Tabla2[[#This Row],[Utilidad operacional]]/[1]!Tabla2[[#This Row],[Gasto de intereses]],"")</f>
        <v/>
      </c>
      <c r="T333" s="9" t="str">
        <f>+IFERROR([1]!Tabla2[[#This Row],[Utilidad operacional]]/[1]!Tabla2[[#This Row],[Patrimonio total]],"")</f>
        <v/>
      </c>
      <c r="U333" s="10" t="str">
        <f>+IFERROR([1]!Tabla2[[#This Row],[Utilidad operacional]]/[1]!Tabla2[[#This Row],[Total de activos]],"")</f>
        <v/>
      </c>
    </row>
    <row r="334" spans="1:21" x14ac:dyDescent="0.25">
      <c r="A334" s="5">
        <v>900489249</v>
      </c>
      <c r="B334" s="5" t="s">
        <v>647</v>
      </c>
      <c r="C334" s="5" t="s">
        <v>33</v>
      </c>
      <c r="D334" s="5" t="s">
        <v>29</v>
      </c>
      <c r="E334" s="5" t="s">
        <v>30</v>
      </c>
      <c r="F334" s="5" t="s">
        <v>131</v>
      </c>
      <c r="G334" s="5" t="s">
        <v>26</v>
      </c>
      <c r="H334" s="5">
        <v>1491076</v>
      </c>
      <c r="I334" s="5">
        <v>275004</v>
      </c>
      <c r="J334" s="5">
        <v>1766080</v>
      </c>
      <c r="K334" s="5">
        <v>270067</v>
      </c>
      <c r="L334" s="5">
        <v>691725</v>
      </c>
      <c r="M334" s="5">
        <v>961792</v>
      </c>
      <c r="N334" s="5">
        <v>804288</v>
      </c>
      <c r="O334" s="5"/>
      <c r="P334" s="5">
        <v>5000</v>
      </c>
      <c r="Q334" s="6" t="str">
        <f>+IFERROR([1]!Tabla2[[#This Row],[Activos corrientes ]]/[1]!Tabla2[[#This Row],[Pasivos corrientes ]],"")</f>
        <v/>
      </c>
      <c r="R334" s="6" t="str">
        <f>+IFERROR([1]!Tabla2[[#This Row],[Total pasivos]]/[1]!Tabla2[[#This Row],[Total de activos]],"")</f>
        <v/>
      </c>
      <c r="S334" s="6" t="str">
        <f>+IFERROR([1]!Tabla2[[#This Row],[Utilidad operacional]]/[1]!Tabla2[[#This Row],[Gasto de intereses]],"")</f>
        <v/>
      </c>
      <c r="T334" s="6" t="str">
        <f>+IFERROR([1]!Tabla2[[#This Row],[Utilidad operacional]]/[1]!Tabla2[[#This Row],[Patrimonio total]],"")</f>
        <v/>
      </c>
      <c r="U334" s="7" t="str">
        <f>+IFERROR([1]!Tabla2[[#This Row],[Utilidad operacional]]/[1]!Tabla2[[#This Row],[Total de activos]],"")</f>
        <v/>
      </c>
    </row>
    <row r="335" spans="1:21" x14ac:dyDescent="0.25">
      <c r="A335" s="8">
        <v>830083649</v>
      </c>
      <c r="B335" s="8" t="s">
        <v>648</v>
      </c>
      <c r="C335" s="8" t="s">
        <v>28</v>
      </c>
      <c r="D335" s="8" t="s">
        <v>29</v>
      </c>
      <c r="E335" s="8" t="s">
        <v>30</v>
      </c>
      <c r="F335" s="8" t="s">
        <v>649</v>
      </c>
      <c r="G335" s="8" t="s">
        <v>26</v>
      </c>
      <c r="H335" s="8">
        <v>2029588</v>
      </c>
      <c r="I335" s="8">
        <v>312873</v>
      </c>
      <c r="J335" s="8">
        <v>2342461</v>
      </c>
      <c r="K335" s="8">
        <v>1472959</v>
      </c>
      <c r="L335" s="8"/>
      <c r="M335" s="8">
        <v>1472959</v>
      </c>
      <c r="N335" s="8">
        <v>869502</v>
      </c>
      <c r="O335" s="8">
        <v>996</v>
      </c>
      <c r="P335" s="8">
        <v>210996</v>
      </c>
      <c r="Q335" s="9" t="str">
        <f>+IFERROR([1]!Tabla2[[#This Row],[Activos corrientes ]]/[1]!Tabla2[[#This Row],[Pasivos corrientes ]],"")</f>
        <v/>
      </c>
      <c r="R335" s="9" t="str">
        <f>+IFERROR([1]!Tabla2[[#This Row],[Total pasivos]]/[1]!Tabla2[[#This Row],[Total de activos]],"")</f>
        <v/>
      </c>
      <c r="S335" s="9" t="str">
        <f>+IFERROR([1]!Tabla2[[#This Row],[Utilidad operacional]]/[1]!Tabla2[[#This Row],[Gasto de intereses]],"")</f>
        <v/>
      </c>
      <c r="T335" s="9" t="str">
        <f>+IFERROR([1]!Tabla2[[#This Row],[Utilidad operacional]]/[1]!Tabla2[[#This Row],[Patrimonio total]],"")</f>
        <v/>
      </c>
      <c r="U335" s="10" t="str">
        <f>+IFERROR([1]!Tabla2[[#This Row],[Utilidad operacional]]/[1]!Tabla2[[#This Row],[Total de activos]],"")</f>
        <v/>
      </c>
    </row>
    <row r="336" spans="1:21" x14ac:dyDescent="0.25">
      <c r="A336" s="5">
        <v>800221051</v>
      </c>
      <c r="B336" s="5" t="s">
        <v>650</v>
      </c>
      <c r="C336" s="5" t="s">
        <v>617</v>
      </c>
      <c r="D336" s="5" t="s">
        <v>29</v>
      </c>
      <c r="E336" s="5" t="s">
        <v>30</v>
      </c>
      <c r="F336" s="5" t="s">
        <v>651</v>
      </c>
      <c r="G336" s="5" t="s">
        <v>26</v>
      </c>
      <c r="H336" s="5">
        <v>1972851</v>
      </c>
      <c r="I336" s="5">
        <v>223102</v>
      </c>
      <c r="J336" s="5">
        <v>2195953</v>
      </c>
      <c r="K336" s="5">
        <v>693761</v>
      </c>
      <c r="L336" s="5">
        <v>141946</v>
      </c>
      <c r="M336" s="5">
        <v>835707</v>
      </c>
      <c r="N336" s="5">
        <v>1360246</v>
      </c>
      <c r="O336" s="5">
        <v>2167</v>
      </c>
      <c r="P336" s="5">
        <v>147760</v>
      </c>
      <c r="Q336" s="6" t="str">
        <f>+IFERROR([1]!Tabla2[[#This Row],[Activos corrientes ]]/[1]!Tabla2[[#This Row],[Pasivos corrientes ]],"")</f>
        <v/>
      </c>
      <c r="R336" s="6" t="str">
        <f>+IFERROR([1]!Tabla2[[#This Row],[Total pasivos]]/[1]!Tabla2[[#This Row],[Total de activos]],"")</f>
        <v/>
      </c>
      <c r="S336" s="6" t="str">
        <f>+IFERROR([1]!Tabla2[[#This Row],[Utilidad operacional]]/[1]!Tabla2[[#This Row],[Gasto de intereses]],"")</f>
        <v/>
      </c>
      <c r="T336" s="6" t="str">
        <f>+IFERROR([1]!Tabla2[[#This Row],[Utilidad operacional]]/[1]!Tabla2[[#This Row],[Patrimonio total]],"")</f>
        <v/>
      </c>
      <c r="U336" s="7" t="str">
        <f>+IFERROR([1]!Tabla2[[#This Row],[Utilidad operacional]]/[1]!Tabla2[[#This Row],[Total de activos]],"")</f>
        <v/>
      </c>
    </row>
    <row r="337" spans="1:21" x14ac:dyDescent="0.25">
      <c r="A337" s="8">
        <v>900074967</v>
      </c>
      <c r="B337" s="8" t="s">
        <v>652</v>
      </c>
      <c r="C337" s="8" t="s">
        <v>28</v>
      </c>
      <c r="D337" s="8" t="s">
        <v>29</v>
      </c>
      <c r="E337" s="8" t="s">
        <v>30</v>
      </c>
      <c r="F337" s="8" t="s">
        <v>653</v>
      </c>
      <c r="G337" s="8" t="s">
        <v>26</v>
      </c>
      <c r="H337" s="8">
        <v>1415464</v>
      </c>
      <c r="I337" s="8">
        <v>41902</v>
      </c>
      <c r="J337" s="8">
        <v>1457366</v>
      </c>
      <c r="K337" s="8">
        <v>429918</v>
      </c>
      <c r="L337" s="8">
        <v>200000</v>
      </c>
      <c r="M337" s="8">
        <v>629918</v>
      </c>
      <c r="N337" s="8">
        <v>827448</v>
      </c>
      <c r="O337" s="8"/>
      <c r="P337" s="8">
        <v>115512</v>
      </c>
      <c r="Q337" s="9" t="str">
        <f>+IFERROR([1]!Tabla2[[#This Row],[Activos corrientes ]]/[1]!Tabla2[[#This Row],[Pasivos corrientes ]],"")</f>
        <v/>
      </c>
      <c r="R337" s="9" t="str">
        <f>+IFERROR([1]!Tabla2[[#This Row],[Total pasivos]]/[1]!Tabla2[[#This Row],[Total de activos]],"")</f>
        <v/>
      </c>
      <c r="S337" s="9" t="str">
        <f>+IFERROR([1]!Tabla2[[#This Row],[Utilidad operacional]]/[1]!Tabla2[[#This Row],[Gasto de intereses]],"")</f>
        <v/>
      </c>
      <c r="T337" s="9" t="str">
        <f>+IFERROR([1]!Tabla2[[#This Row],[Utilidad operacional]]/[1]!Tabla2[[#This Row],[Patrimonio total]],"")</f>
        <v/>
      </c>
      <c r="U337" s="10" t="str">
        <f>+IFERROR([1]!Tabla2[[#This Row],[Utilidad operacional]]/[1]!Tabla2[[#This Row],[Total de activos]],"")</f>
        <v/>
      </c>
    </row>
    <row r="338" spans="1:21" x14ac:dyDescent="0.25">
      <c r="A338" s="5">
        <v>900888903</v>
      </c>
      <c r="B338" s="5" t="s">
        <v>654</v>
      </c>
      <c r="C338" s="5" t="s">
        <v>94</v>
      </c>
      <c r="D338" s="5" t="s">
        <v>29</v>
      </c>
      <c r="E338" s="5" t="s">
        <v>30</v>
      </c>
      <c r="F338" s="5" t="s">
        <v>655</v>
      </c>
      <c r="G338" s="5" t="s">
        <v>26</v>
      </c>
      <c r="H338" s="5">
        <v>8673782</v>
      </c>
      <c r="I338" s="5">
        <v>7202362</v>
      </c>
      <c r="J338" s="5">
        <v>15876144</v>
      </c>
      <c r="K338" s="5">
        <v>3418384</v>
      </c>
      <c r="L338" s="5">
        <v>6099594</v>
      </c>
      <c r="M338" s="5">
        <v>9517978</v>
      </c>
      <c r="N338" s="5">
        <v>6358166</v>
      </c>
      <c r="O338" s="5">
        <v>393528</v>
      </c>
      <c r="P338" s="5">
        <v>2080646</v>
      </c>
      <c r="Q338" s="6" t="str">
        <f>+IFERROR([1]!Tabla2[[#This Row],[Activos corrientes ]]/[1]!Tabla2[[#This Row],[Pasivos corrientes ]],"")</f>
        <v/>
      </c>
      <c r="R338" s="6" t="str">
        <f>+IFERROR([1]!Tabla2[[#This Row],[Total pasivos]]/[1]!Tabla2[[#This Row],[Total de activos]],"")</f>
        <v/>
      </c>
      <c r="S338" s="6" t="str">
        <f>+IFERROR([1]!Tabla2[[#This Row],[Utilidad operacional]]/[1]!Tabla2[[#This Row],[Gasto de intereses]],"")</f>
        <v/>
      </c>
      <c r="T338" s="6" t="str">
        <f>+IFERROR([1]!Tabla2[[#This Row],[Utilidad operacional]]/[1]!Tabla2[[#This Row],[Patrimonio total]],"")</f>
        <v/>
      </c>
      <c r="U338" s="7" t="str">
        <f>+IFERROR([1]!Tabla2[[#This Row],[Utilidad operacional]]/[1]!Tabla2[[#This Row],[Total de activos]],"")</f>
        <v/>
      </c>
    </row>
    <row r="339" spans="1:21" x14ac:dyDescent="0.25">
      <c r="A339" s="8">
        <v>900418767</v>
      </c>
      <c r="B339" s="8" t="s">
        <v>656</v>
      </c>
      <c r="C339" s="8" t="s">
        <v>28</v>
      </c>
      <c r="D339" s="8" t="s">
        <v>29</v>
      </c>
      <c r="E339" s="8" t="s">
        <v>30</v>
      </c>
      <c r="F339" s="8" t="s">
        <v>62</v>
      </c>
      <c r="G339" s="8" t="s">
        <v>26</v>
      </c>
      <c r="H339" s="8">
        <v>9461413</v>
      </c>
      <c r="I339" s="8">
        <v>68219</v>
      </c>
      <c r="J339" s="8">
        <v>9529632</v>
      </c>
      <c r="K339" s="8">
        <v>2121677</v>
      </c>
      <c r="L339" s="8">
        <v>5044755</v>
      </c>
      <c r="M339" s="8">
        <v>7166432</v>
      </c>
      <c r="N339" s="8">
        <v>2363200</v>
      </c>
      <c r="O339" s="8">
        <v>709786</v>
      </c>
      <c r="P339" s="8">
        <v>-1782245</v>
      </c>
      <c r="Q339" s="9" t="str">
        <f>+IFERROR([1]!Tabla2[[#This Row],[Activos corrientes ]]/[1]!Tabla2[[#This Row],[Pasivos corrientes ]],"")</f>
        <v/>
      </c>
      <c r="R339" s="9" t="str">
        <f>+IFERROR([1]!Tabla2[[#This Row],[Total pasivos]]/[1]!Tabla2[[#This Row],[Total de activos]],"")</f>
        <v/>
      </c>
      <c r="S339" s="9" t="str">
        <f>+IFERROR([1]!Tabla2[[#This Row],[Utilidad operacional]]/[1]!Tabla2[[#This Row],[Gasto de intereses]],"")</f>
        <v/>
      </c>
      <c r="T339" s="9" t="str">
        <f>+IFERROR([1]!Tabla2[[#This Row],[Utilidad operacional]]/[1]!Tabla2[[#This Row],[Patrimonio total]],"")</f>
        <v/>
      </c>
      <c r="U339" s="10" t="str">
        <f>+IFERROR([1]!Tabla2[[#This Row],[Utilidad operacional]]/[1]!Tabla2[[#This Row],[Total de activos]],"")</f>
        <v/>
      </c>
    </row>
    <row r="340" spans="1:21" x14ac:dyDescent="0.25">
      <c r="A340" s="5">
        <v>830095451</v>
      </c>
      <c r="B340" s="5" t="s">
        <v>657</v>
      </c>
      <c r="C340" s="5" t="s">
        <v>28</v>
      </c>
      <c r="D340" s="5" t="s">
        <v>29</v>
      </c>
      <c r="E340" s="5" t="s">
        <v>30</v>
      </c>
      <c r="F340" s="5" t="s">
        <v>658</v>
      </c>
      <c r="G340" s="5" t="s">
        <v>26</v>
      </c>
      <c r="H340" s="5">
        <v>6295666</v>
      </c>
      <c r="I340" s="5">
        <v>868239</v>
      </c>
      <c r="J340" s="5">
        <v>7163905</v>
      </c>
      <c r="K340" s="5"/>
      <c r="L340" s="5">
        <v>5699512</v>
      </c>
      <c r="M340" s="5">
        <v>5699512</v>
      </c>
      <c r="N340" s="5">
        <v>1464393</v>
      </c>
      <c r="O340" s="5"/>
      <c r="P340" s="5">
        <v>-16000</v>
      </c>
      <c r="Q340" s="6" t="str">
        <f>+IFERROR([1]!Tabla2[[#This Row],[Activos corrientes ]]/[1]!Tabla2[[#This Row],[Pasivos corrientes ]],"")</f>
        <v/>
      </c>
      <c r="R340" s="6" t="str">
        <f>+IFERROR([1]!Tabla2[[#This Row],[Total pasivos]]/[1]!Tabla2[[#This Row],[Total de activos]],"")</f>
        <v/>
      </c>
      <c r="S340" s="6" t="str">
        <f>+IFERROR([1]!Tabla2[[#This Row],[Utilidad operacional]]/[1]!Tabla2[[#This Row],[Gasto de intereses]],"")</f>
        <v/>
      </c>
      <c r="T340" s="6" t="str">
        <f>+IFERROR([1]!Tabla2[[#This Row],[Utilidad operacional]]/[1]!Tabla2[[#This Row],[Patrimonio total]],"")</f>
        <v/>
      </c>
      <c r="U340" s="7" t="str">
        <f>+IFERROR([1]!Tabla2[[#This Row],[Utilidad operacional]]/[1]!Tabla2[[#This Row],[Total de activos]],"")</f>
        <v/>
      </c>
    </row>
    <row r="341" spans="1:21" x14ac:dyDescent="0.25">
      <c r="A341" s="8">
        <v>800167347</v>
      </c>
      <c r="B341" s="8" t="s">
        <v>659</v>
      </c>
      <c r="C341" s="8" t="s">
        <v>28</v>
      </c>
      <c r="D341" s="8" t="s">
        <v>23</v>
      </c>
      <c r="E341" s="8" t="s">
        <v>24</v>
      </c>
      <c r="F341" s="8" t="s">
        <v>660</v>
      </c>
      <c r="G341" s="8" t="s">
        <v>26</v>
      </c>
      <c r="H341" s="8">
        <v>6356288</v>
      </c>
      <c r="I341" s="8">
        <v>2293902</v>
      </c>
      <c r="J341" s="8">
        <v>8650190</v>
      </c>
      <c r="K341" s="8">
        <v>2951700</v>
      </c>
      <c r="L341" s="8">
        <v>1700403</v>
      </c>
      <c r="M341" s="8">
        <v>4652103</v>
      </c>
      <c r="N341" s="8">
        <v>3998087</v>
      </c>
      <c r="O341" s="8">
        <v>445328</v>
      </c>
      <c r="P341" s="8">
        <v>1981626</v>
      </c>
      <c r="Q341" s="9" t="str">
        <f>+IFERROR([1]!Tabla2[[#This Row],[Activos corrientes ]]/[1]!Tabla2[[#This Row],[Pasivos corrientes ]],"")</f>
        <v/>
      </c>
      <c r="R341" s="9" t="str">
        <f>+IFERROR([1]!Tabla2[[#This Row],[Total pasivos]]/[1]!Tabla2[[#This Row],[Total de activos]],"")</f>
        <v/>
      </c>
      <c r="S341" s="9" t="str">
        <f>+IFERROR([1]!Tabla2[[#This Row],[Utilidad operacional]]/[1]!Tabla2[[#This Row],[Gasto de intereses]],"")</f>
        <v/>
      </c>
      <c r="T341" s="9" t="str">
        <f>+IFERROR([1]!Tabla2[[#This Row],[Utilidad operacional]]/[1]!Tabla2[[#This Row],[Patrimonio total]],"")</f>
        <v/>
      </c>
      <c r="U341" s="10" t="str">
        <f>+IFERROR([1]!Tabla2[[#This Row],[Utilidad operacional]]/[1]!Tabla2[[#This Row],[Total de activos]],"")</f>
        <v/>
      </c>
    </row>
    <row r="342" spans="1:21" x14ac:dyDescent="0.25">
      <c r="A342" s="5">
        <v>900352035</v>
      </c>
      <c r="B342" s="5" t="s">
        <v>661</v>
      </c>
      <c r="C342" s="5" t="s">
        <v>28</v>
      </c>
      <c r="D342" s="5" t="s">
        <v>23</v>
      </c>
      <c r="E342" s="5" t="s">
        <v>24</v>
      </c>
      <c r="F342" s="5" t="s">
        <v>662</v>
      </c>
      <c r="G342" s="5" t="s">
        <v>26</v>
      </c>
      <c r="H342" s="5">
        <v>11209934</v>
      </c>
      <c r="I342" s="5">
        <v>4553428</v>
      </c>
      <c r="J342" s="5">
        <v>15763362</v>
      </c>
      <c r="K342" s="5">
        <v>9893127</v>
      </c>
      <c r="L342" s="5">
        <v>9528225</v>
      </c>
      <c r="M342" s="5">
        <v>19421352</v>
      </c>
      <c r="N342" s="5">
        <v>-3657990</v>
      </c>
      <c r="O342" s="5">
        <v>3023793</v>
      </c>
      <c r="P342" s="5">
        <v>-4138507</v>
      </c>
      <c r="Q342" s="6" t="str">
        <f>+IFERROR([1]!Tabla2[[#This Row],[Activos corrientes ]]/[1]!Tabla2[[#This Row],[Pasivos corrientes ]],"")</f>
        <v/>
      </c>
      <c r="R342" s="6" t="str">
        <f>+IFERROR([1]!Tabla2[[#This Row],[Total pasivos]]/[1]!Tabla2[[#This Row],[Total de activos]],"")</f>
        <v/>
      </c>
      <c r="S342" s="6" t="str">
        <f>+IFERROR([1]!Tabla2[[#This Row],[Utilidad operacional]]/[1]!Tabla2[[#This Row],[Gasto de intereses]],"")</f>
        <v/>
      </c>
      <c r="T342" s="6" t="str">
        <f>+IFERROR([1]!Tabla2[[#This Row],[Utilidad operacional]]/[1]!Tabla2[[#This Row],[Patrimonio total]],"")</f>
        <v/>
      </c>
      <c r="U342" s="7" t="str">
        <f>+IFERROR([1]!Tabla2[[#This Row],[Utilidad operacional]]/[1]!Tabla2[[#This Row],[Total de activos]],"")</f>
        <v/>
      </c>
    </row>
    <row r="343" spans="1:21" x14ac:dyDescent="0.25">
      <c r="A343" s="8">
        <v>900338346</v>
      </c>
      <c r="B343" s="8" t="s">
        <v>663</v>
      </c>
      <c r="C343" s="8" t="s">
        <v>664</v>
      </c>
      <c r="D343" s="8" t="s">
        <v>29</v>
      </c>
      <c r="E343" s="8" t="s">
        <v>30</v>
      </c>
      <c r="F343" s="8" t="s">
        <v>131</v>
      </c>
      <c r="G343" s="8" t="s">
        <v>26</v>
      </c>
      <c r="H343" s="8">
        <v>1321969</v>
      </c>
      <c r="I343" s="8">
        <v>511601</v>
      </c>
      <c r="J343" s="8">
        <v>1833570</v>
      </c>
      <c r="K343" s="8">
        <v>146684</v>
      </c>
      <c r="L343" s="8"/>
      <c r="M343" s="8">
        <v>146684</v>
      </c>
      <c r="N343" s="8">
        <v>1686886</v>
      </c>
      <c r="O343" s="8">
        <v>414</v>
      </c>
      <c r="P343" s="8">
        <v>-96082</v>
      </c>
      <c r="Q343" s="9" t="str">
        <f>+IFERROR([1]!Tabla2[[#This Row],[Activos corrientes ]]/[1]!Tabla2[[#This Row],[Pasivos corrientes ]],"")</f>
        <v/>
      </c>
      <c r="R343" s="9" t="str">
        <f>+IFERROR([1]!Tabla2[[#This Row],[Total pasivos]]/[1]!Tabla2[[#This Row],[Total de activos]],"")</f>
        <v/>
      </c>
      <c r="S343" s="9" t="str">
        <f>+IFERROR([1]!Tabla2[[#This Row],[Utilidad operacional]]/[1]!Tabla2[[#This Row],[Gasto de intereses]],"")</f>
        <v/>
      </c>
      <c r="T343" s="9" t="str">
        <f>+IFERROR([1]!Tabla2[[#This Row],[Utilidad operacional]]/[1]!Tabla2[[#This Row],[Patrimonio total]],"")</f>
        <v/>
      </c>
      <c r="U343" s="10" t="str">
        <f>+IFERROR([1]!Tabla2[[#This Row],[Utilidad operacional]]/[1]!Tabla2[[#This Row],[Total de activos]],"")</f>
        <v/>
      </c>
    </row>
    <row r="344" spans="1:21" x14ac:dyDescent="0.25">
      <c r="A344" s="5">
        <v>900249549</v>
      </c>
      <c r="B344" s="5" t="s">
        <v>665</v>
      </c>
      <c r="C344" s="5" t="s">
        <v>617</v>
      </c>
      <c r="D344" s="5" t="s">
        <v>29</v>
      </c>
      <c r="E344" s="5" t="s">
        <v>30</v>
      </c>
      <c r="F344" s="5" t="s">
        <v>666</v>
      </c>
      <c r="G344" s="5" t="s">
        <v>26</v>
      </c>
      <c r="H344" s="5">
        <v>3662578</v>
      </c>
      <c r="I344" s="5">
        <v>89931</v>
      </c>
      <c r="J344" s="5">
        <v>3752509</v>
      </c>
      <c r="K344" s="5">
        <v>747556</v>
      </c>
      <c r="L344" s="5">
        <v>300000</v>
      </c>
      <c r="M344" s="5">
        <v>1047556</v>
      </c>
      <c r="N344" s="5">
        <v>2704953</v>
      </c>
      <c r="O344" s="5"/>
      <c r="P344" s="5">
        <v>780798</v>
      </c>
      <c r="Q344" s="6" t="str">
        <f>+IFERROR([1]!Tabla2[[#This Row],[Activos corrientes ]]/[1]!Tabla2[[#This Row],[Pasivos corrientes ]],"")</f>
        <v/>
      </c>
      <c r="R344" s="6" t="str">
        <f>+IFERROR([1]!Tabla2[[#This Row],[Total pasivos]]/[1]!Tabla2[[#This Row],[Total de activos]],"")</f>
        <v/>
      </c>
      <c r="S344" s="6" t="str">
        <f>+IFERROR([1]!Tabla2[[#This Row],[Utilidad operacional]]/[1]!Tabla2[[#This Row],[Gasto de intereses]],"")</f>
        <v/>
      </c>
      <c r="T344" s="6" t="str">
        <f>+IFERROR([1]!Tabla2[[#This Row],[Utilidad operacional]]/[1]!Tabla2[[#This Row],[Patrimonio total]],"")</f>
        <v/>
      </c>
      <c r="U344" s="7" t="str">
        <f>+IFERROR([1]!Tabla2[[#This Row],[Utilidad operacional]]/[1]!Tabla2[[#This Row],[Total de activos]],"")</f>
        <v/>
      </c>
    </row>
    <row r="345" spans="1:21" x14ac:dyDescent="0.25">
      <c r="A345" s="8">
        <v>800178052</v>
      </c>
      <c r="B345" s="8" t="s">
        <v>667</v>
      </c>
      <c r="C345" s="8" t="s">
        <v>94</v>
      </c>
      <c r="D345" s="8" t="s">
        <v>23</v>
      </c>
      <c r="E345" s="8" t="s">
        <v>24</v>
      </c>
      <c r="F345" s="8" t="s">
        <v>668</v>
      </c>
      <c r="G345" s="8" t="s">
        <v>26</v>
      </c>
      <c r="H345" s="8">
        <v>9375312</v>
      </c>
      <c r="I345" s="8">
        <v>6715614</v>
      </c>
      <c r="J345" s="8">
        <v>16090926</v>
      </c>
      <c r="K345" s="8">
        <v>1602530</v>
      </c>
      <c r="L345" s="8">
        <v>15550</v>
      </c>
      <c r="M345" s="8">
        <v>1618080</v>
      </c>
      <c r="N345" s="8">
        <v>14472846</v>
      </c>
      <c r="O345" s="8">
        <v>63288</v>
      </c>
      <c r="P345" s="8">
        <v>3314213</v>
      </c>
      <c r="Q345" s="9" t="str">
        <f>+IFERROR([1]!Tabla2[[#This Row],[Activos corrientes ]]/[1]!Tabla2[[#This Row],[Pasivos corrientes ]],"")</f>
        <v/>
      </c>
      <c r="R345" s="9" t="str">
        <f>+IFERROR([1]!Tabla2[[#This Row],[Total pasivos]]/[1]!Tabla2[[#This Row],[Total de activos]],"")</f>
        <v/>
      </c>
      <c r="S345" s="9" t="str">
        <f>+IFERROR([1]!Tabla2[[#This Row],[Utilidad operacional]]/[1]!Tabla2[[#This Row],[Gasto de intereses]],"")</f>
        <v/>
      </c>
      <c r="T345" s="9" t="str">
        <f>+IFERROR([1]!Tabla2[[#This Row],[Utilidad operacional]]/[1]!Tabla2[[#This Row],[Patrimonio total]],"")</f>
        <v/>
      </c>
      <c r="U345" s="10" t="str">
        <f>+IFERROR([1]!Tabla2[[#This Row],[Utilidad operacional]]/[1]!Tabla2[[#This Row],[Total de activos]],"")</f>
        <v/>
      </c>
    </row>
    <row r="346" spans="1:21" x14ac:dyDescent="0.25">
      <c r="A346" s="5">
        <v>900637861</v>
      </c>
      <c r="B346" s="5" t="s">
        <v>669</v>
      </c>
      <c r="C346" s="5" t="s">
        <v>28</v>
      </c>
      <c r="D346" s="5" t="s">
        <v>29</v>
      </c>
      <c r="E346" s="5" t="s">
        <v>30</v>
      </c>
      <c r="F346" s="5" t="s">
        <v>670</v>
      </c>
      <c r="G346" s="5" t="s">
        <v>26</v>
      </c>
      <c r="H346" s="5">
        <v>35339252</v>
      </c>
      <c r="I346" s="5">
        <v>4790292</v>
      </c>
      <c r="J346" s="5">
        <v>40129544</v>
      </c>
      <c r="K346" s="5">
        <v>19542886</v>
      </c>
      <c r="L346" s="5">
        <v>0</v>
      </c>
      <c r="M346" s="5">
        <v>19542886</v>
      </c>
      <c r="N346" s="5">
        <v>20586658</v>
      </c>
      <c r="O346" s="5">
        <v>3541284</v>
      </c>
      <c r="P346" s="5">
        <v>4348665</v>
      </c>
      <c r="Q346" s="6" t="str">
        <f>+IFERROR([1]!Tabla2[[#This Row],[Activos corrientes ]]/[1]!Tabla2[[#This Row],[Pasivos corrientes ]],"")</f>
        <v/>
      </c>
      <c r="R346" s="6" t="str">
        <f>+IFERROR([1]!Tabla2[[#This Row],[Total pasivos]]/[1]!Tabla2[[#This Row],[Total de activos]],"")</f>
        <v/>
      </c>
      <c r="S346" s="6" t="str">
        <f>+IFERROR([1]!Tabla2[[#This Row],[Utilidad operacional]]/[1]!Tabla2[[#This Row],[Gasto de intereses]],"")</f>
        <v/>
      </c>
      <c r="T346" s="6" t="str">
        <f>+IFERROR([1]!Tabla2[[#This Row],[Utilidad operacional]]/[1]!Tabla2[[#This Row],[Patrimonio total]],"")</f>
        <v/>
      </c>
      <c r="U346" s="7" t="str">
        <f>+IFERROR([1]!Tabla2[[#This Row],[Utilidad operacional]]/[1]!Tabla2[[#This Row],[Total de activos]],"")</f>
        <v/>
      </c>
    </row>
    <row r="347" spans="1:21" x14ac:dyDescent="0.25">
      <c r="A347" s="8">
        <v>830139152</v>
      </c>
      <c r="B347" s="8" t="s">
        <v>671</v>
      </c>
      <c r="C347" s="8" t="s">
        <v>28</v>
      </c>
      <c r="D347" s="8" t="s">
        <v>23</v>
      </c>
      <c r="E347" s="8" t="s">
        <v>24</v>
      </c>
      <c r="F347" s="8" t="s">
        <v>672</v>
      </c>
      <c r="G347" s="8" t="s">
        <v>26</v>
      </c>
      <c r="H347" s="8">
        <v>1533435</v>
      </c>
      <c r="I347" s="8">
        <v>2616349</v>
      </c>
      <c r="J347" s="8">
        <v>4149784</v>
      </c>
      <c r="K347" s="8">
        <v>1392079</v>
      </c>
      <c r="L347" s="8">
        <v>396968</v>
      </c>
      <c r="M347" s="8">
        <v>1789047</v>
      </c>
      <c r="N347" s="8">
        <v>2360737</v>
      </c>
      <c r="O347" s="8">
        <v>928</v>
      </c>
      <c r="P347" s="8">
        <v>723286</v>
      </c>
      <c r="Q347" s="9" t="str">
        <f>+IFERROR([1]!Tabla2[[#This Row],[Activos corrientes ]]/[1]!Tabla2[[#This Row],[Pasivos corrientes ]],"")</f>
        <v/>
      </c>
      <c r="R347" s="9" t="str">
        <f>+IFERROR([1]!Tabla2[[#This Row],[Total pasivos]]/[1]!Tabla2[[#This Row],[Total de activos]],"")</f>
        <v/>
      </c>
      <c r="S347" s="9" t="str">
        <f>+IFERROR([1]!Tabla2[[#This Row],[Utilidad operacional]]/[1]!Tabla2[[#This Row],[Gasto de intereses]],"")</f>
        <v/>
      </c>
      <c r="T347" s="9" t="str">
        <f>+IFERROR([1]!Tabla2[[#This Row],[Utilidad operacional]]/[1]!Tabla2[[#This Row],[Patrimonio total]],"")</f>
        <v/>
      </c>
      <c r="U347" s="10" t="str">
        <f>+IFERROR([1]!Tabla2[[#This Row],[Utilidad operacional]]/[1]!Tabla2[[#This Row],[Total de activos]],"")</f>
        <v/>
      </c>
    </row>
    <row r="348" spans="1:21" x14ac:dyDescent="0.25">
      <c r="A348" s="5">
        <v>900706447</v>
      </c>
      <c r="B348" s="5" t="s">
        <v>673</v>
      </c>
      <c r="C348" s="5" t="s">
        <v>22</v>
      </c>
      <c r="D348" s="5" t="s">
        <v>23</v>
      </c>
      <c r="E348" s="5" t="s">
        <v>24</v>
      </c>
      <c r="F348" s="5" t="s">
        <v>674</v>
      </c>
      <c r="G348" s="5" t="s">
        <v>26</v>
      </c>
      <c r="H348" s="5">
        <v>435226</v>
      </c>
      <c r="I348" s="5">
        <v>53248762</v>
      </c>
      <c r="J348" s="5">
        <v>53683988</v>
      </c>
      <c r="K348" s="5">
        <v>485240</v>
      </c>
      <c r="L348" s="5">
        <v>15067148</v>
      </c>
      <c r="M348" s="5">
        <v>15552388</v>
      </c>
      <c r="N348" s="5">
        <v>38131600</v>
      </c>
      <c r="O348" s="5">
        <v>33618</v>
      </c>
      <c r="P348" s="5">
        <v>-5387925</v>
      </c>
      <c r="Q348" s="6" t="str">
        <f>+IFERROR([1]!Tabla2[[#This Row],[Activos corrientes ]]/[1]!Tabla2[[#This Row],[Pasivos corrientes ]],"")</f>
        <v/>
      </c>
      <c r="R348" s="6" t="str">
        <f>+IFERROR([1]!Tabla2[[#This Row],[Total pasivos]]/[1]!Tabla2[[#This Row],[Total de activos]],"")</f>
        <v/>
      </c>
      <c r="S348" s="6" t="str">
        <f>+IFERROR([1]!Tabla2[[#This Row],[Utilidad operacional]]/[1]!Tabla2[[#This Row],[Gasto de intereses]],"")</f>
        <v/>
      </c>
      <c r="T348" s="6" t="str">
        <f>+IFERROR([1]!Tabla2[[#This Row],[Utilidad operacional]]/[1]!Tabla2[[#This Row],[Patrimonio total]],"")</f>
        <v/>
      </c>
      <c r="U348" s="7" t="str">
        <f>+IFERROR([1]!Tabla2[[#This Row],[Utilidad operacional]]/[1]!Tabla2[[#This Row],[Total de activos]],"")</f>
        <v/>
      </c>
    </row>
    <row r="349" spans="1:21" x14ac:dyDescent="0.25">
      <c r="A349" s="8">
        <v>901071349</v>
      </c>
      <c r="B349" s="8" t="s">
        <v>675</v>
      </c>
      <c r="C349" s="8" t="s">
        <v>42</v>
      </c>
      <c r="D349" s="8" t="s">
        <v>29</v>
      </c>
      <c r="E349" s="8" t="s">
        <v>30</v>
      </c>
      <c r="F349" s="8" t="s">
        <v>676</v>
      </c>
      <c r="G349" s="8" t="s">
        <v>26</v>
      </c>
      <c r="H349" s="8">
        <v>19893001</v>
      </c>
      <c r="I349" s="8">
        <v>134689</v>
      </c>
      <c r="J349" s="8">
        <v>20027690</v>
      </c>
      <c r="K349" s="8">
        <v>2000412</v>
      </c>
      <c r="L349" s="8">
        <v>11550658</v>
      </c>
      <c r="M349" s="8">
        <v>13551070</v>
      </c>
      <c r="N349" s="8">
        <v>6476620</v>
      </c>
      <c r="O349" s="8">
        <v>678267</v>
      </c>
      <c r="P349" s="8">
        <v>168045</v>
      </c>
      <c r="Q349" s="9" t="str">
        <f>+IFERROR([1]!Tabla2[[#This Row],[Activos corrientes ]]/[1]!Tabla2[[#This Row],[Pasivos corrientes ]],"")</f>
        <v/>
      </c>
      <c r="R349" s="9" t="str">
        <f>+IFERROR([1]!Tabla2[[#This Row],[Total pasivos]]/[1]!Tabla2[[#This Row],[Total de activos]],"")</f>
        <v/>
      </c>
      <c r="S349" s="9" t="str">
        <f>+IFERROR([1]!Tabla2[[#This Row],[Utilidad operacional]]/[1]!Tabla2[[#This Row],[Gasto de intereses]],"")</f>
        <v/>
      </c>
      <c r="T349" s="9" t="str">
        <f>+IFERROR([1]!Tabla2[[#This Row],[Utilidad operacional]]/[1]!Tabla2[[#This Row],[Patrimonio total]],"")</f>
        <v/>
      </c>
      <c r="U349" s="10" t="str">
        <f>+IFERROR([1]!Tabla2[[#This Row],[Utilidad operacional]]/[1]!Tabla2[[#This Row],[Total de activos]],"")</f>
        <v/>
      </c>
    </row>
    <row r="350" spans="1:21" x14ac:dyDescent="0.25">
      <c r="A350" s="5">
        <v>830112039</v>
      </c>
      <c r="B350" s="5" t="s">
        <v>677</v>
      </c>
      <c r="C350" s="5" t="s">
        <v>64</v>
      </c>
      <c r="D350" s="5" t="s">
        <v>23</v>
      </c>
      <c r="E350" s="5" t="s">
        <v>24</v>
      </c>
      <c r="F350" s="5" t="s">
        <v>678</v>
      </c>
      <c r="G350" s="5" t="s">
        <v>26</v>
      </c>
      <c r="H350" s="5">
        <v>6584351</v>
      </c>
      <c r="I350" s="5">
        <v>63002220</v>
      </c>
      <c r="J350" s="5">
        <v>69586571</v>
      </c>
      <c r="K350" s="5">
        <v>23969687</v>
      </c>
      <c r="L350" s="5">
        <v>4216165</v>
      </c>
      <c r="M350" s="5">
        <v>28185852</v>
      </c>
      <c r="N350" s="5">
        <v>41400719</v>
      </c>
      <c r="O350" s="5">
        <v>1476545</v>
      </c>
      <c r="P350" s="5">
        <v>220433</v>
      </c>
      <c r="Q350" s="6" t="str">
        <f>+IFERROR([1]!Tabla2[[#This Row],[Activos corrientes ]]/[1]!Tabla2[[#This Row],[Pasivos corrientes ]],"")</f>
        <v/>
      </c>
      <c r="R350" s="6" t="str">
        <f>+IFERROR([1]!Tabla2[[#This Row],[Total pasivos]]/[1]!Tabla2[[#This Row],[Total de activos]],"")</f>
        <v/>
      </c>
      <c r="S350" s="6" t="str">
        <f>+IFERROR([1]!Tabla2[[#This Row],[Utilidad operacional]]/[1]!Tabla2[[#This Row],[Gasto de intereses]],"")</f>
        <v/>
      </c>
      <c r="T350" s="6" t="str">
        <f>+IFERROR([1]!Tabla2[[#This Row],[Utilidad operacional]]/[1]!Tabla2[[#This Row],[Patrimonio total]],"")</f>
        <v/>
      </c>
      <c r="U350" s="7" t="str">
        <f>+IFERROR([1]!Tabla2[[#This Row],[Utilidad operacional]]/[1]!Tabla2[[#This Row],[Total de activos]],"")</f>
        <v/>
      </c>
    </row>
    <row r="351" spans="1:21" x14ac:dyDescent="0.25">
      <c r="A351" s="8">
        <v>900196947</v>
      </c>
      <c r="B351" s="8" t="s">
        <v>679</v>
      </c>
      <c r="C351" s="8" t="s">
        <v>103</v>
      </c>
      <c r="D351" s="8" t="s">
        <v>29</v>
      </c>
      <c r="E351" s="8" t="s">
        <v>30</v>
      </c>
      <c r="F351" s="8" t="s">
        <v>62</v>
      </c>
      <c r="G351" s="8" t="s">
        <v>26</v>
      </c>
      <c r="H351" s="8">
        <v>921708</v>
      </c>
      <c r="I351" s="8">
        <v>1063234</v>
      </c>
      <c r="J351" s="8">
        <v>1984942</v>
      </c>
      <c r="K351" s="8">
        <v>2739219</v>
      </c>
      <c r="L351" s="8">
        <v>983113</v>
      </c>
      <c r="M351" s="8">
        <v>3722332</v>
      </c>
      <c r="N351" s="8">
        <v>-1737390</v>
      </c>
      <c r="O351" s="8"/>
      <c r="P351" s="8">
        <v>-1762352</v>
      </c>
      <c r="Q351" s="9" t="str">
        <f>+IFERROR([1]!Tabla2[[#This Row],[Activos corrientes ]]/[1]!Tabla2[[#This Row],[Pasivos corrientes ]],"")</f>
        <v/>
      </c>
      <c r="R351" s="9" t="str">
        <f>+IFERROR([1]!Tabla2[[#This Row],[Total pasivos]]/[1]!Tabla2[[#This Row],[Total de activos]],"")</f>
        <v/>
      </c>
      <c r="S351" s="9" t="str">
        <f>+IFERROR([1]!Tabla2[[#This Row],[Utilidad operacional]]/[1]!Tabla2[[#This Row],[Gasto de intereses]],"")</f>
        <v/>
      </c>
      <c r="T351" s="9" t="str">
        <f>+IFERROR([1]!Tabla2[[#This Row],[Utilidad operacional]]/[1]!Tabla2[[#This Row],[Patrimonio total]],"")</f>
        <v/>
      </c>
      <c r="U351" s="10" t="str">
        <f>+IFERROR([1]!Tabla2[[#This Row],[Utilidad operacional]]/[1]!Tabla2[[#This Row],[Total de activos]],"")</f>
        <v/>
      </c>
    </row>
    <row r="352" spans="1:21" x14ac:dyDescent="0.25">
      <c r="A352" s="5">
        <v>830078702</v>
      </c>
      <c r="B352" s="5" t="s">
        <v>680</v>
      </c>
      <c r="C352" s="5" t="s">
        <v>28</v>
      </c>
      <c r="D352" s="5" t="s">
        <v>29</v>
      </c>
      <c r="E352" s="5" t="s">
        <v>30</v>
      </c>
      <c r="F352" s="5" t="s">
        <v>681</v>
      </c>
      <c r="G352" s="5" t="s">
        <v>26</v>
      </c>
      <c r="H352" s="5">
        <v>669948</v>
      </c>
      <c r="I352" s="5">
        <v>1233279</v>
      </c>
      <c r="J352" s="5">
        <v>1903227</v>
      </c>
      <c r="K352" s="5">
        <v>282681</v>
      </c>
      <c r="L352" s="5">
        <v>53247</v>
      </c>
      <c r="M352" s="5">
        <v>335928</v>
      </c>
      <c r="N352" s="5">
        <v>1567299</v>
      </c>
      <c r="O352" s="5"/>
      <c r="P352" s="5">
        <v>50223</v>
      </c>
      <c r="Q352" s="6" t="str">
        <f>+IFERROR([1]!Tabla2[[#This Row],[Activos corrientes ]]/[1]!Tabla2[[#This Row],[Pasivos corrientes ]],"")</f>
        <v/>
      </c>
      <c r="R352" s="6" t="str">
        <f>+IFERROR([1]!Tabla2[[#This Row],[Total pasivos]]/[1]!Tabla2[[#This Row],[Total de activos]],"")</f>
        <v/>
      </c>
      <c r="S352" s="6" t="str">
        <f>+IFERROR([1]!Tabla2[[#This Row],[Utilidad operacional]]/[1]!Tabla2[[#This Row],[Gasto de intereses]],"")</f>
        <v/>
      </c>
      <c r="T352" s="6" t="str">
        <f>+IFERROR([1]!Tabla2[[#This Row],[Utilidad operacional]]/[1]!Tabla2[[#This Row],[Patrimonio total]],"")</f>
        <v/>
      </c>
      <c r="U352" s="7" t="str">
        <f>+IFERROR([1]!Tabla2[[#This Row],[Utilidad operacional]]/[1]!Tabla2[[#This Row],[Total de activos]],"")</f>
        <v/>
      </c>
    </row>
    <row r="353" spans="1:21" x14ac:dyDescent="0.25">
      <c r="A353" s="8">
        <v>900248366</v>
      </c>
      <c r="B353" s="8" t="s">
        <v>682</v>
      </c>
      <c r="C353" s="8" t="s">
        <v>28</v>
      </c>
      <c r="D353" s="8" t="s">
        <v>29</v>
      </c>
      <c r="E353" s="8" t="s">
        <v>30</v>
      </c>
      <c r="F353" s="8" t="s">
        <v>683</v>
      </c>
      <c r="G353" s="8" t="s">
        <v>26</v>
      </c>
      <c r="H353" s="8">
        <v>11605439</v>
      </c>
      <c r="I353" s="8">
        <v>6492133</v>
      </c>
      <c r="J353" s="8">
        <v>18097572</v>
      </c>
      <c r="K353" s="8">
        <v>1888120</v>
      </c>
      <c r="L353" s="8">
        <v>9334</v>
      </c>
      <c r="M353" s="8">
        <v>1897454</v>
      </c>
      <c r="N353" s="8">
        <v>16200118</v>
      </c>
      <c r="O353" s="8"/>
      <c r="P353" s="8">
        <v>777812</v>
      </c>
      <c r="Q353" s="9" t="str">
        <f>+IFERROR([1]!Tabla2[[#This Row],[Activos corrientes ]]/[1]!Tabla2[[#This Row],[Pasivos corrientes ]],"")</f>
        <v/>
      </c>
      <c r="R353" s="9" t="str">
        <f>+IFERROR([1]!Tabla2[[#This Row],[Total pasivos]]/[1]!Tabla2[[#This Row],[Total de activos]],"")</f>
        <v/>
      </c>
      <c r="S353" s="9" t="str">
        <f>+IFERROR([1]!Tabla2[[#This Row],[Utilidad operacional]]/[1]!Tabla2[[#This Row],[Gasto de intereses]],"")</f>
        <v/>
      </c>
      <c r="T353" s="9" t="str">
        <f>+IFERROR([1]!Tabla2[[#This Row],[Utilidad operacional]]/[1]!Tabla2[[#This Row],[Patrimonio total]],"")</f>
        <v/>
      </c>
      <c r="U353" s="10" t="str">
        <f>+IFERROR([1]!Tabla2[[#This Row],[Utilidad operacional]]/[1]!Tabla2[[#This Row],[Total de activos]],"")</f>
        <v/>
      </c>
    </row>
    <row r="354" spans="1:21" x14ac:dyDescent="0.25">
      <c r="A354" s="5">
        <v>830014450</v>
      </c>
      <c r="B354" s="5" t="s">
        <v>684</v>
      </c>
      <c r="C354" s="5" t="s">
        <v>28</v>
      </c>
      <c r="D354" s="5" t="s">
        <v>29</v>
      </c>
      <c r="E354" s="5" t="s">
        <v>30</v>
      </c>
      <c r="F354" s="5" t="s">
        <v>685</v>
      </c>
      <c r="G354" s="5" t="s">
        <v>26</v>
      </c>
      <c r="H354" s="5">
        <v>16349323</v>
      </c>
      <c r="I354" s="5">
        <v>3721632</v>
      </c>
      <c r="J354" s="5">
        <v>20070955</v>
      </c>
      <c r="K354" s="5">
        <v>5908360</v>
      </c>
      <c r="L354" s="5">
        <v>5241009</v>
      </c>
      <c r="M354" s="5">
        <v>11149369</v>
      </c>
      <c r="N354" s="5">
        <v>8921586</v>
      </c>
      <c r="O354" s="5">
        <v>776521</v>
      </c>
      <c r="P354" s="5">
        <v>1700895</v>
      </c>
      <c r="Q354" s="6" t="str">
        <f>+IFERROR([1]!Tabla2[[#This Row],[Activos corrientes ]]/[1]!Tabla2[[#This Row],[Pasivos corrientes ]],"")</f>
        <v/>
      </c>
      <c r="R354" s="6" t="str">
        <f>+IFERROR([1]!Tabla2[[#This Row],[Total pasivos]]/[1]!Tabla2[[#This Row],[Total de activos]],"")</f>
        <v/>
      </c>
      <c r="S354" s="6" t="str">
        <f>+IFERROR([1]!Tabla2[[#This Row],[Utilidad operacional]]/[1]!Tabla2[[#This Row],[Gasto de intereses]],"")</f>
        <v/>
      </c>
      <c r="T354" s="6" t="str">
        <f>+IFERROR([1]!Tabla2[[#This Row],[Utilidad operacional]]/[1]!Tabla2[[#This Row],[Patrimonio total]],"")</f>
        <v/>
      </c>
      <c r="U354" s="7" t="str">
        <f>+IFERROR([1]!Tabla2[[#This Row],[Utilidad operacional]]/[1]!Tabla2[[#This Row],[Total de activos]],"")</f>
        <v/>
      </c>
    </row>
    <row r="355" spans="1:21" x14ac:dyDescent="0.25">
      <c r="A355" s="8">
        <v>901402547</v>
      </c>
      <c r="B355" s="8" t="s">
        <v>686</v>
      </c>
      <c r="C355" s="8" t="s">
        <v>28</v>
      </c>
      <c r="D355" s="8" t="s">
        <v>29</v>
      </c>
      <c r="E355" s="8" t="s">
        <v>30</v>
      </c>
      <c r="F355" s="8" t="s">
        <v>246</v>
      </c>
      <c r="G355" s="8" t="s">
        <v>26</v>
      </c>
      <c r="H355" s="8">
        <v>232341</v>
      </c>
      <c r="I355" s="8">
        <v>9326</v>
      </c>
      <c r="J355" s="8">
        <v>241667</v>
      </c>
      <c r="K355" s="8">
        <v>355073</v>
      </c>
      <c r="L355" s="8">
        <v>1339</v>
      </c>
      <c r="M355" s="8">
        <v>356412</v>
      </c>
      <c r="N355" s="8">
        <v>-114745</v>
      </c>
      <c r="O355" s="8">
        <v>0</v>
      </c>
      <c r="P355" s="8">
        <v>-154047</v>
      </c>
      <c r="Q355" s="9" t="str">
        <f>+IFERROR([1]!Tabla2[[#This Row],[Activos corrientes ]]/[1]!Tabla2[[#This Row],[Pasivos corrientes ]],"")</f>
        <v/>
      </c>
      <c r="R355" s="9" t="str">
        <f>+IFERROR([1]!Tabla2[[#This Row],[Total pasivos]]/[1]!Tabla2[[#This Row],[Total de activos]],"")</f>
        <v/>
      </c>
      <c r="S355" s="9" t="str">
        <f>+IFERROR([1]!Tabla2[[#This Row],[Utilidad operacional]]/[1]!Tabla2[[#This Row],[Gasto de intereses]],"")</f>
        <v/>
      </c>
      <c r="T355" s="9" t="str">
        <f>+IFERROR([1]!Tabla2[[#This Row],[Utilidad operacional]]/[1]!Tabla2[[#This Row],[Patrimonio total]],"")</f>
        <v/>
      </c>
      <c r="U355" s="10" t="str">
        <f>+IFERROR([1]!Tabla2[[#This Row],[Utilidad operacional]]/[1]!Tabla2[[#This Row],[Total de activos]],"")</f>
        <v/>
      </c>
    </row>
    <row r="356" spans="1:21" x14ac:dyDescent="0.25">
      <c r="A356" s="5">
        <v>900641744</v>
      </c>
      <c r="B356" s="5" t="s">
        <v>687</v>
      </c>
      <c r="C356" s="5" t="s">
        <v>688</v>
      </c>
      <c r="D356" s="5" t="s">
        <v>23</v>
      </c>
      <c r="E356" s="5" t="s">
        <v>24</v>
      </c>
      <c r="F356" s="5" t="s">
        <v>689</v>
      </c>
      <c r="G356" s="5" t="s">
        <v>26</v>
      </c>
      <c r="H356" s="5">
        <v>210560</v>
      </c>
      <c r="I356" s="5">
        <v>55977128</v>
      </c>
      <c r="J356" s="5">
        <v>56187688</v>
      </c>
      <c r="K356" s="5">
        <v>514190</v>
      </c>
      <c r="L356" s="5">
        <v>18783189</v>
      </c>
      <c r="M356" s="5">
        <v>19297379</v>
      </c>
      <c r="N356" s="5">
        <v>36890309</v>
      </c>
      <c r="O356" s="5">
        <v>2230</v>
      </c>
      <c r="P356" s="5">
        <v>383108</v>
      </c>
      <c r="Q356" s="6" t="str">
        <f>+IFERROR([1]!Tabla2[[#This Row],[Activos corrientes ]]/[1]!Tabla2[[#This Row],[Pasivos corrientes ]],"")</f>
        <v/>
      </c>
      <c r="R356" s="6" t="str">
        <f>+IFERROR([1]!Tabla2[[#This Row],[Total pasivos]]/[1]!Tabla2[[#This Row],[Total de activos]],"")</f>
        <v/>
      </c>
      <c r="S356" s="6" t="str">
        <f>+IFERROR([1]!Tabla2[[#This Row],[Utilidad operacional]]/[1]!Tabla2[[#This Row],[Gasto de intereses]],"")</f>
        <v/>
      </c>
      <c r="T356" s="6" t="str">
        <f>+IFERROR([1]!Tabla2[[#This Row],[Utilidad operacional]]/[1]!Tabla2[[#This Row],[Patrimonio total]],"")</f>
        <v/>
      </c>
      <c r="U356" s="7" t="str">
        <f>+IFERROR([1]!Tabla2[[#This Row],[Utilidad operacional]]/[1]!Tabla2[[#This Row],[Total de activos]],"")</f>
        <v/>
      </c>
    </row>
    <row r="357" spans="1:21" x14ac:dyDescent="0.25">
      <c r="A357" s="8">
        <v>830066664</v>
      </c>
      <c r="B357" s="8" t="s">
        <v>690</v>
      </c>
      <c r="C357" s="8" t="s">
        <v>28</v>
      </c>
      <c r="D357" s="8" t="s">
        <v>29</v>
      </c>
      <c r="E357" s="8" t="s">
        <v>30</v>
      </c>
      <c r="F357" s="8" t="s">
        <v>691</v>
      </c>
      <c r="G357" s="8" t="s">
        <v>26</v>
      </c>
      <c r="H357" s="8">
        <v>4557825</v>
      </c>
      <c r="I357" s="8">
        <v>2123477</v>
      </c>
      <c r="J357" s="8">
        <v>6681302</v>
      </c>
      <c r="K357" s="8">
        <v>3852985</v>
      </c>
      <c r="L357" s="8">
        <v>129000</v>
      </c>
      <c r="M357" s="8">
        <v>3981985</v>
      </c>
      <c r="N357" s="8">
        <v>2699317</v>
      </c>
      <c r="O357" s="8">
        <v>25641</v>
      </c>
      <c r="P357" s="8">
        <v>2446239</v>
      </c>
      <c r="Q357" s="9" t="str">
        <f>+IFERROR([1]!Tabla2[[#This Row],[Activos corrientes ]]/[1]!Tabla2[[#This Row],[Pasivos corrientes ]],"")</f>
        <v/>
      </c>
      <c r="R357" s="9" t="str">
        <f>+IFERROR([1]!Tabla2[[#This Row],[Total pasivos]]/[1]!Tabla2[[#This Row],[Total de activos]],"")</f>
        <v/>
      </c>
      <c r="S357" s="9" t="str">
        <f>+IFERROR([1]!Tabla2[[#This Row],[Utilidad operacional]]/[1]!Tabla2[[#This Row],[Gasto de intereses]],"")</f>
        <v/>
      </c>
      <c r="T357" s="9" t="str">
        <f>+IFERROR([1]!Tabla2[[#This Row],[Utilidad operacional]]/[1]!Tabla2[[#This Row],[Patrimonio total]],"")</f>
        <v/>
      </c>
      <c r="U357" s="10" t="str">
        <f>+IFERROR([1]!Tabla2[[#This Row],[Utilidad operacional]]/[1]!Tabla2[[#This Row],[Total de activos]],"")</f>
        <v/>
      </c>
    </row>
    <row r="358" spans="1:21" x14ac:dyDescent="0.25">
      <c r="A358" s="5">
        <v>900706046</v>
      </c>
      <c r="B358" s="5" t="s">
        <v>692</v>
      </c>
      <c r="C358" s="5" t="s">
        <v>28</v>
      </c>
      <c r="D358" s="5" t="s">
        <v>29</v>
      </c>
      <c r="E358" s="5" t="s">
        <v>30</v>
      </c>
      <c r="F358" s="5" t="s">
        <v>30</v>
      </c>
      <c r="G358" s="5" t="s">
        <v>26</v>
      </c>
      <c r="H358" s="5">
        <v>14331407</v>
      </c>
      <c r="I358" s="5">
        <v>1027457</v>
      </c>
      <c r="J358" s="5">
        <v>15358864</v>
      </c>
      <c r="K358" s="5">
        <v>3594255</v>
      </c>
      <c r="L358" s="5"/>
      <c r="M358" s="5">
        <v>3594255</v>
      </c>
      <c r="N358" s="5">
        <v>11764609</v>
      </c>
      <c r="O358" s="5"/>
      <c r="P358" s="5">
        <v>2771152</v>
      </c>
      <c r="Q358" s="6" t="str">
        <f>+IFERROR([1]!Tabla2[[#This Row],[Activos corrientes ]]/[1]!Tabla2[[#This Row],[Pasivos corrientes ]],"")</f>
        <v/>
      </c>
      <c r="R358" s="6" t="str">
        <f>+IFERROR([1]!Tabla2[[#This Row],[Total pasivos]]/[1]!Tabla2[[#This Row],[Total de activos]],"")</f>
        <v/>
      </c>
      <c r="S358" s="6" t="str">
        <f>+IFERROR([1]!Tabla2[[#This Row],[Utilidad operacional]]/[1]!Tabla2[[#This Row],[Gasto de intereses]],"")</f>
        <v/>
      </c>
      <c r="T358" s="6" t="str">
        <f>+IFERROR([1]!Tabla2[[#This Row],[Utilidad operacional]]/[1]!Tabla2[[#This Row],[Patrimonio total]],"")</f>
        <v/>
      </c>
      <c r="U358" s="7" t="str">
        <f>+IFERROR([1]!Tabla2[[#This Row],[Utilidad operacional]]/[1]!Tabla2[[#This Row],[Total de activos]],"")</f>
        <v/>
      </c>
    </row>
    <row r="359" spans="1:21" x14ac:dyDescent="0.25">
      <c r="A359" s="8">
        <v>901130547</v>
      </c>
      <c r="B359" s="8" t="s">
        <v>693</v>
      </c>
      <c r="C359" s="8" t="s">
        <v>28</v>
      </c>
      <c r="D359" s="8" t="s">
        <v>23</v>
      </c>
      <c r="E359" s="8" t="s">
        <v>24</v>
      </c>
      <c r="F359" s="8" t="s">
        <v>52</v>
      </c>
      <c r="G359" s="8" t="s">
        <v>26</v>
      </c>
      <c r="H359" s="8">
        <v>183632</v>
      </c>
      <c r="I359" s="8">
        <v>3269</v>
      </c>
      <c r="J359" s="8">
        <v>186901</v>
      </c>
      <c r="K359" s="8">
        <v>157353</v>
      </c>
      <c r="L359" s="8">
        <v>133307</v>
      </c>
      <c r="M359" s="8">
        <v>290660</v>
      </c>
      <c r="N359" s="8">
        <v>-103759</v>
      </c>
      <c r="O359" s="8">
        <v>78053</v>
      </c>
      <c r="P359" s="8">
        <v>-196079</v>
      </c>
      <c r="Q359" s="9" t="str">
        <f>+IFERROR([1]!Tabla2[[#This Row],[Activos corrientes ]]/[1]!Tabla2[[#This Row],[Pasivos corrientes ]],"")</f>
        <v/>
      </c>
      <c r="R359" s="9" t="str">
        <f>+IFERROR([1]!Tabla2[[#This Row],[Total pasivos]]/[1]!Tabla2[[#This Row],[Total de activos]],"")</f>
        <v/>
      </c>
      <c r="S359" s="9" t="str">
        <f>+IFERROR([1]!Tabla2[[#This Row],[Utilidad operacional]]/[1]!Tabla2[[#This Row],[Gasto de intereses]],"")</f>
        <v/>
      </c>
      <c r="T359" s="9" t="str">
        <f>+IFERROR([1]!Tabla2[[#This Row],[Utilidad operacional]]/[1]!Tabla2[[#This Row],[Patrimonio total]],"")</f>
        <v/>
      </c>
      <c r="U359" s="10" t="str">
        <f>+IFERROR([1]!Tabla2[[#This Row],[Utilidad operacional]]/[1]!Tabla2[[#This Row],[Total de activos]],"")</f>
        <v/>
      </c>
    </row>
    <row r="360" spans="1:21" x14ac:dyDescent="0.25">
      <c r="A360" s="5">
        <v>900079860</v>
      </c>
      <c r="B360" s="5" t="s">
        <v>694</v>
      </c>
      <c r="C360" s="5" t="s">
        <v>94</v>
      </c>
      <c r="D360" s="5" t="s">
        <v>29</v>
      </c>
      <c r="E360" s="5" t="s">
        <v>30</v>
      </c>
      <c r="F360" s="5" t="s">
        <v>695</v>
      </c>
      <c r="G360" s="5" t="s">
        <v>26</v>
      </c>
      <c r="H360" s="5">
        <v>6390371</v>
      </c>
      <c r="I360" s="5">
        <v>6050651</v>
      </c>
      <c r="J360" s="5">
        <v>12441022</v>
      </c>
      <c r="K360" s="5">
        <v>179558</v>
      </c>
      <c r="L360" s="5">
        <v>5080171</v>
      </c>
      <c r="M360" s="5">
        <v>5259729</v>
      </c>
      <c r="N360" s="5">
        <v>7181293</v>
      </c>
      <c r="O360" s="5">
        <v>10070</v>
      </c>
      <c r="P360" s="5">
        <v>184531</v>
      </c>
      <c r="Q360" s="6" t="str">
        <f>+IFERROR([1]!Tabla2[[#This Row],[Activos corrientes ]]/[1]!Tabla2[[#This Row],[Pasivos corrientes ]],"")</f>
        <v/>
      </c>
      <c r="R360" s="6" t="str">
        <f>+IFERROR([1]!Tabla2[[#This Row],[Total pasivos]]/[1]!Tabla2[[#This Row],[Total de activos]],"")</f>
        <v/>
      </c>
      <c r="S360" s="6" t="str">
        <f>+IFERROR([1]!Tabla2[[#This Row],[Utilidad operacional]]/[1]!Tabla2[[#This Row],[Gasto de intereses]],"")</f>
        <v/>
      </c>
      <c r="T360" s="6" t="str">
        <f>+IFERROR([1]!Tabla2[[#This Row],[Utilidad operacional]]/[1]!Tabla2[[#This Row],[Patrimonio total]],"")</f>
        <v/>
      </c>
      <c r="U360" s="7" t="str">
        <f>+IFERROR([1]!Tabla2[[#This Row],[Utilidad operacional]]/[1]!Tabla2[[#This Row],[Total de activos]],"")</f>
        <v/>
      </c>
    </row>
    <row r="361" spans="1:21" x14ac:dyDescent="0.25">
      <c r="A361" s="8">
        <v>830055049</v>
      </c>
      <c r="B361" s="8" t="s">
        <v>696</v>
      </c>
      <c r="C361" s="8" t="s">
        <v>28</v>
      </c>
      <c r="D361" s="8" t="s">
        <v>23</v>
      </c>
      <c r="E361" s="8" t="s">
        <v>24</v>
      </c>
      <c r="F361" s="8" t="s">
        <v>697</v>
      </c>
      <c r="G361" s="8" t="s">
        <v>26</v>
      </c>
      <c r="H361" s="8">
        <v>12115968</v>
      </c>
      <c r="I361" s="8">
        <v>27357</v>
      </c>
      <c r="J361" s="8">
        <v>12143325</v>
      </c>
      <c r="K361" s="8">
        <v>5644403</v>
      </c>
      <c r="L361" s="8">
        <v>1434878</v>
      </c>
      <c r="M361" s="8">
        <v>7079281</v>
      </c>
      <c r="N361" s="8">
        <v>5064044</v>
      </c>
      <c r="O361" s="8">
        <v>0</v>
      </c>
      <c r="P361" s="8">
        <v>1358631</v>
      </c>
      <c r="Q361" s="9" t="str">
        <f>+IFERROR([1]!Tabla2[[#This Row],[Activos corrientes ]]/[1]!Tabla2[[#This Row],[Pasivos corrientes ]],"")</f>
        <v/>
      </c>
      <c r="R361" s="9" t="str">
        <f>+IFERROR([1]!Tabla2[[#This Row],[Total pasivos]]/[1]!Tabla2[[#This Row],[Total de activos]],"")</f>
        <v/>
      </c>
      <c r="S361" s="9" t="str">
        <f>+IFERROR([1]!Tabla2[[#This Row],[Utilidad operacional]]/[1]!Tabla2[[#This Row],[Gasto de intereses]],"")</f>
        <v/>
      </c>
      <c r="T361" s="9" t="str">
        <f>+IFERROR([1]!Tabla2[[#This Row],[Utilidad operacional]]/[1]!Tabla2[[#This Row],[Patrimonio total]],"")</f>
        <v/>
      </c>
      <c r="U361" s="10" t="str">
        <f>+IFERROR([1]!Tabla2[[#This Row],[Utilidad operacional]]/[1]!Tabla2[[#This Row],[Total de activos]],"")</f>
        <v/>
      </c>
    </row>
    <row r="362" spans="1:21" x14ac:dyDescent="0.25">
      <c r="A362" s="5">
        <v>900958758</v>
      </c>
      <c r="B362" s="5" t="s">
        <v>698</v>
      </c>
      <c r="C362" s="5" t="s">
        <v>28</v>
      </c>
      <c r="D362" s="5" t="s">
        <v>23</v>
      </c>
      <c r="E362" s="5" t="s">
        <v>24</v>
      </c>
      <c r="F362" s="5" t="s">
        <v>699</v>
      </c>
      <c r="G362" s="5" t="s">
        <v>26</v>
      </c>
      <c r="H362" s="5">
        <v>635625</v>
      </c>
      <c r="I362" s="5">
        <v>0</v>
      </c>
      <c r="J362" s="5">
        <v>635625</v>
      </c>
      <c r="K362" s="5">
        <v>12256</v>
      </c>
      <c r="L362" s="5">
        <v>0</v>
      </c>
      <c r="M362" s="5">
        <v>12256</v>
      </c>
      <c r="N362" s="5">
        <v>623369</v>
      </c>
      <c r="O362" s="5">
        <v>6602</v>
      </c>
      <c r="P362" s="5">
        <v>-36958</v>
      </c>
      <c r="Q362" s="6" t="str">
        <f>+IFERROR([1]!Tabla2[[#This Row],[Activos corrientes ]]/[1]!Tabla2[[#This Row],[Pasivos corrientes ]],"")</f>
        <v/>
      </c>
      <c r="R362" s="6" t="str">
        <f>+IFERROR([1]!Tabla2[[#This Row],[Total pasivos]]/[1]!Tabla2[[#This Row],[Total de activos]],"")</f>
        <v/>
      </c>
      <c r="S362" s="6" t="str">
        <f>+IFERROR([1]!Tabla2[[#This Row],[Utilidad operacional]]/[1]!Tabla2[[#This Row],[Gasto de intereses]],"")</f>
        <v/>
      </c>
      <c r="T362" s="6" t="str">
        <f>+IFERROR([1]!Tabla2[[#This Row],[Utilidad operacional]]/[1]!Tabla2[[#This Row],[Patrimonio total]],"")</f>
        <v/>
      </c>
      <c r="U362" s="7" t="str">
        <f>+IFERROR([1]!Tabla2[[#This Row],[Utilidad operacional]]/[1]!Tabla2[[#This Row],[Total de activos]],"")</f>
        <v/>
      </c>
    </row>
    <row r="363" spans="1:21" x14ac:dyDescent="0.25">
      <c r="A363" s="8">
        <v>900074453</v>
      </c>
      <c r="B363" s="8" t="s">
        <v>700</v>
      </c>
      <c r="C363" s="8" t="s">
        <v>103</v>
      </c>
      <c r="D363" s="8" t="s">
        <v>29</v>
      </c>
      <c r="E363" s="8" t="s">
        <v>30</v>
      </c>
      <c r="F363" s="8" t="s">
        <v>701</v>
      </c>
      <c r="G363" s="8" t="s">
        <v>26</v>
      </c>
      <c r="H363" s="8">
        <v>2584466</v>
      </c>
      <c r="I363" s="8">
        <v>2529941</v>
      </c>
      <c r="J363" s="8">
        <v>5114407</v>
      </c>
      <c r="K363" s="8">
        <v>339980</v>
      </c>
      <c r="L363" s="8">
        <v>2849250</v>
      </c>
      <c r="M363" s="8">
        <v>3189230</v>
      </c>
      <c r="N363" s="8">
        <v>1925177</v>
      </c>
      <c r="O363" s="8"/>
      <c r="P363" s="8">
        <v>10271</v>
      </c>
      <c r="Q363" s="9" t="str">
        <f>+IFERROR([1]!Tabla2[[#This Row],[Activos corrientes ]]/[1]!Tabla2[[#This Row],[Pasivos corrientes ]],"")</f>
        <v/>
      </c>
      <c r="R363" s="9" t="str">
        <f>+IFERROR([1]!Tabla2[[#This Row],[Total pasivos]]/[1]!Tabla2[[#This Row],[Total de activos]],"")</f>
        <v/>
      </c>
      <c r="S363" s="9" t="str">
        <f>+IFERROR([1]!Tabla2[[#This Row],[Utilidad operacional]]/[1]!Tabla2[[#This Row],[Gasto de intereses]],"")</f>
        <v/>
      </c>
      <c r="T363" s="9" t="str">
        <f>+IFERROR([1]!Tabla2[[#This Row],[Utilidad operacional]]/[1]!Tabla2[[#This Row],[Patrimonio total]],"")</f>
        <v/>
      </c>
      <c r="U363" s="10" t="str">
        <f>+IFERROR([1]!Tabla2[[#This Row],[Utilidad operacional]]/[1]!Tabla2[[#This Row],[Total de activos]],"")</f>
        <v/>
      </c>
    </row>
    <row r="364" spans="1:21" x14ac:dyDescent="0.25">
      <c r="A364" s="5">
        <v>900298874</v>
      </c>
      <c r="B364" s="5" t="s">
        <v>702</v>
      </c>
      <c r="C364" s="5" t="s">
        <v>28</v>
      </c>
      <c r="D364" s="5" t="s">
        <v>29</v>
      </c>
      <c r="E364" s="5" t="s">
        <v>30</v>
      </c>
      <c r="F364" s="5" t="s">
        <v>62</v>
      </c>
      <c r="G364" s="5" t="s">
        <v>26</v>
      </c>
      <c r="H364" s="5">
        <v>1761764</v>
      </c>
      <c r="I364" s="5">
        <v>23567</v>
      </c>
      <c r="J364" s="5">
        <v>1785331</v>
      </c>
      <c r="K364" s="5">
        <v>925866</v>
      </c>
      <c r="L364" s="5"/>
      <c r="M364" s="5">
        <v>925866</v>
      </c>
      <c r="N364" s="5">
        <v>859465</v>
      </c>
      <c r="O364" s="5">
        <v>11025</v>
      </c>
      <c r="P364" s="5">
        <v>-35435</v>
      </c>
      <c r="Q364" s="6" t="str">
        <f>+IFERROR([1]!Tabla2[[#This Row],[Activos corrientes ]]/[1]!Tabla2[[#This Row],[Pasivos corrientes ]],"")</f>
        <v/>
      </c>
      <c r="R364" s="6" t="str">
        <f>+IFERROR([1]!Tabla2[[#This Row],[Total pasivos]]/[1]!Tabla2[[#This Row],[Total de activos]],"")</f>
        <v/>
      </c>
      <c r="S364" s="6" t="str">
        <f>+IFERROR([1]!Tabla2[[#This Row],[Utilidad operacional]]/[1]!Tabla2[[#This Row],[Gasto de intereses]],"")</f>
        <v/>
      </c>
      <c r="T364" s="6" t="str">
        <f>+IFERROR([1]!Tabla2[[#This Row],[Utilidad operacional]]/[1]!Tabla2[[#This Row],[Patrimonio total]],"")</f>
        <v/>
      </c>
      <c r="U364" s="7" t="str">
        <f>+IFERROR([1]!Tabla2[[#This Row],[Utilidad operacional]]/[1]!Tabla2[[#This Row],[Total de activos]],"")</f>
        <v/>
      </c>
    </row>
    <row r="365" spans="1:21" x14ac:dyDescent="0.25">
      <c r="A365" s="8">
        <v>811033850</v>
      </c>
      <c r="B365" s="8" t="s">
        <v>703</v>
      </c>
      <c r="C365" s="8" t="s">
        <v>22</v>
      </c>
      <c r="D365" s="8" t="s">
        <v>29</v>
      </c>
      <c r="E365" s="8" t="s">
        <v>30</v>
      </c>
      <c r="F365" s="8" t="s">
        <v>704</v>
      </c>
      <c r="G365" s="8" t="s">
        <v>26</v>
      </c>
      <c r="H365" s="8">
        <v>5867900</v>
      </c>
      <c r="I365" s="8">
        <v>521537</v>
      </c>
      <c r="J365" s="8">
        <v>6389437</v>
      </c>
      <c r="K365" s="8">
        <v>957005</v>
      </c>
      <c r="L365" s="8">
        <v>651146</v>
      </c>
      <c r="M365" s="8">
        <v>1608151</v>
      </c>
      <c r="N365" s="8">
        <v>4781286</v>
      </c>
      <c r="O365" s="8">
        <v>64621</v>
      </c>
      <c r="P365" s="8">
        <v>666227</v>
      </c>
      <c r="Q365" s="9" t="str">
        <f>+IFERROR([1]!Tabla2[[#This Row],[Activos corrientes ]]/[1]!Tabla2[[#This Row],[Pasivos corrientes ]],"")</f>
        <v/>
      </c>
      <c r="R365" s="9" t="str">
        <f>+IFERROR([1]!Tabla2[[#This Row],[Total pasivos]]/[1]!Tabla2[[#This Row],[Total de activos]],"")</f>
        <v/>
      </c>
      <c r="S365" s="9" t="str">
        <f>+IFERROR([1]!Tabla2[[#This Row],[Utilidad operacional]]/[1]!Tabla2[[#This Row],[Gasto de intereses]],"")</f>
        <v/>
      </c>
      <c r="T365" s="9" t="str">
        <f>+IFERROR([1]!Tabla2[[#This Row],[Utilidad operacional]]/[1]!Tabla2[[#This Row],[Patrimonio total]],"")</f>
        <v/>
      </c>
      <c r="U365" s="10" t="str">
        <f>+IFERROR([1]!Tabla2[[#This Row],[Utilidad operacional]]/[1]!Tabla2[[#This Row],[Total de activos]],"")</f>
        <v/>
      </c>
    </row>
    <row r="366" spans="1:21" x14ac:dyDescent="0.25">
      <c r="A366" s="5">
        <v>900600242</v>
      </c>
      <c r="B366" s="5" t="s">
        <v>705</v>
      </c>
      <c r="C366" s="5" t="s">
        <v>28</v>
      </c>
      <c r="D366" s="5" t="s">
        <v>29</v>
      </c>
      <c r="E366" s="5" t="s">
        <v>30</v>
      </c>
      <c r="F366" s="5" t="s">
        <v>101</v>
      </c>
      <c r="G366" s="5" t="s">
        <v>26</v>
      </c>
      <c r="H366" s="5">
        <v>1218874</v>
      </c>
      <c r="I366" s="5">
        <v>106546</v>
      </c>
      <c r="J366" s="5">
        <v>1325420</v>
      </c>
      <c r="K366" s="5">
        <v>1275752</v>
      </c>
      <c r="L366" s="5">
        <v>0</v>
      </c>
      <c r="M366" s="5">
        <v>1275752</v>
      </c>
      <c r="N366" s="5">
        <v>49668</v>
      </c>
      <c r="O366" s="5">
        <v>115757</v>
      </c>
      <c r="P366" s="5">
        <v>-1166342</v>
      </c>
      <c r="Q366" s="6" t="str">
        <f>+IFERROR([1]!Tabla2[[#This Row],[Activos corrientes ]]/[1]!Tabla2[[#This Row],[Pasivos corrientes ]],"")</f>
        <v/>
      </c>
      <c r="R366" s="6" t="str">
        <f>+IFERROR([1]!Tabla2[[#This Row],[Total pasivos]]/[1]!Tabla2[[#This Row],[Total de activos]],"")</f>
        <v/>
      </c>
      <c r="S366" s="6" t="str">
        <f>+IFERROR([1]!Tabla2[[#This Row],[Utilidad operacional]]/[1]!Tabla2[[#This Row],[Gasto de intereses]],"")</f>
        <v/>
      </c>
      <c r="T366" s="6" t="str">
        <f>+IFERROR([1]!Tabla2[[#This Row],[Utilidad operacional]]/[1]!Tabla2[[#This Row],[Patrimonio total]],"")</f>
        <v/>
      </c>
      <c r="U366" s="7" t="str">
        <f>+IFERROR([1]!Tabla2[[#This Row],[Utilidad operacional]]/[1]!Tabla2[[#This Row],[Total de activos]],"")</f>
        <v/>
      </c>
    </row>
    <row r="367" spans="1:21" x14ac:dyDescent="0.25">
      <c r="A367" s="8">
        <v>900238954</v>
      </c>
      <c r="B367" s="8" t="s">
        <v>706</v>
      </c>
      <c r="C367" s="8" t="s">
        <v>28</v>
      </c>
      <c r="D367" s="8" t="s">
        <v>23</v>
      </c>
      <c r="E367" s="8" t="s">
        <v>24</v>
      </c>
      <c r="F367" s="8" t="s">
        <v>707</v>
      </c>
      <c r="G367" s="8" t="s">
        <v>26</v>
      </c>
      <c r="H367" s="8">
        <v>2730073</v>
      </c>
      <c r="I367" s="8">
        <v>787146</v>
      </c>
      <c r="J367" s="8">
        <v>3517219</v>
      </c>
      <c r="K367" s="8">
        <v>188292</v>
      </c>
      <c r="L367" s="8">
        <v>83898</v>
      </c>
      <c r="M367" s="8">
        <v>272190</v>
      </c>
      <c r="N367" s="8">
        <v>3245029</v>
      </c>
      <c r="O367" s="8"/>
      <c r="P367" s="8">
        <v>501683</v>
      </c>
      <c r="Q367" s="9" t="str">
        <f>+IFERROR([1]!Tabla2[[#This Row],[Activos corrientes ]]/[1]!Tabla2[[#This Row],[Pasivos corrientes ]],"")</f>
        <v/>
      </c>
      <c r="R367" s="9" t="str">
        <f>+IFERROR([1]!Tabla2[[#This Row],[Total pasivos]]/[1]!Tabla2[[#This Row],[Total de activos]],"")</f>
        <v/>
      </c>
      <c r="S367" s="9" t="str">
        <f>+IFERROR([1]!Tabla2[[#This Row],[Utilidad operacional]]/[1]!Tabla2[[#This Row],[Gasto de intereses]],"")</f>
        <v/>
      </c>
      <c r="T367" s="9" t="str">
        <f>+IFERROR([1]!Tabla2[[#This Row],[Utilidad operacional]]/[1]!Tabla2[[#This Row],[Patrimonio total]],"")</f>
        <v/>
      </c>
      <c r="U367" s="10" t="str">
        <f>+IFERROR([1]!Tabla2[[#This Row],[Utilidad operacional]]/[1]!Tabla2[[#This Row],[Total de activos]],"")</f>
        <v/>
      </c>
    </row>
    <row r="368" spans="1:21" x14ac:dyDescent="0.25">
      <c r="A368" s="5">
        <v>900508344</v>
      </c>
      <c r="B368" s="5" t="s">
        <v>708</v>
      </c>
      <c r="C368" s="5" t="s">
        <v>28</v>
      </c>
      <c r="D368" s="5" t="s">
        <v>23</v>
      </c>
      <c r="E368" s="5" t="s">
        <v>24</v>
      </c>
      <c r="F368" s="5" t="s">
        <v>709</v>
      </c>
      <c r="G368" s="5" t="s">
        <v>26</v>
      </c>
      <c r="H368" s="5">
        <v>2320314</v>
      </c>
      <c r="I368" s="5">
        <v>3804003</v>
      </c>
      <c r="J368" s="5">
        <v>6124317</v>
      </c>
      <c r="K368" s="5">
        <v>38214</v>
      </c>
      <c r="L368" s="5">
        <v>9730390</v>
      </c>
      <c r="M368" s="5">
        <v>9768604</v>
      </c>
      <c r="N368" s="5">
        <v>-3644287</v>
      </c>
      <c r="O368" s="5">
        <v>696767</v>
      </c>
      <c r="P368" s="5">
        <v>-773974</v>
      </c>
      <c r="Q368" s="6" t="str">
        <f>+IFERROR([1]!Tabla2[[#This Row],[Activos corrientes ]]/[1]!Tabla2[[#This Row],[Pasivos corrientes ]],"")</f>
        <v/>
      </c>
      <c r="R368" s="6" t="str">
        <f>+IFERROR([1]!Tabla2[[#This Row],[Total pasivos]]/[1]!Tabla2[[#This Row],[Total de activos]],"")</f>
        <v/>
      </c>
      <c r="S368" s="6" t="str">
        <f>+IFERROR([1]!Tabla2[[#This Row],[Utilidad operacional]]/[1]!Tabla2[[#This Row],[Gasto de intereses]],"")</f>
        <v/>
      </c>
      <c r="T368" s="6" t="str">
        <f>+IFERROR([1]!Tabla2[[#This Row],[Utilidad operacional]]/[1]!Tabla2[[#This Row],[Patrimonio total]],"")</f>
        <v/>
      </c>
      <c r="U368" s="7" t="str">
        <f>+IFERROR([1]!Tabla2[[#This Row],[Utilidad operacional]]/[1]!Tabla2[[#This Row],[Total de activos]],"")</f>
        <v/>
      </c>
    </row>
    <row r="369" spans="1:21" x14ac:dyDescent="0.25">
      <c r="A369" s="8">
        <v>900154758</v>
      </c>
      <c r="B369" s="8" t="s">
        <v>710</v>
      </c>
      <c r="C369" s="8" t="s">
        <v>688</v>
      </c>
      <c r="D369" s="8" t="s">
        <v>29</v>
      </c>
      <c r="E369" s="8" t="s">
        <v>30</v>
      </c>
      <c r="F369" s="8" t="s">
        <v>711</v>
      </c>
      <c r="G369" s="8" t="s">
        <v>26</v>
      </c>
      <c r="H369" s="8">
        <v>11576399</v>
      </c>
      <c r="I369" s="8">
        <v>2029890</v>
      </c>
      <c r="J369" s="8">
        <v>13606289</v>
      </c>
      <c r="K369" s="8">
        <v>8437544</v>
      </c>
      <c r="L369" s="8"/>
      <c r="M369" s="8">
        <v>8437544</v>
      </c>
      <c r="N369" s="8">
        <v>5168745</v>
      </c>
      <c r="O369" s="8">
        <v>368950</v>
      </c>
      <c r="P369" s="8">
        <v>233642</v>
      </c>
      <c r="Q369" s="9" t="str">
        <f>+IFERROR([1]!Tabla2[[#This Row],[Activos corrientes ]]/[1]!Tabla2[[#This Row],[Pasivos corrientes ]],"")</f>
        <v/>
      </c>
      <c r="R369" s="9" t="str">
        <f>+IFERROR([1]!Tabla2[[#This Row],[Total pasivos]]/[1]!Tabla2[[#This Row],[Total de activos]],"")</f>
        <v/>
      </c>
      <c r="S369" s="9" t="str">
        <f>+IFERROR([1]!Tabla2[[#This Row],[Utilidad operacional]]/[1]!Tabla2[[#This Row],[Gasto de intereses]],"")</f>
        <v/>
      </c>
      <c r="T369" s="9" t="str">
        <f>+IFERROR([1]!Tabla2[[#This Row],[Utilidad operacional]]/[1]!Tabla2[[#This Row],[Patrimonio total]],"")</f>
        <v/>
      </c>
      <c r="U369" s="10" t="str">
        <f>+IFERROR([1]!Tabla2[[#This Row],[Utilidad operacional]]/[1]!Tabla2[[#This Row],[Total de activos]],"")</f>
        <v/>
      </c>
    </row>
    <row r="370" spans="1:21" x14ac:dyDescent="0.25">
      <c r="A370" s="5">
        <v>900313043</v>
      </c>
      <c r="B370" s="5" t="s">
        <v>712</v>
      </c>
      <c r="C370" s="5" t="s">
        <v>28</v>
      </c>
      <c r="D370" s="5" t="s">
        <v>23</v>
      </c>
      <c r="E370" s="5" t="s">
        <v>24</v>
      </c>
      <c r="F370" s="5" t="s">
        <v>713</v>
      </c>
      <c r="G370" s="5" t="s">
        <v>26</v>
      </c>
      <c r="H370" s="5">
        <v>3427430</v>
      </c>
      <c r="I370" s="5">
        <v>15098879</v>
      </c>
      <c r="J370" s="5">
        <v>18526309</v>
      </c>
      <c r="K370" s="5">
        <v>167543</v>
      </c>
      <c r="L370" s="5">
        <v>656412</v>
      </c>
      <c r="M370" s="5">
        <v>823955</v>
      </c>
      <c r="N370" s="5">
        <v>17702354</v>
      </c>
      <c r="O370" s="5">
        <v>82082</v>
      </c>
      <c r="P370" s="5">
        <v>5369003</v>
      </c>
      <c r="Q370" s="6" t="str">
        <f>+IFERROR([1]!Tabla2[[#This Row],[Activos corrientes ]]/[1]!Tabla2[[#This Row],[Pasivos corrientes ]],"")</f>
        <v/>
      </c>
      <c r="R370" s="6" t="str">
        <f>+IFERROR([1]!Tabla2[[#This Row],[Total pasivos]]/[1]!Tabla2[[#This Row],[Total de activos]],"")</f>
        <v/>
      </c>
      <c r="S370" s="6" t="str">
        <f>+IFERROR([1]!Tabla2[[#This Row],[Utilidad operacional]]/[1]!Tabla2[[#This Row],[Gasto de intereses]],"")</f>
        <v/>
      </c>
      <c r="T370" s="6" t="str">
        <f>+IFERROR([1]!Tabla2[[#This Row],[Utilidad operacional]]/[1]!Tabla2[[#This Row],[Patrimonio total]],"")</f>
        <v/>
      </c>
      <c r="U370" s="7" t="str">
        <f>+IFERROR([1]!Tabla2[[#This Row],[Utilidad operacional]]/[1]!Tabla2[[#This Row],[Total de activos]],"")</f>
        <v/>
      </c>
    </row>
    <row r="371" spans="1:21" x14ac:dyDescent="0.25">
      <c r="A371" s="8">
        <v>900269775</v>
      </c>
      <c r="B371" s="8" t="s">
        <v>714</v>
      </c>
      <c r="C371" s="8" t="s">
        <v>28</v>
      </c>
      <c r="D371" s="8" t="s">
        <v>29</v>
      </c>
      <c r="E371" s="8" t="s">
        <v>30</v>
      </c>
      <c r="F371" s="8" t="s">
        <v>715</v>
      </c>
      <c r="G371" s="8" t="s">
        <v>26</v>
      </c>
      <c r="H371" s="8">
        <v>21336199</v>
      </c>
      <c r="I371" s="8">
        <v>1093119</v>
      </c>
      <c r="J371" s="8">
        <v>22429318</v>
      </c>
      <c r="K371" s="8">
        <v>15544016</v>
      </c>
      <c r="L371" s="8"/>
      <c r="M371" s="8">
        <v>15544016</v>
      </c>
      <c r="N371" s="8">
        <v>6885302</v>
      </c>
      <c r="O371" s="8">
        <v>99572</v>
      </c>
      <c r="P371" s="8">
        <v>346280</v>
      </c>
      <c r="Q371" s="9" t="str">
        <f>+IFERROR([1]!Tabla2[[#This Row],[Activos corrientes ]]/[1]!Tabla2[[#This Row],[Pasivos corrientes ]],"")</f>
        <v/>
      </c>
      <c r="R371" s="9" t="str">
        <f>+IFERROR([1]!Tabla2[[#This Row],[Total pasivos]]/[1]!Tabla2[[#This Row],[Total de activos]],"")</f>
        <v/>
      </c>
      <c r="S371" s="9" t="str">
        <f>+IFERROR([1]!Tabla2[[#This Row],[Utilidad operacional]]/[1]!Tabla2[[#This Row],[Gasto de intereses]],"")</f>
        <v/>
      </c>
      <c r="T371" s="9" t="str">
        <f>+IFERROR([1]!Tabla2[[#This Row],[Utilidad operacional]]/[1]!Tabla2[[#This Row],[Patrimonio total]],"")</f>
        <v/>
      </c>
      <c r="U371" s="10" t="str">
        <f>+IFERROR([1]!Tabla2[[#This Row],[Utilidad operacional]]/[1]!Tabla2[[#This Row],[Total de activos]],"")</f>
        <v/>
      </c>
    </row>
    <row r="372" spans="1:21" x14ac:dyDescent="0.25">
      <c r="A372" s="5">
        <v>900887951</v>
      </c>
      <c r="B372" s="5" t="s">
        <v>716</v>
      </c>
      <c r="C372" s="5" t="s">
        <v>103</v>
      </c>
      <c r="D372" s="5" t="s">
        <v>23</v>
      </c>
      <c r="E372" s="5" t="s">
        <v>24</v>
      </c>
      <c r="F372" s="5" t="s">
        <v>717</v>
      </c>
      <c r="G372" s="5" t="s">
        <v>26</v>
      </c>
      <c r="H372" s="5">
        <v>51050910</v>
      </c>
      <c r="I372" s="5"/>
      <c r="J372" s="5">
        <v>51050910</v>
      </c>
      <c r="K372" s="5">
        <v>1428</v>
      </c>
      <c r="L372" s="5">
        <v>8764107</v>
      </c>
      <c r="M372" s="5">
        <v>8765535</v>
      </c>
      <c r="N372" s="5">
        <v>42285375</v>
      </c>
      <c r="O372" s="5">
        <v>192696</v>
      </c>
      <c r="P372" s="5">
        <v>5619385</v>
      </c>
      <c r="Q372" s="6" t="str">
        <f>+IFERROR([1]!Tabla2[[#This Row],[Activos corrientes ]]/[1]!Tabla2[[#This Row],[Pasivos corrientes ]],"")</f>
        <v/>
      </c>
      <c r="R372" s="6" t="str">
        <f>+IFERROR([1]!Tabla2[[#This Row],[Total pasivos]]/[1]!Tabla2[[#This Row],[Total de activos]],"")</f>
        <v/>
      </c>
      <c r="S372" s="6" t="str">
        <f>+IFERROR([1]!Tabla2[[#This Row],[Utilidad operacional]]/[1]!Tabla2[[#This Row],[Gasto de intereses]],"")</f>
        <v/>
      </c>
      <c r="T372" s="6" t="str">
        <f>+IFERROR([1]!Tabla2[[#This Row],[Utilidad operacional]]/[1]!Tabla2[[#This Row],[Patrimonio total]],"")</f>
        <v/>
      </c>
      <c r="U372" s="7" t="str">
        <f>+IFERROR([1]!Tabla2[[#This Row],[Utilidad operacional]]/[1]!Tabla2[[#This Row],[Total de activos]],"")</f>
        <v/>
      </c>
    </row>
    <row r="373" spans="1:21" x14ac:dyDescent="0.25">
      <c r="A373" s="8">
        <v>830513245</v>
      </c>
      <c r="B373" s="8" t="s">
        <v>718</v>
      </c>
      <c r="C373" s="8" t="s">
        <v>28</v>
      </c>
      <c r="D373" s="8" t="s">
        <v>29</v>
      </c>
      <c r="E373" s="8" t="s">
        <v>30</v>
      </c>
      <c r="F373" s="8" t="s">
        <v>719</v>
      </c>
      <c r="G373" s="8" t="s">
        <v>26</v>
      </c>
      <c r="H373" s="8">
        <v>2650344</v>
      </c>
      <c r="I373" s="8">
        <v>329892</v>
      </c>
      <c r="J373" s="8">
        <v>2980236</v>
      </c>
      <c r="K373" s="8">
        <v>277620</v>
      </c>
      <c r="L373" s="8">
        <v>942844</v>
      </c>
      <c r="M373" s="8">
        <v>1220464</v>
      </c>
      <c r="N373" s="8">
        <v>1759772</v>
      </c>
      <c r="O373" s="8">
        <v>192004</v>
      </c>
      <c r="P373" s="8">
        <v>163790</v>
      </c>
      <c r="Q373" s="9" t="str">
        <f>+IFERROR([1]!Tabla2[[#This Row],[Activos corrientes ]]/[1]!Tabla2[[#This Row],[Pasivos corrientes ]],"")</f>
        <v/>
      </c>
      <c r="R373" s="9" t="str">
        <f>+IFERROR([1]!Tabla2[[#This Row],[Total pasivos]]/[1]!Tabla2[[#This Row],[Total de activos]],"")</f>
        <v/>
      </c>
      <c r="S373" s="9" t="str">
        <f>+IFERROR([1]!Tabla2[[#This Row],[Utilidad operacional]]/[1]!Tabla2[[#This Row],[Gasto de intereses]],"")</f>
        <v/>
      </c>
      <c r="T373" s="9" t="str">
        <f>+IFERROR([1]!Tabla2[[#This Row],[Utilidad operacional]]/[1]!Tabla2[[#This Row],[Patrimonio total]],"")</f>
        <v/>
      </c>
      <c r="U373" s="10" t="str">
        <f>+IFERROR([1]!Tabla2[[#This Row],[Utilidad operacional]]/[1]!Tabla2[[#This Row],[Total de activos]],"")</f>
        <v/>
      </c>
    </row>
    <row r="374" spans="1:21" x14ac:dyDescent="0.25">
      <c r="A374" s="5">
        <v>901061715</v>
      </c>
      <c r="B374" s="5" t="s">
        <v>720</v>
      </c>
      <c r="C374" s="5" t="s">
        <v>28</v>
      </c>
      <c r="D374" s="5" t="s">
        <v>29</v>
      </c>
      <c r="E374" s="5" t="s">
        <v>30</v>
      </c>
      <c r="F374" s="5" t="s">
        <v>211</v>
      </c>
      <c r="G374" s="5" t="s">
        <v>26</v>
      </c>
      <c r="H374" s="5">
        <v>8553999</v>
      </c>
      <c r="I374" s="5">
        <v>255031</v>
      </c>
      <c r="J374" s="5">
        <v>8809030</v>
      </c>
      <c r="K374" s="5">
        <v>2974151</v>
      </c>
      <c r="L374" s="5">
        <v>1003045</v>
      </c>
      <c r="M374" s="5">
        <v>3977196</v>
      </c>
      <c r="N374" s="5">
        <v>4831834</v>
      </c>
      <c r="O374" s="5">
        <v>109090</v>
      </c>
      <c r="P374" s="5">
        <v>884461</v>
      </c>
      <c r="Q374" s="6" t="str">
        <f>+IFERROR([1]!Tabla2[[#This Row],[Activos corrientes ]]/[1]!Tabla2[[#This Row],[Pasivos corrientes ]],"")</f>
        <v/>
      </c>
      <c r="R374" s="6" t="str">
        <f>+IFERROR([1]!Tabla2[[#This Row],[Total pasivos]]/[1]!Tabla2[[#This Row],[Total de activos]],"")</f>
        <v/>
      </c>
      <c r="S374" s="6" t="str">
        <f>+IFERROR([1]!Tabla2[[#This Row],[Utilidad operacional]]/[1]!Tabla2[[#This Row],[Gasto de intereses]],"")</f>
        <v/>
      </c>
      <c r="T374" s="6" t="str">
        <f>+IFERROR([1]!Tabla2[[#This Row],[Utilidad operacional]]/[1]!Tabla2[[#This Row],[Patrimonio total]],"")</f>
        <v/>
      </c>
      <c r="U374" s="7" t="str">
        <f>+IFERROR([1]!Tabla2[[#This Row],[Utilidad operacional]]/[1]!Tabla2[[#This Row],[Total de activos]],"")</f>
        <v/>
      </c>
    </row>
    <row r="375" spans="1:21" x14ac:dyDescent="0.25">
      <c r="A375" s="8">
        <v>890907724</v>
      </c>
      <c r="B375" s="8" t="s">
        <v>721</v>
      </c>
      <c r="C375" s="8" t="s">
        <v>22</v>
      </c>
      <c r="D375" s="8" t="s">
        <v>29</v>
      </c>
      <c r="E375" s="8" t="s">
        <v>30</v>
      </c>
      <c r="F375" s="8" t="s">
        <v>722</v>
      </c>
      <c r="G375" s="8" t="s">
        <v>26</v>
      </c>
      <c r="H375" s="8">
        <v>10638763</v>
      </c>
      <c r="I375" s="8">
        <v>16113671</v>
      </c>
      <c r="J375" s="8">
        <v>26752434</v>
      </c>
      <c r="K375" s="8">
        <v>10238907</v>
      </c>
      <c r="L375" s="8">
        <v>15978130</v>
      </c>
      <c r="M375" s="8">
        <v>26217037</v>
      </c>
      <c r="N375" s="8">
        <v>535397</v>
      </c>
      <c r="O375" s="8">
        <v>225255</v>
      </c>
      <c r="P375" s="8">
        <v>83596</v>
      </c>
      <c r="Q375" s="9" t="str">
        <f>+IFERROR([1]!Tabla2[[#This Row],[Activos corrientes ]]/[1]!Tabla2[[#This Row],[Pasivos corrientes ]],"")</f>
        <v/>
      </c>
      <c r="R375" s="9" t="str">
        <f>+IFERROR([1]!Tabla2[[#This Row],[Total pasivos]]/[1]!Tabla2[[#This Row],[Total de activos]],"")</f>
        <v/>
      </c>
      <c r="S375" s="9" t="str">
        <f>+IFERROR([1]!Tabla2[[#This Row],[Utilidad operacional]]/[1]!Tabla2[[#This Row],[Gasto de intereses]],"")</f>
        <v/>
      </c>
      <c r="T375" s="9" t="str">
        <f>+IFERROR([1]!Tabla2[[#This Row],[Utilidad operacional]]/[1]!Tabla2[[#This Row],[Patrimonio total]],"")</f>
        <v/>
      </c>
      <c r="U375" s="10" t="str">
        <f>+IFERROR([1]!Tabla2[[#This Row],[Utilidad operacional]]/[1]!Tabla2[[#This Row],[Total de activos]],"")</f>
        <v/>
      </c>
    </row>
    <row r="376" spans="1:21" x14ac:dyDescent="0.25">
      <c r="A376" s="5">
        <v>900157444</v>
      </c>
      <c r="B376" s="5" t="s">
        <v>723</v>
      </c>
      <c r="C376" s="5" t="s">
        <v>22</v>
      </c>
      <c r="D376" s="5" t="s">
        <v>29</v>
      </c>
      <c r="E376" s="5" t="s">
        <v>30</v>
      </c>
      <c r="F376" s="5" t="s">
        <v>724</v>
      </c>
      <c r="G376" s="5" t="s">
        <v>26</v>
      </c>
      <c r="H376" s="5">
        <v>4757538</v>
      </c>
      <c r="I376" s="5">
        <v>720209</v>
      </c>
      <c r="J376" s="5">
        <v>5477747</v>
      </c>
      <c r="K376" s="5">
        <v>1948807</v>
      </c>
      <c r="L376" s="5">
        <v>1462869</v>
      </c>
      <c r="M376" s="5">
        <v>3411676</v>
      </c>
      <c r="N376" s="5">
        <v>2066071</v>
      </c>
      <c r="O376" s="5">
        <v>316594</v>
      </c>
      <c r="P376" s="5">
        <v>48355</v>
      </c>
      <c r="Q376" s="6" t="str">
        <f>+IFERROR([1]!Tabla2[[#This Row],[Activos corrientes ]]/[1]!Tabla2[[#This Row],[Pasivos corrientes ]],"")</f>
        <v/>
      </c>
      <c r="R376" s="6" t="str">
        <f>+IFERROR([1]!Tabla2[[#This Row],[Total pasivos]]/[1]!Tabla2[[#This Row],[Total de activos]],"")</f>
        <v/>
      </c>
      <c r="S376" s="6" t="str">
        <f>+IFERROR([1]!Tabla2[[#This Row],[Utilidad operacional]]/[1]!Tabla2[[#This Row],[Gasto de intereses]],"")</f>
        <v/>
      </c>
      <c r="T376" s="6" t="str">
        <f>+IFERROR([1]!Tabla2[[#This Row],[Utilidad operacional]]/[1]!Tabla2[[#This Row],[Patrimonio total]],"")</f>
        <v/>
      </c>
      <c r="U376" s="7" t="str">
        <f>+IFERROR([1]!Tabla2[[#This Row],[Utilidad operacional]]/[1]!Tabla2[[#This Row],[Total de activos]],"")</f>
        <v/>
      </c>
    </row>
    <row r="377" spans="1:21" x14ac:dyDescent="0.25">
      <c r="A377" s="8">
        <v>890928156</v>
      </c>
      <c r="B377" s="8" t="s">
        <v>725</v>
      </c>
      <c r="C377" s="8" t="s">
        <v>22</v>
      </c>
      <c r="D377" s="8" t="s">
        <v>29</v>
      </c>
      <c r="E377" s="8" t="s">
        <v>30</v>
      </c>
      <c r="F377" s="8" t="s">
        <v>726</v>
      </c>
      <c r="G377" s="8" t="s">
        <v>26</v>
      </c>
      <c r="H377" s="8">
        <v>3039259</v>
      </c>
      <c r="I377" s="8">
        <v>366834</v>
      </c>
      <c r="J377" s="8">
        <v>3406093</v>
      </c>
      <c r="K377" s="8">
        <v>21434</v>
      </c>
      <c r="L377" s="8">
        <v>65559</v>
      </c>
      <c r="M377" s="8">
        <v>86993</v>
      </c>
      <c r="N377" s="8">
        <v>3319100</v>
      </c>
      <c r="O377" s="8">
        <v>8311</v>
      </c>
      <c r="P377" s="8">
        <v>-1594797</v>
      </c>
      <c r="Q377" s="9" t="str">
        <f>+IFERROR([1]!Tabla2[[#This Row],[Activos corrientes ]]/[1]!Tabla2[[#This Row],[Pasivos corrientes ]],"")</f>
        <v/>
      </c>
      <c r="R377" s="9" t="str">
        <f>+IFERROR([1]!Tabla2[[#This Row],[Total pasivos]]/[1]!Tabla2[[#This Row],[Total de activos]],"")</f>
        <v/>
      </c>
      <c r="S377" s="9" t="str">
        <f>+IFERROR([1]!Tabla2[[#This Row],[Utilidad operacional]]/[1]!Tabla2[[#This Row],[Gasto de intereses]],"")</f>
        <v/>
      </c>
      <c r="T377" s="9" t="str">
        <f>+IFERROR([1]!Tabla2[[#This Row],[Utilidad operacional]]/[1]!Tabla2[[#This Row],[Patrimonio total]],"")</f>
        <v/>
      </c>
      <c r="U377" s="10" t="str">
        <f>+IFERROR([1]!Tabla2[[#This Row],[Utilidad operacional]]/[1]!Tabla2[[#This Row],[Total de activos]],"")</f>
        <v/>
      </c>
    </row>
    <row r="378" spans="1:21" x14ac:dyDescent="0.25">
      <c r="A378" s="5">
        <v>900278445</v>
      </c>
      <c r="B378" s="5" t="s">
        <v>727</v>
      </c>
      <c r="C378" s="5" t="s">
        <v>28</v>
      </c>
      <c r="D378" s="5" t="s">
        <v>29</v>
      </c>
      <c r="E378" s="5" t="s">
        <v>30</v>
      </c>
      <c r="F378" s="5" t="s">
        <v>728</v>
      </c>
      <c r="G378" s="5" t="s">
        <v>26</v>
      </c>
      <c r="H378" s="5">
        <v>1626946</v>
      </c>
      <c r="I378" s="5">
        <v>1065989</v>
      </c>
      <c r="J378" s="5">
        <v>2692935</v>
      </c>
      <c r="K378" s="5">
        <v>1397248</v>
      </c>
      <c r="L378" s="5">
        <v>177867</v>
      </c>
      <c r="M378" s="5">
        <v>1575115</v>
      </c>
      <c r="N378" s="5">
        <v>1117820</v>
      </c>
      <c r="O378" s="5"/>
      <c r="P378" s="5">
        <v>378487</v>
      </c>
      <c r="Q378" s="6" t="str">
        <f>+IFERROR([1]!Tabla2[[#This Row],[Activos corrientes ]]/[1]!Tabla2[[#This Row],[Pasivos corrientes ]],"")</f>
        <v/>
      </c>
      <c r="R378" s="6" t="str">
        <f>+IFERROR([1]!Tabla2[[#This Row],[Total pasivos]]/[1]!Tabla2[[#This Row],[Total de activos]],"")</f>
        <v/>
      </c>
      <c r="S378" s="6" t="str">
        <f>+IFERROR([1]!Tabla2[[#This Row],[Utilidad operacional]]/[1]!Tabla2[[#This Row],[Gasto de intereses]],"")</f>
        <v/>
      </c>
      <c r="T378" s="6" t="str">
        <f>+IFERROR([1]!Tabla2[[#This Row],[Utilidad operacional]]/[1]!Tabla2[[#This Row],[Patrimonio total]],"")</f>
        <v/>
      </c>
      <c r="U378" s="7" t="str">
        <f>+IFERROR([1]!Tabla2[[#This Row],[Utilidad operacional]]/[1]!Tabla2[[#This Row],[Total de activos]],"")</f>
        <v/>
      </c>
    </row>
    <row r="379" spans="1:21" x14ac:dyDescent="0.25">
      <c r="A379" s="8">
        <v>900427442</v>
      </c>
      <c r="B379" s="8" t="s">
        <v>729</v>
      </c>
      <c r="C379" s="8" t="s">
        <v>33</v>
      </c>
      <c r="D379" s="8" t="s">
        <v>29</v>
      </c>
      <c r="E379" s="8" t="s">
        <v>30</v>
      </c>
      <c r="F379" s="8" t="s">
        <v>178</v>
      </c>
      <c r="G379" s="8" t="s">
        <v>26</v>
      </c>
      <c r="H379" s="8">
        <v>1902726</v>
      </c>
      <c r="I379" s="8">
        <v>510572</v>
      </c>
      <c r="J379" s="8">
        <v>2413298</v>
      </c>
      <c r="K379" s="8">
        <v>778074</v>
      </c>
      <c r="L379" s="8">
        <v>44496</v>
      </c>
      <c r="M379" s="8">
        <v>822570</v>
      </c>
      <c r="N379" s="8">
        <v>1590728</v>
      </c>
      <c r="O379" s="8"/>
      <c r="P379" s="8">
        <v>374150</v>
      </c>
      <c r="Q379" s="9" t="str">
        <f>+IFERROR([1]!Tabla2[[#This Row],[Activos corrientes ]]/[1]!Tabla2[[#This Row],[Pasivos corrientes ]],"")</f>
        <v/>
      </c>
      <c r="R379" s="9" t="str">
        <f>+IFERROR([1]!Tabla2[[#This Row],[Total pasivos]]/[1]!Tabla2[[#This Row],[Total de activos]],"")</f>
        <v/>
      </c>
      <c r="S379" s="9" t="str">
        <f>+IFERROR([1]!Tabla2[[#This Row],[Utilidad operacional]]/[1]!Tabla2[[#This Row],[Gasto de intereses]],"")</f>
        <v/>
      </c>
      <c r="T379" s="9" t="str">
        <f>+IFERROR([1]!Tabla2[[#This Row],[Utilidad operacional]]/[1]!Tabla2[[#This Row],[Patrimonio total]],"")</f>
        <v/>
      </c>
      <c r="U379" s="10" t="str">
        <f>+IFERROR([1]!Tabla2[[#This Row],[Utilidad operacional]]/[1]!Tabla2[[#This Row],[Total de activos]],"")</f>
        <v/>
      </c>
    </row>
    <row r="380" spans="1:21" x14ac:dyDescent="0.25">
      <c r="A380" s="5">
        <v>900812642</v>
      </c>
      <c r="B380" s="5" t="s">
        <v>730</v>
      </c>
      <c r="C380" s="5" t="s">
        <v>28</v>
      </c>
      <c r="D380" s="5" t="s">
        <v>23</v>
      </c>
      <c r="E380" s="5" t="s">
        <v>24</v>
      </c>
      <c r="F380" s="5" t="s">
        <v>365</v>
      </c>
      <c r="G380" s="5" t="s">
        <v>26</v>
      </c>
      <c r="H380" s="5">
        <v>338346</v>
      </c>
      <c r="I380" s="5">
        <v>364499</v>
      </c>
      <c r="J380" s="5">
        <v>702845</v>
      </c>
      <c r="K380" s="5">
        <v>2033751</v>
      </c>
      <c r="L380" s="5"/>
      <c r="M380" s="5">
        <v>2033751</v>
      </c>
      <c r="N380" s="5">
        <v>-1330906</v>
      </c>
      <c r="O380" s="5">
        <v>8369</v>
      </c>
      <c r="P380" s="5">
        <v>-544351</v>
      </c>
      <c r="Q380" s="6" t="str">
        <f>+IFERROR([1]!Tabla2[[#This Row],[Activos corrientes ]]/[1]!Tabla2[[#This Row],[Pasivos corrientes ]],"")</f>
        <v/>
      </c>
      <c r="R380" s="6" t="str">
        <f>+IFERROR([1]!Tabla2[[#This Row],[Total pasivos]]/[1]!Tabla2[[#This Row],[Total de activos]],"")</f>
        <v/>
      </c>
      <c r="S380" s="6" t="str">
        <f>+IFERROR([1]!Tabla2[[#This Row],[Utilidad operacional]]/[1]!Tabla2[[#This Row],[Gasto de intereses]],"")</f>
        <v/>
      </c>
      <c r="T380" s="6" t="str">
        <f>+IFERROR([1]!Tabla2[[#This Row],[Utilidad operacional]]/[1]!Tabla2[[#This Row],[Patrimonio total]],"")</f>
        <v/>
      </c>
      <c r="U380" s="7" t="str">
        <f>+IFERROR([1]!Tabla2[[#This Row],[Utilidad operacional]]/[1]!Tabla2[[#This Row],[Total de activos]],"")</f>
        <v/>
      </c>
    </row>
    <row r="381" spans="1:21" x14ac:dyDescent="0.25">
      <c r="A381" s="8">
        <v>901349046</v>
      </c>
      <c r="B381" s="8" t="s">
        <v>731</v>
      </c>
      <c r="C381" s="8" t="s">
        <v>28</v>
      </c>
      <c r="D381" s="8" t="s">
        <v>29</v>
      </c>
      <c r="E381" s="8" t="s">
        <v>30</v>
      </c>
      <c r="F381" s="8" t="s">
        <v>732</v>
      </c>
      <c r="G381" s="8" t="s">
        <v>26</v>
      </c>
      <c r="H381" s="8">
        <v>1039863</v>
      </c>
      <c r="I381" s="8">
        <v>4144179</v>
      </c>
      <c r="J381" s="8">
        <v>5184042</v>
      </c>
      <c r="K381" s="8">
        <v>0</v>
      </c>
      <c r="L381" s="8">
        <v>598070</v>
      </c>
      <c r="M381" s="8">
        <v>598070</v>
      </c>
      <c r="N381" s="8">
        <v>4585972</v>
      </c>
      <c r="O381" s="8">
        <v>0</v>
      </c>
      <c r="P381" s="8">
        <v>-134440</v>
      </c>
      <c r="Q381" s="9" t="str">
        <f>+IFERROR([1]!Tabla2[[#This Row],[Activos corrientes ]]/[1]!Tabla2[[#This Row],[Pasivos corrientes ]],"")</f>
        <v/>
      </c>
      <c r="R381" s="9" t="str">
        <f>+IFERROR([1]!Tabla2[[#This Row],[Total pasivos]]/[1]!Tabla2[[#This Row],[Total de activos]],"")</f>
        <v/>
      </c>
      <c r="S381" s="9" t="str">
        <f>+IFERROR([1]!Tabla2[[#This Row],[Utilidad operacional]]/[1]!Tabla2[[#This Row],[Gasto de intereses]],"")</f>
        <v/>
      </c>
      <c r="T381" s="9" t="str">
        <f>+IFERROR([1]!Tabla2[[#This Row],[Utilidad operacional]]/[1]!Tabla2[[#This Row],[Patrimonio total]],"")</f>
        <v/>
      </c>
      <c r="U381" s="10" t="str">
        <f>+IFERROR([1]!Tabla2[[#This Row],[Utilidad operacional]]/[1]!Tabla2[[#This Row],[Total de activos]],"")</f>
        <v/>
      </c>
    </row>
    <row r="382" spans="1:21" x14ac:dyDescent="0.25">
      <c r="A382" s="5">
        <v>900189239</v>
      </c>
      <c r="B382" s="5" t="s">
        <v>733</v>
      </c>
      <c r="C382" s="5" t="s">
        <v>94</v>
      </c>
      <c r="D382" s="5" t="s">
        <v>29</v>
      </c>
      <c r="E382" s="5" t="s">
        <v>30</v>
      </c>
      <c r="F382" s="5" t="s">
        <v>734</v>
      </c>
      <c r="G382" s="5" t="s">
        <v>26</v>
      </c>
      <c r="H382" s="5">
        <v>4202803</v>
      </c>
      <c r="I382" s="5">
        <v>5044935</v>
      </c>
      <c r="J382" s="5">
        <v>9247738</v>
      </c>
      <c r="K382" s="5">
        <v>2246325</v>
      </c>
      <c r="L382" s="5">
        <v>4667508</v>
      </c>
      <c r="M382" s="5">
        <v>6913833</v>
      </c>
      <c r="N382" s="5">
        <v>2333905</v>
      </c>
      <c r="O382" s="5">
        <v>132454</v>
      </c>
      <c r="P382" s="5">
        <v>151325</v>
      </c>
      <c r="Q382" s="6" t="str">
        <f>+IFERROR([1]!Tabla2[[#This Row],[Activos corrientes ]]/[1]!Tabla2[[#This Row],[Pasivos corrientes ]],"")</f>
        <v/>
      </c>
      <c r="R382" s="6" t="str">
        <f>+IFERROR([1]!Tabla2[[#This Row],[Total pasivos]]/[1]!Tabla2[[#This Row],[Total de activos]],"")</f>
        <v/>
      </c>
      <c r="S382" s="6" t="str">
        <f>+IFERROR([1]!Tabla2[[#This Row],[Utilidad operacional]]/[1]!Tabla2[[#This Row],[Gasto de intereses]],"")</f>
        <v/>
      </c>
      <c r="T382" s="6" t="str">
        <f>+IFERROR([1]!Tabla2[[#This Row],[Utilidad operacional]]/[1]!Tabla2[[#This Row],[Patrimonio total]],"")</f>
        <v/>
      </c>
      <c r="U382" s="7" t="str">
        <f>+IFERROR([1]!Tabla2[[#This Row],[Utilidad operacional]]/[1]!Tabla2[[#This Row],[Total de activos]],"")</f>
        <v/>
      </c>
    </row>
    <row r="383" spans="1:21" x14ac:dyDescent="0.25">
      <c r="A383" s="8">
        <v>900822791</v>
      </c>
      <c r="B383" s="8" t="s">
        <v>735</v>
      </c>
      <c r="C383" s="8" t="s">
        <v>42</v>
      </c>
      <c r="D383" s="8" t="s">
        <v>29</v>
      </c>
      <c r="E383" s="8" t="s">
        <v>30</v>
      </c>
      <c r="F383" s="8" t="s">
        <v>736</v>
      </c>
      <c r="G383" s="8" t="s">
        <v>26</v>
      </c>
      <c r="H383" s="8">
        <v>1307872</v>
      </c>
      <c r="I383" s="8">
        <v>901420</v>
      </c>
      <c r="J383" s="8">
        <v>2209292</v>
      </c>
      <c r="K383" s="8">
        <v>446689</v>
      </c>
      <c r="L383" s="8">
        <v>170041</v>
      </c>
      <c r="M383" s="8">
        <v>616730</v>
      </c>
      <c r="N383" s="8">
        <v>1592562</v>
      </c>
      <c r="O383" s="8">
        <v>91468</v>
      </c>
      <c r="P383" s="8">
        <v>348068</v>
      </c>
      <c r="Q383" s="9" t="str">
        <f>+IFERROR([1]!Tabla2[[#This Row],[Activos corrientes ]]/[1]!Tabla2[[#This Row],[Pasivos corrientes ]],"")</f>
        <v/>
      </c>
      <c r="R383" s="9" t="str">
        <f>+IFERROR([1]!Tabla2[[#This Row],[Total pasivos]]/[1]!Tabla2[[#This Row],[Total de activos]],"")</f>
        <v/>
      </c>
      <c r="S383" s="9" t="str">
        <f>+IFERROR([1]!Tabla2[[#This Row],[Utilidad operacional]]/[1]!Tabla2[[#This Row],[Gasto de intereses]],"")</f>
        <v/>
      </c>
      <c r="T383" s="9" t="str">
        <f>+IFERROR([1]!Tabla2[[#This Row],[Utilidad operacional]]/[1]!Tabla2[[#This Row],[Patrimonio total]],"")</f>
        <v/>
      </c>
      <c r="U383" s="10" t="str">
        <f>+IFERROR([1]!Tabla2[[#This Row],[Utilidad operacional]]/[1]!Tabla2[[#This Row],[Total de activos]],"")</f>
        <v/>
      </c>
    </row>
    <row r="384" spans="1:21" x14ac:dyDescent="0.25">
      <c r="A384" s="5">
        <v>860069446</v>
      </c>
      <c r="B384" s="5" t="s">
        <v>737</v>
      </c>
      <c r="C384" s="5" t="s">
        <v>28</v>
      </c>
      <c r="D384" s="5" t="s">
        <v>29</v>
      </c>
      <c r="E384" s="5" t="s">
        <v>30</v>
      </c>
      <c r="F384" s="5" t="s">
        <v>738</v>
      </c>
      <c r="G384" s="5" t="s">
        <v>26</v>
      </c>
      <c r="H384" s="5">
        <v>1819035</v>
      </c>
      <c r="I384" s="5">
        <v>1747722</v>
      </c>
      <c r="J384" s="5">
        <v>3566757</v>
      </c>
      <c r="K384" s="5">
        <v>801201</v>
      </c>
      <c r="L384" s="5">
        <v>931389</v>
      </c>
      <c r="M384" s="5">
        <v>1732590</v>
      </c>
      <c r="N384" s="5">
        <v>1834167</v>
      </c>
      <c r="O384" s="5">
        <v>131145</v>
      </c>
      <c r="P384" s="5">
        <v>60715</v>
      </c>
      <c r="Q384" s="6" t="str">
        <f>+IFERROR([1]!Tabla2[[#This Row],[Activos corrientes ]]/[1]!Tabla2[[#This Row],[Pasivos corrientes ]],"")</f>
        <v/>
      </c>
      <c r="R384" s="6" t="str">
        <f>+IFERROR([1]!Tabla2[[#This Row],[Total pasivos]]/[1]!Tabla2[[#This Row],[Total de activos]],"")</f>
        <v/>
      </c>
      <c r="S384" s="6" t="str">
        <f>+IFERROR([1]!Tabla2[[#This Row],[Utilidad operacional]]/[1]!Tabla2[[#This Row],[Gasto de intereses]],"")</f>
        <v/>
      </c>
      <c r="T384" s="6" t="str">
        <f>+IFERROR([1]!Tabla2[[#This Row],[Utilidad operacional]]/[1]!Tabla2[[#This Row],[Patrimonio total]],"")</f>
        <v/>
      </c>
      <c r="U384" s="7" t="str">
        <f>+IFERROR([1]!Tabla2[[#This Row],[Utilidad operacional]]/[1]!Tabla2[[#This Row],[Total de activos]],"")</f>
        <v/>
      </c>
    </row>
    <row r="385" spans="1:21" x14ac:dyDescent="0.25">
      <c r="A385" s="8">
        <v>830117841</v>
      </c>
      <c r="B385" s="8" t="s">
        <v>739</v>
      </c>
      <c r="C385" s="8" t="s">
        <v>28</v>
      </c>
      <c r="D385" s="8" t="s">
        <v>29</v>
      </c>
      <c r="E385" s="8" t="s">
        <v>30</v>
      </c>
      <c r="F385" s="8" t="s">
        <v>740</v>
      </c>
      <c r="G385" s="8" t="s">
        <v>26</v>
      </c>
      <c r="H385" s="8">
        <v>11498782</v>
      </c>
      <c r="I385" s="8">
        <v>604061</v>
      </c>
      <c r="J385" s="8">
        <v>12102843</v>
      </c>
      <c r="K385" s="8">
        <v>5239194</v>
      </c>
      <c r="L385" s="8">
        <v>5419914</v>
      </c>
      <c r="M385" s="8">
        <v>10659108</v>
      </c>
      <c r="N385" s="8">
        <v>1443735</v>
      </c>
      <c r="O385" s="8">
        <v>61844</v>
      </c>
      <c r="P385" s="8">
        <v>204095</v>
      </c>
      <c r="Q385" s="9" t="str">
        <f>+IFERROR([1]!Tabla2[[#This Row],[Activos corrientes ]]/[1]!Tabla2[[#This Row],[Pasivos corrientes ]],"")</f>
        <v/>
      </c>
      <c r="R385" s="9" t="str">
        <f>+IFERROR([1]!Tabla2[[#This Row],[Total pasivos]]/[1]!Tabla2[[#This Row],[Total de activos]],"")</f>
        <v/>
      </c>
      <c r="S385" s="9" t="str">
        <f>+IFERROR([1]!Tabla2[[#This Row],[Utilidad operacional]]/[1]!Tabla2[[#This Row],[Gasto de intereses]],"")</f>
        <v/>
      </c>
      <c r="T385" s="9" t="str">
        <f>+IFERROR([1]!Tabla2[[#This Row],[Utilidad operacional]]/[1]!Tabla2[[#This Row],[Patrimonio total]],"")</f>
        <v/>
      </c>
      <c r="U385" s="10" t="str">
        <f>+IFERROR([1]!Tabla2[[#This Row],[Utilidad operacional]]/[1]!Tabla2[[#This Row],[Total de activos]],"")</f>
        <v/>
      </c>
    </row>
    <row r="386" spans="1:21" x14ac:dyDescent="0.25">
      <c r="A386" s="5">
        <v>901349331</v>
      </c>
      <c r="B386" s="5" t="s">
        <v>741</v>
      </c>
      <c r="C386" s="5" t="s">
        <v>286</v>
      </c>
      <c r="D386" s="5" t="s">
        <v>29</v>
      </c>
      <c r="E386" s="5" t="s">
        <v>30</v>
      </c>
      <c r="F386" s="5" t="s">
        <v>742</v>
      </c>
      <c r="G386" s="5" t="s">
        <v>26</v>
      </c>
      <c r="H386" s="5">
        <v>13685293</v>
      </c>
      <c r="I386" s="5"/>
      <c r="J386" s="5">
        <v>13685293</v>
      </c>
      <c r="K386" s="5">
        <v>347223</v>
      </c>
      <c r="L386" s="5">
        <v>13179479</v>
      </c>
      <c r="M386" s="5">
        <v>13526702</v>
      </c>
      <c r="N386" s="5">
        <v>158591</v>
      </c>
      <c r="O386" s="5">
        <v>20237</v>
      </c>
      <c r="P386" s="5">
        <v>118699</v>
      </c>
      <c r="Q386" s="6" t="str">
        <f>+IFERROR([1]!Tabla2[[#This Row],[Activos corrientes ]]/[1]!Tabla2[[#This Row],[Pasivos corrientes ]],"")</f>
        <v/>
      </c>
      <c r="R386" s="6" t="str">
        <f>+IFERROR([1]!Tabla2[[#This Row],[Total pasivos]]/[1]!Tabla2[[#This Row],[Total de activos]],"")</f>
        <v/>
      </c>
      <c r="S386" s="6" t="str">
        <f>+IFERROR([1]!Tabla2[[#This Row],[Utilidad operacional]]/[1]!Tabla2[[#This Row],[Gasto de intereses]],"")</f>
        <v/>
      </c>
      <c r="T386" s="6" t="str">
        <f>+IFERROR([1]!Tabla2[[#This Row],[Utilidad operacional]]/[1]!Tabla2[[#This Row],[Patrimonio total]],"")</f>
        <v/>
      </c>
      <c r="U386" s="7" t="str">
        <f>+IFERROR([1]!Tabla2[[#This Row],[Utilidad operacional]]/[1]!Tabla2[[#This Row],[Total de activos]],"")</f>
        <v/>
      </c>
    </row>
    <row r="387" spans="1:21" x14ac:dyDescent="0.25">
      <c r="A387" s="8">
        <v>900291838</v>
      </c>
      <c r="B387" s="8" t="s">
        <v>743</v>
      </c>
      <c r="C387" s="8" t="s">
        <v>28</v>
      </c>
      <c r="D387" s="8" t="s">
        <v>23</v>
      </c>
      <c r="E387" s="8" t="s">
        <v>24</v>
      </c>
      <c r="F387" s="8" t="s">
        <v>744</v>
      </c>
      <c r="G387" s="8" t="s">
        <v>26</v>
      </c>
      <c r="H387" s="8">
        <v>37230803</v>
      </c>
      <c r="I387" s="8">
        <v>1918115</v>
      </c>
      <c r="J387" s="8">
        <v>39148918</v>
      </c>
      <c r="K387" s="8">
        <v>12941898</v>
      </c>
      <c r="L387" s="8">
        <v>6455987</v>
      </c>
      <c r="M387" s="8">
        <v>19397885</v>
      </c>
      <c r="N387" s="8">
        <v>19751033</v>
      </c>
      <c r="O387" s="8"/>
      <c r="P387" s="8">
        <v>469951</v>
      </c>
      <c r="Q387" s="9" t="str">
        <f>+IFERROR([1]!Tabla2[[#This Row],[Activos corrientes ]]/[1]!Tabla2[[#This Row],[Pasivos corrientes ]],"")</f>
        <v/>
      </c>
      <c r="R387" s="9" t="str">
        <f>+IFERROR([1]!Tabla2[[#This Row],[Total pasivos]]/[1]!Tabla2[[#This Row],[Total de activos]],"")</f>
        <v/>
      </c>
      <c r="S387" s="9" t="str">
        <f>+IFERROR([1]!Tabla2[[#This Row],[Utilidad operacional]]/[1]!Tabla2[[#This Row],[Gasto de intereses]],"")</f>
        <v/>
      </c>
      <c r="T387" s="9" t="str">
        <f>+IFERROR([1]!Tabla2[[#This Row],[Utilidad operacional]]/[1]!Tabla2[[#This Row],[Patrimonio total]],"")</f>
        <v/>
      </c>
      <c r="U387" s="10" t="str">
        <f>+IFERROR([1]!Tabla2[[#This Row],[Utilidad operacional]]/[1]!Tabla2[[#This Row],[Total de activos]],"")</f>
        <v/>
      </c>
    </row>
    <row r="388" spans="1:21" x14ac:dyDescent="0.25">
      <c r="A388" s="5">
        <v>900387138</v>
      </c>
      <c r="B388" s="5" t="s">
        <v>745</v>
      </c>
      <c r="C388" s="5" t="s">
        <v>28</v>
      </c>
      <c r="D388" s="5" t="s">
        <v>29</v>
      </c>
      <c r="E388" s="5" t="s">
        <v>30</v>
      </c>
      <c r="F388" s="5" t="s">
        <v>131</v>
      </c>
      <c r="G388" s="5" t="s">
        <v>26</v>
      </c>
      <c r="H388" s="5">
        <v>84000</v>
      </c>
      <c r="I388" s="5">
        <v>191000</v>
      </c>
      <c r="J388" s="5">
        <v>275000</v>
      </c>
      <c r="K388" s="5">
        <v>27450</v>
      </c>
      <c r="L388" s="5"/>
      <c r="M388" s="5">
        <v>27450</v>
      </c>
      <c r="N388" s="5">
        <v>247550</v>
      </c>
      <c r="O388" s="5">
        <v>0</v>
      </c>
      <c r="P388" s="5">
        <v>-3080</v>
      </c>
      <c r="Q388" s="6" t="str">
        <f>+IFERROR([1]!Tabla2[[#This Row],[Activos corrientes ]]/[1]!Tabla2[[#This Row],[Pasivos corrientes ]],"")</f>
        <v/>
      </c>
      <c r="R388" s="6" t="str">
        <f>+IFERROR([1]!Tabla2[[#This Row],[Total pasivos]]/[1]!Tabla2[[#This Row],[Total de activos]],"")</f>
        <v/>
      </c>
      <c r="S388" s="6" t="str">
        <f>+IFERROR([1]!Tabla2[[#This Row],[Utilidad operacional]]/[1]!Tabla2[[#This Row],[Gasto de intereses]],"")</f>
        <v/>
      </c>
      <c r="T388" s="6" t="str">
        <f>+IFERROR([1]!Tabla2[[#This Row],[Utilidad operacional]]/[1]!Tabla2[[#This Row],[Patrimonio total]],"")</f>
        <v/>
      </c>
      <c r="U388" s="7" t="str">
        <f>+IFERROR([1]!Tabla2[[#This Row],[Utilidad operacional]]/[1]!Tabla2[[#This Row],[Total de activos]],"")</f>
        <v/>
      </c>
    </row>
    <row r="389" spans="1:21" x14ac:dyDescent="0.25">
      <c r="A389" s="8">
        <v>900632038</v>
      </c>
      <c r="B389" s="8" t="s">
        <v>746</v>
      </c>
      <c r="C389" s="8" t="s">
        <v>28</v>
      </c>
      <c r="D389" s="8" t="s">
        <v>23</v>
      </c>
      <c r="E389" s="8" t="s">
        <v>24</v>
      </c>
      <c r="F389" s="8" t="s">
        <v>747</v>
      </c>
      <c r="G389" s="8" t="s">
        <v>26</v>
      </c>
      <c r="H389" s="8">
        <v>1526781</v>
      </c>
      <c r="I389" s="8">
        <v>11153803</v>
      </c>
      <c r="J389" s="8">
        <v>12680584</v>
      </c>
      <c r="K389" s="8">
        <v>2043455</v>
      </c>
      <c r="L389" s="8">
        <v>10727883</v>
      </c>
      <c r="M389" s="8">
        <v>12771338</v>
      </c>
      <c r="N389" s="8">
        <v>-90754</v>
      </c>
      <c r="O389" s="8">
        <v>89457</v>
      </c>
      <c r="P389" s="8">
        <v>-113739</v>
      </c>
      <c r="Q389" s="9" t="str">
        <f>+IFERROR([1]!Tabla2[[#This Row],[Activos corrientes ]]/[1]!Tabla2[[#This Row],[Pasivos corrientes ]],"")</f>
        <v/>
      </c>
      <c r="R389" s="9" t="str">
        <f>+IFERROR([1]!Tabla2[[#This Row],[Total pasivos]]/[1]!Tabla2[[#This Row],[Total de activos]],"")</f>
        <v/>
      </c>
      <c r="S389" s="9" t="str">
        <f>+IFERROR([1]!Tabla2[[#This Row],[Utilidad operacional]]/[1]!Tabla2[[#This Row],[Gasto de intereses]],"")</f>
        <v/>
      </c>
      <c r="T389" s="9" t="str">
        <f>+IFERROR([1]!Tabla2[[#This Row],[Utilidad operacional]]/[1]!Tabla2[[#This Row],[Patrimonio total]],"")</f>
        <v/>
      </c>
      <c r="U389" s="10" t="str">
        <f>+IFERROR([1]!Tabla2[[#This Row],[Utilidad operacional]]/[1]!Tabla2[[#This Row],[Total de activos]],"")</f>
        <v/>
      </c>
    </row>
    <row r="390" spans="1:21" x14ac:dyDescent="0.25">
      <c r="A390" s="5">
        <v>900513643</v>
      </c>
      <c r="B390" s="5" t="s">
        <v>748</v>
      </c>
      <c r="C390" s="5" t="s">
        <v>749</v>
      </c>
      <c r="D390" s="5" t="s">
        <v>29</v>
      </c>
      <c r="E390" s="5" t="s">
        <v>30</v>
      </c>
      <c r="F390" s="5" t="s">
        <v>750</v>
      </c>
      <c r="G390" s="5" t="s">
        <v>26</v>
      </c>
      <c r="H390" s="5">
        <v>4023035</v>
      </c>
      <c r="I390" s="5">
        <v>4006</v>
      </c>
      <c r="J390" s="5">
        <v>4027041</v>
      </c>
      <c r="K390" s="5">
        <v>333492</v>
      </c>
      <c r="L390" s="5">
        <v>2132980</v>
      </c>
      <c r="M390" s="5">
        <v>2466472</v>
      </c>
      <c r="N390" s="5">
        <v>1560569</v>
      </c>
      <c r="O390" s="5">
        <v>27196</v>
      </c>
      <c r="P390" s="5">
        <v>139191</v>
      </c>
      <c r="Q390" s="6" t="str">
        <f>+IFERROR([1]!Tabla2[[#This Row],[Activos corrientes ]]/[1]!Tabla2[[#This Row],[Pasivos corrientes ]],"")</f>
        <v/>
      </c>
      <c r="R390" s="6" t="str">
        <f>+IFERROR([1]!Tabla2[[#This Row],[Total pasivos]]/[1]!Tabla2[[#This Row],[Total de activos]],"")</f>
        <v/>
      </c>
      <c r="S390" s="6" t="str">
        <f>+IFERROR([1]!Tabla2[[#This Row],[Utilidad operacional]]/[1]!Tabla2[[#This Row],[Gasto de intereses]],"")</f>
        <v/>
      </c>
      <c r="T390" s="6" t="str">
        <f>+IFERROR([1]!Tabla2[[#This Row],[Utilidad operacional]]/[1]!Tabla2[[#This Row],[Patrimonio total]],"")</f>
        <v/>
      </c>
      <c r="U390" s="7" t="str">
        <f>+IFERROR([1]!Tabla2[[#This Row],[Utilidad operacional]]/[1]!Tabla2[[#This Row],[Total de activos]],"")</f>
        <v/>
      </c>
    </row>
    <row r="391" spans="1:21" x14ac:dyDescent="0.25">
      <c r="A391" s="8">
        <v>804007332</v>
      </c>
      <c r="B391" s="8" t="s">
        <v>751</v>
      </c>
      <c r="C391" s="8" t="s">
        <v>33</v>
      </c>
      <c r="D391" s="8" t="s">
        <v>29</v>
      </c>
      <c r="E391" s="8" t="s">
        <v>30</v>
      </c>
      <c r="F391" s="8" t="s">
        <v>752</v>
      </c>
      <c r="G391" s="8" t="s">
        <v>26</v>
      </c>
      <c r="H391" s="8">
        <v>7870912</v>
      </c>
      <c r="I391" s="8">
        <v>1540840</v>
      </c>
      <c r="J391" s="8">
        <v>9411752</v>
      </c>
      <c r="K391" s="8">
        <v>5143412</v>
      </c>
      <c r="L391" s="8">
        <v>541462</v>
      </c>
      <c r="M391" s="8">
        <v>5684874</v>
      </c>
      <c r="N391" s="8">
        <v>3726878</v>
      </c>
      <c r="O391" s="8"/>
      <c r="P391" s="8">
        <v>481032</v>
      </c>
      <c r="Q391" s="9" t="str">
        <f>+IFERROR([1]!Tabla2[[#This Row],[Activos corrientes ]]/[1]!Tabla2[[#This Row],[Pasivos corrientes ]],"")</f>
        <v/>
      </c>
      <c r="R391" s="9" t="str">
        <f>+IFERROR([1]!Tabla2[[#This Row],[Total pasivos]]/[1]!Tabla2[[#This Row],[Total de activos]],"")</f>
        <v/>
      </c>
      <c r="S391" s="9" t="str">
        <f>+IFERROR([1]!Tabla2[[#This Row],[Utilidad operacional]]/[1]!Tabla2[[#This Row],[Gasto de intereses]],"")</f>
        <v/>
      </c>
      <c r="T391" s="9" t="str">
        <f>+IFERROR([1]!Tabla2[[#This Row],[Utilidad operacional]]/[1]!Tabla2[[#This Row],[Patrimonio total]],"")</f>
        <v/>
      </c>
      <c r="U391" s="10" t="str">
        <f>+IFERROR([1]!Tabla2[[#This Row],[Utilidad operacional]]/[1]!Tabla2[[#This Row],[Total de activos]],"")</f>
        <v/>
      </c>
    </row>
    <row r="392" spans="1:21" x14ac:dyDescent="0.25">
      <c r="A392" s="5">
        <v>900485043</v>
      </c>
      <c r="B392" s="5" t="s">
        <v>753</v>
      </c>
      <c r="C392" s="5" t="s">
        <v>28</v>
      </c>
      <c r="D392" s="5" t="s">
        <v>23</v>
      </c>
      <c r="E392" s="5" t="s">
        <v>24</v>
      </c>
      <c r="F392" s="5" t="s">
        <v>754</v>
      </c>
      <c r="G392" s="5" t="s">
        <v>26</v>
      </c>
      <c r="H392" s="5">
        <v>50915</v>
      </c>
      <c r="I392" s="5">
        <v>2553453</v>
      </c>
      <c r="J392" s="5">
        <v>2604368</v>
      </c>
      <c r="K392" s="5">
        <v>0</v>
      </c>
      <c r="L392" s="5">
        <v>0</v>
      </c>
      <c r="M392" s="5">
        <v>0</v>
      </c>
      <c r="N392" s="5">
        <v>2604368</v>
      </c>
      <c r="O392" s="5">
        <v>5411</v>
      </c>
      <c r="P392" s="5">
        <v>163219</v>
      </c>
      <c r="Q392" s="6" t="str">
        <f>+IFERROR([1]!Tabla2[[#This Row],[Activos corrientes ]]/[1]!Tabla2[[#This Row],[Pasivos corrientes ]],"")</f>
        <v/>
      </c>
      <c r="R392" s="6" t="str">
        <f>+IFERROR([1]!Tabla2[[#This Row],[Total pasivos]]/[1]!Tabla2[[#This Row],[Total de activos]],"")</f>
        <v/>
      </c>
      <c r="S392" s="6" t="str">
        <f>+IFERROR([1]!Tabla2[[#This Row],[Utilidad operacional]]/[1]!Tabla2[[#This Row],[Gasto de intereses]],"")</f>
        <v/>
      </c>
      <c r="T392" s="6" t="str">
        <f>+IFERROR([1]!Tabla2[[#This Row],[Utilidad operacional]]/[1]!Tabla2[[#This Row],[Patrimonio total]],"")</f>
        <v/>
      </c>
      <c r="U392" s="7" t="str">
        <f>+IFERROR([1]!Tabla2[[#This Row],[Utilidad operacional]]/[1]!Tabla2[[#This Row],[Total de activos]],"")</f>
        <v/>
      </c>
    </row>
    <row r="393" spans="1:21" x14ac:dyDescent="0.25">
      <c r="A393" s="8">
        <v>830023761</v>
      </c>
      <c r="B393" s="8" t="s">
        <v>755</v>
      </c>
      <c r="C393" s="8" t="s">
        <v>28</v>
      </c>
      <c r="D393" s="8" t="s">
        <v>29</v>
      </c>
      <c r="E393" s="8" t="s">
        <v>30</v>
      </c>
      <c r="F393" s="8" t="s">
        <v>756</v>
      </c>
      <c r="G393" s="8" t="s">
        <v>26</v>
      </c>
      <c r="H393" s="8">
        <v>5756819</v>
      </c>
      <c r="I393" s="8">
        <v>63193</v>
      </c>
      <c r="J393" s="8">
        <v>5820012</v>
      </c>
      <c r="K393" s="8">
        <v>1065452</v>
      </c>
      <c r="L393" s="8">
        <v>1365602</v>
      </c>
      <c r="M393" s="8">
        <v>2431054</v>
      </c>
      <c r="N393" s="8">
        <v>3388958</v>
      </c>
      <c r="O393" s="8">
        <v>16973</v>
      </c>
      <c r="P393" s="8">
        <v>373592</v>
      </c>
      <c r="Q393" s="9" t="str">
        <f>+IFERROR([1]!Tabla2[[#This Row],[Activos corrientes ]]/[1]!Tabla2[[#This Row],[Pasivos corrientes ]],"")</f>
        <v/>
      </c>
      <c r="R393" s="9" t="str">
        <f>+IFERROR([1]!Tabla2[[#This Row],[Total pasivos]]/[1]!Tabla2[[#This Row],[Total de activos]],"")</f>
        <v/>
      </c>
      <c r="S393" s="9" t="str">
        <f>+IFERROR([1]!Tabla2[[#This Row],[Utilidad operacional]]/[1]!Tabla2[[#This Row],[Gasto de intereses]],"")</f>
        <v/>
      </c>
      <c r="T393" s="9" t="str">
        <f>+IFERROR([1]!Tabla2[[#This Row],[Utilidad operacional]]/[1]!Tabla2[[#This Row],[Patrimonio total]],"")</f>
        <v/>
      </c>
      <c r="U393" s="10" t="str">
        <f>+IFERROR([1]!Tabla2[[#This Row],[Utilidad operacional]]/[1]!Tabla2[[#This Row],[Total de activos]],"")</f>
        <v/>
      </c>
    </row>
    <row r="394" spans="1:21" x14ac:dyDescent="0.25">
      <c r="A394" s="5">
        <v>800147361</v>
      </c>
      <c r="B394" s="5" t="s">
        <v>757</v>
      </c>
      <c r="C394" s="5" t="s">
        <v>28</v>
      </c>
      <c r="D394" s="5" t="s">
        <v>23</v>
      </c>
      <c r="E394" s="5" t="s">
        <v>24</v>
      </c>
      <c r="F394" s="5" t="s">
        <v>758</v>
      </c>
      <c r="G394" s="5" t="s">
        <v>26</v>
      </c>
      <c r="H394" s="5">
        <v>313379</v>
      </c>
      <c r="I394" s="5">
        <v>4224604</v>
      </c>
      <c r="J394" s="5">
        <v>4537983</v>
      </c>
      <c r="K394" s="5">
        <v>188453</v>
      </c>
      <c r="L394" s="5">
        <v>627741</v>
      </c>
      <c r="M394" s="5">
        <v>816194</v>
      </c>
      <c r="N394" s="5">
        <v>3721789</v>
      </c>
      <c r="O394" s="5">
        <v>8943</v>
      </c>
      <c r="P394" s="5">
        <v>274778</v>
      </c>
      <c r="Q394" s="6" t="str">
        <f>+IFERROR([1]!Tabla2[[#This Row],[Activos corrientes ]]/[1]!Tabla2[[#This Row],[Pasivos corrientes ]],"")</f>
        <v/>
      </c>
      <c r="R394" s="6" t="str">
        <f>+IFERROR([1]!Tabla2[[#This Row],[Total pasivos]]/[1]!Tabla2[[#This Row],[Total de activos]],"")</f>
        <v/>
      </c>
      <c r="S394" s="6" t="str">
        <f>+IFERROR([1]!Tabla2[[#This Row],[Utilidad operacional]]/[1]!Tabla2[[#This Row],[Gasto de intereses]],"")</f>
        <v/>
      </c>
      <c r="T394" s="6" t="str">
        <f>+IFERROR([1]!Tabla2[[#This Row],[Utilidad operacional]]/[1]!Tabla2[[#This Row],[Patrimonio total]],"")</f>
        <v/>
      </c>
      <c r="U394" s="7" t="str">
        <f>+IFERROR([1]!Tabla2[[#This Row],[Utilidad operacional]]/[1]!Tabla2[[#This Row],[Total de activos]],"")</f>
        <v/>
      </c>
    </row>
    <row r="395" spans="1:21" x14ac:dyDescent="0.25">
      <c r="A395" s="8">
        <v>900165846</v>
      </c>
      <c r="B395" s="8" t="s">
        <v>759</v>
      </c>
      <c r="C395" s="8" t="s">
        <v>22</v>
      </c>
      <c r="D395" s="8" t="s">
        <v>29</v>
      </c>
      <c r="E395" s="8" t="s">
        <v>30</v>
      </c>
      <c r="F395" s="8" t="s">
        <v>760</v>
      </c>
      <c r="G395" s="8" t="s">
        <v>26</v>
      </c>
      <c r="H395" s="8">
        <v>8219803</v>
      </c>
      <c r="I395" s="8">
        <v>3910108</v>
      </c>
      <c r="J395" s="8">
        <v>12129911</v>
      </c>
      <c r="K395" s="8">
        <v>5379849</v>
      </c>
      <c r="L395" s="8">
        <v>2563417</v>
      </c>
      <c r="M395" s="8">
        <v>7943266</v>
      </c>
      <c r="N395" s="8">
        <v>4186645</v>
      </c>
      <c r="O395" s="8">
        <v>785353</v>
      </c>
      <c r="P395" s="8">
        <v>112455</v>
      </c>
      <c r="Q395" s="9" t="str">
        <f>+IFERROR([1]!Tabla2[[#This Row],[Activos corrientes ]]/[1]!Tabla2[[#This Row],[Pasivos corrientes ]],"")</f>
        <v/>
      </c>
      <c r="R395" s="9" t="str">
        <f>+IFERROR([1]!Tabla2[[#This Row],[Total pasivos]]/[1]!Tabla2[[#This Row],[Total de activos]],"")</f>
        <v/>
      </c>
      <c r="S395" s="9" t="str">
        <f>+IFERROR([1]!Tabla2[[#This Row],[Utilidad operacional]]/[1]!Tabla2[[#This Row],[Gasto de intereses]],"")</f>
        <v/>
      </c>
      <c r="T395" s="9" t="str">
        <f>+IFERROR([1]!Tabla2[[#This Row],[Utilidad operacional]]/[1]!Tabla2[[#This Row],[Patrimonio total]],"")</f>
        <v/>
      </c>
      <c r="U395" s="10" t="str">
        <f>+IFERROR([1]!Tabla2[[#This Row],[Utilidad operacional]]/[1]!Tabla2[[#This Row],[Total de activos]],"")</f>
        <v/>
      </c>
    </row>
    <row r="396" spans="1:21" x14ac:dyDescent="0.25">
      <c r="A396" s="5">
        <v>890922907</v>
      </c>
      <c r="B396" s="5" t="s">
        <v>761</v>
      </c>
      <c r="C396" s="5" t="s">
        <v>22</v>
      </c>
      <c r="D396" s="5" t="s">
        <v>29</v>
      </c>
      <c r="E396" s="5" t="s">
        <v>30</v>
      </c>
      <c r="F396" s="5" t="s">
        <v>762</v>
      </c>
      <c r="G396" s="5" t="s">
        <v>26</v>
      </c>
      <c r="H396" s="5">
        <v>11342327</v>
      </c>
      <c r="I396" s="5">
        <v>7252799</v>
      </c>
      <c r="J396" s="5">
        <v>18595126</v>
      </c>
      <c r="K396" s="5">
        <v>9896546</v>
      </c>
      <c r="L396" s="5"/>
      <c r="M396" s="5">
        <v>9896546</v>
      </c>
      <c r="N396" s="5">
        <v>8698580</v>
      </c>
      <c r="O396" s="5">
        <v>248215</v>
      </c>
      <c r="P396" s="5">
        <v>125377</v>
      </c>
      <c r="Q396" s="6" t="str">
        <f>+IFERROR([1]!Tabla2[[#This Row],[Activos corrientes ]]/[1]!Tabla2[[#This Row],[Pasivos corrientes ]],"")</f>
        <v/>
      </c>
      <c r="R396" s="6" t="str">
        <f>+IFERROR([1]!Tabla2[[#This Row],[Total pasivos]]/[1]!Tabla2[[#This Row],[Total de activos]],"")</f>
        <v/>
      </c>
      <c r="S396" s="6" t="str">
        <f>+IFERROR([1]!Tabla2[[#This Row],[Utilidad operacional]]/[1]!Tabla2[[#This Row],[Gasto de intereses]],"")</f>
        <v/>
      </c>
      <c r="T396" s="6" t="str">
        <f>+IFERROR([1]!Tabla2[[#This Row],[Utilidad operacional]]/[1]!Tabla2[[#This Row],[Patrimonio total]],"")</f>
        <v/>
      </c>
      <c r="U396" s="7" t="str">
        <f>+IFERROR([1]!Tabla2[[#This Row],[Utilidad operacional]]/[1]!Tabla2[[#This Row],[Total de activos]],"")</f>
        <v/>
      </c>
    </row>
    <row r="397" spans="1:21" x14ac:dyDescent="0.25">
      <c r="A397" s="8">
        <v>830095352</v>
      </c>
      <c r="B397" s="8" t="s">
        <v>763</v>
      </c>
      <c r="C397" s="8" t="s">
        <v>28</v>
      </c>
      <c r="D397" s="8" t="s">
        <v>23</v>
      </c>
      <c r="E397" s="8" t="s">
        <v>24</v>
      </c>
      <c r="F397" s="8" t="s">
        <v>460</v>
      </c>
      <c r="G397" s="8" t="s">
        <v>26</v>
      </c>
      <c r="H397" s="8">
        <v>6910329</v>
      </c>
      <c r="I397" s="8">
        <v>11450991</v>
      </c>
      <c r="J397" s="8">
        <v>18361320</v>
      </c>
      <c r="K397" s="8">
        <v>2184547</v>
      </c>
      <c r="L397" s="8">
        <v>5546914</v>
      </c>
      <c r="M397" s="8">
        <v>7731461</v>
      </c>
      <c r="N397" s="8">
        <v>10629859</v>
      </c>
      <c r="O397" s="8">
        <v>347544</v>
      </c>
      <c r="P397" s="8">
        <v>443124</v>
      </c>
      <c r="Q397" s="9" t="str">
        <f>+IFERROR([1]!Tabla2[[#This Row],[Activos corrientes ]]/[1]!Tabla2[[#This Row],[Pasivos corrientes ]],"")</f>
        <v/>
      </c>
      <c r="R397" s="9" t="str">
        <f>+IFERROR([1]!Tabla2[[#This Row],[Total pasivos]]/[1]!Tabla2[[#This Row],[Total de activos]],"")</f>
        <v/>
      </c>
      <c r="S397" s="9" t="str">
        <f>+IFERROR([1]!Tabla2[[#This Row],[Utilidad operacional]]/[1]!Tabla2[[#This Row],[Gasto de intereses]],"")</f>
        <v/>
      </c>
      <c r="T397" s="9" t="str">
        <f>+IFERROR([1]!Tabla2[[#This Row],[Utilidad operacional]]/[1]!Tabla2[[#This Row],[Patrimonio total]],"")</f>
        <v/>
      </c>
      <c r="U397" s="10" t="str">
        <f>+IFERROR([1]!Tabla2[[#This Row],[Utilidad operacional]]/[1]!Tabla2[[#This Row],[Total de activos]],"")</f>
        <v/>
      </c>
    </row>
    <row r="398" spans="1:21" x14ac:dyDescent="0.25">
      <c r="A398" s="5">
        <v>900212743</v>
      </c>
      <c r="B398" s="5" t="s">
        <v>764</v>
      </c>
      <c r="C398" s="5" t="s">
        <v>64</v>
      </c>
      <c r="D398" s="5" t="s">
        <v>23</v>
      </c>
      <c r="E398" s="5" t="s">
        <v>24</v>
      </c>
      <c r="F398" s="5" t="s">
        <v>765</v>
      </c>
      <c r="G398" s="5" t="s">
        <v>26</v>
      </c>
      <c r="H398" s="5">
        <v>22439611</v>
      </c>
      <c r="I398" s="5">
        <v>44344077</v>
      </c>
      <c r="J398" s="5">
        <v>66783688</v>
      </c>
      <c r="K398" s="5">
        <v>10567618</v>
      </c>
      <c r="L398" s="5">
        <v>29536328</v>
      </c>
      <c r="M398" s="5">
        <v>40103946</v>
      </c>
      <c r="N398" s="5">
        <v>26679742</v>
      </c>
      <c r="O398" s="5">
        <v>3500793</v>
      </c>
      <c r="P398" s="5">
        <v>12172749</v>
      </c>
      <c r="Q398" s="6" t="str">
        <f>+IFERROR([1]!Tabla2[[#This Row],[Activos corrientes ]]/[1]!Tabla2[[#This Row],[Pasivos corrientes ]],"")</f>
        <v/>
      </c>
      <c r="R398" s="6" t="str">
        <f>+IFERROR([1]!Tabla2[[#This Row],[Total pasivos]]/[1]!Tabla2[[#This Row],[Total de activos]],"")</f>
        <v/>
      </c>
      <c r="S398" s="6" t="str">
        <f>+IFERROR([1]!Tabla2[[#This Row],[Utilidad operacional]]/[1]!Tabla2[[#This Row],[Gasto de intereses]],"")</f>
        <v/>
      </c>
      <c r="T398" s="6" t="str">
        <f>+IFERROR([1]!Tabla2[[#This Row],[Utilidad operacional]]/[1]!Tabla2[[#This Row],[Patrimonio total]],"")</f>
        <v/>
      </c>
      <c r="U398" s="7" t="str">
        <f>+IFERROR([1]!Tabla2[[#This Row],[Utilidad operacional]]/[1]!Tabla2[[#This Row],[Total de activos]],"")</f>
        <v/>
      </c>
    </row>
    <row r="399" spans="1:21" x14ac:dyDescent="0.25">
      <c r="A399" s="8">
        <v>900317243</v>
      </c>
      <c r="B399" s="8" t="s">
        <v>766</v>
      </c>
      <c r="C399" s="8" t="s">
        <v>28</v>
      </c>
      <c r="D399" s="8" t="s">
        <v>29</v>
      </c>
      <c r="E399" s="8" t="s">
        <v>30</v>
      </c>
      <c r="F399" s="8" t="s">
        <v>767</v>
      </c>
      <c r="G399" s="8" t="s">
        <v>26</v>
      </c>
      <c r="H399" s="8">
        <v>740416</v>
      </c>
      <c r="I399" s="8"/>
      <c r="J399" s="8">
        <v>740416</v>
      </c>
      <c r="K399" s="8">
        <v>964321</v>
      </c>
      <c r="L399" s="8"/>
      <c r="M399" s="8">
        <v>964321</v>
      </c>
      <c r="N399" s="8">
        <v>-223905</v>
      </c>
      <c r="O399" s="8">
        <v>411097</v>
      </c>
      <c r="P399" s="8">
        <v>-707779</v>
      </c>
      <c r="Q399" s="9" t="str">
        <f>+IFERROR([1]!Tabla2[[#This Row],[Activos corrientes ]]/[1]!Tabla2[[#This Row],[Pasivos corrientes ]],"")</f>
        <v/>
      </c>
      <c r="R399" s="9" t="str">
        <f>+IFERROR([1]!Tabla2[[#This Row],[Total pasivos]]/[1]!Tabla2[[#This Row],[Total de activos]],"")</f>
        <v/>
      </c>
      <c r="S399" s="9" t="str">
        <f>+IFERROR([1]!Tabla2[[#This Row],[Utilidad operacional]]/[1]!Tabla2[[#This Row],[Gasto de intereses]],"")</f>
        <v/>
      </c>
      <c r="T399" s="9" t="str">
        <f>+IFERROR([1]!Tabla2[[#This Row],[Utilidad operacional]]/[1]!Tabla2[[#This Row],[Patrimonio total]],"")</f>
        <v/>
      </c>
      <c r="U399" s="10" t="str">
        <f>+IFERROR([1]!Tabla2[[#This Row],[Utilidad operacional]]/[1]!Tabla2[[#This Row],[Total de activos]],"")</f>
        <v/>
      </c>
    </row>
    <row r="400" spans="1:21" x14ac:dyDescent="0.25">
      <c r="A400" s="5">
        <v>830009940</v>
      </c>
      <c r="B400" s="5" t="s">
        <v>768</v>
      </c>
      <c r="C400" s="5" t="s">
        <v>28</v>
      </c>
      <c r="D400" s="5" t="s">
        <v>29</v>
      </c>
      <c r="E400" s="5" t="s">
        <v>30</v>
      </c>
      <c r="F400" s="5" t="s">
        <v>769</v>
      </c>
      <c r="G400" s="5" t="s">
        <v>26</v>
      </c>
      <c r="H400" s="5">
        <v>3186696</v>
      </c>
      <c r="I400" s="5">
        <v>3788265</v>
      </c>
      <c r="J400" s="5">
        <v>6974961</v>
      </c>
      <c r="K400" s="5">
        <v>3016495</v>
      </c>
      <c r="L400" s="5">
        <v>350000</v>
      </c>
      <c r="M400" s="5">
        <v>3366495</v>
      </c>
      <c r="N400" s="5">
        <v>3608466</v>
      </c>
      <c r="O400" s="5">
        <v>262689</v>
      </c>
      <c r="P400" s="5">
        <v>168973</v>
      </c>
      <c r="Q400" s="6" t="str">
        <f>+IFERROR([1]!Tabla2[[#This Row],[Activos corrientes ]]/[1]!Tabla2[[#This Row],[Pasivos corrientes ]],"")</f>
        <v/>
      </c>
      <c r="R400" s="6" t="str">
        <f>+IFERROR([1]!Tabla2[[#This Row],[Total pasivos]]/[1]!Tabla2[[#This Row],[Total de activos]],"")</f>
        <v/>
      </c>
      <c r="S400" s="6" t="str">
        <f>+IFERROR([1]!Tabla2[[#This Row],[Utilidad operacional]]/[1]!Tabla2[[#This Row],[Gasto de intereses]],"")</f>
        <v/>
      </c>
      <c r="T400" s="6" t="str">
        <f>+IFERROR([1]!Tabla2[[#This Row],[Utilidad operacional]]/[1]!Tabla2[[#This Row],[Patrimonio total]],"")</f>
        <v/>
      </c>
      <c r="U400" s="7" t="str">
        <f>+IFERROR([1]!Tabla2[[#This Row],[Utilidad operacional]]/[1]!Tabla2[[#This Row],[Total de activos]],"")</f>
        <v/>
      </c>
    </row>
    <row r="401" spans="1:21" x14ac:dyDescent="0.25">
      <c r="A401" s="8">
        <v>900053140</v>
      </c>
      <c r="B401" s="8" t="s">
        <v>770</v>
      </c>
      <c r="C401" s="8" t="s">
        <v>103</v>
      </c>
      <c r="D401" s="8" t="s">
        <v>23</v>
      </c>
      <c r="E401" s="8" t="s">
        <v>24</v>
      </c>
      <c r="F401" s="8" t="s">
        <v>771</v>
      </c>
      <c r="G401" s="8" t="s">
        <v>26</v>
      </c>
      <c r="H401" s="8">
        <v>5446526</v>
      </c>
      <c r="I401" s="8">
        <v>228725</v>
      </c>
      <c r="J401" s="8">
        <v>5675251</v>
      </c>
      <c r="K401" s="8">
        <v>2849411</v>
      </c>
      <c r="L401" s="8"/>
      <c r="M401" s="8">
        <v>2849411</v>
      </c>
      <c r="N401" s="8">
        <v>2825840</v>
      </c>
      <c r="O401" s="8">
        <v>5333</v>
      </c>
      <c r="P401" s="8">
        <v>401</v>
      </c>
      <c r="Q401" s="9" t="str">
        <f>+IFERROR([1]!Tabla2[[#This Row],[Activos corrientes ]]/[1]!Tabla2[[#This Row],[Pasivos corrientes ]],"")</f>
        <v/>
      </c>
      <c r="R401" s="9" t="str">
        <f>+IFERROR([1]!Tabla2[[#This Row],[Total pasivos]]/[1]!Tabla2[[#This Row],[Total de activos]],"")</f>
        <v/>
      </c>
      <c r="S401" s="9" t="str">
        <f>+IFERROR([1]!Tabla2[[#This Row],[Utilidad operacional]]/[1]!Tabla2[[#This Row],[Gasto de intereses]],"")</f>
        <v/>
      </c>
      <c r="T401" s="9" t="str">
        <f>+IFERROR([1]!Tabla2[[#This Row],[Utilidad operacional]]/[1]!Tabla2[[#This Row],[Patrimonio total]],"")</f>
        <v/>
      </c>
      <c r="U401" s="10" t="str">
        <f>+IFERROR([1]!Tabla2[[#This Row],[Utilidad operacional]]/[1]!Tabla2[[#This Row],[Total de activos]],"")</f>
        <v/>
      </c>
    </row>
    <row r="402" spans="1:21" x14ac:dyDescent="0.25">
      <c r="A402" s="5">
        <v>802024140</v>
      </c>
      <c r="B402" s="5" t="s">
        <v>772</v>
      </c>
      <c r="C402" s="5" t="s">
        <v>42</v>
      </c>
      <c r="D402" s="5" t="s">
        <v>29</v>
      </c>
      <c r="E402" s="5" t="s">
        <v>30</v>
      </c>
      <c r="F402" s="5" t="s">
        <v>773</v>
      </c>
      <c r="G402" s="5" t="s">
        <v>26</v>
      </c>
      <c r="H402" s="5">
        <v>7687809</v>
      </c>
      <c r="I402" s="5">
        <v>652727</v>
      </c>
      <c r="J402" s="5">
        <v>8340536</v>
      </c>
      <c r="K402" s="5">
        <v>2051781</v>
      </c>
      <c r="L402" s="5">
        <v>1437620</v>
      </c>
      <c r="M402" s="5">
        <v>3489401</v>
      </c>
      <c r="N402" s="5">
        <v>4851135</v>
      </c>
      <c r="O402" s="5">
        <v>90730</v>
      </c>
      <c r="P402" s="5">
        <v>1235967</v>
      </c>
      <c r="Q402" s="6" t="str">
        <f>+IFERROR([1]!Tabla2[[#This Row],[Activos corrientes ]]/[1]!Tabla2[[#This Row],[Pasivos corrientes ]],"")</f>
        <v/>
      </c>
      <c r="R402" s="6" t="str">
        <f>+IFERROR([1]!Tabla2[[#This Row],[Total pasivos]]/[1]!Tabla2[[#This Row],[Total de activos]],"")</f>
        <v/>
      </c>
      <c r="S402" s="6" t="str">
        <f>+IFERROR([1]!Tabla2[[#This Row],[Utilidad operacional]]/[1]!Tabla2[[#This Row],[Gasto de intereses]],"")</f>
        <v/>
      </c>
      <c r="T402" s="6" t="str">
        <f>+IFERROR([1]!Tabla2[[#This Row],[Utilidad operacional]]/[1]!Tabla2[[#This Row],[Patrimonio total]],"")</f>
        <v/>
      </c>
      <c r="U402" s="7" t="str">
        <f>+IFERROR([1]!Tabla2[[#This Row],[Utilidad operacional]]/[1]!Tabla2[[#This Row],[Total de activos]],"")</f>
        <v/>
      </c>
    </row>
    <row r="403" spans="1:21" x14ac:dyDescent="0.25">
      <c r="A403" s="8">
        <v>800028455</v>
      </c>
      <c r="B403" s="8" t="s">
        <v>774</v>
      </c>
      <c r="C403" s="8" t="s">
        <v>28</v>
      </c>
      <c r="D403" s="8" t="s">
        <v>29</v>
      </c>
      <c r="E403" s="8" t="s">
        <v>30</v>
      </c>
      <c r="F403" s="8" t="s">
        <v>775</v>
      </c>
      <c r="G403" s="8" t="s">
        <v>26</v>
      </c>
      <c r="H403" s="8">
        <v>8731516</v>
      </c>
      <c r="I403" s="8">
        <v>3367986</v>
      </c>
      <c r="J403" s="8">
        <v>12099502</v>
      </c>
      <c r="K403" s="8">
        <v>3546559</v>
      </c>
      <c r="L403" s="8">
        <v>2215997</v>
      </c>
      <c r="M403" s="8">
        <v>5762556</v>
      </c>
      <c r="N403" s="8">
        <v>6336946</v>
      </c>
      <c r="O403" s="8">
        <v>60989</v>
      </c>
      <c r="P403" s="8">
        <v>523278</v>
      </c>
      <c r="Q403" s="9" t="str">
        <f>+IFERROR([1]!Tabla2[[#This Row],[Activos corrientes ]]/[1]!Tabla2[[#This Row],[Pasivos corrientes ]],"")</f>
        <v/>
      </c>
      <c r="R403" s="9" t="str">
        <f>+IFERROR([1]!Tabla2[[#This Row],[Total pasivos]]/[1]!Tabla2[[#This Row],[Total de activos]],"")</f>
        <v/>
      </c>
      <c r="S403" s="9" t="str">
        <f>+IFERROR([1]!Tabla2[[#This Row],[Utilidad operacional]]/[1]!Tabla2[[#This Row],[Gasto de intereses]],"")</f>
        <v/>
      </c>
      <c r="T403" s="9" t="str">
        <f>+IFERROR([1]!Tabla2[[#This Row],[Utilidad operacional]]/[1]!Tabla2[[#This Row],[Patrimonio total]],"")</f>
        <v/>
      </c>
      <c r="U403" s="10" t="str">
        <f>+IFERROR([1]!Tabla2[[#This Row],[Utilidad operacional]]/[1]!Tabla2[[#This Row],[Total de activos]],"")</f>
        <v/>
      </c>
    </row>
    <row r="404" spans="1:21" x14ac:dyDescent="0.25">
      <c r="A404" s="5">
        <v>900077452</v>
      </c>
      <c r="B404" s="5" t="s">
        <v>776</v>
      </c>
      <c r="C404" s="5" t="s">
        <v>64</v>
      </c>
      <c r="D404" s="5" t="s">
        <v>23</v>
      </c>
      <c r="E404" s="5" t="s">
        <v>24</v>
      </c>
      <c r="F404" s="5" t="s">
        <v>302</v>
      </c>
      <c r="G404" s="5" t="s">
        <v>26</v>
      </c>
      <c r="H404" s="5">
        <v>4464774</v>
      </c>
      <c r="I404" s="5">
        <v>17396490</v>
      </c>
      <c r="J404" s="5">
        <v>21861264</v>
      </c>
      <c r="K404" s="5">
        <v>4355248</v>
      </c>
      <c r="L404" s="5">
        <v>10908626</v>
      </c>
      <c r="M404" s="5">
        <v>15263874</v>
      </c>
      <c r="N404" s="5">
        <v>6597390</v>
      </c>
      <c r="O404" s="5">
        <v>422963</v>
      </c>
      <c r="P404" s="5">
        <v>494858</v>
      </c>
      <c r="Q404" s="6" t="str">
        <f>+IFERROR([1]!Tabla2[[#This Row],[Activos corrientes ]]/[1]!Tabla2[[#This Row],[Pasivos corrientes ]],"")</f>
        <v/>
      </c>
      <c r="R404" s="6" t="str">
        <f>+IFERROR([1]!Tabla2[[#This Row],[Total pasivos]]/[1]!Tabla2[[#This Row],[Total de activos]],"")</f>
        <v/>
      </c>
      <c r="S404" s="6" t="str">
        <f>+IFERROR([1]!Tabla2[[#This Row],[Utilidad operacional]]/[1]!Tabla2[[#This Row],[Gasto de intereses]],"")</f>
        <v/>
      </c>
      <c r="T404" s="6" t="str">
        <f>+IFERROR([1]!Tabla2[[#This Row],[Utilidad operacional]]/[1]!Tabla2[[#This Row],[Patrimonio total]],"")</f>
        <v/>
      </c>
      <c r="U404" s="7" t="str">
        <f>+IFERROR([1]!Tabla2[[#This Row],[Utilidad operacional]]/[1]!Tabla2[[#This Row],[Total de activos]],"")</f>
        <v/>
      </c>
    </row>
    <row r="405" spans="1:21" x14ac:dyDescent="0.25">
      <c r="A405" s="8">
        <v>900482157</v>
      </c>
      <c r="B405" s="8" t="s">
        <v>777</v>
      </c>
      <c r="C405" s="8" t="s">
        <v>22</v>
      </c>
      <c r="D405" s="8" t="s">
        <v>29</v>
      </c>
      <c r="E405" s="8" t="s">
        <v>30</v>
      </c>
      <c r="F405" s="8" t="s">
        <v>38</v>
      </c>
      <c r="G405" s="8" t="s">
        <v>26</v>
      </c>
      <c r="H405" s="8">
        <v>5743513</v>
      </c>
      <c r="I405" s="8">
        <v>2178853</v>
      </c>
      <c r="J405" s="8">
        <v>7922366</v>
      </c>
      <c r="K405" s="8">
        <v>853568</v>
      </c>
      <c r="L405" s="8">
        <v>1774813</v>
      </c>
      <c r="M405" s="8">
        <v>2628381</v>
      </c>
      <c r="N405" s="8">
        <v>5293985</v>
      </c>
      <c r="O405" s="8">
        <v>199164</v>
      </c>
      <c r="P405" s="8">
        <v>779912</v>
      </c>
      <c r="Q405" s="9" t="str">
        <f>+IFERROR([1]!Tabla2[[#This Row],[Activos corrientes ]]/[1]!Tabla2[[#This Row],[Pasivos corrientes ]],"")</f>
        <v/>
      </c>
      <c r="R405" s="9" t="str">
        <f>+IFERROR([1]!Tabla2[[#This Row],[Total pasivos]]/[1]!Tabla2[[#This Row],[Total de activos]],"")</f>
        <v/>
      </c>
      <c r="S405" s="9" t="str">
        <f>+IFERROR([1]!Tabla2[[#This Row],[Utilidad operacional]]/[1]!Tabla2[[#This Row],[Gasto de intereses]],"")</f>
        <v/>
      </c>
      <c r="T405" s="9" t="str">
        <f>+IFERROR([1]!Tabla2[[#This Row],[Utilidad operacional]]/[1]!Tabla2[[#This Row],[Patrimonio total]],"")</f>
        <v/>
      </c>
      <c r="U405" s="10" t="str">
        <f>+IFERROR([1]!Tabla2[[#This Row],[Utilidad operacional]]/[1]!Tabla2[[#This Row],[Total de activos]],"")</f>
        <v/>
      </c>
    </row>
    <row r="406" spans="1:21" x14ac:dyDescent="0.25">
      <c r="A406" s="5">
        <v>830143051</v>
      </c>
      <c r="B406" s="5" t="s">
        <v>778</v>
      </c>
      <c r="C406" s="5" t="s">
        <v>28</v>
      </c>
      <c r="D406" s="5" t="s">
        <v>23</v>
      </c>
      <c r="E406" s="5" t="s">
        <v>24</v>
      </c>
      <c r="F406" s="5" t="s">
        <v>779</v>
      </c>
      <c r="G406" s="5" t="s">
        <v>26</v>
      </c>
      <c r="H406" s="5">
        <v>5838199</v>
      </c>
      <c r="I406" s="5">
        <v>2964541</v>
      </c>
      <c r="J406" s="5">
        <v>8802740</v>
      </c>
      <c r="K406" s="5">
        <v>2158934</v>
      </c>
      <c r="L406" s="5"/>
      <c r="M406" s="5">
        <v>2158934</v>
      </c>
      <c r="N406" s="5">
        <v>6643806</v>
      </c>
      <c r="O406" s="5">
        <v>196997</v>
      </c>
      <c r="P406" s="5">
        <v>541297</v>
      </c>
      <c r="Q406" s="6" t="str">
        <f>+IFERROR([1]!Tabla2[[#This Row],[Activos corrientes ]]/[1]!Tabla2[[#This Row],[Pasivos corrientes ]],"")</f>
        <v/>
      </c>
      <c r="R406" s="6" t="str">
        <f>+IFERROR([1]!Tabla2[[#This Row],[Total pasivos]]/[1]!Tabla2[[#This Row],[Total de activos]],"")</f>
        <v/>
      </c>
      <c r="S406" s="6" t="str">
        <f>+IFERROR([1]!Tabla2[[#This Row],[Utilidad operacional]]/[1]!Tabla2[[#This Row],[Gasto de intereses]],"")</f>
        <v/>
      </c>
      <c r="T406" s="6" t="str">
        <f>+IFERROR([1]!Tabla2[[#This Row],[Utilidad operacional]]/[1]!Tabla2[[#This Row],[Patrimonio total]],"")</f>
        <v/>
      </c>
      <c r="U406" s="7" t="str">
        <f>+IFERROR([1]!Tabla2[[#This Row],[Utilidad operacional]]/[1]!Tabla2[[#This Row],[Total de activos]],"")</f>
        <v/>
      </c>
    </row>
    <row r="407" spans="1:21" x14ac:dyDescent="0.25">
      <c r="A407" s="8">
        <v>901053744</v>
      </c>
      <c r="B407" s="8" t="s">
        <v>780</v>
      </c>
      <c r="C407" s="8" t="s">
        <v>42</v>
      </c>
      <c r="D407" s="8" t="s">
        <v>29</v>
      </c>
      <c r="E407" s="8" t="s">
        <v>30</v>
      </c>
      <c r="F407" s="8" t="s">
        <v>781</v>
      </c>
      <c r="G407" s="8" t="s">
        <v>26</v>
      </c>
      <c r="H407" s="8">
        <v>426346</v>
      </c>
      <c r="I407" s="8">
        <v>826</v>
      </c>
      <c r="J407" s="8">
        <v>427172</v>
      </c>
      <c r="K407" s="8">
        <v>177324</v>
      </c>
      <c r="L407" s="8"/>
      <c r="M407" s="8">
        <v>177324</v>
      </c>
      <c r="N407" s="8">
        <v>249848</v>
      </c>
      <c r="O407" s="8">
        <v>2353</v>
      </c>
      <c r="P407" s="8">
        <v>136118</v>
      </c>
      <c r="Q407" s="9" t="str">
        <f>+IFERROR([1]!Tabla2[[#This Row],[Activos corrientes ]]/[1]!Tabla2[[#This Row],[Pasivos corrientes ]],"")</f>
        <v/>
      </c>
      <c r="R407" s="9" t="str">
        <f>+IFERROR([1]!Tabla2[[#This Row],[Total pasivos]]/[1]!Tabla2[[#This Row],[Total de activos]],"")</f>
        <v/>
      </c>
      <c r="S407" s="9" t="str">
        <f>+IFERROR([1]!Tabla2[[#This Row],[Utilidad operacional]]/[1]!Tabla2[[#This Row],[Gasto de intereses]],"")</f>
        <v/>
      </c>
      <c r="T407" s="9" t="str">
        <f>+IFERROR([1]!Tabla2[[#This Row],[Utilidad operacional]]/[1]!Tabla2[[#This Row],[Patrimonio total]],"")</f>
        <v/>
      </c>
      <c r="U407" s="10" t="str">
        <f>+IFERROR([1]!Tabla2[[#This Row],[Utilidad operacional]]/[1]!Tabla2[[#This Row],[Total de activos]],"")</f>
        <v/>
      </c>
    </row>
    <row r="408" spans="1:21" x14ac:dyDescent="0.25">
      <c r="A408" s="5">
        <v>900408150</v>
      </c>
      <c r="B408" s="5" t="s">
        <v>782</v>
      </c>
      <c r="C408" s="5" t="s">
        <v>28</v>
      </c>
      <c r="D408" s="5" t="s">
        <v>29</v>
      </c>
      <c r="E408" s="5" t="s">
        <v>30</v>
      </c>
      <c r="F408" s="5" t="s">
        <v>783</v>
      </c>
      <c r="G408" s="5" t="s">
        <v>26</v>
      </c>
      <c r="H408" s="5">
        <v>1300258</v>
      </c>
      <c r="I408" s="5">
        <v>89394</v>
      </c>
      <c r="J408" s="5">
        <v>1389652</v>
      </c>
      <c r="K408" s="5">
        <v>570603</v>
      </c>
      <c r="L408" s="5"/>
      <c r="M408" s="5">
        <v>570603</v>
      </c>
      <c r="N408" s="5">
        <v>819049</v>
      </c>
      <c r="O408" s="5">
        <v>899</v>
      </c>
      <c r="P408" s="5">
        <v>-67668</v>
      </c>
      <c r="Q408" s="6" t="str">
        <f>+IFERROR([1]!Tabla2[[#This Row],[Activos corrientes ]]/[1]!Tabla2[[#This Row],[Pasivos corrientes ]],"")</f>
        <v/>
      </c>
      <c r="R408" s="6" t="str">
        <f>+IFERROR([1]!Tabla2[[#This Row],[Total pasivos]]/[1]!Tabla2[[#This Row],[Total de activos]],"")</f>
        <v/>
      </c>
      <c r="S408" s="6" t="str">
        <f>+IFERROR([1]!Tabla2[[#This Row],[Utilidad operacional]]/[1]!Tabla2[[#This Row],[Gasto de intereses]],"")</f>
        <v/>
      </c>
      <c r="T408" s="6" t="str">
        <f>+IFERROR([1]!Tabla2[[#This Row],[Utilidad operacional]]/[1]!Tabla2[[#This Row],[Patrimonio total]],"")</f>
        <v/>
      </c>
      <c r="U408" s="7" t="str">
        <f>+IFERROR([1]!Tabla2[[#This Row],[Utilidad operacional]]/[1]!Tabla2[[#This Row],[Total de activos]],"")</f>
        <v/>
      </c>
    </row>
    <row r="409" spans="1:21" x14ac:dyDescent="0.25">
      <c r="A409" s="8">
        <v>900590132</v>
      </c>
      <c r="B409" s="8" t="s">
        <v>784</v>
      </c>
      <c r="C409" s="8" t="s">
        <v>28</v>
      </c>
      <c r="D409" s="8" t="s">
        <v>23</v>
      </c>
      <c r="E409" s="8" t="s">
        <v>24</v>
      </c>
      <c r="F409" s="8" t="s">
        <v>785</v>
      </c>
      <c r="G409" s="8" t="s">
        <v>26</v>
      </c>
      <c r="H409" s="8">
        <v>1566707</v>
      </c>
      <c r="I409" s="8">
        <v>246489</v>
      </c>
      <c r="J409" s="8">
        <v>1813196</v>
      </c>
      <c r="K409" s="8">
        <v>707141</v>
      </c>
      <c r="L409" s="8">
        <v>37232</v>
      </c>
      <c r="M409" s="8">
        <v>744373</v>
      </c>
      <c r="N409" s="8">
        <v>1068823</v>
      </c>
      <c r="O409" s="8">
        <v>92914</v>
      </c>
      <c r="P409" s="8">
        <v>983173</v>
      </c>
      <c r="Q409" s="9" t="str">
        <f>+IFERROR([1]!Tabla2[[#This Row],[Activos corrientes ]]/[1]!Tabla2[[#This Row],[Pasivos corrientes ]],"")</f>
        <v/>
      </c>
      <c r="R409" s="9" t="str">
        <f>+IFERROR([1]!Tabla2[[#This Row],[Total pasivos]]/[1]!Tabla2[[#This Row],[Total de activos]],"")</f>
        <v/>
      </c>
      <c r="S409" s="9" t="str">
        <f>+IFERROR([1]!Tabla2[[#This Row],[Utilidad operacional]]/[1]!Tabla2[[#This Row],[Gasto de intereses]],"")</f>
        <v/>
      </c>
      <c r="T409" s="9" t="str">
        <f>+IFERROR([1]!Tabla2[[#This Row],[Utilidad operacional]]/[1]!Tabla2[[#This Row],[Patrimonio total]],"")</f>
        <v/>
      </c>
      <c r="U409" s="10" t="str">
        <f>+IFERROR([1]!Tabla2[[#This Row],[Utilidad operacional]]/[1]!Tabla2[[#This Row],[Total de activos]],"")</f>
        <v/>
      </c>
    </row>
    <row r="410" spans="1:21" x14ac:dyDescent="0.25">
      <c r="A410" s="5">
        <v>901261136</v>
      </c>
      <c r="B410" s="5" t="s">
        <v>786</v>
      </c>
      <c r="C410" s="5" t="s">
        <v>103</v>
      </c>
      <c r="D410" s="5" t="s">
        <v>23</v>
      </c>
      <c r="E410" s="5" t="s">
        <v>24</v>
      </c>
      <c r="F410" s="5" t="s">
        <v>787</v>
      </c>
      <c r="G410" s="5" t="s">
        <v>26</v>
      </c>
      <c r="H410" s="5">
        <v>2502074</v>
      </c>
      <c r="I410" s="5">
        <v>37621651</v>
      </c>
      <c r="J410" s="5">
        <v>40123725</v>
      </c>
      <c r="K410" s="5">
        <v>1229425</v>
      </c>
      <c r="L410" s="5"/>
      <c r="M410" s="5">
        <v>1229425</v>
      </c>
      <c r="N410" s="5">
        <v>38894300</v>
      </c>
      <c r="O410" s="5">
        <v>84945</v>
      </c>
      <c r="P410" s="5">
        <v>6804275</v>
      </c>
      <c r="Q410" s="6" t="str">
        <f>+IFERROR([1]!Tabla2[[#This Row],[Activos corrientes ]]/[1]!Tabla2[[#This Row],[Pasivos corrientes ]],"")</f>
        <v/>
      </c>
      <c r="R410" s="6" t="str">
        <f>+IFERROR([1]!Tabla2[[#This Row],[Total pasivos]]/[1]!Tabla2[[#This Row],[Total de activos]],"")</f>
        <v/>
      </c>
      <c r="S410" s="6" t="str">
        <f>+IFERROR([1]!Tabla2[[#This Row],[Utilidad operacional]]/[1]!Tabla2[[#This Row],[Gasto de intereses]],"")</f>
        <v/>
      </c>
      <c r="T410" s="6" t="str">
        <f>+IFERROR([1]!Tabla2[[#This Row],[Utilidad operacional]]/[1]!Tabla2[[#This Row],[Patrimonio total]],"")</f>
        <v/>
      </c>
      <c r="U410" s="7" t="str">
        <f>+IFERROR([1]!Tabla2[[#This Row],[Utilidad operacional]]/[1]!Tabla2[[#This Row],[Total de activos]],"")</f>
        <v/>
      </c>
    </row>
    <row r="411" spans="1:21" x14ac:dyDescent="0.25">
      <c r="A411" s="8">
        <v>900107155</v>
      </c>
      <c r="B411" s="8" t="s">
        <v>788</v>
      </c>
      <c r="C411" s="8" t="s">
        <v>22</v>
      </c>
      <c r="D411" s="8" t="s">
        <v>29</v>
      </c>
      <c r="E411" s="8" t="s">
        <v>30</v>
      </c>
      <c r="F411" s="8" t="s">
        <v>789</v>
      </c>
      <c r="G411" s="8" t="s">
        <v>26</v>
      </c>
      <c r="H411" s="8">
        <v>4771878</v>
      </c>
      <c r="I411" s="8">
        <v>427547</v>
      </c>
      <c r="J411" s="8">
        <v>5199425</v>
      </c>
      <c r="K411" s="8">
        <v>1327064</v>
      </c>
      <c r="L411" s="8"/>
      <c r="M411" s="8">
        <v>1327064</v>
      </c>
      <c r="N411" s="8">
        <v>3872361</v>
      </c>
      <c r="O411" s="8"/>
      <c r="P411" s="8">
        <v>552250</v>
      </c>
      <c r="Q411" s="9" t="str">
        <f>+IFERROR([1]!Tabla2[[#This Row],[Activos corrientes ]]/[1]!Tabla2[[#This Row],[Pasivos corrientes ]],"")</f>
        <v/>
      </c>
      <c r="R411" s="9" t="str">
        <f>+IFERROR([1]!Tabla2[[#This Row],[Total pasivos]]/[1]!Tabla2[[#This Row],[Total de activos]],"")</f>
        <v/>
      </c>
      <c r="S411" s="9" t="str">
        <f>+IFERROR([1]!Tabla2[[#This Row],[Utilidad operacional]]/[1]!Tabla2[[#This Row],[Gasto de intereses]],"")</f>
        <v/>
      </c>
      <c r="T411" s="9" t="str">
        <f>+IFERROR([1]!Tabla2[[#This Row],[Utilidad operacional]]/[1]!Tabla2[[#This Row],[Patrimonio total]],"")</f>
        <v/>
      </c>
      <c r="U411" s="10" t="str">
        <f>+IFERROR([1]!Tabla2[[#This Row],[Utilidad operacional]]/[1]!Tabla2[[#This Row],[Total de activos]],"")</f>
        <v/>
      </c>
    </row>
    <row r="412" spans="1:21" x14ac:dyDescent="0.25">
      <c r="A412" s="5">
        <v>830059465</v>
      </c>
      <c r="B412" s="5" t="s">
        <v>790</v>
      </c>
      <c r="C412" s="5" t="s">
        <v>28</v>
      </c>
      <c r="D412" s="5" t="s">
        <v>23</v>
      </c>
      <c r="E412" s="5" t="s">
        <v>24</v>
      </c>
      <c r="F412" s="5" t="s">
        <v>791</v>
      </c>
      <c r="G412" s="5" t="s">
        <v>26</v>
      </c>
      <c r="H412" s="5">
        <v>11353157</v>
      </c>
      <c r="I412" s="5">
        <v>2254479</v>
      </c>
      <c r="J412" s="5">
        <v>13607636</v>
      </c>
      <c r="K412" s="5">
        <v>7538305</v>
      </c>
      <c r="L412" s="5"/>
      <c r="M412" s="5">
        <v>7538305</v>
      </c>
      <c r="N412" s="5">
        <v>6069331</v>
      </c>
      <c r="O412" s="5"/>
      <c r="P412" s="5">
        <v>549497</v>
      </c>
      <c r="Q412" s="6" t="str">
        <f>+IFERROR([1]!Tabla2[[#This Row],[Activos corrientes ]]/[1]!Tabla2[[#This Row],[Pasivos corrientes ]],"")</f>
        <v/>
      </c>
      <c r="R412" s="6" t="str">
        <f>+IFERROR([1]!Tabla2[[#This Row],[Total pasivos]]/[1]!Tabla2[[#This Row],[Total de activos]],"")</f>
        <v/>
      </c>
      <c r="S412" s="6" t="str">
        <f>+IFERROR([1]!Tabla2[[#This Row],[Utilidad operacional]]/[1]!Tabla2[[#This Row],[Gasto de intereses]],"")</f>
        <v/>
      </c>
      <c r="T412" s="6" t="str">
        <f>+IFERROR([1]!Tabla2[[#This Row],[Utilidad operacional]]/[1]!Tabla2[[#This Row],[Patrimonio total]],"")</f>
        <v/>
      </c>
      <c r="U412" s="7" t="str">
        <f>+IFERROR([1]!Tabla2[[#This Row],[Utilidad operacional]]/[1]!Tabla2[[#This Row],[Total de activos]],"")</f>
        <v/>
      </c>
    </row>
    <row r="413" spans="1:21" x14ac:dyDescent="0.25">
      <c r="A413" s="8">
        <v>800063546</v>
      </c>
      <c r="B413" s="8" t="s">
        <v>792</v>
      </c>
      <c r="C413" s="8" t="s">
        <v>28</v>
      </c>
      <c r="D413" s="8" t="s">
        <v>29</v>
      </c>
      <c r="E413" s="8" t="s">
        <v>30</v>
      </c>
      <c r="F413" s="8" t="s">
        <v>487</v>
      </c>
      <c r="G413" s="8" t="s">
        <v>26</v>
      </c>
      <c r="H413" s="8">
        <v>5690984</v>
      </c>
      <c r="I413" s="8">
        <v>729243</v>
      </c>
      <c r="J413" s="8">
        <v>6420227</v>
      </c>
      <c r="K413" s="8">
        <v>308574</v>
      </c>
      <c r="L413" s="8">
        <v>320827</v>
      </c>
      <c r="M413" s="8">
        <v>629401</v>
      </c>
      <c r="N413" s="8">
        <v>5790826</v>
      </c>
      <c r="O413" s="8">
        <v>3194</v>
      </c>
      <c r="P413" s="8">
        <v>1450317</v>
      </c>
      <c r="Q413" s="9" t="str">
        <f>+IFERROR([1]!Tabla2[[#This Row],[Activos corrientes ]]/[1]!Tabla2[[#This Row],[Pasivos corrientes ]],"")</f>
        <v/>
      </c>
      <c r="R413" s="9" t="str">
        <f>+IFERROR([1]!Tabla2[[#This Row],[Total pasivos]]/[1]!Tabla2[[#This Row],[Total de activos]],"")</f>
        <v/>
      </c>
      <c r="S413" s="9" t="str">
        <f>+IFERROR([1]!Tabla2[[#This Row],[Utilidad operacional]]/[1]!Tabla2[[#This Row],[Gasto de intereses]],"")</f>
        <v/>
      </c>
      <c r="T413" s="9" t="str">
        <f>+IFERROR([1]!Tabla2[[#This Row],[Utilidad operacional]]/[1]!Tabla2[[#This Row],[Patrimonio total]],"")</f>
        <v/>
      </c>
      <c r="U413" s="10" t="str">
        <f>+IFERROR([1]!Tabla2[[#This Row],[Utilidad operacional]]/[1]!Tabla2[[#This Row],[Total de activos]],"")</f>
        <v/>
      </c>
    </row>
    <row r="414" spans="1:21" x14ac:dyDescent="0.25">
      <c r="A414" s="5">
        <v>900491956</v>
      </c>
      <c r="B414" s="5" t="s">
        <v>793</v>
      </c>
      <c r="C414" s="5" t="s">
        <v>28</v>
      </c>
      <c r="D414" s="5" t="s">
        <v>23</v>
      </c>
      <c r="E414" s="5" t="s">
        <v>24</v>
      </c>
      <c r="F414" s="5" t="s">
        <v>73</v>
      </c>
      <c r="G414" s="5" t="s">
        <v>26</v>
      </c>
      <c r="H414" s="5">
        <v>13025355</v>
      </c>
      <c r="I414" s="5">
        <v>4160804</v>
      </c>
      <c r="J414" s="5">
        <v>17186159</v>
      </c>
      <c r="K414" s="5">
        <v>3504478</v>
      </c>
      <c r="L414" s="5">
        <v>6401499</v>
      </c>
      <c r="M414" s="5">
        <v>9905977</v>
      </c>
      <c r="N414" s="5">
        <v>7280182</v>
      </c>
      <c r="O414" s="5">
        <v>1075321</v>
      </c>
      <c r="P414" s="5">
        <v>520494</v>
      </c>
      <c r="Q414" s="6" t="str">
        <f>+IFERROR([1]!Tabla2[[#This Row],[Activos corrientes ]]/[1]!Tabla2[[#This Row],[Pasivos corrientes ]],"")</f>
        <v/>
      </c>
      <c r="R414" s="6" t="str">
        <f>+IFERROR([1]!Tabla2[[#This Row],[Total pasivos]]/[1]!Tabla2[[#This Row],[Total de activos]],"")</f>
        <v/>
      </c>
      <c r="S414" s="6" t="str">
        <f>+IFERROR([1]!Tabla2[[#This Row],[Utilidad operacional]]/[1]!Tabla2[[#This Row],[Gasto de intereses]],"")</f>
        <v/>
      </c>
      <c r="T414" s="6" t="str">
        <f>+IFERROR([1]!Tabla2[[#This Row],[Utilidad operacional]]/[1]!Tabla2[[#This Row],[Patrimonio total]],"")</f>
        <v/>
      </c>
      <c r="U414" s="7" t="str">
        <f>+IFERROR([1]!Tabla2[[#This Row],[Utilidad operacional]]/[1]!Tabla2[[#This Row],[Total de activos]],"")</f>
        <v/>
      </c>
    </row>
    <row r="415" spans="1:21" x14ac:dyDescent="0.25">
      <c r="A415" s="8">
        <v>830509674</v>
      </c>
      <c r="B415" s="8" t="s">
        <v>794</v>
      </c>
      <c r="C415" s="8" t="s">
        <v>22</v>
      </c>
      <c r="D415" s="8" t="s">
        <v>29</v>
      </c>
      <c r="E415" s="8" t="s">
        <v>30</v>
      </c>
      <c r="F415" s="8" t="s">
        <v>795</v>
      </c>
      <c r="G415" s="8" t="s">
        <v>26</v>
      </c>
      <c r="H415" s="8">
        <v>427082</v>
      </c>
      <c r="I415" s="8">
        <v>3347173</v>
      </c>
      <c r="J415" s="8">
        <v>3774255</v>
      </c>
      <c r="K415" s="8">
        <v>354009</v>
      </c>
      <c r="L415" s="8">
        <v>1666042</v>
      </c>
      <c r="M415" s="8">
        <v>2020051</v>
      </c>
      <c r="N415" s="8">
        <v>1754204</v>
      </c>
      <c r="O415" s="8">
        <v>36420</v>
      </c>
      <c r="P415" s="8">
        <v>-412</v>
      </c>
      <c r="Q415" s="9" t="str">
        <f>+IFERROR([1]!Tabla2[[#This Row],[Activos corrientes ]]/[1]!Tabla2[[#This Row],[Pasivos corrientes ]],"")</f>
        <v/>
      </c>
      <c r="R415" s="9" t="str">
        <f>+IFERROR([1]!Tabla2[[#This Row],[Total pasivos]]/[1]!Tabla2[[#This Row],[Total de activos]],"")</f>
        <v/>
      </c>
      <c r="S415" s="9" t="str">
        <f>+IFERROR([1]!Tabla2[[#This Row],[Utilidad operacional]]/[1]!Tabla2[[#This Row],[Gasto de intereses]],"")</f>
        <v/>
      </c>
      <c r="T415" s="9" t="str">
        <f>+IFERROR([1]!Tabla2[[#This Row],[Utilidad operacional]]/[1]!Tabla2[[#This Row],[Patrimonio total]],"")</f>
        <v/>
      </c>
      <c r="U415" s="10" t="str">
        <f>+IFERROR([1]!Tabla2[[#This Row],[Utilidad operacional]]/[1]!Tabla2[[#This Row],[Total de activos]],"")</f>
        <v/>
      </c>
    </row>
    <row r="416" spans="1:21" x14ac:dyDescent="0.25">
      <c r="A416" s="5">
        <v>900546638</v>
      </c>
      <c r="B416" s="5" t="s">
        <v>796</v>
      </c>
      <c r="C416" s="5" t="s">
        <v>28</v>
      </c>
      <c r="D416" s="5" t="s">
        <v>23</v>
      </c>
      <c r="E416" s="5" t="s">
        <v>24</v>
      </c>
      <c r="F416" s="5" t="s">
        <v>797</v>
      </c>
      <c r="G416" s="5" t="s">
        <v>26</v>
      </c>
      <c r="H416" s="5">
        <v>9426218</v>
      </c>
      <c r="I416" s="5">
        <v>12604016</v>
      </c>
      <c r="J416" s="5">
        <v>22030234</v>
      </c>
      <c r="K416" s="5">
        <v>1108625</v>
      </c>
      <c r="L416" s="5">
        <v>2167979</v>
      </c>
      <c r="M416" s="5">
        <v>3276604</v>
      </c>
      <c r="N416" s="5">
        <v>18753630</v>
      </c>
      <c r="O416" s="5">
        <v>38511</v>
      </c>
      <c r="P416" s="5">
        <v>2115441</v>
      </c>
      <c r="Q416" s="6" t="str">
        <f>+IFERROR([1]!Tabla2[[#This Row],[Activos corrientes ]]/[1]!Tabla2[[#This Row],[Pasivos corrientes ]],"")</f>
        <v/>
      </c>
      <c r="R416" s="6" t="str">
        <f>+IFERROR([1]!Tabla2[[#This Row],[Total pasivos]]/[1]!Tabla2[[#This Row],[Total de activos]],"")</f>
        <v/>
      </c>
      <c r="S416" s="6" t="str">
        <f>+IFERROR([1]!Tabla2[[#This Row],[Utilidad operacional]]/[1]!Tabla2[[#This Row],[Gasto de intereses]],"")</f>
        <v/>
      </c>
      <c r="T416" s="6" t="str">
        <f>+IFERROR([1]!Tabla2[[#This Row],[Utilidad operacional]]/[1]!Tabla2[[#This Row],[Patrimonio total]],"")</f>
        <v/>
      </c>
      <c r="U416" s="7" t="str">
        <f>+IFERROR([1]!Tabla2[[#This Row],[Utilidad operacional]]/[1]!Tabla2[[#This Row],[Total de activos]],"")</f>
        <v/>
      </c>
    </row>
    <row r="417" spans="1:21" x14ac:dyDescent="0.25">
      <c r="A417" s="8">
        <v>800081740</v>
      </c>
      <c r="B417" s="8" t="s">
        <v>798</v>
      </c>
      <c r="C417" s="8" t="s">
        <v>42</v>
      </c>
      <c r="D417" s="8" t="s">
        <v>29</v>
      </c>
      <c r="E417" s="8" t="s">
        <v>30</v>
      </c>
      <c r="F417" s="8" t="s">
        <v>799</v>
      </c>
      <c r="G417" s="8" t="s">
        <v>26</v>
      </c>
      <c r="H417" s="8">
        <v>24713905</v>
      </c>
      <c r="I417" s="8">
        <v>6030270</v>
      </c>
      <c r="J417" s="8">
        <v>30744175</v>
      </c>
      <c r="K417" s="8">
        <v>3794491</v>
      </c>
      <c r="L417" s="8">
        <v>481590</v>
      </c>
      <c r="M417" s="8">
        <v>4276081</v>
      </c>
      <c r="N417" s="8">
        <v>26468094</v>
      </c>
      <c r="O417" s="8"/>
      <c r="P417" s="8">
        <v>7159569</v>
      </c>
      <c r="Q417" s="9" t="str">
        <f>+IFERROR([1]!Tabla2[[#This Row],[Activos corrientes ]]/[1]!Tabla2[[#This Row],[Pasivos corrientes ]],"")</f>
        <v/>
      </c>
      <c r="R417" s="9" t="str">
        <f>+IFERROR([1]!Tabla2[[#This Row],[Total pasivos]]/[1]!Tabla2[[#This Row],[Total de activos]],"")</f>
        <v/>
      </c>
      <c r="S417" s="9" t="str">
        <f>+IFERROR([1]!Tabla2[[#This Row],[Utilidad operacional]]/[1]!Tabla2[[#This Row],[Gasto de intereses]],"")</f>
        <v/>
      </c>
      <c r="T417" s="9" t="str">
        <f>+IFERROR([1]!Tabla2[[#This Row],[Utilidad operacional]]/[1]!Tabla2[[#This Row],[Patrimonio total]],"")</f>
        <v/>
      </c>
      <c r="U417" s="10" t="str">
        <f>+IFERROR([1]!Tabla2[[#This Row],[Utilidad operacional]]/[1]!Tabla2[[#This Row],[Total de activos]],"")</f>
        <v/>
      </c>
    </row>
    <row r="418" spans="1:21" x14ac:dyDescent="0.25">
      <c r="A418" s="5">
        <v>830107139</v>
      </c>
      <c r="B418" s="5" t="s">
        <v>800</v>
      </c>
      <c r="C418" s="5" t="s">
        <v>28</v>
      </c>
      <c r="D418" s="5" t="s">
        <v>23</v>
      </c>
      <c r="E418" s="5" t="s">
        <v>24</v>
      </c>
      <c r="F418" s="5" t="s">
        <v>801</v>
      </c>
      <c r="G418" s="5" t="s">
        <v>26</v>
      </c>
      <c r="H418" s="5">
        <v>3291380</v>
      </c>
      <c r="I418" s="5">
        <v>20355851</v>
      </c>
      <c r="J418" s="5">
        <v>23647231</v>
      </c>
      <c r="K418" s="5">
        <v>1294253</v>
      </c>
      <c r="L418" s="5">
        <v>5056915</v>
      </c>
      <c r="M418" s="5">
        <v>6351168</v>
      </c>
      <c r="N418" s="5">
        <v>17296063</v>
      </c>
      <c r="O418" s="5">
        <v>357188</v>
      </c>
      <c r="P418" s="5">
        <v>109709</v>
      </c>
      <c r="Q418" s="6" t="str">
        <f>+IFERROR([1]!Tabla2[[#This Row],[Activos corrientes ]]/[1]!Tabla2[[#This Row],[Pasivos corrientes ]],"")</f>
        <v/>
      </c>
      <c r="R418" s="6" t="str">
        <f>+IFERROR([1]!Tabla2[[#This Row],[Total pasivos]]/[1]!Tabla2[[#This Row],[Total de activos]],"")</f>
        <v/>
      </c>
      <c r="S418" s="6" t="str">
        <f>+IFERROR([1]!Tabla2[[#This Row],[Utilidad operacional]]/[1]!Tabla2[[#This Row],[Gasto de intereses]],"")</f>
        <v/>
      </c>
      <c r="T418" s="6" t="str">
        <f>+IFERROR([1]!Tabla2[[#This Row],[Utilidad operacional]]/[1]!Tabla2[[#This Row],[Patrimonio total]],"")</f>
        <v/>
      </c>
      <c r="U418" s="7" t="str">
        <f>+IFERROR([1]!Tabla2[[#This Row],[Utilidad operacional]]/[1]!Tabla2[[#This Row],[Total de activos]],"")</f>
        <v/>
      </c>
    </row>
    <row r="419" spans="1:21" x14ac:dyDescent="0.25">
      <c r="A419" s="8">
        <v>901149639</v>
      </c>
      <c r="B419" s="8" t="s">
        <v>802</v>
      </c>
      <c r="C419" s="8" t="s">
        <v>28</v>
      </c>
      <c r="D419" s="8" t="s">
        <v>23</v>
      </c>
      <c r="E419" s="8" t="s">
        <v>24</v>
      </c>
      <c r="F419" s="8" t="s">
        <v>52</v>
      </c>
      <c r="G419" s="8" t="s">
        <v>26</v>
      </c>
      <c r="H419" s="8">
        <v>48713666</v>
      </c>
      <c r="I419" s="8">
        <v>15749858</v>
      </c>
      <c r="J419" s="8">
        <v>64463524</v>
      </c>
      <c r="K419" s="8">
        <v>22717831</v>
      </c>
      <c r="L419" s="8">
        <v>10377613</v>
      </c>
      <c r="M419" s="8">
        <v>33095444</v>
      </c>
      <c r="N419" s="8">
        <v>31368080</v>
      </c>
      <c r="O419" s="8">
        <v>1551387</v>
      </c>
      <c r="P419" s="8">
        <v>9917240</v>
      </c>
      <c r="Q419" s="9" t="str">
        <f>+IFERROR([1]!Tabla2[[#This Row],[Activos corrientes ]]/[1]!Tabla2[[#This Row],[Pasivos corrientes ]],"")</f>
        <v/>
      </c>
      <c r="R419" s="9" t="str">
        <f>+IFERROR([1]!Tabla2[[#This Row],[Total pasivos]]/[1]!Tabla2[[#This Row],[Total de activos]],"")</f>
        <v/>
      </c>
      <c r="S419" s="9" t="str">
        <f>+IFERROR([1]!Tabla2[[#This Row],[Utilidad operacional]]/[1]!Tabla2[[#This Row],[Gasto de intereses]],"")</f>
        <v/>
      </c>
      <c r="T419" s="9" t="str">
        <f>+IFERROR([1]!Tabla2[[#This Row],[Utilidad operacional]]/[1]!Tabla2[[#This Row],[Patrimonio total]],"")</f>
        <v/>
      </c>
      <c r="U419" s="10" t="str">
        <f>+IFERROR([1]!Tabla2[[#This Row],[Utilidad operacional]]/[1]!Tabla2[[#This Row],[Total de activos]],"")</f>
        <v/>
      </c>
    </row>
    <row r="420" spans="1:21" x14ac:dyDescent="0.25">
      <c r="A420" s="5">
        <v>900590016</v>
      </c>
      <c r="B420" s="5" t="s">
        <v>803</v>
      </c>
      <c r="C420" s="5" t="s">
        <v>28</v>
      </c>
      <c r="D420" s="5" t="s">
        <v>29</v>
      </c>
      <c r="E420" s="5" t="s">
        <v>30</v>
      </c>
      <c r="F420" s="5" t="s">
        <v>164</v>
      </c>
      <c r="G420" s="5" t="s">
        <v>26</v>
      </c>
      <c r="H420" s="5">
        <v>615307</v>
      </c>
      <c r="I420" s="5"/>
      <c r="J420" s="5">
        <v>615307</v>
      </c>
      <c r="K420" s="5">
        <v>12615</v>
      </c>
      <c r="L420" s="5"/>
      <c r="M420" s="5">
        <v>12615</v>
      </c>
      <c r="N420" s="5">
        <v>602692</v>
      </c>
      <c r="O420" s="5"/>
      <c r="P420" s="5">
        <v>13313</v>
      </c>
      <c r="Q420" s="6" t="str">
        <f>+IFERROR([1]!Tabla2[[#This Row],[Activos corrientes ]]/[1]!Tabla2[[#This Row],[Pasivos corrientes ]],"")</f>
        <v/>
      </c>
      <c r="R420" s="6" t="str">
        <f>+IFERROR([1]!Tabla2[[#This Row],[Total pasivos]]/[1]!Tabla2[[#This Row],[Total de activos]],"")</f>
        <v/>
      </c>
      <c r="S420" s="6" t="str">
        <f>+IFERROR([1]!Tabla2[[#This Row],[Utilidad operacional]]/[1]!Tabla2[[#This Row],[Gasto de intereses]],"")</f>
        <v/>
      </c>
      <c r="T420" s="6" t="str">
        <f>+IFERROR([1]!Tabla2[[#This Row],[Utilidad operacional]]/[1]!Tabla2[[#This Row],[Patrimonio total]],"")</f>
        <v/>
      </c>
      <c r="U420" s="7" t="str">
        <f>+IFERROR([1]!Tabla2[[#This Row],[Utilidad operacional]]/[1]!Tabla2[[#This Row],[Total de activos]],"")</f>
        <v/>
      </c>
    </row>
    <row r="421" spans="1:21" x14ac:dyDescent="0.25">
      <c r="A421" s="8">
        <v>830501913</v>
      </c>
      <c r="B421" s="8" t="s">
        <v>804</v>
      </c>
      <c r="C421" s="8" t="s">
        <v>28</v>
      </c>
      <c r="D421" s="8" t="s">
        <v>29</v>
      </c>
      <c r="E421" s="8" t="s">
        <v>30</v>
      </c>
      <c r="F421" s="8" t="s">
        <v>805</v>
      </c>
      <c r="G421" s="8" t="s">
        <v>26</v>
      </c>
      <c r="H421" s="8">
        <v>2718785</v>
      </c>
      <c r="I421" s="8">
        <v>1697842</v>
      </c>
      <c r="J421" s="8">
        <v>4416627</v>
      </c>
      <c r="K421" s="8">
        <v>2229302</v>
      </c>
      <c r="L421" s="8">
        <v>343808</v>
      </c>
      <c r="M421" s="8">
        <v>2573110</v>
      </c>
      <c r="N421" s="8">
        <v>1843517</v>
      </c>
      <c r="O421" s="8">
        <v>138703</v>
      </c>
      <c r="P421" s="8">
        <v>133962</v>
      </c>
      <c r="Q421" s="9" t="str">
        <f>+IFERROR([1]!Tabla2[[#This Row],[Activos corrientes ]]/[1]!Tabla2[[#This Row],[Pasivos corrientes ]],"")</f>
        <v/>
      </c>
      <c r="R421" s="9" t="str">
        <f>+IFERROR([1]!Tabla2[[#This Row],[Total pasivos]]/[1]!Tabla2[[#This Row],[Total de activos]],"")</f>
        <v/>
      </c>
      <c r="S421" s="9" t="str">
        <f>+IFERROR([1]!Tabla2[[#This Row],[Utilidad operacional]]/[1]!Tabla2[[#This Row],[Gasto de intereses]],"")</f>
        <v/>
      </c>
      <c r="T421" s="9" t="str">
        <f>+IFERROR([1]!Tabla2[[#This Row],[Utilidad operacional]]/[1]!Tabla2[[#This Row],[Patrimonio total]],"")</f>
        <v/>
      </c>
      <c r="U421" s="10" t="str">
        <f>+IFERROR([1]!Tabla2[[#This Row],[Utilidad operacional]]/[1]!Tabla2[[#This Row],[Total de activos]],"")</f>
        <v/>
      </c>
    </row>
    <row r="422" spans="1:21" x14ac:dyDescent="0.25">
      <c r="A422" s="5">
        <v>900822643</v>
      </c>
      <c r="B422" s="5" t="s">
        <v>806</v>
      </c>
      <c r="C422" s="5" t="s">
        <v>28</v>
      </c>
      <c r="D422" s="5" t="s">
        <v>23</v>
      </c>
      <c r="E422" s="5" t="s">
        <v>24</v>
      </c>
      <c r="F422" s="5" t="s">
        <v>807</v>
      </c>
      <c r="G422" s="5" t="s">
        <v>26</v>
      </c>
      <c r="H422" s="5">
        <v>6834706</v>
      </c>
      <c r="I422" s="5">
        <v>9018644</v>
      </c>
      <c r="J422" s="5">
        <v>15853350</v>
      </c>
      <c r="K422" s="5">
        <v>8383075</v>
      </c>
      <c r="L422" s="5">
        <v>1562433</v>
      </c>
      <c r="M422" s="5">
        <v>9945508</v>
      </c>
      <c r="N422" s="5">
        <v>5907842</v>
      </c>
      <c r="O422" s="5">
        <v>1702739</v>
      </c>
      <c r="P422" s="5">
        <v>270646</v>
      </c>
      <c r="Q422" s="6" t="str">
        <f>+IFERROR([1]!Tabla2[[#This Row],[Activos corrientes ]]/[1]!Tabla2[[#This Row],[Pasivos corrientes ]],"")</f>
        <v/>
      </c>
      <c r="R422" s="6" t="str">
        <f>+IFERROR([1]!Tabla2[[#This Row],[Total pasivos]]/[1]!Tabla2[[#This Row],[Total de activos]],"")</f>
        <v/>
      </c>
      <c r="S422" s="6" t="str">
        <f>+IFERROR([1]!Tabla2[[#This Row],[Utilidad operacional]]/[1]!Tabla2[[#This Row],[Gasto de intereses]],"")</f>
        <v/>
      </c>
      <c r="T422" s="6" t="str">
        <f>+IFERROR([1]!Tabla2[[#This Row],[Utilidad operacional]]/[1]!Tabla2[[#This Row],[Patrimonio total]],"")</f>
        <v/>
      </c>
      <c r="U422" s="7" t="str">
        <f>+IFERROR([1]!Tabla2[[#This Row],[Utilidad operacional]]/[1]!Tabla2[[#This Row],[Total de activos]],"")</f>
        <v/>
      </c>
    </row>
    <row r="423" spans="1:21" x14ac:dyDescent="0.25">
      <c r="A423" s="8">
        <v>900416154</v>
      </c>
      <c r="B423" s="8" t="s">
        <v>808</v>
      </c>
      <c r="C423" s="8" t="s">
        <v>28</v>
      </c>
      <c r="D423" s="8" t="s">
        <v>29</v>
      </c>
      <c r="E423" s="8" t="s">
        <v>30</v>
      </c>
      <c r="F423" s="8" t="s">
        <v>809</v>
      </c>
      <c r="G423" s="8" t="s">
        <v>26</v>
      </c>
      <c r="H423" s="8">
        <v>4671525</v>
      </c>
      <c r="I423" s="8"/>
      <c r="J423" s="8">
        <v>4671525</v>
      </c>
      <c r="K423" s="8">
        <v>1214523</v>
      </c>
      <c r="L423" s="8"/>
      <c r="M423" s="8">
        <v>1214523</v>
      </c>
      <c r="N423" s="8">
        <v>3457002</v>
      </c>
      <c r="O423" s="8">
        <v>18307</v>
      </c>
      <c r="P423" s="8">
        <v>1858050</v>
      </c>
      <c r="Q423" s="9" t="str">
        <f>+IFERROR([1]!Tabla2[[#This Row],[Activos corrientes ]]/[1]!Tabla2[[#This Row],[Pasivos corrientes ]],"")</f>
        <v/>
      </c>
      <c r="R423" s="9" t="str">
        <f>+IFERROR([1]!Tabla2[[#This Row],[Total pasivos]]/[1]!Tabla2[[#This Row],[Total de activos]],"")</f>
        <v/>
      </c>
      <c r="S423" s="9" t="str">
        <f>+IFERROR([1]!Tabla2[[#This Row],[Utilidad operacional]]/[1]!Tabla2[[#This Row],[Gasto de intereses]],"")</f>
        <v/>
      </c>
      <c r="T423" s="9" t="str">
        <f>+IFERROR([1]!Tabla2[[#This Row],[Utilidad operacional]]/[1]!Tabla2[[#This Row],[Patrimonio total]],"")</f>
        <v/>
      </c>
      <c r="U423" s="10" t="str">
        <f>+IFERROR([1]!Tabla2[[#This Row],[Utilidad operacional]]/[1]!Tabla2[[#This Row],[Total de activos]],"")</f>
        <v/>
      </c>
    </row>
    <row r="424" spans="1:21" x14ac:dyDescent="0.25">
      <c r="A424" s="5">
        <v>860067236</v>
      </c>
      <c r="B424" s="5" t="s">
        <v>810</v>
      </c>
      <c r="C424" s="5" t="s">
        <v>28</v>
      </c>
      <c r="D424" s="5" t="s">
        <v>29</v>
      </c>
      <c r="E424" s="5" t="s">
        <v>30</v>
      </c>
      <c r="F424" s="5" t="s">
        <v>811</v>
      </c>
      <c r="G424" s="5" t="s">
        <v>26</v>
      </c>
      <c r="H424" s="5">
        <v>886060</v>
      </c>
      <c r="I424" s="5">
        <v>2209284</v>
      </c>
      <c r="J424" s="5">
        <v>3095344</v>
      </c>
      <c r="K424" s="5">
        <v>386800</v>
      </c>
      <c r="L424" s="5">
        <v>337840</v>
      </c>
      <c r="M424" s="5">
        <v>724640</v>
      </c>
      <c r="N424" s="5">
        <v>2370704</v>
      </c>
      <c r="O424" s="5"/>
      <c r="P424" s="5">
        <v>232620</v>
      </c>
      <c r="Q424" s="6" t="str">
        <f>+IFERROR([1]!Tabla2[[#This Row],[Activos corrientes ]]/[1]!Tabla2[[#This Row],[Pasivos corrientes ]],"")</f>
        <v/>
      </c>
      <c r="R424" s="6" t="str">
        <f>+IFERROR([1]!Tabla2[[#This Row],[Total pasivos]]/[1]!Tabla2[[#This Row],[Total de activos]],"")</f>
        <v/>
      </c>
      <c r="S424" s="6" t="str">
        <f>+IFERROR([1]!Tabla2[[#This Row],[Utilidad operacional]]/[1]!Tabla2[[#This Row],[Gasto de intereses]],"")</f>
        <v/>
      </c>
      <c r="T424" s="6" t="str">
        <f>+IFERROR([1]!Tabla2[[#This Row],[Utilidad operacional]]/[1]!Tabla2[[#This Row],[Patrimonio total]],"")</f>
        <v/>
      </c>
      <c r="U424" s="7" t="str">
        <f>+IFERROR([1]!Tabla2[[#This Row],[Utilidad operacional]]/[1]!Tabla2[[#This Row],[Total de activos]],"")</f>
        <v/>
      </c>
    </row>
    <row r="425" spans="1:21" x14ac:dyDescent="0.25">
      <c r="A425" s="8">
        <v>830046136</v>
      </c>
      <c r="B425" s="8" t="s">
        <v>812</v>
      </c>
      <c r="C425" s="8" t="s">
        <v>28</v>
      </c>
      <c r="D425" s="8" t="s">
        <v>23</v>
      </c>
      <c r="E425" s="8" t="s">
        <v>24</v>
      </c>
      <c r="F425" s="8" t="s">
        <v>813</v>
      </c>
      <c r="G425" s="8" t="s">
        <v>26</v>
      </c>
      <c r="H425" s="8">
        <v>5223913</v>
      </c>
      <c r="I425" s="8">
        <v>772241</v>
      </c>
      <c r="J425" s="8">
        <v>5996154</v>
      </c>
      <c r="K425" s="8">
        <v>4707652</v>
      </c>
      <c r="L425" s="8">
        <v>54716</v>
      </c>
      <c r="M425" s="8">
        <v>4762368</v>
      </c>
      <c r="N425" s="8">
        <v>1233786</v>
      </c>
      <c r="O425" s="8">
        <v>76707</v>
      </c>
      <c r="P425" s="8">
        <v>942357</v>
      </c>
      <c r="Q425" s="9" t="str">
        <f>+IFERROR([1]!Tabla2[[#This Row],[Activos corrientes ]]/[1]!Tabla2[[#This Row],[Pasivos corrientes ]],"")</f>
        <v/>
      </c>
      <c r="R425" s="9" t="str">
        <f>+IFERROR([1]!Tabla2[[#This Row],[Total pasivos]]/[1]!Tabla2[[#This Row],[Total de activos]],"")</f>
        <v/>
      </c>
      <c r="S425" s="9" t="str">
        <f>+IFERROR([1]!Tabla2[[#This Row],[Utilidad operacional]]/[1]!Tabla2[[#This Row],[Gasto de intereses]],"")</f>
        <v/>
      </c>
      <c r="T425" s="9" t="str">
        <f>+IFERROR([1]!Tabla2[[#This Row],[Utilidad operacional]]/[1]!Tabla2[[#This Row],[Patrimonio total]],"")</f>
        <v/>
      </c>
      <c r="U425" s="10" t="str">
        <f>+IFERROR([1]!Tabla2[[#This Row],[Utilidad operacional]]/[1]!Tabla2[[#This Row],[Total de activos]],"")</f>
        <v/>
      </c>
    </row>
    <row r="426" spans="1:21" x14ac:dyDescent="0.25">
      <c r="A426" s="5">
        <v>900343234</v>
      </c>
      <c r="B426" s="5" t="s">
        <v>814</v>
      </c>
      <c r="C426" s="5" t="s">
        <v>28</v>
      </c>
      <c r="D426" s="5" t="s">
        <v>23</v>
      </c>
      <c r="E426" s="5" t="s">
        <v>24</v>
      </c>
      <c r="F426" s="5" t="s">
        <v>815</v>
      </c>
      <c r="G426" s="5" t="s">
        <v>26</v>
      </c>
      <c r="H426" s="5">
        <v>2640814</v>
      </c>
      <c r="I426" s="5">
        <v>199257</v>
      </c>
      <c r="J426" s="5">
        <v>2840071</v>
      </c>
      <c r="K426" s="5">
        <v>1152258</v>
      </c>
      <c r="L426" s="5">
        <v>0</v>
      </c>
      <c r="M426" s="5">
        <v>1152258</v>
      </c>
      <c r="N426" s="5">
        <v>1687813</v>
      </c>
      <c r="O426" s="5"/>
      <c r="P426" s="5">
        <v>284007</v>
      </c>
      <c r="Q426" s="6" t="str">
        <f>+IFERROR([1]!Tabla2[[#This Row],[Activos corrientes ]]/[1]!Tabla2[[#This Row],[Pasivos corrientes ]],"")</f>
        <v/>
      </c>
      <c r="R426" s="6" t="str">
        <f>+IFERROR([1]!Tabla2[[#This Row],[Total pasivos]]/[1]!Tabla2[[#This Row],[Total de activos]],"")</f>
        <v/>
      </c>
      <c r="S426" s="6" t="str">
        <f>+IFERROR([1]!Tabla2[[#This Row],[Utilidad operacional]]/[1]!Tabla2[[#This Row],[Gasto de intereses]],"")</f>
        <v/>
      </c>
      <c r="T426" s="6" t="str">
        <f>+IFERROR([1]!Tabla2[[#This Row],[Utilidad operacional]]/[1]!Tabla2[[#This Row],[Patrimonio total]],"")</f>
        <v/>
      </c>
      <c r="U426" s="7" t="str">
        <f>+IFERROR([1]!Tabla2[[#This Row],[Utilidad operacional]]/[1]!Tabla2[[#This Row],[Total de activos]],"")</f>
        <v/>
      </c>
    </row>
    <row r="427" spans="1:21" x14ac:dyDescent="0.25">
      <c r="A427" s="8">
        <v>900055537</v>
      </c>
      <c r="B427" s="8" t="s">
        <v>816</v>
      </c>
      <c r="C427" s="8" t="s">
        <v>28</v>
      </c>
      <c r="D427" s="8" t="s">
        <v>23</v>
      </c>
      <c r="E427" s="8" t="s">
        <v>24</v>
      </c>
      <c r="F427" s="8" t="s">
        <v>817</v>
      </c>
      <c r="G427" s="8" t="s">
        <v>26</v>
      </c>
      <c r="H427" s="8">
        <v>341057</v>
      </c>
      <c r="I427" s="8">
        <v>8226439</v>
      </c>
      <c r="J427" s="8">
        <v>8567496</v>
      </c>
      <c r="K427" s="8">
        <v>224590</v>
      </c>
      <c r="L427" s="8">
        <v>1881666</v>
      </c>
      <c r="M427" s="8">
        <v>2106256</v>
      </c>
      <c r="N427" s="8">
        <v>6461240</v>
      </c>
      <c r="O427" s="8"/>
      <c r="P427" s="8">
        <v>2134657</v>
      </c>
      <c r="Q427" s="9" t="str">
        <f>+IFERROR([1]!Tabla2[[#This Row],[Activos corrientes ]]/[1]!Tabla2[[#This Row],[Pasivos corrientes ]],"")</f>
        <v/>
      </c>
      <c r="R427" s="9" t="str">
        <f>+IFERROR([1]!Tabla2[[#This Row],[Total pasivos]]/[1]!Tabla2[[#This Row],[Total de activos]],"")</f>
        <v/>
      </c>
      <c r="S427" s="9" t="str">
        <f>+IFERROR([1]!Tabla2[[#This Row],[Utilidad operacional]]/[1]!Tabla2[[#This Row],[Gasto de intereses]],"")</f>
        <v/>
      </c>
      <c r="T427" s="9" t="str">
        <f>+IFERROR([1]!Tabla2[[#This Row],[Utilidad operacional]]/[1]!Tabla2[[#This Row],[Patrimonio total]],"")</f>
        <v/>
      </c>
      <c r="U427" s="10" t="str">
        <f>+IFERROR([1]!Tabla2[[#This Row],[Utilidad operacional]]/[1]!Tabla2[[#This Row],[Total de activos]],"")</f>
        <v/>
      </c>
    </row>
    <row r="428" spans="1:21" x14ac:dyDescent="0.25">
      <c r="A428" s="5">
        <v>900477831</v>
      </c>
      <c r="B428" s="5" t="s">
        <v>818</v>
      </c>
      <c r="C428" s="5" t="s">
        <v>28</v>
      </c>
      <c r="D428" s="5" t="s">
        <v>29</v>
      </c>
      <c r="E428" s="5" t="s">
        <v>30</v>
      </c>
      <c r="F428" s="5" t="s">
        <v>178</v>
      </c>
      <c r="G428" s="5" t="s">
        <v>26</v>
      </c>
      <c r="H428" s="5">
        <v>4368845</v>
      </c>
      <c r="I428" s="5">
        <v>242373</v>
      </c>
      <c r="J428" s="5">
        <v>4611218</v>
      </c>
      <c r="K428" s="5">
        <v>2370589</v>
      </c>
      <c r="L428" s="5">
        <v>101758</v>
      </c>
      <c r="M428" s="5">
        <v>2472347</v>
      </c>
      <c r="N428" s="5">
        <v>2138871</v>
      </c>
      <c r="O428" s="5"/>
      <c r="P428" s="5">
        <v>404789</v>
      </c>
      <c r="Q428" s="6" t="str">
        <f>+IFERROR([1]!Tabla2[[#This Row],[Activos corrientes ]]/[1]!Tabla2[[#This Row],[Pasivos corrientes ]],"")</f>
        <v/>
      </c>
      <c r="R428" s="6" t="str">
        <f>+IFERROR([1]!Tabla2[[#This Row],[Total pasivos]]/[1]!Tabla2[[#This Row],[Total de activos]],"")</f>
        <v/>
      </c>
      <c r="S428" s="6" t="str">
        <f>+IFERROR([1]!Tabla2[[#This Row],[Utilidad operacional]]/[1]!Tabla2[[#This Row],[Gasto de intereses]],"")</f>
        <v/>
      </c>
      <c r="T428" s="6" t="str">
        <f>+IFERROR([1]!Tabla2[[#This Row],[Utilidad operacional]]/[1]!Tabla2[[#This Row],[Patrimonio total]],"")</f>
        <v/>
      </c>
      <c r="U428" s="7" t="str">
        <f>+IFERROR([1]!Tabla2[[#This Row],[Utilidad operacional]]/[1]!Tabla2[[#This Row],[Total de activos]],"")</f>
        <v/>
      </c>
    </row>
    <row r="429" spans="1:21" x14ac:dyDescent="0.25">
      <c r="A429" s="8">
        <v>811001644</v>
      </c>
      <c r="B429" s="8" t="s">
        <v>819</v>
      </c>
      <c r="C429" s="8" t="s">
        <v>22</v>
      </c>
      <c r="D429" s="8" t="s">
        <v>23</v>
      </c>
      <c r="E429" s="8" t="s">
        <v>24</v>
      </c>
      <c r="F429" s="8" t="s">
        <v>820</v>
      </c>
      <c r="G429" s="8" t="s">
        <v>26</v>
      </c>
      <c r="H429" s="8">
        <v>2656938</v>
      </c>
      <c r="I429" s="8">
        <v>3378726</v>
      </c>
      <c r="J429" s="8">
        <v>6035664</v>
      </c>
      <c r="K429" s="8">
        <v>1281741</v>
      </c>
      <c r="L429" s="8"/>
      <c r="M429" s="8">
        <v>1281741</v>
      </c>
      <c r="N429" s="8">
        <v>4753923</v>
      </c>
      <c r="O429" s="8"/>
      <c r="P429" s="8">
        <v>350544</v>
      </c>
      <c r="Q429" s="9" t="str">
        <f>+IFERROR([1]!Tabla2[[#This Row],[Activos corrientes ]]/[1]!Tabla2[[#This Row],[Pasivos corrientes ]],"")</f>
        <v/>
      </c>
      <c r="R429" s="9" t="str">
        <f>+IFERROR([1]!Tabla2[[#This Row],[Total pasivos]]/[1]!Tabla2[[#This Row],[Total de activos]],"")</f>
        <v/>
      </c>
      <c r="S429" s="9" t="str">
        <f>+IFERROR([1]!Tabla2[[#This Row],[Utilidad operacional]]/[1]!Tabla2[[#This Row],[Gasto de intereses]],"")</f>
        <v/>
      </c>
      <c r="T429" s="9" t="str">
        <f>+IFERROR([1]!Tabla2[[#This Row],[Utilidad operacional]]/[1]!Tabla2[[#This Row],[Patrimonio total]],"")</f>
        <v/>
      </c>
      <c r="U429" s="10" t="str">
        <f>+IFERROR([1]!Tabla2[[#This Row],[Utilidad operacional]]/[1]!Tabla2[[#This Row],[Total de activos]],"")</f>
        <v/>
      </c>
    </row>
    <row r="430" spans="1:21" x14ac:dyDescent="0.25">
      <c r="A430" s="5">
        <v>830012833</v>
      </c>
      <c r="B430" s="5" t="s">
        <v>821</v>
      </c>
      <c r="C430" s="5" t="s">
        <v>28</v>
      </c>
      <c r="D430" s="5" t="s">
        <v>29</v>
      </c>
      <c r="E430" s="5" t="s">
        <v>30</v>
      </c>
      <c r="F430" s="5" t="s">
        <v>131</v>
      </c>
      <c r="G430" s="5" t="s">
        <v>26</v>
      </c>
      <c r="H430" s="5">
        <v>328521</v>
      </c>
      <c r="I430" s="5">
        <v>4596856</v>
      </c>
      <c r="J430" s="5">
        <v>4925377</v>
      </c>
      <c r="K430" s="5">
        <v>372111</v>
      </c>
      <c r="L430" s="5">
        <v>13184057</v>
      </c>
      <c r="M430" s="5">
        <v>13556168</v>
      </c>
      <c r="N430" s="5">
        <v>-8630791</v>
      </c>
      <c r="O430" s="5"/>
      <c r="P430" s="5">
        <v>116927</v>
      </c>
      <c r="Q430" s="6" t="str">
        <f>+IFERROR([1]!Tabla2[[#This Row],[Activos corrientes ]]/[1]!Tabla2[[#This Row],[Pasivos corrientes ]],"")</f>
        <v/>
      </c>
      <c r="R430" s="6" t="str">
        <f>+IFERROR([1]!Tabla2[[#This Row],[Total pasivos]]/[1]!Tabla2[[#This Row],[Total de activos]],"")</f>
        <v/>
      </c>
      <c r="S430" s="6" t="str">
        <f>+IFERROR([1]!Tabla2[[#This Row],[Utilidad operacional]]/[1]!Tabla2[[#This Row],[Gasto de intereses]],"")</f>
        <v/>
      </c>
      <c r="T430" s="6" t="str">
        <f>+IFERROR([1]!Tabla2[[#This Row],[Utilidad operacional]]/[1]!Tabla2[[#This Row],[Patrimonio total]],"")</f>
        <v/>
      </c>
      <c r="U430" s="7" t="str">
        <f>+IFERROR([1]!Tabla2[[#This Row],[Utilidad operacional]]/[1]!Tabla2[[#This Row],[Total de activos]],"")</f>
        <v/>
      </c>
    </row>
    <row r="431" spans="1:21" x14ac:dyDescent="0.25">
      <c r="A431" s="8">
        <v>804014238</v>
      </c>
      <c r="B431" s="8" t="s">
        <v>822</v>
      </c>
      <c r="C431" s="8" t="s">
        <v>33</v>
      </c>
      <c r="D431" s="8" t="s">
        <v>29</v>
      </c>
      <c r="E431" s="8" t="s">
        <v>30</v>
      </c>
      <c r="F431" s="8" t="s">
        <v>823</v>
      </c>
      <c r="G431" s="8" t="s">
        <v>26</v>
      </c>
      <c r="H431" s="8">
        <v>7684361</v>
      </c>
      <c r="I431" s="8">
        <v>1823892</v>
      </c>
      <c r="J431" s="8">
        <v>9508253</v>
      </c>
      <c r="K431" s="8">
        <v>3176085</v>
      </c>
      <c r="L431" s="8">
        <v>417990</v>
      </c>
      <c r="M431" s="8">
        <v>3594075</v>
      </c>
      <c r="N431" s="8">
        <v>5914178</v>
      </c>
      <c r="O431" s="8"/>
      <c r="P431" s="8">
        <v>104986</v>
      </c>
      <c r="Q431" s="9" t="str">
        <f>+IFERROR([1]!Tabla2[[#This Row],[Activos corrientes ]]/[1]!Tabla2[[#This Row],[Pasivos corrientes ]],"")</f>
        <v/>
      </c>
      <c r="R431" s="9" t="str">
        <f>+IFERROR([1]!Tabla2[[#This Row],[Total pasivos]]/[1]!Tabla2[[#This Row],[Total de activos]],"")</f>
        <v/>
      </c>
      <c r="S431" s="9" t="str">
        <f>+IFERROR([1]!Tabla2[[#This Row],[Utilidad operacional]]/[1]!Tabla2[[#This Row],[Gasto de intereses]],"")</f>
        <v/>
      </c>
      <c r="T431" s="9" t="str">
        <f>+IFERROR([1]!Tabla2[[#This Row],[Utilidad operacional]]/[1]!Tabla2[[#This Row],[Patrimonio total]],"")</f>
        <v/>
      </c>
      <c r="U431" s="10" t="str">
        <f>+IFERROR([1]!Tabla2[[#This Row],[Utilidad operacional]]/[1]!Tabla2[[#This Row],[Total de activos]],"")</f>
        <v/>
      </c>
    </row>
    <row r="432" spans="1:21" x14ac:dyDescent="0.25">
      <c r="A432" s="5">
        <v>900132035</v>
      </c>
      <c r="B432" s="5" t="s">
        <v>824</v>
      </c>
      <c r="C432" s="5" t="s">
        <v>64</v>
      </c>
      <c r="D432" s="5" t="s">
        <v>23</v>
      </c>
      <c r="E432" s="5" t="s">
        <v>24</v>
      </c>
      <c r="F432" s="5" t="s">
        <v>825</v>
      </c>
      <c r="G432" s="5" t="s">
        <v>26</v>
      </c>
      <c r="H432" s="5">
        <v>132007</v>
      </c>
      <c r="I432" s="5">
        <v>3973437</v>
      </c>
      <c r="J432" s="5">
        <v>4105444</v>
      </c>
      <c r="K432" s="5">
        <v>25</v>
      </c>
      <c r="L432" s="5">
        <v>48920</v>
      </c>
      <c r="M432" s="5">
        <v>48945</v>
      </c>
      <c r="N432" s="5">
        <v>4056499</v>
      </c>
      <c r="O432" s="5">
        <v>3860</v>
      </c>
      <c r="P432" s="5">
        <v>76110</v>
      </c>
      <c r="Q432" s="6" t="str">
        <f>+IFERROR([1]!Tabla2[[#This Row],[Activos corrientes ]]/[1]!Tabla2[[#This Row],[Pasivos corrientes ]],"")</f>
        <v/>
      </c>
      <c r="R432" s="6" t="str">
        <f>+IFERROR([1]!Tabla2[[#This Row],[Total pasivos]]/[1]!Tabla2[[#This Row],[Total de activos]],"")</f>
        <v/>
      </c>
      <c r="S432" s="6" t="str">
        <f>+IFERROR([1]!Tabla2[[#This Row],[Utilidad operacional]]/[1]!Tabla2[[#This Row],[Gasto de intereses]],"")</f>
        <v/>
      </c>
      <c r="T432" s="6" t="str">
        <f>+IFERROR([1]!Tabla2[[#This Row],[Utilidad operacional]]/[1]!Tabla2[[#This Row],[Patrimonio total]],"")</f>
        <v/>
      </c>
      <c r="U432" s="7" t="str">
        <f>+IFERROR([1]!Tabla2[[#This Row],[Utilidad operacional]]/[1]!Tabla2[[#This Row],[Total de activos]],"")</f>
        <v/>
      </c>
    </row>
    <row r="433" spans="1:21" x14ac:dyDescent="0.25">
      <c r="A433" s="8">
        <v>901323187</v>
      </c>
      <c r="B433" s="8" t="s">
        <v>826</v>
      </c>
      <c r="C433" s="8" t="s">
        <v>22</v>
      </c>
      <c r="D433" s="8" t="s">
        <v>29</v>
      </c>
      <c r="E433" s="8" t="s">
        <v>30</v>
      </c>
      <c r="F433" s="8" t="s">
        <v>827</v>
      </c>
      <c r="G433" s="8" t="s">
        <v>26</v>
      </c>
      <c r="H433" s="8">
        <v>56473089</v>
      </c>
      <c r="I433" s="8">
        <v>59391735</v>
      </c>
      <c r="J433" s="8">
        <v>115864824</v>
      </c>
      <c r="K433" s="8">
        <v>25506783</v>
      </c>
      <c r="L433" s="8">
        <v>44225439</v>
      </c>
      <c r="M433" s="8">
        <v>69732222</v>
      </c>
      <c r="N433" s="8">
        <v>46132602</v>
      </c>
      <c r="O433" s="8">
        <v>1187184</v>
      </c>
      <c r="P433" s="8">
        <v>-1848758</v>
      </c>
      <c r="Q433" s="9" t="str">
        <f>+IFERROR([1]!Tabla2[[#This Row],[Activos corrientes ]]/[1]!Tabla2[[#This Row],[Pasivos corrientes ]],"")</f>
        <v/>
      </c>
      <c r="R433" s="9" t="str">
        <f>+IFERROR([1]!Tabla2[[#This Row],[Total pasivos]]/[1]!Tabla2[[#This Row],[Total de activos]],"")</f>
        <v/>
      </c>
      <c r="S433" s="9" t="str">
        <f>+IFERROR([1]!Tabla2[[#This Row],[Utilidad operacional]]/[1]!Tabla2[[#This Row],[Gasto de intereses]],"")</f>
        <v/>
      </c>
      <c r="T433" s="9" t="str">
        <f>+IFERROR([1]!Tabla2[[#This Row],[Utilidad operacional]]/[1]!Tabla2[[#This Row],[Patrimonio total]],"")</f>
        <v/>
      </c>
      <c r="U433" s="10" t="str">
        <f>+IFERROR([1]!Tabla2[[#This Row],[Utilidad operacional]]/[1]!Tabla2[[#This Row],[Total de activos]],"")</f>
        <v/>
      </c>
    </row>
    <row r="434" spans="1:21" x14ac:dyDescent="0.25">
      <c r="A434" s="5">
        <v>900797235</v>
      </c>
      <c r="B434" s="5" t="s">
        <v>828</v>
      </c>
      <c r="C434" s="5" t="s">
        <v>28</v>
      </c>
      <c r="D434" s="5" t="s">
        <v>29</v>
      </c>
      <c r="E434" s="5" t="s">
        <v>30</v>
      </c>
      <c r="F434" s="5" t="s">
        <v>829</v>
      </c>
      <c r="G434" s="5" t="s">
        <v>26</v>
      </c>
      <c r="H434" s="5">
        <v>10620194</v>
      </c>
      <c r="I434" s="5">
        <v>716510</v>
      </c>
      <c r="J434" s="5">
        <v>11336704</v>
      </c>
      <c r="K434" s="5">
        <v>5806785</v>
      </c>
      <c r="L434" s="5"/>
      <c r="M434" s="5">
        <v>5806785</v>
      </c>
      <c r="N434" s="5">
        <v>5529919</v>
      </c>
      <c r="O434" s="5">
        <v>589451</v>
      </c>
      <c r="P434" s="5">
        <v>382313</v>
      </c>
      <c r="Q434" s="6" t="str">
        <f>+IFERROR([1]!Tabla2[[#This Row],[Activos corrientes ]]/[1]!Tabla2[[#This Row],[Pasivos corrientes ]],"")</f>
        <v/>
      </c>
      <c r="R434" s="6" t="str">
        <f>+IFERROR([1]!Tabla2[[#This Row],[Total pasivos]]/[1]!Tabla2[[#This Row],[Total de activos]],"")</f>
        <v/>
      </c>
      <c r="S434" s="6" t="str">
        <f>+IFERROR([1]!Tabla2[[#This Row],[Utilidad operacional]]/[1]!Tabla2[[#This Row],[Gasto de intereses]],"")</f>
        <v/>
      </c>
      <c r="T434" s="6" t="str">
        <f>+IFERROR([1]!Tabla2[[#This Row],[Utilidad operacional]]/[1]!Tabla2[[#This Row],[Patrimonio total]],"")</f>
        <v/>
      </c>
      <c r="U434" s="7" t="str">
        <f>+IFERROR([1]!Tabla2[[#This Row],[Utilidad operacional]]/[1]!Tabla2[[#This Row],[Total de activos]],"")</f>
        <v/>
      </c>
    </row>
    <row r="435" spans="1:21" x14ac:dyDescent="0.25">
      <c r="A435" s="8">
        <v>900562737</v>
      </c>
      <c r="B435" s="8" t="s">
        <v>830</v>
      </c>
      <c r="C435" s="8" t="s">
        <v>22</v>
      </c>
      <c r="D435" s="8" t="s">
        <v>23</v>
      </c>
      <c r="E435" s="8" t="s">
        <v>24</v>
      </c>
      <c r="F435" s="8" t="s">
        <v>831</v>
      </c>
      <c r="G435" s="8" t="s">
        <v>26</v>
      </c>
      <c r="H435" s="8">
        <v>3982682</v>
      </c>
      <c r="I435" s="8">
        <v>816755</v>
      </c>
      <c r="J435" s="8">
        <v>4799437</v>
      </c>
      <c r="K435" s="8">
        <v>2389897</v>
      </c>
      <c r="L435" s="8">
        <v>758511</v>
      </c>
      <c r="M435" s="8">
        <v>3148408</v>
      </c>
      <c r="N435" s="8">
        <v>1651029</v>
      </c>
      <c r="O435" s="8">
        <v>204138</v>
      </c>
      <c r="P435" s="8">
        <v>1411085</v>
      </c>
      <c r="Q435" s="9" t="str">
        <f>+IFERROR([1]!Tabla2[[#This Row],[Activos corrientes ]]/[1]!Tabla2[[#This Row],[Pasivos corrientes ]],"")</f>
        <v/>
      </c>
      <c r="R435" s="9" t="str">
        <f>+IFERROR([1]!Tabla2[[#This Row],[Total pasivos]]/[1]!Tabla2[[#This Row],[Total de activos]],"")</f>
        <v/>
      </c>
      <c r="S435" s="9" t="str">
        <f>+IFERROR([1]!Tabla2[[#This Row],[Utilidad operacional]]/[1]!Tabla2[[#This Row],[Gasto de intereses]],"")</f>
        <v/>
      </c>
      <c r="T435" s="9" t="str">
        <f>+IFERROR([1]!Tabla2[[#This Row],[Utilidad operacional]]/[1]!Tabla2[[#This Row],[Patrimonio total]],"")</f>
        <v/>
      </c>
      <c r="U435" s="10" t="str">
        <f>+IFERROR([1]!Tabla2[[#This Row],[Utilidad operacional]]/[1]!Tabla2[[#This Row],[Total de activos]],"")</f>
        <v/>
      </c>
    </row>
    <row r="436" spans="1:21" x14ac:dyDescent="0.25">
      <c r="A436" s="5">
        <v>802001831</v>
      </c>
      <c r="B436" s="5" t="s">
        <v>832</v>
      </c>
      <c r="C436" s="5" t="s">
        <v>42</v>
      </c>
      <c r="D436" s="5" t="s">
        <v>29</v>
      </c>
      <c r="E436" s="5" t="s">
        <v>30</v>
      </c>
      <c r="F436" s="5" t="s">
        <v>38</v>
      </c>
      <c r="G436" s="5" t="s">
        <v>26</v>
      </c>
      <c r="H436" s="5">
        <v>8096458</v>
      </c>
      <c r="I436" s="5">
        <v>1109278</v>
      </c>
      <c r="J436" s="5">
        <v>9205736</v>
      </c>
      <c r="K436" s="5">
        <v>6180453</v>
      </c>
      <c r="L436" s="5">
        <v>2098985</v>
      </c>
      <c r="M436" s="5">
        <v>8279438</v>
      </c>
      <c r="N436" s="5">
        <v>926298</v>
      </c>
      <c r="O436" s="5">
        <v>484250</v>
      </c>
      <c r="P436" s="5">
        <v>456364</v>
      </c>
      <c r="Q436" s="6" t="str">
        <f>+IFERROR([1]!Tabla2[[#This Row],[Activos corrientes ]]/[1]!Tabla2[[#This Row],[Pasivos corrientes ]],"")</f>
        <v/>
      </c>
      <c r="R436" s="6" t="str">
        <f>+IFERROR([1]!Tabla2[[#This Row],[Total pasivos]]/[1]!Tabla2[[#This Row],[Total de activos]],"")</f>
        <v/>
      </c>
      <c r="S436" s="6" t="str">
        <f>+IFERROR([1]!Tabla2[[#This Row],[Utilidad operacional]]/[1]!Tabla2[[#This Row],[Gasto de intereses]],"")</f>
        <v/>
      </c>
      <c r="T436" s="6" t="str">
        <f>+IFERROR([1]!Tabla2[[#This Row],[Utilidad operacional]]/[1]!Tabla2[[#This Row],[Patrimonio total]],"")</f>
        <v/>
      </c>
      <c r="U436" s="7" t="str">
        <f>+IFERROR([1]!Tabla2[[#This Row],[Utilidad operacional]]/[1]!Tabla2[[#This Row],[Total de activos]],"")</f>
        <v/>
      </c>
    </row>
    <row r="437" spans="1:21" x14ac:dyDescent="0.25">
      <c r="A437" s="8">
        <v>900631235</v>
      </c>
      <c r="B437" s="8" t="s">
        <v>833</v>
      </c>
      <c r="C437" s="8" t="s">
        <v>28</v>
      </c>
      <c r="D437" s="8" t="s">
        <v>29</v>
      </c>
      <c r="E437" s="8" t="s">
        <v>30</v>
      </c>
      <c r="F437" s="8" t="s">
        <v>834</v>
      </c>
      <c r="G437" s="8" t="s">
        <v>26</v>
      </c>
      <c r="H437" s="8">
        <v>2614417</v>
      </c>
      <c r="I437" s="8">
        <v>1482118</v>
      </c>
      <c r="J437" s="8">
        <v>4096535</v>
      </c>
      <c r="K437" s="8">
        <v>1214784</v>
      </c>
      <c r="L437" s="8">
        <v>1631680</v>
      </c>
      <c r="M437" s="8">
        <v>2846464</v>
      </c>
      <c r="N437" s="8">
        <v>1250071</v>
      </c>
      <c r="O437" s="8">
        <v>108607</v>
      </c>
      <c r="P437" s="8">
        <v>119196</v>
      </c>
      <c r="Q437" s="9" t="str">
        <f>+IFERROR([1]!Tabla2[[#This Row],[Activos corrientes ]]/[1]!Tabla2[[#This Row],[Pasivos corrientes ]],"")</f>
        <v/>
      </c>
      <c r="R437" s="9" t="str">
        <f>+IFERROR([1]!Tabla2[[#This Row],[Total pasivos]]/[1]!Tabla2[[#This Row],[Total de activos]],"")</f>
        <v/>
      </c>
      <c r="S437" s="9" t="str">
        <f>+IFERROR([1]!Tabla2[[#This Row],[Utilidad operacional]]/[1]!Tabla2[[#This Row],[Gasto de intereses]],"")</f>
        <v/>
      </c>
      <c r="T437" s="9" t="str">
        <f>+IFERROR([1]!Tabla2[[#This Row],[Utilidad operacional]]/[1]!Tabla2[[#This Row],[Patrimonio total]],"")</f>
        <v/>
      </c>
      <c r="U437" s="10" t="str">
        <f>+IFERROR([1]!Tabla2[[#This Row],[Utilidad operacional]]/[1]!Tabla2[[#This Row],[Total de activos]],"")</f>
        <v/>
      </c>
    </row>
    <row r="438" spans="1:21" x14ac:dyDescent="0.25">
      <c r="A438" s="5">
        <v>900232333</v>
      </c>
      <c r="B438" s="5" t="s">
        <v>835</v>
      </c>
      <c r="C438" s="5" t="s">
        <v>42</v>
      </c>
      <c r="D438" s="5" t="s">
        <v>29</v>
      </c>
      <c r="E438" s="5" t="s">
        <v>30</v>
      </c>
      <c r="F438" s="5" t="s">
        <v>836</v>
      </c>
      <c r="G438" s="5" t="s">
        <v>26</v>
      </c>
      <c r="H438" s="5">
        <v>11879244</v>
      </c>
      <c r="I438" s="5">
        <v>240272</v>
      </c>
      <c r="J438" s="5">
        <v>12119516</v>
      </c>
      <c r="K438" s="5">
        <v>8297979</v>
      </c>
      <c r="L438" s="5"/>
      <c r="M438" s="5">
        <v>8297979</v>
      </c>
      <c r="N438" s="5">
        <v>3821537</v>
      </c>
      <c r="O438" s="5">
        <v>185973</v>
      </c>
      <c r="P438" s="5">
        <v>202882</v>
      </c>
      <c r="Q438" s="6" t="str">
        <f>+IFERROR([1]!Tabla2[[#This Row],[Activos corrientes ]]/[1]!Tabla2[[#This Row],[Pasivos corrientes ]],"")</f>
        <v/>
      </c>
      <c r="R438" s="6" t="str">
        <f>+IFERROR([1]!Tabla2[[#This Row],[Total pasivos]]/[1]!Tabla2[[#This Row],[Total de activos]],"")</f>
        <v/>
      </c>
      <c r="S438" s="6" t="str">
        <f>+IFERROR([1]!Tabla2[[#This Row],[Utilidad operacional]]/[1]!Tabla2[[#This Row],[Gasto de intereses]],"")</f>
        <v/>
      </c>
      <c r="T438" s="6" t="str">
        <f>+IFERROR([1]!Tabla2[[#This Row],[Utilidad operacional]]/[1]!Tabla2[[#This Row],[Patrimonio total]],"")</f>
        <v/>
      </c>
      <c r="U438" s="7" t="str">
        <f>+IFERROR([1]!Tabla2[[#This Row],[Utilidad operacional]]/[1]!Tabla2[[#This Row],[Total de activos]],"")</f>
        <v/>
      </c>
    </row>
    <row r="439" spans="1:21" x14ac:dyDescent="0.25">
      <c r="A439" s="8">
        <v>830073835</v>
      </c>
      <c r="B439" s="8" t="s">
        <v>837</v>
      </c>
      <c r="C439" s="8" t="s">
        <v>28</v>
      </c>
      <c r="D439" s="8" t="s">
        <v>23</v>
      </c>
      <c r="E439" s="8" t="s">
        <v>24</v>
      </c>
      <c r="F439" s="8" t="s">
        <v>73</v>
      </c>
      <c r="G439" s="8" t="s">
        <v>26</v>
      </c>
      <c r="H439" s="8">
        <v>708456</v>
      </c>
      <c r="I439" s="8">
        <v>14330</v>
      </c>
      <c r="J439" s="8">
        <v>722786</v>
      </c>
      <c r="K439" s="8">
        <v>73263</v>
      </c>
      <c r="L439" s="8">
        <v>432028</v>
      </c>
      <c r="M439" s="8">
        <v>505291</v>
      </c>
      <c r="N439" s="8">
        <v>217495</v>
      </c>
      <c r="O439" s="8"/>
      <c r="P439" s="8">
        <v>87749</v>
      </c>
      <c r="Q439" s="9" t="str">
        <f>+IFERROR([1]!Tabla2[[#This Row],[Activos corrientes ]]/[1]!Tabla2[[#This Row],[Pasivos corrientes ]],"")</f>
        <v/>
      </c>
      <c r="R439" s="9" t="str">
        <f>+IFERROR([1]!Tabla2[[#This Row],[Total pasivos]]/[1]!Tabla2[[#This Row],[Total de activos]],"")</f>
        <v/>
      </c>
      <c r="S439" s="9" t="str">
        <f>+IFERROR([1]!Tabla2[[#This Row],[Utilidad operacional]]/[1]!Tabla2[[#This Row],[Gasto de intereses]],"")</f>
        <v/>
      </c>
      <c r="T439" s="9" t="str">
        <f>+IFERROR([1]!Tabla2[[#This Row],[Utilidad operacional]]/[1]!Tabla2[[#This Row],[Patrimonio total]],"")</f>
        <v/>
      </c>
      <c r="U439" s="10" t="str">
        <f>+IFERROR([1]!Tabla2[[#This Row],[Utilidad operacional]]/[1]!Tabla2[[#This Row],[Total de activos]],"")</f>
        <v/>
      </c>
    </row>
    <row r="440" spans="1:21" x14ac:dyDescent="0.25">
      <c r="A440" s="5">
        <v>900504637</v>
      </c>
      <c r="B440" s="5" t="s">
        <v>838</v>
      </c>
      <c r="C440" s="5" t="s">
        <v>28</v>
      </c>
      <c r="D440" s="5" t="s">
        <v>29</v>
      </c>
      <c r="E440" s="5" t="s">
        <v>30</v>
      </c>
      <c r="F440" s="5" t="s">
        <v>839</v>
      </c>
      <c r="G440" s="5" t="s">
        <v>26</v>
      </c>
      <c r="H440" s="5">
        <v>15088881</v>
      </c>
      <c r="I440" s="5">
        <v>1435666</v>
      </c>
      <c r="J440" s="5">
        <v>16524547</v>
      </c>
      <c r="K440" s="5">
        <v>6872071</v>
      </c>
      <c r="L440" s="5"/>
      <c r="M440" s="5">
        <v>6872071</v>
      </c>
      <c r="N440" s="5">
        <v>9652476</v>
      </c>
      <c r="O440" s="5"/>
      <c r="P440" s="5">
        <v>8064881</v>
      </c>
      <c r="Q440" s="6" t="str">
        <f>+IFERROR([1]!Tabla2[[#This Row],[Activos corrientes ]]/[1]!Tabla2[[#This Row],[Pasivos corrientes ]],"")</f>
        <v/>
      </c>
      <c r="R440" s="6" t="str">
        <f>+IFERROR([1]!Tabla2[[#This Row],[Total pasivos]]/[1]!Tabla2[[#This Row],[Total de activos]],"")</f>
        <v/>
      </c>
      <c r="S440" s="6" t="str">
        <f>+IFERROR([1]!Tabla2[[#This Row],[Utilidad operacional]]/[1]!Tabla2[[#This Row],[Gasto de intereses]],"")</f>
        <v/>
      </c>
      <c r="T440" s="6" t="str">
        <f>+IFERROR([1]!Tabla2[[#This Row],[Utilidad operacional]]/[1]!Tabla2[[#This Row],[Patrimonio total]],"")</f>
        <v/>
      </c>
      <c r="U440" s="7" t="str">
        <f>+IFERROR([1]!Tabla2[[#This Row],[Utilidad operacional]]/[1]!Tabla2[[#This Row],[Total de activos]],"")</f>
        <v/>
      </c>
    </row>
    <row r="441" spans="1:21" x14ac:dyDescent="0.25">
      <c r="A441" s="8">
        <v>900126534</v>
      </c>
      <c r="B441" s="8" t="s">
        <v>840</v>
      </c>
      <c r="C441" s="8" t="s">
        <v>103</v>
      </c>
      <c r="D441" s="8" t="s">
        <v>23</v>
      </c>
      <c r="E441" s="8" t="s">
        <v>24</v>
      </c>
      <c r="F441" s="8" t="s">
        <v>267</v>
      </c>
      <c r="G441" s="8" t="s">
        <v>26</v>
      </c>
      <c r="H441" s="8">
        <v>1652825</v>
      </c>
      <c r="I441" s="8">
        <v>6735</v>
      </c>
      <c r="J441" s="8">
        <v>1659560</v>
      </c>
      <c r="K441" s="8">
        <v>729249</v>
      </c>
      <c r="L441" s="8"/>
      <c r="M441" s="8">
        <v>729249</v>
      </c>
      <c r="N441" s="8">
        <v>930311</v>
      </c>
      <c r="O441" s="8"/>
      <c r="P441" s="8">
        <v>61270</v>
      </c>
      <c r="Q441" s="9" t="str">
        <f>+IFERROR([1]!Tabla2[[#This Row],[Activos corrientes ]]/[1]!Tabla2[[#This Row],[Pasivos corrientes ]],"")</f>
        <v/>
      </c>
      <c r="R441" s="9" t="str">
        <f>+IFERROR([1]!Tabla2[[#This Row],[Total pasivos]]/[1]!Tabla2[[#This Row],[Total de activos]],"")</f>
        <v/>
      </c>
      <c r="S441" s="9" t="str">
        <f>+IFERROR([1]!Tabla2[[#This Row],[Utilidad operacional]]/[1]!Tabla2[[#This Row],[Gasto de intereses]],"")</f>
        <v/>
      </c>
      <c r="T441" s="9" t="str">
        <f>+IFERROR([1]!Tabla2[[#This Row],[Utilidad operacional]]/[1]!Tabla2[[#This Row],[Patrimonio total]],"")</f>
        <v/>
      </c>
      <c r="U441" s="10" t="str">
        <f>+IFERROR([1]!Tabla2[[#This Row],[Utilidad operacional]]/[1]!Tabla2[[#This Row],[Total de activos]],"")</f>
        <v/>
      </c>
    </row>
    <row r="442" spans="1:21" x14ac:dyDescent="0.25">
      <c r="A442" s="5">
        <v>890331037</v>
      </c>
      <c r="B442" s="5" t="s">
        <v>841</v>
      </c>
      <c r="C442" s="5" t="s">
        <v>103</v>
      </c>
      <c r="D442" s="5" t="s">
        <v>23</v>
      </c>
      <c r="E442" s="5" t="s">
        <v>24</v>
      </c>
      <c r="F442" s="5" t="s">
        <v>842</v>
      </c>
      <c r="G442" s="5" t="s">
        <v>26</v>
      </c>
      <c r="H442" s="5">
        <v>3317251</v>
      </c>
      <c r="I442" s="5">
        <v>32889611</v>
      </c>
      <c r="J442" s="5">
        <v>36206862</v>
      </c>
      <c r="K442" s="5">
        <v>1306911</v>
      </c>
      <c r="L442" s="5">
        <v>265234</v>
      </c>
      <c r="M442" s="5">
        <v>1572145</v>
      </c>
      <c r="N442" s="5">
        <v>34634717</v>
      </c>
      <c r="O442" s="5">
        <v>36248</v>
      </c>
      <c r="P442" s="5">
        <v>3574979</v>
      </c>
      <c r="Q442" s="6" t="str">
        <f>+IFERROR([1]!Tabla2[[#This Row],[Activos corrientes ]]/[1]!Tabla2[[#This Row],[Pasivos corrientes ]],"")</f>
        <v/>
      </c>
      <c r="R442" s="6" t="str">
        <f>+IFERROR([1]!Tabla2[[#This Row],[Total pasivos]]/[1]!Tabla2[[#This Row],[Total de activos]],"")</f>
        <v/>
      </c>
      <c r="S442" s="6" t="str">
        <f>+IFERROR([1]!Tabla2[[#This Row],[Utilidad operacional]]/[1]!Tabla2[[#This Row],[Gasto de intereses]],"")</f>
        <v/>
      </c>
      <c r="T442" s="6" t="str">
        <f>+IFERROR([1]!Tabla2[[#This Row],[Utilidad operacional]]/[1]!Tabla2[[#This Row],[Patrimonio total]],"")</f>
        <v/>
      </c>
      <c r="U442" s="7" t="str">
        <f>+IFERROR([1]!Tabla2[[#This Row],[Utilidad operacional]]/[1]!Tabla2[[#This Row],[Total de activos]],"")</f>
        <v/>
      </c>
    </row>
    <row r="443" spans="1:21" x14ac:dyDescent="0.25">
      <c r="A443" s="8">
        <v>900252726</v>
      </c>
      <c r="B443" s="8" t="s">
        <v>843</v>
      </c>
      <c r="C443" s="8" t="s">
        <v>425</v>
      </c>
      <c r="D443" s="8" t="s">
        <v>23</v>
      </c>
      <c r="E443" s="8" t="s">
        <v>24</v>
      </c>
      <c r="F443" s="8" t="s">
        <v>844</v>
      </c>
      <c r="G443" s="8" t="s">
        <v>26</v>
      </c>
      <c r="H443" s="8">
        <v>5736063</v>
      </c>
      <c r="I443" s="8">
        <v>6092738</v>
      </c>
      <c r="J443" s="8">
        <v>11828801</v>
      </c>
      <c r="K443" s="8">
        <v>2240578</v>
      </c>
      <c r="L443" s="8"/>
      <c r="M443" s="8">
        <v>2240578</v>
      </c>
      <c r="N443" s="8">
        <v>9588223</v>
      </c>
      <c r="O443" s="8"/>
      <c r="P443" s="8">
        <v>2818650</v>
      </c>
      <c r="Q443" s="9" t="str">
        <f>+IFERROR([1]!Tabla2[[#This Row],[Activos corrientes ]]/[1]!Tabla2[[#This Row],[Pasivos corrientes ]],"")</f>
        <v/>
      </c>
      <c r="R443" s="9" t="str">
        <f>+IFERROR([1]!Tabla2[[#This Row],[Total pasivos]]/[1]!Tabla2[[#This Row],[Total de activos]],"")</f>
        <v/>
      </c>
      <c r="S443" s="9" t="str">
        <f>+IFERROR([1]!Tabla2[[#This Row],[Utilidad operacional]]/[1]!Tabla2[[#This Row],[Gasto de intereses]],"")</f>
        <v/>
      </c>
      <c r="T443" s="9" t="str">
        <f>+IFERROR([1]!Tabla2[[#This Row],[Utilidad operacional]]/[1]!Tabla2[[#This Row],[Patrimonio total]],"")</f>
        <v/>
      </c>
      <c r="U443" s="10" t="str">
        <f>+IFERROR([1]!Tabla2[[#This Row],[Utilidad operacional]]/[1]!Tabla2[[#This Row],[Total de activos]],"")</f>
        <v/>
      </c>
    </row>
    <row r="444" spans="1:21" x14ac:dyDescent="0.25">
      <c r="A444" s="5">
        <v>890207031</v>
      </c>
      <c r="B444" s="5" t="s">
        <v>845</v>
      </c>
      <c r="C444" s="5" t="s">
        <v>33</v>
      </c>
      <c r="D444" s="5" t="s">
        <v>23</v>
      </c>
      <c r="E444" s="5" t="s">
        <v>24</v>
      </c>
      <c r="F444" s="5" t="s">
        <v>846</v>
      </c>
      <c r="G444" s="5" t="s">
        <v>26</v>
      </c>
      <c r="H444" s="5">
        <v>1374889</v>
      </c>
      <c r="I444" s="5">
        <v>3850558</v>
      </c>
      <c r="J444" s="5">
        <v>5225447</v>
      </c>
      <c r="K444" s="5">
        <v>202254</v>
      </c>
      <c r="L444" s="5">
        <v>48697</v>
      </c>
      <c r="M444" s="5">
        <v>250951</v>
      </c>
      <c r="N444" s="5">
        <v>4974496</v>
      </c>
      <c r="O444" s="5">
        <v>2016</v>
      </c>
      <c r="P444" s="5">
        <v>1385625</v>
      </c>
      <c r="Q444" s="6" t="str">
        <f>+IFERROR([1]!Tabla2[[#This Row],[Activos corrientes ]]/[1]!Tabla2[[#This Row],[Pasivos corrientes ]],"")</f>
        <v/>
      </c>
      <c r="R444" s="6" t="str">
        <f>+IFERROR([1]!Tabla2[[#This Row],[Total pasivos]]/[1]!Tabla2[[#This Row],[Total de activos]],"")</f>
        <v/>
      </c>
      <c r="S444" s="6" t="str">
        <f>+IFERROR([1]!Tabla2[[#This Row],[Utilidad operacional]]/[1]!Tabla2[[#This Row],[Gasto de intereses]],"")</f>
        <v/>
      </c>
      <c r="T444" s="6" t="str">
        <f>+IFERROR([1]!Tabla2[[#This Row],[Utilidad operacional]]/[1]!Tabla2[[#This Row],[Patrimonio total]],"")</f>
        <v/>
      </c>
      <c r="U444" s="7" t="str">
        <f>+IFERROR([1]!Tabla2[[#This Row],[Utilidad operacional]]/[1]!Tabla2[[#This Row],[Total de activos]],"")</f>
        <v/>
      </c>
    </row>
    <row r="445" spans="1:21" x14ac:dyDescent="0.25">
      <c r="A445" s="8">
        <v>800194632</v>
      </c>
      <c r="B445" s="8" t="s">
        <v>847</v>
      </c>
      <c r="C445" s="8" t="s">
        <v>22</v>
      </c>
      <c r="D445" s="8" t="s">
        <v>23</v>
      </c>
      <c r="E445" s="8" t="s">
        <v>24</v>
      </c>
      <c r="F445" s="8" t="s">
        <v>848</v>
      </c>
      <c r="G445" s="8" t="s">
        <v>26</v>
      </c>
      <c r="H445" s="8">
        <v>10454575</v>
      </c>
      <c r="I445" s="8">
        <v>3639489</v>
      </c>
      <c r="J445" s="8">
        <v>14094064</v>
      </c>
      <c r="K445" s="8">
        <v>2061911</v>
      </c>
      <c r="L445" s="8">
        <v>483349</v>
      </c>
      <c r="M445" s="8">
        <v>2545260</v>
      </c>
      <c r="N445" s="8">
        <v>11548804</v>
      </c>
      <c r="O445" s="8">
        <v>121848</v>
      </c>
      <c r="P445" s="8">
        <v>4532167</v>
      </c>
      <c r="Q445" s="9" t="str">
        <f>+IFERROR([1]!Tabla2[[#This Row],[Activos corrientes ]]/[1]!Tabla2[[#This Row],[Pasivos corrientes ]],"")</f>
        <v/>
      </c>
      <c r="R445" s="9" t="str">
        <f>+IFERROR([1]!Tabla2[[#This Row],[Total pasivos]]/[1]!Tabla2[[#This Row],[Total de activos]],"")</f>
        <v/>
      </c>
      <c r="S445" s="9" t="str">
        <f>+IFERROR([1]!Tabla2[[#This Row],[Utilidad operacional]]/[1]!Tabla2[[#This Row],[Gasto de intereses]],"")</f>
        <v/>
      </c>
      <c r="T445" s="9" t="str">
        <f>+IFERROR([1]!Tabla2[[#This Row],[Utilidad operacional]]/[1]!Tabla2[[#This Row],[Patrimonio total]],"")</f>
        <v/>
      </c>
      <c r="U445" s="10" t="str">
        <f>+IFERROR([1]!Tabla2[[#This Row],[Utilidad operacional]]/[1]!Tabla2[[#This Row],[Total de activos]],"")</f>
        <v/>
      </c>
    </row>
    <row r="446" spans="1:21" x14ac:dyDescent="0.25">
      <c r="A446" s="5">
        <v>900538957</v>
      </c>
      <c r="B446" s="5" t="s">
        <v>849</v>
      </c>
      <c r="C446" s="5" t="s">
        <v>28</v>
      </c>
      <c r="D446" s="5" t="s">
        <v>29</v>
      </c>
      <c r="E446" s="5" t="s">
        <v>30</v>
      </c>
      <c r="F446" s="5" t="s">
        <v>850</v>
      </c>
      <c r="G446" s="5" t="s">
        <v>26</v>
      </c>
      <c r="H446" s="5">
        <v>940058</v>
      </c>
      <c r="I446" s="5"/>
      <c r="J446" s="5">
        <v>940058</v>
      </c>
      <c r="K446" s="5">
        <v>703183</v>
      </c>
      <c r="L446" s="5"/>
      <c r="M446" s="5">
        <v>703183</v>
      </c>
      <c r="N446" s="5">
        <v>236875</v>
      </c>
      <c r="O446" s="5">
        <v>0</v>
      </c>
      <c r="P446" s="5">
        <v>-71639</v>
      </c>
      <c r="Q446" s="6" t="str">
        <f>+IFERROR([1]!Tabla2[[#This Row],[Activos corrientes ]]/[1]!Tabla2[[#This Row],[Pasivos corrientes ]],"")</f>
        <v/>
      </c>
      <c r="R446" s="6" t="str">
        <f>+IFERROR([1]!Tabla2[[#This Row],[Total pasivos]]/[1]!Tabla2[[#This Row],[Total de activos]],"")</f>
        <v/>
      </c>
      <c r="S446" s="6" t="str">
        <f>+IFERROR([1]!Tabla2[[#This Row],[Utilidad operacional]]/[1]!Tabla2[[#This Row],[Gasto de intereses]],"")</f>
        <v/>
      </c>
      <c r="T446" s="6" t="str">
        <f>+IFERROR([1]!Tabla2[[#This Row],[Utilidad operacional]]/[1]!Tabla2[[#This Row],[Patrimonio total]],"")</f>
        <v/>
      </c>
      <c r="U446" s="7" t="str">
        <f>+IFERROR([1]!Tabla2[[#This Row],[Utilidad operacional]]/[1]!Tabla2[[#This Row],[Total de activos]],"")</f>
        <v/>
      </c>
    </row>
    <row r="447" spans="1:21" x14ac:dyDescent="0.25">
      <c r="A447" s="8">
        <v>900468288</v>
      </c>
      <c r="B447" s="8" t="s">
        <v>851</v>
      </c>
      <c r="C447" s="8" t="s">
        <v>28</v>
      </c>
      <c r="D447" s="8" t="s">
        <v>23</v>
      </c>
      <c r="E447" s="8" t="s">
        <v>24</v>
      </c>
      <c r="F447" s="8" t="s">
        <v>852</v>
      </c>
      <c r="G447" s="8" t="s">
        <v>26</v>
      </c>
      <c r="H447" s="8">
        <v>2136822</v>
      </c>
      <c r="I447" s="8">
        <v>4883450</v>
      </c>
      <c r="J447" s="8">
        <v>7020272</v>
      </c>
      <c r="K447" s="8">
        <v>336350</v>
      </c>
      <c r="L447" s="8"/>
      <c r="M447" s="8">
        <v>336350</v>
      </c>
      <c r="N447" s="8">
        <v>6683922</v>
      </c>
      <c r="O447" s="8"/>
      <c r="P447" s="8">
        <v>378962</v>
      </c>
      <c r="Q447" s="9" t="str">
        <f>+IFERROR([1]!Tabla2[[#This Row],[Activos corrientes ]]/[1]!Tabla2[[#This Row],[Pasivos corrientes ]],"")</f>
        <v/>
      </c>
      <c r="R447" s="9" t="str">
        <f>+IFERROR([1]!Tabla2[[#This Row],[Total pasivos]]/[1]!Tabla2[[#This Row],[Total de activos]],"")</f>
        <v/>
      </c>
      <c r="S447" s="9" t="str">
        <f>+IFERROR([1]!Tabla2[[#This Row],[Utilidad operacional]]/[1]!Tabla2[[#This Row],[Gasto de intereses]],"")</f>
        <v/>
      </c>
      <c r="T447" s="9" t="str">
        <f>+IFERROR([1]!Tabla2[[#This Row],[Utilidad operacional]]/[1]!Tabla2[[#This Row],[Patrimonio total]],"")</f>
        <v/>
      </c>
      <c r="U447" s="10" t="str">
        <f>+IFERROR([1]!Tabla2[[#This Row],[Utilidad operacional]]/[1]!Tabla2[[#This Row],[Total de activos]],"")</f>
        <v/>
      </c>
    </row>
    <row r="448" spans="1:21" x14ac:dyDescent="0.25">
      <c r="A448" s="5">
        <v>900554734</v>
      </c>
      <c r="B448" s="5" t="s">
        <v>853</v>
      </c>
      <c r="C448" s="5" t="s">
        <v>33</v>
      </c>
      <c r="D448" s="5" t="s">
        <v>29</v>
      </c>
      <c r="E448" s="5" t="s">
        <v>30</v>
      </c>
      <c r="F448" s="5" t="s">
        <v>854</v>
      </c>
      <c r="G448" s="5" t="s">
        <v>26</v>
      </c>
      <c r="H448" s="5">
        <v>2206173</v>
      </c>
      <c r="I448" s="5">
        <v>1570208</v>
      </c>
      <c r="J448" s="5">
        <v>3776381</v>
      </c>
      <c r="K448" s="5">
        <v>1838309</v>
      </c>
      <c r="L448" s="5">
        <v>184907</v>
      </c>
      <c r="M448" s="5">
        <v>2023216</v>
      </c>
      <c r="N448" s="5">
        <v>1753165</v>
      </c>
      <c r="O448" s="5"/>
      <c r="P448" s="5">
        <v>45007</v>
      </c>
      <c r="Q448" s="6" t="str">
        <f>+IFERROR([1]!Tabla2[[#This Row],[Activos corrientes ]]/[1]!Tabla2[[#This Row],[Pasivos corrientes ]],"")</f>
        <v/>
      </c>
      <c r="R448" s="6" t="str">
        <f>+IFERROR([1]!Tabla2[[#This Row],[Total pasivos]]/[1]!Tabla2[[#This Row],[Total de activos]],"")</f>
        <v/>
      </c>
      <c r="S448" s="6" t="str">
        <f>+IFERROR([1]!Tabla2[[#This Row],[Utilidad operacional]]/[1]!Tabla2[[#This Row],[Gasto de intereses]],"")</f>
        <v/>
      </c>
      <c r="T448" s="6" t="str">
        <f>+IFERROR([1]!Tabla2[[#This Row],[Utilidad operacional]]/[1]!Tabla2[[#This Row],[Patrimonio total]],"")</f>
        <v/>
      </c>
      <c r="U448" s="7" t="str">
        <f>+IFERROR([1]!Tabla2[[#This Row],[Utilidad operacional]]/[1]!Tabla2[[#This Row],[Total de activos]],"")</f>
        <v/>
      </c>
    </row>
    <row r="449" spans="1:21" x14ac:dyDescent="0.25">
      <c r="A449" s="8">
        <v>900501031</v>
      </c>
      <c r="B449" s="8" t="s">
        <v>855</v>
      </c>
      <c r="C449" s="8" t="s">
        <v>28</v>
      </c>
      <c r="D449" s="8" t="s">
        <v>29</v>
      </c>
      <c r="E449" s="8" t="s">
        <v>30</v>
      </c>
      <c r="F449" s="8" t="s">
        <v>856</v>
      </c>
      <c r="G449" s="8" t="s">
        <v>26</v>
      </c>
      <c r="H449" s="8">
        <v>4140676</v>
      </c>
      <c r="I449" s="8">
        <v>41216</v>
      </c>
      <c r="J449" s="8">
        <v>4181892</v>
      </c>
      <c r="K449" s="8">
        <v>1598877</v>
      </c>
      <c r="L449" s="8">
        <v>15136</v>
      </c>
      <c r="M449" s="8">
        <v>1614013</v>
      </c>
      <c r="N449" s="8">
        <v>2567879</v>
      </c>
      <c r="O449" s="8">
        <v>13189</v>
      </c>
      <c r="P449" s="8">
        <v>469483</v>
      </c>
      <c r="Q449" s="9" t="str">
        <f>+IFERROR([1]!Tabla2[[#This Row],[Activos corrientes ]]/[1]!Tabla2[[#This Row],[Pasivos corrientes ]],"")</f>
        <v/>
      </c>
      <c r="R449" s="9" t="str">
        <f>+IFERROR([1]!Tabla2[[#This Row],[Total pasivos]]/[1]!Tabla2[[#This Row],[Total de activos]],"")</f>
        <v/>
      </c>
      <c r="S449" s="9" t="str">
        <f>+IFERROR([1]!Tabla2[[#This Row],[Utilidad operacional]]/[1]!Tabla2[[#This Row],[Gasto de intereses]],"")</f>
        <v/>
      </c>
      <c r="T449" s="9" t="str">
        <f>+IFERROR([1]!Tabla2[[#This Row],[Utilidad operacional]]/[1]!Tabla2[[#This Row],[Patrimonio total]],"")</f>
        <v/>
      </c>
      <c r="U449" s="10" t="str">
        <f>+IFERROR([1]!Tabla2[[#This Row],[Utilidad operacional]]/[1]!Tabla2[[#This Row],[Total de activos]],"")</f>
        <v/>
      </c>
    </row>
    <row r="450" spans="1:21" x14ac:dyDescent="0.25">
      <c r="A450" s="5">
        <v>900230949</v>
      </c>
      <c r="B450" s="5" t="s">
        <v>857</v>
      </c>
      <c r="C450" s="5" t="s">
        <v>28</v>
      </c>
      <c r="D450" s="5" t="s">
        <v>29</v>
      </c>
      <c r="E450" s="5" t="s">
        <v>30</v>
      </c>
      <c r="F450" s="5" t="s">
        <v>858</v>
      </c>
      <c r="G450" s="5" t="s">
        <v>26</v>
      </c>
      <c r="H450" s="5">
        <v>2351351</v>
      </c>
      <c r="I450" s="5">
        <v>96496</v>
      </c>
      <c r="J450" s="5">
        <v>2447847</v>
      </c>
      <c r="K450" s="5">
        <v>182043</v>
      </c>
      <c r="L450" s="5">
        <v>1165412</v>
      </c>
      <c r="M450" s="5">
        <v>1347455</v>
      </c>
      <c r="N450" s="5">
        <v>1100392</v>
      </c>
      <c r="O450" s="5"/>
      <c r="P450" s="5">
        <v>44444</v>
      </c>
      <c r="Q450" s="6" t="str">
        <f>+IFERROR([1]!Tabla2[[#This Row],[Activos corrientes ]]/[1]!Tabla2[[#This Row],[Pasivos corrientes ]],"")</f>
        <v/>
      </c>
      <c r="R450" s="6" t="str">
        <f>+IFERROR([1]!Tabla2[[#This Row],[Total pasivos]]/[1]!Tabla2[[#This Row],[Total de activos]],"")</f>
        <v/>
      </c>
      <c r="S450" s="6" t="str">
        <f>+IFERROR([1]!Tabla2[[#This Row],[Utilidad operacional]]/[1]!Tabla2[[#This Row],[Gasto de intereses]],"")</f>
        <v/>
      </c>
      <c r="T450" s="6" t="str">
        <f>+IFERROR([1]!Tabla2[[#This Row],[Utilidad operacional]]/[1]!Tabla2[[#This Row],[Patrimonio total]],"")</f>
        <v/>
      </c>
      <c r="U450" s="7" t="str">
        <f>+IFERROR([1]!Tabla2[[#This Row],[Utilidad operacional]]/[1]!Tabla2[[#This Row],[Total de activos]],"")</f>
        <v/>
      </c>
    </row>
    <row r="451" spans="1:21" x14ac:dyDescent="0.25">
      <c r="A451" s="8">
        <v>900085838</v>
      </c>
      <c r="B451" s="8" t="s">
        <v>859</v>
      </c>
      <c r="C451" s="8" t="s">
        <v>28</v>
      </c>
      <c r="D451" s="8" t="s">
        <v>23</v>
      </c>
      <c r="E451" s="8" t="s">
        <v>24</v>
      </c>
      <c r="F451" s="8" t="s">
        <v>860</v>
      </c>
      <c r="G451" s="8" t="s">
        <v>26</v>
      </c>
      <c r="H451" s="8">
        <v>3019167</v>
      </c>
      <c r="I451" s="8">
        <v>7117275</v>
      </c>
      <c r="J451" s="8">
        <v>10136442</v>
      </c>
      <c r="K451" s="8">
        <v>574601</v>
      </c>
      <c r="L451" s="8">
        <v>1670320</v>
      </c>
      <c r="M451" s="8">
        <v>2244921</v>
      </c>
      <c r="N451" s="8">
        <v>7891521</v>
      </c>
      <c r="O451" s="8">
        <v>3648672</v>
      </c>
      <c r="P451" s="8">
        <v>-2290257</v>
      </c>
      <c r="Q451" s="9" t="str">
        <f>+IFERROR([1]!Tabla2[[#This Row],[Activos corrientes ]]/[1]!Tabla2[[#This Row],[Pasivos corrientes ]],"")</f>
        <v/>
      </c>
      <c r="R451" s="9" t="str">
        <f>+IFERROR([1]!Tabla2[[#This Row],[Total pasivos]]/[1]!Tabla2[[#This Row],[Total de activos]],"")</f>
        <v/>
      </c>
      <c r="S451" s="9" t="str">
        <f>+IFERROR([1]!Tabla2[[#This Row],[Utilidad operacional]]/[1]!Tabla2[[#This Row],[Gasto de intereses]],"")</f>
        <v/>
      </c>
      <c r="T451" s="9" t="str">
        <f>+IFERROR([1]!Tabla2[[#This Row],[Utilidad operacional]]/[1]!Tabla2[[#This Row],[Patrimonio total]],"")</f>
        <v/>
      </c>
      <c r="U451" s="10" t="str">
        <f>+IFERROR([1]!Tabla2[[#This Row],[Utilidad operacional]]/[1]!Tabla2[[#This Row],[Total de activos]],"")</f>
        <v/>
      </c>
    </row>
    <row r="452" spans="1:21" x14ac:dyDescent="0.25">
      <c r="A452" s="5">
        <v>804011280</v>
      </c>
      <c r="B452" s="5" t="s">
        <v>861</v>
      </c>
      <c r="C452" s="5" t="s">
        <v>33</v>
      </c>
      <c r="D452" s="5" t="s">
        <v>23</v>
      </c>
      <c r="E452" s="5" t="s">
        <v>24</v>
      </c>
      <c r="F452" s="5" t="s">
        <v>862</v>
      </c>
      <c r="G452" s="5" t="s">
        <v>26</v>
      </c>
      <c r="H452" s="5">
        <v>95007</v>
      </c>
      <c r="I452" s="5">
        <v>5399133</v>
      </c>
      <c r="J452" s="5">
        <v>5494140</v>
      </c>
      <c r="K452" s="5">
        <v>10797</v>
      </c>
      <c r="L452" s="5">
        <v>2631500</v>
      </c>
      <c r="M452" s="5">
        <v>2642297</v>
      </c>
      <c r="N452" s="5">
        <v>2851843</v>
      </c>
      <c r="O452" s="5"/>
      <c r="P452" s="5">
        <v>10766</v>
      </c>
      <c r="Q452" s="6" t="str">
        <f>+IFERROR([1]!Tabla2[[#This Row],[Activos corrientes ]]/[1]!Tabla2[[#This Row],[Pasivos corrientes ]],"")</f>
        <v/>
      </c>
      <c r="R452" s="6" t="str">
        <f>+IFERROR([1]!Tabla2[[#This Row],[Total pasivos]]/[1]!Tabla2[[#This Row],[Total de activos]],"")</f>
        <v/>
      </c>
      <c r="S452" s="6" t="str">
        <f>+IFERROR([1]!Tabla2[[#This Row],[Utilidad operacional]]/[1]!Tabla2[[#This Row],[Gasto de intereses]],"")</f>
        <v/>
      </c>
      <c r="T452" s="6" t="str">
        <f>+IFERROR([1]!Tabla2[[#This Row],[Utilidad operacional]]/[1]!Tabla2[[#This Row],[Patrimonio total]],"")</f>
        <v/>
      </c>
      <c r="U452" s="7" t="str">
        <f>+IFERROR([1]!Tabla2[[#This Row],[Utilidad operacional]]/[1]!Tabla2[[#This Row],[Total de activos]],"")</f>
        <v/>
      </c>
    </row>
    <row r="453" spans="1:21" x14ac:dyDescent="0.25">
      <c r="A453" s="8">
        <v>901053031</v>
      </c>
      <c r="B453" s="8" t="s">
        <v>863</v>
      </c>
      <c r="C453" s="8" t="s">
        <v>22</v>
      </c>
      <c r="D453" s="8" t="s">
        <v>23</v>
      </c>
      <c r="E453" s="8" t="s">
        <v>24</v>
      </c>
      <c r="F453" s="8" t="s">
        <v>864</v>
      </c>
      <c r="G453" s="8" t="s">
        <v>26</v>
      </c>
      <c r="H453" s="8">
        <v>59761</v>
      </c>
      <c r="I453" s="8">
        <v>12746360</v>
      </c>
      <c r="J453" s="8">
        <v>12806121</v>
      </c>
      <c r="K453" s="8">
        <v>874017</v>
      </c>
      <c r="L453" s="8">
        <v>11157722</v>
      </c>
      <c r="M453" s="8">
        <v>12031739</v>
      </c>
      <c r="N453" s="8">
        <v>774382</v>
      </c>
      <c r="O453" s="8">
        <v>96497</v>
      </c>
      <c r="P453" s="8">
        <v>-552479</v>
      </c>
      <c r="Q453" s="9" t="str">
        <f>+IFERROR([1]!Tabla2[[#This Row],[Activos corrientes ]]/[1]!Tabla2[[#This Row],[Pasivos corrientes ]],"")</f>
        <v/>
      </c>
      <c r="R453" s="9" t="str">
        <f>+IFERROR([1]!Tabla2[[#This Row],[Total pasivos]]/[1]!Tabla2[[#This Row],[Total de activos]],"")</f>
        <v/>
      </c>
      <c r="S453" s="9" t="str">
        <f>+IFERROR([1]!Tabla2[[#This Row],[Utilidad operacional]]/[1]!Tabla2[[#This Row],[Gasto de intereses]],"")</f>
        <v/>
      </c>
      <c r="T453" s="9" t="str">
        <f>+IFERROR([1]!Tabla2[[#This Row],[Utilidad operacional]]/[1]!Tabla2[[#This Row],[Patrimonio total]],"")</f>
        <v/>
      </c>
      <c r="U453" s="10" t="str">
        <f>+IFERROR([1]!Tabla2[[#This Row],[Utilidad operacional]]/[1]!Tabla2[[#This Row],[Total de activos]],"")</f>
        <v/>
      </c>
    </row>
    <row r="454" spans="1:21" x14ac:dyDescent="0.25">
      <c r="A454" s="5">
        <v>830068724</v>
      </c>
      <c r="B454" s="5" t="s">
        <v>865</v>
      </c>
      <c r="C454" s="5" t="s">
        <v>28</v>
      </c>
      <c r="D454" s="5" t="s">
        <v>29</v>
      </c>
      <c r="E454" s="5" t="s">
        <v>30</v>
      </c>
      <c r="F454" s="5" t="s">
        <v>866</v>
      </c>
      <c r="G454" s="5" t="s">
        <v>26</v>
      </c>
      <c r="H454" s="5">
        <v>3760028</v>
      </c>
      <c r="I454" s="5">
        <v>774477</v>
      </c>
      <c r="J454" s="5">
        <v>4534505</v>
      </c>
      <c r="K454" s="5">
        <v>583111</v>
      </c>
      <c r="L454" s="5">
        <v>809313</v>
      </c>
      <c r="M454" s="5">
        <v>1392424</v>
      </c>
      <c r="N454" s="5">
        <v>3142081</v>
      </c>
      <c r="O454" s="5">
        <v>381216</v>
      </c>
      <c r="P454" s="5">
        <v>105898</v>
      </c>
      <c r="Q454" s="6" t="str">
        <f>+IFERROR([1]!Tabla2[[#This Row],[Activos corrientes ]]/[1]!Tabla2[[#This Row],[Pasivos corrientes ]],"")</f>
        <v/>
      </c>
      <c r="R454" s="6" t="str">
        <f>+IFERROR([1]!Tabla2[[#This Row],[Total pasivos]]/[1]!Tabla2[[#This Row],[Total de activos]],"")</f>
        <v/>
      </c>
      <c r="S454" s="6" t="str">
        <f>+IFERROR([1]!Tabla2[[#This Row],[Utilidad operacional]]/[1]!Tabla2[[#This Row],[Gasto de intereses]],"")</f>
        <v/>
      </c>
      <c r="T454" s="6" t="str">
        <f>+IFERROR([1]!Tabla2[[#This Row],[Utilidad operacional]]/[1]!Tabla2[[#This Row],[Patrimonio total]],"")</f>
        <v/>
      </c>
      <c r="U454" s="7" t="str">
        <f>+IFERROR([1]!Tabla2[[#This Row],[Utilidad operacional]]/[1]!Tabla2[[#This Row],[Total de activos]],"")</f>
        <v/>
      </c>
    </row>
    <row r="455" spans="1:21" x14ac:dyDescent="0.25">
      <c r="A455" s="8">
        <v>900761534</v>
      </c>
      <c r="B455" s="8" t="s">
        <v>867</v>
      </c>
      <c r="C455" s="8" t="s">
        <v>28</v>
      </c>
      <c r="D455" s="8" t="s">
        <v>23</v>
      </c>
      <c r="E455" s="8" t="s">
        <v>24</v>
      </c>
      <c r="F455" s="8" t="s">
        <v>52</v>
      </c>
      <c r="G455" s="8" t="s">
        <v>26</v>
      </c>
      <c r="H455" s="8">
        <v>2613464</v>
      </c>
      <c r="I455" s="8">
        <v>127251</v>
      </c>
      <c r="J455" s="8">
        <v>2740715</v>
      </c>
      <c r="K455" s="8">
        <v>958007</v>
      </c>
      <c r="L455" s="8">
        <v>23561</v>
      </c>
      <c r="M455" s="8">
        <v>981568</v>
      </c>
      <c r="N455" s="8">
        <v>1759147</v>
      </c>
      <c r="O455" s="8">
        <v>25703</v>
      </c>
      <c r="P455" s="8">
        <v>1611772</v>
      </c>
      <c r="Q455" s="9" t="str">
        <f>+IFERROR([1]!Tabla2[[#This Row],[Activos corrientes ]]/[1]!Tabla2[[#This Row],[Pasivos corrientes ]],"")</f>
        <v/>
      </c>
      <c r="R455" s="9" t="str">
        <f>+IFERROR([1]!Tabla2[[#This Row],[Total pasivos]]/[1]!Tabla2[[#This Row],[Total de activos]],"")</f>
        <v/>
      </c>
      <c r="S455" s="9" t="str">
        <f>+IFERROR([1]!Tabla2[[#This Row],[Utilidad operacional]]/[1]!Tabla2[[#This Row],[Gasto de intereses]],"")</f>
        <v/>
      </c>
      <c r="T455" s="9" t="str">
        <f>+IFERROR([1]!Tabla2[[#This Row],[Utilidad operacional]]/[1]!Tabla2[[#This Row],[Patrimonio total]],"")</f>
        <v/>
      </c>
      <c r="U455" s="10" t="str">
        <f>+IFERROR([1]!Tabla2[[#This Row],[Utilidad operacional]]/[1]!Tabla2[[#This Row],[Total de activos]],"")</f>
        <v/>
      </c>
    </row>
    <row r="456" spans="1:21" x14ac:dyDescent="0.25">
      <c r="A456" s="5">
        <v>901345932</v>
      </c>
      <c r="B456" s="5" t="s">
        <v>868</v>
      </c>
      <c r="C456" s="5" t="s">
        <v>28</v>
      </c>
      <c r="D456" s="5" t="s">
        <v>23</v>
      </c>
      <c r="E456" s="5" t="s">
        <v>24</v>
      </c>
      <c r="F456" s="5" t="s">
        <v>869</v>
      </c>
      <c r="G456" s="5" t="s">
        <v>26</v>
      </c>
      <c r="H456" s="5">
        <v>9688164</v>
      </c>
      <c r="I456" s="5">
        <v>2480318</v>
      </c>
      <c r="J456" s="5">
        <v>12168482</v>
      </c>
      <c r="K456" s="5">
        <v>372932</v>
      </c>
      <c r="L456" s="5">
        <v>6910905</v>
      </c>
      <c r="M456" s="5">
        <v>7283837</v>
      </c>
      <c r="N456" s="5">
        <v>4884645</v>
      </c>
      <c r="O456" s="5"/>
      <c r="P456" s="5">
        <v>-1444321</v>
      </c>
      <c r="Q456" s="6" t="str">
        <f>+IFERROR([1]!Tabla2[[#This Row],[Activos corrientes ]]/[1]!Tabla2[[#This Row],[Pasivos corrientes ]],"")</f>
        <v/>
      </c>
      <c r="R456" s="6" t="str">
        <f>+IFERROR([1]!Tabla2[[#This Row],[Total pasivos]]/[1]!Tabla2[[#This Row],[Total de activos]],"")</f>
        <v/>
      </c>
      <c r="S456" s="6" t="str">
        <f>+IFERROR([1]!Tabla2[[#This Row],[Utilidad operacional]]/[1]!Tabla2[[#This Row],[Gasto de intereses]],"")</f>
        <v/>
      </c>
      <c r="T456" s="6" t="str">
        <f>+IFERROR([1]!Tabla2[[#This Row],[Utilidad operacional]]/[1]!Tabla2[[#This Row],[Patrimonio total]],"")</f>
        <v/>
      </c>
      <c r="U456" s="7" t="str">
        <f>+IFERROR([1]!Tabla2[[#This Row],[Utilidad operacional]]/[1]!Tabla2[[#This Row],[Total de activos]],"")</f>
        <v/>
      </c>
    </row>
    <row r="457" spans="1:21" x14ac:dyDescent="0.25">
      <c r="A457" s="8">
        <v>900779433</v>
      </c>
      <c r="B457" s="8" t="s">
        <v>870</v>
      </c>
      <c r="C457" s="8" t="s">
        <v>42</v>
      </c>
      <c r="D457" s="8" t="s">
        <v>23</v>
      </c>
      <c r="E457" s="8" t="s">
        <v>24</v>
      </c>
      <c r="F457" s="8" t="s">
        <v>52</v>
      </c>
      <c r="G457" s="8" t="s">
        <v>26</v>
      </c>
      <c r="H457" s="8">
        <v>17382711</v>
      </c>
      <c r="I457" s="8">
        <v>1157259</v>
      </c>
      <c r="J457" s="8">
        <v>18539970</v>
      </c>
      <c r="K457" s="8">
        <v>468955</v>
      </c>
      <c r="L457" s="8">
        <v>14858239</v>
      </c>
      <c r="M457" s="8">
        <v>15327194</v>
      </c>
      <c r="N457" s="8">
        <v>3212776</v>
      </c>
      <c r="O457" s="8">
        <v>1888709</v>
      </c>
      <c r="P457" s="8">
        <v>506306</v>
      </c>
      <c r="Q457" s="9" t="str">
        <f>+IFERROR([1]!Tabla2[[#This Row],[Activos corrientes ]]/[1]!Tabla2[[#This Row],[Pasivos corrientes ]],"")</f>
        <v/>
      </c>
      <c r="R457" s="9" t="str">
        <f>+IFERROR([1]!Tabla2[[#This Row],[Total pasivos]]/[1]!Tabla2[[#This Row],[Total de activos]],"")</f>
        <v/>
      </c>
      <c r="S457" s="9" t="str">
        <f>+IFERROR([1]!Tabla2[[#This Row],[Utilidad operacional]]/[1]!Tabla2[[#This Row],[Gasto de intereses]],"")</f>
        <v/>
      </c>
      <c r="T457" s="9" t="str">
        <f>+IFERROR([1]!Tabla2[[#This Row],[Utilidad operacional]]/[1]!Tabla2[[#This Row],[Patrimonio total]],"")</f>
        <v/>
      </c>
      <c r="U457" s="10" t="str">
        <f>+IFERROR([1]!Tabla2[[#This Row],[Utilidad operacional]]/[1]!Tabla2[[#This Row],[Total de activos]],"")</f>
        <v/>
      </c>
    </row>
    <row r="458" spans="1:21" x14ac:dyDescent="0.25">
      <c r="A458" s="5">
        <v>900361734</v>
      </c>
      <c r="B458" s="5" t="s">
        <v>871</v>
      </c>
      <c r="C458" s="5" t="s">
        <v>28</v>
      </c>
      <c r="D458" s="5" t="s">
        <v>29</v>
      </c>
      <c r="E458" s="5" t="s">
        <v>30</v>
      </c>
      <c r="F458" s="5" t="s">
        <v>872</v>
      </c>
      <c r="G458" s="5" t="s">
        <v>26</v>
      </c>
      <c r="H458" s="5">
        <v>1142478</v>
      </c>
      <c r="I458" s="5">
        <v>7570</v>
      </c>
      <c r="J458" s="5">
        <v>1150048</v>
      </c>
      <c r="K458" s="5">
        <v>57259</v>
      </c>
      <c r="L458" s="5">
        <v>110361</v>
      </c>
      <c r="M458" s="5">
        <v>167620</v>
      </c>
      <c r="N458" s="5">
        <v>982428</v>
      </c>
      <c r="O458" s="5">
        <v>0</v>
      </c>
      <c r="P458" s="5">
        <v>0</v>
      </c>
      <c r="Q458" s="6" t="str">
        <f>+IFERROR([1]!Tabla2[[#This Row],[Activos corrientes ]]/[1]!Tabla2[[#This Row],[Pasivos corrientes ]],"")</f>
        <v/>
      </c>
      <c r="R458" s="6" t="str">
        <f>+IFERROR([1]!Tabla2[[#This Row],[Total pasivos]]/[1]!Tabla2[[#This Row],[Total de activos]],"")</f>
        <v/>
      </c>
      <c r="S458" s="6" t="str">
        <f>+IFERROR([1]!Tabla2[[#This Row],[Utilidad operacional]]/[1]!Tabla2[[#This Row],[Gasto de intereses]],"")</f>
        <v/>
      </c>
      <c r="T458" s="6" t="str">
        <f>+IFERROR([1]!Tabla2[[#This Row],[Utilidad operacional]]/[1]!Tabla2[[#This Row],[Patrimonio total]],"")</f>
        <v/>
      </c>
      <c r="U458" s="7" t="str">
        <f>+IFERROR([1]!Tabla2[[#This Row],[Utilidad operacional]]/[1]!Tabla2[[#This Row],[Total de activos]],"")</f>
        <v/>
      </c>
    </row>
    <row r="459" spans="1:21" x14ac:dyDescent="0.25">
      <c r="A459" s="8">
        <v>900776333</v>
      </c>
      <c r="B459" s="8" t="s">
        <v>873</v>
      </c>
      <c r="C459" s="8" t="s">
        <v>28</v>
      </c>
      <c r="D459" s="8" t="s">
        <v>23</v>
      </c>
      <c r="E459" s="8" t="s">
        <v>24</v>
      </c>
      <c r="F459" s="8" t="s">
        <v>874</v>
      </c>
      <c r="G459" s="8" t="s">
        <v>26</v>
      </c>
      <c r="H459" s="8">
        <v>84514</v>
      </c>
      <c r="I459" s="8">
        <v>346973</v>
      </c>
      <c r="J459" s="8">
        <v>431487</v>
      </c>
      <c r="K459" s="8">
        <v>9429</v>
      </c>
      <c r="L459" s="8">
        <v>520165</v>
      </c>
      <c r="M459" s="8">
        <v>529594</v>
      </c>
      <c r="N459" s="8">
        <v>-98107</v>
      </c>
      <c r="O459" s="8">
        <v>1703</v>
      </c>
      <c r="P459" s="8">
        <v>38935</v>
      </c>
      <c r="Q459" s="9" t="str">
        <f>+IFERROR([1]!Tabla2[[#This Row],[Activos corrientes ]]/[1]!Tabla2[[#This Row],[Pasivos corrientes ]],"")</f>
        <v/>
      </c>
      <c r="R459" s="9" t="str">
        <f>+IFERROR([1]!Tabla2[[#This Row],[Total pasivos]]/[1]!Tabla2[[#This Row],[Total de activos]],"")</f>
        <v/>
      </c>
      <c r="S459" s="9" t="str">
        <f>+IFERROR([1]!Tabla2[[#This Row],[Utilidad operacional]]/[1]!Tabla2[[#This Row],[Gasto de intereses]],"")</f>
        <v/>
      </c>
      <c r="T459" s="9" t="str">
        <f>+IFERROR([1]!Tabla2[[#This Row],[Utilidad operacional]]/[1]!Tabla2[[#This Row],[Patrimonio total]],"")</f>
        <v/>
      </c>
      <c r="U459" s="10" t="str">
        <f>+IFERROR([1]!Tabla2[[#This Row],[Utilidad operacional]]/[1]!Tabla2[[#This Row],[Total de activos]],"")</f>
        <v/>
      </c>
    </row>
    <row r="460" spans="1:21" x14ac:dyDescent="0.25">
      <c r="A460" s="5">
        <v>900278019</v>
      </c>
      <c r="B460" s="5" t="s">
        <v>875</v>
      </c>
      <c r="C460" s="5" t="s">
        <v>64</v>
      </c>
      <c r="D460" s="5" t="s">
        <v>23</v>
      </c>
      <c r="E460" s="5" t="s">
        <v>24</v>
      </c>
      <c r="F460" s="5" t="s">
        <v>876</v>
      </c>
      <c r="G460" s="5" t="s">
        <v>26</v>
      </c>
      <c r="H460" s="5">
        <v>6075359</v>
      </c>
      <c r="I460" s="5">
        <v>1646664</v>
      </c>
      <c r="J460" s="5">
        <v>7722023</v>
      </c>
      <c r="K460" s="5">
        <v>4385429</v>
      </c>
      <c r="L460" s="5">
        <v>75000</v>
      </c>
      <c r="M460" s="5">
        <v>4460429</v>
      </c>
      <c r="N460" s="5">
        <v>3261594</v>
      </c>
      <c r="O460" s="5">
        <v>499886</v>
      </c>
      <c r="P460" s="5">
        <v>2103167</v>
      </c>
      <c r="Q460" s="6" t="str">
        <f>+IFERROR([1]!Tabla2[[#This Row],[Activos corrientes ]]/[1]!Tabla2[[#This Row],[Pasivos corrientes ]],"")</f>
        <v/>
      </c>
      <c r="R460" s="6" t="str">
        <f>+IFERROR([1]!Tabla2[[#This Row],[Total pasivos]]/[1]!Tabla2[[#This Row],[Total de activos]],"")</f>
        <v/>
      </c>
      <c r="S460" s="6" t="str">
        <f>+IFERROR([1]!Tabla2[[#This Row],[Utilidad operacional]]/[1]!Tabla2[[#This Row],[Gasto de intereses]],"")</f>
        <v/>
      </c>
      <c r="T460" s="6" t="str">
        <f>+IFERROR([1]!Tabla2[[#This Row],[Utilidad operacional]]/[1]!Tabla2[[#This Row],[Patrimonio total]],"")</f>
        <v/>
      </c>
      <c r="U460" s="7" t="str">
        <f>+IFERROR([1]!Tabla2[[#This Row],[Utilidad operacional]]/[1]!Tabla2[[#This Row],[Total de activos]],"")</f>
        <v/>
      </c>
    </row>
    <row r="461" spans="1:21" x14ac:dyDescent="0.25">
      <c r="A461" s="8">
        <v>811042435</v>
      </c>
      <c r="B461" s="8" t="s">
        <v>877</v>
      </c>
      <c r="C461" s="8" t="s">
        <v>22</v>
      </c>
      <c r="D461" s="8" t="s">
        <v>23</v>
      </c>
      <c r="E461" s="8" t="s">
        <v>24</v>
      </c>
      <c r="F461" s="8" t="s">
        <v>322</v>
      </c>
      <c r="G461" s="8" t="s">
        <v>26</v>
      </c>
      <c r="H461" s="8">
        <v>17741021</v>
      </c>
      <c r="I461" s="8">
        <v>45819084</v>
      </c>
      <c r="J461" s="8">
        <v>63560105</v>
      </c>
      <c r="K461" s="8">
        <v>892560</v>
      </c>
      <c r="L461" s="8">
        <v>4772820</v>
      </c>
      <c r="M461" s="8">
        <v>5665380</v>
      </c>
      <c r="N461" s="8">
        <v>57894725</v>
      </c>
      <c r="O461" s="8">
        <v>3328308</v>
      </c>
      <c r="P461" s="8">
        <v>4267652</v>
      </c>
      <c r="Q461" s="9" t="str">
        <f>+IFERROR([1]!Tabla2[[#This Row],[Activos corrientes ]]/[1]!Tabla2[[#This Row],[Pasivos corrientes ]],"")</f>
        <v/>
      </c>
      <c r="R461" s="9" t="str">
        <f>+IFERROR([1]!Tabla2[[#This Row],[Total pasivos]]/[1]!Tabla2[[#This Row],[Total de activos]],"")</f>
        <v/>
      </c>
      <c r="S461" s="9" t="str">
        <f>+IFERROR([1]!Tabla2[[#This Row],[Utilidad operacional]]/[1]!Tabla2[[#This Row],[Gasto de intereses]],"")</f>
        <v/>
      </c>
      <c r="T461" s="9" t="str">
        <f>+IFERROR([1]!Tabla2[[#This Row],[Utilidad operacional]]/[1]!Tabla2[[#This Row],[Patrimonio total]],"")</f>
        <v/>
      </c>
      <c r="U461" s="10" t="str">
        <f>+IFERROR([1]!Tabla2[[#This Row],[Utilidad operacional]]/[1]!Tabla2[[#This Row],[Total de activos]],"")</f>
        <v/>
      </c>
    </row>
    <row r="462" spans="1:21" x14ac:dyDescent="0.25">
      <c r="A462" s="5">
        <v>900635225</v>
      </c>
      <c r="B462" s="5" t="s">
        <v>878</v>
      </c>
      <c r="C462" s="5" t="s">
        <v>28</v>
      </c>
      <c r="D462" s="5" t="s">
        <v>29</v>
      </c>
      <c r="E462" s="5" t="s">
        <v>30</v>
      </c>
      <c r="F462" s="5" t="s">
        <v>879</v>
      </c>
      <c r="G462" s="5" t="s">
        <v>26</v>
      </c>
      <c r="H462" s="5">
        <v>6147095</v>
      </c>
      <c r="I462" s="5">
        <v>38642</v>
      </c>
      <c r="J462" s="5">
        <v>6185737</v>
      </c>
      <c r="K462" s="5">
        <v>1051575</v>
      </c>
      <c r="L462" s="5">
        <v>1270628</v>
      </c>
      <c r="M462" s="5">
        <v>2322203</v>
      </c>
      <c r="N462" s="5">
        <v>3863534</v>
      </c>
      <c r="O462" s="5">
        <v>7896</v>
      </c>
      <c r="P462" s="5">
        <v>1107976</v>
      </c>
      <c r="Q462" s="6" t="str">
        <f>+IFERROR([1]!Tabla2[[#This Row],[Activos corrientes ]]/[1]!Tabla2[[#This Row],[Pasivos corrientes ]],"")</f>
        <v/>
      </c>
      <c r="R462" s="6" t="str">
        <f>+IFERROR([1]!Tabla2[[#This Row],[Total pasivos]]/[1]!Tabla2[[#This Row],[Total de activos]],"")</f>
        <v/>
      </c>
      <c r="S462" s="6" t="str">
        <f>+IFERROR([1]!Tabla2[[#This Row],[Utilidad operacional]]/[1]!Tabla2[[#This Row],[Gasto de intereses]],"")</f>
        <v/>
      </c>
      <c r="T462" s="6" t="str">
        <f>+IFERROR([1]!Tabla2[[#This Row],[Utilidad operacional]]/[1]!Tabla2[[#This Row],[Patrimonio total]],"")</f>
        <v/>
      </c>
      <c r="U462" s="7" t="str">
        <f>+IFERROR([1]!Tabla2[[#This Row],[Utilidad operacional]]/[1]!Tabla2[[#This Row],[Total de activos]],"")</f>
        <v/>
      </c>
    </row>
    <row r="463" spans="1:21" x14ac:dyDescent="0.25">
      <c r="A463" s="8">
        <v>900108928</v>
      </c>
      <c r="B463" s="8" t="s">
        <v>880</v>
      </c>
      <c r="C463" s="8" t="s">
        <v>28</v>
      </c>
      <c r="D463" s="8" t="s">
        <v>29</v>
      </c>
      <c r="E463" s="8" t="s">
        <v>30</v>
      </c>
      <c r="F463" s="8" t="s">
        <v>62</v>
      </c>
      <c r="G463" s="8" t="s">
        <v>26</v>
      </c>
      <c r="H463" s="8">
        <v>3879075</v>
      </c>
      <c r="I463" s="8">
        <v>4895727</v>
      </c>
      <c r="J463" s="8">
        <v>8774802</v>
      </c>
      <c r="K463" s="8">
        <v>514354</v>
      </c>
      <c r="L463" s="8">
        <v>6431181</v>
      </c>
      <c r="M463" s="8">
        <v>6945535</v>
      </c>
      <c r="N463" s="8">
        <v>1829267</v>
      </c>
      <c r="O463" s="8">
        <v>148867</v>
      </c>
      <c r="P463" s="8">
        <v>211411</v>
      </c>
      <c r="Q463" s="9" t="str">
        <f>+IFERROR([1]!Tabla2[[#This Row],[Activos corrientes ]]/[1]!Tabla2[[#This Row],[Pasivos corrientes ]],"")</f>
        <v/>
      </c>
      <c r="R463" s="9" t="str">
        <f>+IFERROR([1]!Tabla2[[#This Row],[Total pasivos]]/[1]!Tabla2[[#This Row],[Total de activos]],"")</f>
        <v/>
      </c>
      <c r="S463" s="9" t="str">
        <f>+IFERROR([1]!Tabla2[[#This Row],[Utilidad operacional]]/[1]!Tabla2[[#This Row],[Gasto de intereses]],"")</f>
        <v/>
      </c>
      <c r="T463" s="9" t="str">
        <f>+IFERROR([1]!Tabla2[[#This Row],[Utilidad operacional]]/[1]!Tabla2[[#This Row],[Patrimonio total]],"")</f>
        <v/>
      </c>
      <c r="U463" s="10" t="str">
        <f>+IFERROR([1]!Tabla2[[#This Row],[Utilidad operacional]]/[1]!Tabla2[[#This Row],[Total de activos]],"")</f>
        <v/>
      </c>
    </row>
    <row r="464" spans="1:21" x14ac:dyDescent="0.25">
      <c r="A464" s="5">
        <v>800091140</v>
      </c>
      <c r="B464" s="5" t="s">
        <v>881</v>
      </c>
      <c r="C464" s="5" t="s">
        <v>42</v>
      </c>
      <c r="D464" s="5" t="s">
        <v>29</v>
      </c>
      <c r="E464" s="5" t="s">
        <v>30</v>
      </c>
      <c r="F464" s="5" t="s">
        <v>882</v>
      </c>
      <c r="G464" s="5" t="s">
        <v>26</v>
      </c>
      <c r="H464" s="5">
        <v>530684737</v>
      </c>
      <c r="I464" s="5">
        <v>14423356</v>
      </c>
      <c r="J464" s="5">
        <v>545108093</v>
      </c>
      <c r="K464" s="5">
        <v>360896042</v>
      </c>
      <c r="L464" s="5">
        <v>173581132</v>
      </c>
      <c r="M464" s="5">
        <v>534477174</v>
      </c>
      <c r="N464" s="5">
        <v>10630919</v>
      </c>
      <c r="O464" s="5"/>
      <c r="P464" s="5">
        <v>3984050</v>
      </c>
      <c r="Q464" s="6" t="str">
        <f>+IFERROR([1]!Tabla2[[#This Row],[Activos corrientes ]]/[1]!Tabla2[[#This Row],[Pasivos corrientes ]],"")</f>
        <v/>
      </c>
      <c r="R464" s="6" t="str">
        <f>+IFERROR([1]!Tabla2[[#This Row],[Total pasivos]]/[1]!Tabla2[[#This Row],[Total de activos]],"")</f>
        <v/>
      </c>
      <c r="S464" s="6" t="str">
        <f>+IFERROR([1]!Tabla2[[#This Row],[Utilidad operacional]]/[1]!Tabla2[[#This Row],[Gasto de intereses]],"")</f>
        <v/>
      </c>
      <c r="T464" s="6" t="str">
        <f>+IFERROR([1]!Tabla2[[#This Row],[Utilidad operacional]]/[1]!Tabla2[[#This Row],[Patrimonio total]],"")</f>
        <v/>
      </c>
      <c r="U464" s="7" t="str">
        <f>+IFERROR([1]!Tabla2[[#This Row],[Utilidad operacional]]/[1]!Tabla2[[#This Row],[Total de activos]],"")</f>
        <v/>
      </c>
    </row>
    <row r="465" spans="1:21" x14ac:dyDescent="0.25">
      <c r="A465" s="8">
        <v>830067539</v>
      </c>
      <c r="B465" s="8" t="s">
        <v>883</v>
      </c>
      <c r="C465" s="8" t="s">
        <v>28</v>
      </c>
      <c r="D465" s="8" t="s">
        <v>29</v>
      </c>
      <c r="E465" s="8" t="s">
        <v>30</v>
      </c>
      <c r="F465" s="8" t="s">
        <v>178</v>
      </c>
      <c r="G465" s="8" t="s">
        <v>26</v>
      </c>
      <c r="H465" s="8">
        <v>910972</v>
      </c>
      <c r="I465" s="8">
        <v>797795</v>
      </c>
      <c r="J465" s="8">
        <v>1708767</v>
      </c>
      <c r="K465" s="8">
        <v>7436</v>
      </c>
      <c r="L465" s="8"/>
      <c r="M465" s="8">
        <v>7436</v>
      </c>
      <c r="N465" s="8">
        <v>1701331</v>
      </c>
      <c r="O465" s="8">
        <v>2121</v>
      </c>
      <c r="P465" s="8">
        <v>-53246</v>
      </c>
      <c r="Q465" s="9" t="str">
        <f>+IFERROR([1]!Tabla2[[#This Row],[Activos corrientes ]]/[1]!Tabla2[[#This Row],[Pasivos corrientes ]],"")</f>
        <v/>
      </c>
      <c r="R465" s="9" t="str">
        <f>+IFERROR([1]!Tabla2[[#This Row],[Total pasivos]]/[1]!Tabla2[[#This Row],[Total de activos]],"")</f>
        <v/>
      </c>
      <c r="S465" s="9" t="str">
        <f>+IFERROR([1]!Tabla2[[#This Row],[Utilidad operacional]]/[1]!Tabla2[[#This Row],[Gasto de intereses]],"")</f>
        <v/>
      </c>
      <c r="T465" s="9" t="str">
        <f>+IFERROR([1]!Tabla2[[#This Row],[Utilidad operacional]]/[1]!Tabla2[[#This Row],[Patrimonio total]],"")</f>
        <v/>
      </c>
      <c r="U465" s="10" t="str">
        <f>+IFERROR([1]!Tabla2[[#This Row],[Utilidad operacional]]/[1]!Tabla2[[#This Row],[Total de activos]],"")</f>
        <v/>
      </c>
    </row>
    <row r="466" spans="1:21" x14ac:dyDescent="0.25">
      <c r="A466" s="5">
        <v>830514854</v>
      </c>
      <c r="B466" s="5" t="s">
        <v>884</v>
      </c>
      <c r="C466" s="5" t="s">
        <v>464</v>
      </c>
      <c r="D466" s="5" t="s">
        <v>23</v>
      </c>
      <c r="E466" s="5" t="s">
        <v>24</v>
      </c>
      <c r="F466" s="5" t="s">
        <v>391</v>
      </c>
      <c r="G466" s="5" t="s">
        <v>26</v>
      </c>
      <c r="H466" s="5">
        <v>3433105</v>
      </c>
      <c r="I466" s="5">
        <v>1245141</v>
      </c>
      <c r="J466" s="5">
        <v>4678246</v>
      </c>
      <c r="K466" s="5">
        <v>1618733</v>
      </c>
      <c r="L466" s="5">
        <v>856585</v>
      </c>
      <c r="M466" s="5">
        <v>2475318</v>
      </c>
      <c r="N466" s="5">
        <v>2202928</v>
      </c>
      <c r="O466" s="5">
        <v>2857</v>
      </c>
      <c r="P466" s="5">
        <v>47936</v>
      </c>
      <c r="Q466" s="6" t="str">
        <f>+IFERROR([1]!Tabla2[[#This Row],[Activos corrientes ]]/[1]!Tabla2[[#This Row],[Pasivos corrientes ]],"")</f>
        <v/>
      </c>
      <c r="R466" s="6" t="str">
        <f>+IFERROR([1]!Tabla2[[#This Row],[Total pasivos]]/[1]!Tabla2[[#This Row],[Total de activos]],"")</f>
        <v/>
      </c>
      <c r="S466" s="6" t="str">
        <f>+IFERROR([1]!Tabla2[[#This Row],[Utilidad operacional]]/[1]!Tabla2[[#This Row],[Gasto de intereses]],"")</f>
        <v/>
      </c>
      <c r="T466" s="6" t="str">
        <f>+IFERROR([1]!Tabla2[[#This Row],[Utilidad operacional]]/[1]!Tabla2[[#This Row],[Patrimonio total]],"")</f>
        <v/>
      </c>
      <c r="U466" s="7" t="str">
        <f>+IFERROR([1]!Tabla2[[#This Row],[Utilidad operacional]]/[1]!Tabla2[[#This Row],[Total de activos]],"")</f>
        <v/>
      </c>
    </row>
    <row r="467" spans="1:21" x14ac:dyDescent="0.25">
      <c r="A467" s="8">
        <v>900767724</v>
      </c>
      <c r="B467" s="8" t="s">
        <v>885</v>
      </c>
      <c r="C467" s="8" t="s">
        <v>28</v>
      </c>
      <c r="D467" s="8" t="s">
        <v>23</v>
      </c>
      <c r="E467" s="8" t="s">
        <v>24</v>
      </c>
      <c r="F467" s="8" t="s">
        <v>886</v>
      </c>
      <c r="G467" s="8" t="s">
        <v>26</v>
      </c>
      <c r="H467" s="8">
        <v>7302390</v>
      </c>
      <c r="I467" s="8">
        <v>0</v>
      </c>
      <c r="J467" s="8">
        <v>7302390</v>
      </c>
      <c r="K467" s="8">
        <v>6283492</v>
      </c>
      <c r="L467" s="8"/>
      <c r="M467" s="8">
        <v>6283492</v>
      </c>
      <c r="N467" s="8">
        <v>1018898</v>
      </c>
      <c r="O467" s="8"/>
      <c r="P467" s="8">
        <v>11787</v>
      </c>
      <c r="Q467" s="9" t="str">
        <f>+IFERROR([1]!Tabla2[[#This Row],[Activos corrientes ]]/[1]!Tabla2[[#This Row],[Pasivos corrientes ]],"")</f>
        <v/>
      </c>
      <c r="R467" s="9" t="str">
        <f>+IFERROR([1]!Tabla2[[#This Row],[Total pasivos]]/[1]!Tabla2[[#This Row],[Total de activos]],"")</f>
        <v/>
      </c>
      <c r="S467" s="9" t="str">
        <f>+IFERROR([1]!Tabla2[[#This Row],[Utilidad operacional]]/[1]!Tabla2[[#This Row],[Gasto de intereses]],"")</f>
        <v/>
      </c>
      <c r="T467" s="9" t="str">
        <f>+IFERROR([1]!Tabla2[[#This Row],[Utilidad operacional]]/[1]!Tabla2[[#This Row],[Patrimonio total]],"")</f>
        <v/>
      </c>
      <c r="U467" s="10" t="str">
        <f>+IFERROR([1]!Tabla2[[#This Row],[Utilidad operacional]]/[1]!Tabla2[[#This Row],[Total de activos]],"")</f>
        <v/>
      </c>
    </row>
    <row r="468" spans="1:21" x14ac:dyDescent="0.25">
      <c r="A468" s="5">
        <v>811004340</v>
      </c>
      <c r="B468" s="5" t="s">
        <v>887</v>
      </c>
      <c r="C468" s="5" t="s">
        <v>22</v>
      </c>
      <c r="D468" s="5" t="s">
        <v>29</v>
      </c>
      <c r="E468" s="5" t="s">
        <v>30</v>
      </c>
      <c r="F468" s="5" t="s">
        <v>888</v>
      </c>
      <c r="G468" s="5" t="s">
        <v>26</v>
      </c>
      <c r="H468" s="5">
        <v>4329043</v>
      </c>
      <c r="I468" s="5">
        <v>926535</v>
      </c>
      <c r="J468" s="5">
        <v>5255578</v>
      </c>
      <c r="K468" s="5">
        <v>1330805</v>
      </c>
      <c r="L468" s="5">
        <v>361246</v>
      </c>
      <c r="M468" s="5">
        <v>1692051</v>
      </c>
      <c r="N468" s="5">
        <v>3563527</v>
      </c>
      <c r="O468" s="5">
        <v>271497</v>
      </c>
      <c r="P468" s="5">
        <v>1331320</v>
      </c>
      <c r="Q468" s="6" t="str">
        <f>+IFERROR([1]!Tabla2[[#This Row],[Activos corrientes ]]/[1]!Tabla2[[#This Row],[Pasivos corrientes ]],"")</f>
        <v/>
      </c>
      <c r="R468" s="6" t="str">
        <f>+IFERROR([1]!Tabla2[[#This Row],[Total pasivos]]/[1]!Tabla2[[#This Row],[Total de activos]],"")</f>
        <v/>
      </c>
      <c r="S468" s="6" t="str">
        <f>+IFERROR([1]!Tabla2[[#This Row],[Utilidad operacional]]/[1]!Tabla2[[#This Row],[Gasto de intereses]],"")</f>
        <v/>
      </c>
      <c r="T468" s="6" t="str">
        <f>+IFERROR([1]!Tabla2[[#This Row],[Utilidad operacional]]/[1]!Tabla2[[#This Row],[Patrimonio total]],"")</f>
        <v/>
      </c>
      <c r="U468" s="7" t="str">
        <f>+IFERROR([1]!Tabla2[[#This Row],[Utilidad operacional]]/[1]!Tabla2[[#This Row],[Total de activos]],"")</f>
        <v/>
      </c>
    </row>
    <row r="469" spans="1:21" x14ac:dyDescent="0.25">
      <c r="A469" s="8">
        <v>830078829</v>
      </c>
      <c r="B469" s="8" t="s">
        <v>889</v>
      </c>
      <c r="C469" s="8" t="s">
        <v>28</v>
      </c>
      <c r="D469" s="8" t="s">
        <v>23</v>
      </c>
      <c r="E469" s="8" t="s">
        <v>24</v>
      </c>
      <c r="F469" s="8" t="s">
        <v>890</v>
      </c>
      <c r="G469" s="8" t="s">
        <v>26</v>
      </c>
      <c r="H469" s="8">
        <v>19507606</v>
      </c>
      <c r="I469" s="8">
        <v>2803215</v>
      </c>
      <c r="J469" s="8">
        <v>22310821</v>
      </c>
      <c r="K469" s="8">
        <v>12028873</v>
      </c>
      <c r="L469" s="8">
        <v>328248</v>
      </c>
      <c r="M469" s="8">
        <v>12357121</v>
      </c>
      <c r="N469" s="8">
        <v>9953700</v>
      </c>
      <c r="O469" s="8">
        <v>71926</v>
      </c>
      <c r="P469" s="8">
        <v>9593708</v>
      </c>
      <c r="Q469" s="9" t="str">
        <f>+IFERROR([1]!Tabla2[[#This Row],[Activos corrientes ]]/[1]!Tabla2[[#This Row],[Pasivos corrientes ]],"")</f>
        <v/>
      </c>
      <c r="R469" s="9" t="str">
        <f>+IFERROR([1]!Tabla2[[#This Row],[Total pasivos]]/[1]!Tabla2[[#This Row],[Total de activos]],"")</f>
        <v/>
      </c>
      <c r="S469" s="9" t="str">
        <f>+IFERROR([1]!Tabla2[[#This Row],[Utilidad operacional]]/[1]!Tabla2[[#This Row],[Gasto de intereses]],"")</f>
        <v/>
      </c>
      <c r="T469" s="9" t="str">
        <f>+IFERROR([1]!Tabla2[[#This Row],[Utilidad operacional]]/[1]!Tabla2[[#This Row],[Patrimonio total]],"")</f>
        <v/>
      </c>
      <c r="U469" s="10" t="str">
        <f>+IFERROR([1]!Tabla2[[#This Row],[Utilidad operacional]]/[1]!Tabla2[[#This Row],[Total de activos]],"")</f>
        <v/>
      </c>
    </row>
    <row r="470" spans="1:21" x14ac:dyDescent="0.25">
      <c r="A470" s="5">
        <v>900467640</v>
      </c>
      <c r="B470" s="5" t="s">
        <v>891</v>
      </c>
      <c r="C470" s="5" t="s">
        <v>28</v>
      </c>
      <c r="D470" s="5" t="s">
        <v>29</v>
      </c>
      <c r="E470" s="5" t="s">
        <v>30</v>
      </c>
      <c r="F470" s="5" t="s">
        <v>892</v>
      </c>
      <c r="G470" s="5" t="s">
        <v>26</v>
      </c>
      <c r="H470" s="5">
        <v>9872047</v>
      </c>
      <c r="I470" s="5">
        <v>268244</v>
      </c>
      <c r="J470" s="5">
        <v>10140291</v>
      </c>
      <c r="K470" s="5">
        <v>5202107</v>
      </c>
      <c r="L470" s="5">
        <v>650000</v>
      </c>
      <c r="M470" s="5">
        <v>5852107</v>
      </c>
      <c r="N470" s="5">
        <v>4288184</v>
      </c>
      <c r="O470" s="5">
        <v>192007</v>
      </c>
      <c r="P470" s="5">
        <v>588467</v>
      </c>
      <c r="Q470" s="6" t="str">
        <f>+IFERROR([1]!Tabla2[[#This Row],[Activos corrientes ]]/[1]!Tabla2[[#This Row],[Pasivos corrientes ]],"")</f>
        <v/>
      </c>
      <c r="R470" s="6" t="str">
        <f>+IFERROR([1]!Tabla2[[#This Row],[Total pasivos]]/[1]!Tabla2[[#This Row],[Total de activos]],"")</f>
        <v/>
      </c>
      <c r="S470" s="6" t="str">
        <f>+IFERROR([1]!Tabla2[[#This Row],[Utilidad operacional]]/[1]!Tabla2[[#This Row],[Gasto de intereses]],"")</f>
        <v/>
      </c>
      <c r="T470" s="6" t="str">
        <f>+IFERROR([1]!Tabla2[[#This Row],[Utilidad operacional]]/[1]!Tabla2[[#This Row],[Patrimonio total]],"")</f>
        <v/>
      </c>
      <c r="U470" s="7" t="str">
        <f>+IFERROR([1]!Tabla2[[#This Row],[Utilidad operacional]]/[1]!Tabla2[[#This Row],[Total de activos]],"")</f>
        <v/>
      </c>
    </row>
    <row r="471" spans="1:21" x14ac:dyDescent="0.25">
      <c r="A471" s="8">
        <v>900502031</v>
      </c>
      <c r="B471" s="8" t="s">
        <v>893</v>
      </c>
      <c r="C471" s="8" t="s">
        <v>103</v>
      </c>
      <c r="D471" s="8" t="s">
        <v>29</v>
      </c>
      <c r="E471" s="8" t="s">
        <v>30</v>
      </c>
      <c r="F471" s="8" t="s">
        <v>894</v>
      </c>
      <c r="G471" s="8" t="s">
        <v>26</v>
      </c>
      <c r="H471" s="8">
        <v>13325042</v>
      </c>
      <c r="I471" s="8">
        <v>4382045</v>
      </c>
      <c r="J471" s="8">
        <v>17707087</v>
      </c>
      <c r="K471" s="8">
        <v>6595469</v>
      </c>
      <c r="L471" s="8">
        <v>5614181</v>
      </c>
      <c r="M471" s="8">
        <v>12209650</v>
      </c>
      <c r="N471" s="8">
        <v>5497437</v>
      </c>
      <c r="O471" s="8">
        <v>525871</v>
      </c>
      <c r="P471" s="8">
        <v>2205499</v>
      </c>
      <c r="Q471" s="9" t="str">
        <f>+IFERROR([1]!Tabla2[[#This Row],[Activos corrientes ]]/[1]!Tabla2[[#This Row],[Pasivos corrientes ]],"")</f>
        <v/>
      </c>
      <c r="R471" s="9" t="str">
        <f>+IFERROR([1]!Tabla2[[#This Row],[Total pasivos]]/[1]!Tabla2[[#This Row],[Total de activos]],"")</f>
        <v/>
      </c>
      <c r="S471" s="9" t="str">
        <f>+IFERROR([1]!Tabla2[[#This Row],[Utilidad operacional]]/[1]!Tabla2[[#This Row],[Gasto de intereses]],"")</f>
        <v/>
      </c>
      <c r="T471" s="9" t="str">
        <f>+IFERROR([1]!Tabla2[[#This Row],[Utilidad operacional]]/[1]!Tabla2[[#This Row],[Patrimonio total]],"")</f>
        <v/>
      </c>
      <c r="U471" s="10" t="str">
        <f>+IFERROR([1]!Tabla2[[#This Row],[Utilidad operacional]]/[1]!Tabla2[[#This Row],[Total de activos]],"")</f>
        <v/>
      </c>
    </row>
    <row r="472" spans="1:21" x14ac:dyDescent="0.25">
      <c r="A472" s="5">
        <v>900870329</v>
      </c>
      <c r="B472" s="5" t="s">
        <v>895</v>
      </c>
      <c r="C472" s="5" t="s">
        <v>28</v>
      </c>
      <c r="D472" s="5" t="s">
        <v>29</v>
      </c>
      <c r="E472" s="5" t="s">
        <v>30</v>
      </c>
      <c r="F472" s="5" t="s">
        <v>896</v>
      </c>
      <c r="G472" s="5" t="s">
        <v>26</v>
      </c>
      <c r="H472" s="5">
        <v>556863</v>
      </c>
      <c r="I472" s="5"/>
      <c r="J472" s="5">
        <v>556863</v>
      </c>
      <c r="K472" s="5">
        <v>301338</v>
      </c>
      <c r="L472" s="5">
        <v>10000</v>
      </c>
      <c r="M472" s="5">
        <v>311338</v>
      </c>
      <c r="N472" s="5">
        <v>245525</v>
      </c>
      <c r="O472" s="5"/>
      <c r="P472" s="5">
        <v>-30346</v>
      </c>
      <c r="Q472" s="6" t="str">
        <f>+IFERROR([1]!Tabla2[[#This Row],[Activos corrientes ]]/[1]!Tabla2[[#This Row],[Pasivos corrientes ]],"")</f>
        <v/>
      </c>
      <c r="R472" s="6" t="str">
        <f>+IFERROR([1]!Tabla2[[#This Row],[Total pasivos]]/[1]!Tabla2[[#This Row],[Total de activos]],"")</f>
        <v/>
      </c>
      <c r="S472" s="6" t="str">
        <f>+IFERROR([1]!Tabla2[[#This Row],[Utilidad operacional]]/[1]!Tabla2[[#This Row],[Gasto de intereses]],"")</f>
        <v/>
      </c>
      <c r="T472" s="6" t="str">
        <f>+IFERROR([1]!Tabla2[[#This Row],[Utilidad operacional]]/[1]!Tabla2[[#This Row],[Patrimonio total]],"")</f>
        <v/>
      </c>
      <c r="U472" s="7" t="str">
        <f>+IFERROR([1]!Tabla2[[#This Row],[Utilidad operacional]]/[1]!Tabla2[[#This Row],[Total de activos]],"")</f>
        <v/>
      </c>
    </row>
    <row r="473" spans="1:21" x14ac:dyDescent="0.25">
      <c r="A473" s="8">
        <v>901295438</v>
      </c>
      <c r="B473" s="8" t="s">
        <v>897</v>
      </c>
      <c r="C473" s="8" t="s">
        <v>22</v>
      </c>
      <c r="D473" s="8" t="s">
        <v>29</v>
      </c>
      <c r="E473" s="8" t="s">
        <v>30</v>
      </c>
      <c r="F473" s="8" t="s">
        <v>827</v>
      </c>
      <c r="G473" s="8" t="s">
        <v>26</v>
      </c>
      <c r="H473" s="8">
        <v>22647396</v>
      </c>
      <c r="I473" s="8">
        <v>1007927</v>
      </c>
      <c r="J473" s="8">
        <v>23655323</v>
      </c>
      <c r="K473" s="8">
        <v>1922221</v>
      </c>
      <c r="L473" s="8"/>
      <c r="M473" s="8">
        <v>1922221</v>
      </c>
      <c r="N473" s="8">
        <v>21733102</v>
      </c>
      <c r="O473" s="8">
        <v>54373</v>
      </c>
      <c r="P473" s="8">
        <v>2771323</v>
      </c>
      <c r="Q473" s="9" t="str">
        <f>+IFERROR([1]!Tabla2[[#This Row],[Activos corrientes ]]/[1]!Tabla2[[#This Row],[Pasivos corrientes ]],"")</f>
        <v/>
      </c>
      <c r="R473" s="9" t="str">
        <f>+IFERROR([1]!Tabla2[[#This Row],[Total pasivos]]/[1]!Tabla2[[#This Row],[Total de activos]],"")</f>
        <v/>
      </c>
      <c r="S473" s="9" t="str">
        <f>+IFERROR([1]!Tabla2[[#This Row],[Utilidad operacional]]/[1]!Tabla2[[#This Row],[Gasto de intereses]],"")</f>
        <v/>
      </c>
      <c r="T473" s="9" t="str">
        <f>+IFERROR([1]!Tabla2[[#This Row],[Utilidad operacional]]/[1]!Tabla2[[#This Row],[Patrimonio total]],"")</f>
        <v/>
      </c>
      <c r="U473" s="10" t="str">
        <f>+IFERROR([1]!Tabla2[[#This Row],[Utilidad operacional]]/[1]!Tabla2[[#This Row],[Total de activos]],"")</f>
        <v/>
      </c>
    </row>
    <row r="474" spans="1:21" x14ac:dyDescent="0.25">
      <c r="A474" s="5">
        <v>901053131</v>
      </c>
      <c r="B474" s="5" t="s">
        <v>898</v>
      </c>
      <c r="C474" s="5" t="s">
        <v>617</v>
      </c>
      <c r="D474" s="5" t="s">
        <v>29</v>
      </c>
      <c r="E474" s="5" t="s">
        <v>30</v>
      </c>
      <c r="F474" s="5" t="s">
        <v>899</v>
      </c>
      <c r="G474" s="5" t="s">
        <v>26</v>
      </c>
      <c r="H474" s="5">
        <v>9789214</v>
      </c>
      <c r="I474" s="5">
        <v>149745</v>
      </c>
      <c r="J474" s="5">
        <v>9938959</v>
      </c>
      <c r="K474" s="5">
        <v>5046512</v>
      </c>
      <c r="L474" s="5"/>
      <c r="M474" s="5">
        <v>5046512</v>
      </c>
      <c r="N474" s="5">
        <v>4892447</v>
      </c>
      <c r="O474" s="5">
        <v>87649</v>
      </c>
      <c r="P474" s="5">
        <v>3893960</v>
      </c>
      <c r="Q474" s="6" t="str">
        <f>+IFERROR([1]!Tabla2[[#This Row],[Activos corrientes ]]/[1]!Tabla2[[#This Row],[Pasivos corrientes ]],"")</f>
        <v/>
      </c>
      <c r="R474" s="6" t="str">
        <f>+IFERROR([1]!Tabla2[[#This Row],[Total pasivos]]/[1]!Tabla2[[#This Row],[Total de activos]],"")</f>
        <v/>
      </c>
      <c r="S474" s="6" t="str">
        <f>+IFERROR([1]!Tabla2[[#This Row],[Utilidad operacional]]/[1]!Tabla2[[#This Row],[Gasto de intereses]],"")</f>
        <v/>
      </c>
      <c r="T474" s="6" t="str">
        <f>+IFERROR([1]!Tabla2[[#This Row],[Utilidad operacional]]/[1]!Tabla2[[#This Row],[Patrimonio total]],"")</f>
        <v/>
      </c>
      <c r="U474" s="7" t="str">
        <f>+IFERROR([1]!Tabla2[[#This Row],[Utilidad operacional]]/[1]!Tabla2[[#This Row],[Total de activos]],"")</f>
        <v/>
      </c>
    </row>
    <row r="475" spans="1:21" x14ac:dyDescent="0.25">
      <c r="A475" s="8">
        <v>900774333</v>
      </c>
      <c r="B475" s="8" t="s">
        <v>900</v>
      </c>
      <c r="C475" s="8" t="s">
        <v>28</v>
      </c>
      <c r="D475" s="8" t="s">
        <v>23</v>
      </c>
      <c r="E475" s="8" t="s">
        <v>24</v>
      </c>
      <c r="F475" s="8" t="s">
        <v>901</v>
      </c>
      <c r="G475" s="8" t="s">
        <v>26</v>
      </c>
      <c r="H475" s="8">
        <v>6611075</v>
      </c>
      <c r="I475" s="8">
        <v>302350</v>
      </c>
      <c r="J475" s="8">
        <v>6913425</v>
      </c>
      <c r="K475" s="8">
        <v>4455392</v>
      </c>
      <c r="L475" s="8"/>
      <c r="M475" s="8">
        <v>4455392</v>
      </c>
      <c r="N475" s="8">
        <v>2458033</v>
      </c>
      <c r="O475" s="8">
        <v>16849</v>
      </c>
      <c r="P475" s="8">
        <v>-218503</v>
      </c>
      <c r="Q475" s="9" t="str">
        <f>+IFERROR([1]!Tabla2[[#This Row],[Activos corrientes ]]/[1]!Tabla2[[#This Row],[Pasivos corrientes ]],"")</f>
        <v/>
      </c>
      <c r="R475" s="9" t="str">
        <f>+IFERROR([1]!Tabla2[[#This Row],[Total pasivos]]/[1]!Tabla2[[#This Row],[Total de activos]],"")</f>
        <v/>
      </c>
      <c r="S475" s="9" t="str">
        <f>+IFERROR([1]!Tabla2[[#This Row],[Utilidad operacional]]/[1]!Tabla2[[#This Row],[Gasto de intereses]],"")</f>
        <v/>
      </c>
      <c r="T475" s="9" t="str">
        <f>+IFERROR([1]!Tabla2[[#This Row],[Utilidad operacional]]/[1]!Tabla2[[#This Row],[Patrimonio total]],"")</f>
        <v/>
      </c>
      <c r="U475" s="10" t="str">
        <f>+IFERROR([1]!Tabla2[[#This Row],[Utilidad operacional]]/[1]!Tabla2[[#This Row],[Total de activos]],"")</f>
        <v/>
      </c>
    </row>
    <row r="476" spans="1:21" x14ac:dyDescent="0.25">
      <c r="A476" s="5">
        <v>800085328</v>
      </c>
      <c r="B476" s="5" t="s">
        <v>902</v>
      </c>
      <c r="C476" s="5" t="s">
        <v>28</v>
      </c>
      <c r="D476" s="5" t="s">
        <v>29</v>
      </c>
      <c r="E476" s="5" t="s">
        <v>30</v>
      </c>
      <c r="F476" s="5" t="s">
        <v>903</v>
      </c>
      <c r="G476" s="5" t="s">
        <v>26</v>
      </c>
      <c r="H476" s="5">
        <v>2993694</v>
      </c>
      <c r="I476" s="5">
        <v>2415476</v>
      </c>
      <c r="J476" s="5">
        <v>5409170</v>
      </c>
      <c r="K476" s="5">
        <v>716461</v>
      </c>
      <c r="L476" s="5">
        <v>322186</v>
      </c>
      <c r="M476" s="5">
        <v>1038647</v>
      </c>
      <c r="N476" s="5">
        <v>4370523</v>
      </c>
      <c r="O476" s="5">
        <v>36162</v>
      </c>
      <c r="P476" s="5">
        <v>61055</v>
      </c>
      <c r="Q476" s="6" t="str">
        <f>+IFERROR([1]!Tabla2[[#This Row],[Activos corrientes ]]/[1]!Tabla2[[#This Row],[Pasivos corrientes ]],"")</f>
        <v/>
      </c>
      <c r="R476" s="6" t="str">
        <f>+IFERROR([1]!Tabla2[[#This Row],[Total pasivos]]/[1]!Tabla2[[#This Row],[Total de activos]],"")</f>
        <v/>
      </c>
      <c r="S476" s="6" t="str">
        <f>+IFERROR([1]!Tabla2[[#This Row],[Utilidad operacional]]/[1]!Tabla2[[#This Row],[Gasto de intereses]],"")</f>
        <v/>
      </c>
      <c r="T476" s="6" t="str">
        <f>+IFERROR([1]!Tabla2[[#This Row],[Utilidad operacional]]/[1]!Tabla2[[#This Row],[Patrimonio total]],"")</f>
        <v/>
      </c>
      <c r="U476" s="7" t="str">
        <f>+IFERROR([1]!Tabla2[[#This Row],[Utilidad operacional]]/[1]!Tabla2[[#This Row],[Total de activos]],"")</f>
        <v/>
      </c>
    </row>
    <row r="477" spans="1:21" x14ac:dyDescent="0.25">
      <c r="A477" s="8">
        <v>900103929</v>
      </c>
      <c r="B477" s="8" t="s">
        <v>904</v>
      </c>
      <c r="C477" s="8" t="s">
        <v>28</v>
      </c>
      <c r="D477" s="8" t="s">
        <v>29</v>
      </c>
      <c r="E477" s="8" t="s">
        <v>30</v>
      </c>
      <c r="F477" s="8" t="s">
        <v>905</v>
      </c>
      <c r="G477" s="8" t="s">
        <v>26</v>
      </c>
      <c r="H477" s="8">
        <v>6361684</v>
      </c>
      <c r="I477" s="8">
        <v>2349478</v>
      </c>
      <c r="J477" s="8">
        <v>8711162</v>
      </c>
      <c r="K477" s="8">
        <v>2029264</v>
      </c>
      <c r="L477" s="8">
        <v>4596809</v>
      </c>
      <c r="M477" s="8">
        <v>6626073</v>
      </c>
      <c r="N477" s="8">
        <v>2085089</v>
      </c>
      <c r="O477" s="8">
        <v>302587</v>
      </c>
      <c r="P477" s="8">
        <v>-38732</v>
      </c>
      <c r="Q477" s="9" t="str">
        <f>+IFERROR([1]!Tabla2[[#This Row],[Activos corrientes ]]/[1]!Tabla2[[#This Row],[Pasivos corrientes ]],"")</f>
        <v/>
      </c>
      <c r="R477" s="9" t="str">
        <f>+IFERROR([1]!Tabla2[[#This Row],[Total pasivos]]/[1]!Tabla2[[#This Row],[Total de activos]],"")</f>
        <v/>
      </c>
      <c r="S477" s="9" t="str">
        <f>+IFERROR([1]!Tabla2[[#This Row],[Utilidad operacional]]/[1]!Tabla2[[#This Row],[Gasto de intereses]],"")</f>
        <v/>
      </c>
      <c r="T477" s="9" t="str">
        <f>+IFERROR([1]!Tabla2[[#This Row],[Utilidad operacional]]/[1]!Tabla2[[#This Row],[Patrimonio total]],"")</f>
        <v/>
      </c>
      <c r="U477" s="10" t="str">
        <f>+IFERROR([1]!Tabla2[[#This Row],[Utilidad operacional]]/[1]!Tabla2[[#This Row],[Total de activos]],"")</f>
        <v/>
      </c>
    </row>
    <row r="478" spans="1:21" x14ac:dyDescent="0.25">
      <c r="A478" s="5">
        <v>809000735</v>
      </c>
      <c r="B478" s="5" t="s">
        <v>906</v>
      </c>
      <c r="C478" s="5" t="s">
        <v>28</v>
      </c>
      <c r="D478" s="5" t="s">
        <v>29</v>
      </c>
      <c r="E478" s="5" t="s">
        <v>30</v>
      </c>
      <c r="F478" s="5" t="s">
        <v>907</v>
      </c>
      <c r="G478" s="5" t="s">
        <v>26</v>
      </c>
      <c r="H478" s="5">
        <v>4978921</v>
      </c>
      <c r="I478" s="5">
        <v>2181803</v>
      </c>
      <c r="J478" s="5">
        <v>7160724</v>
      </c>
      <c r="K478" s="5">
        <v>2086000</v>
      </c>
      <c r="L478" s="5">
        <v>2739240</v>
      </c>
      <c r="M478" s="5">
        <v>4825240</v>
      </c>
      <c r="N478" s="5">
        <v>2335484</v>
      </c>
      <c r="O478" s="5">
        <v>298228</v>
      </c>
      <c r="P478" s="5">
        <v>1309736</v>
      </c>
      <c r="Q478" s="6" t="str">
        <f>+IFERROR([1]!Tabla2[[#This Row],[Activos corrientes ]]/[1]!Tabla2[[#This Row],[Pasivos corrientes ]],"")</f>
        <v/>
      </c>
      <c r="R478" s="6" t="str">
        <f>+IFERROR([1]!Tabla2[[#This Row],[Total pasivos]]/[1]!Tabla2[[#This Row],[Total de activos]],"")</f>
        <v/>
      </c>
      <c r="S478" s="6" t="str">
        <f>+IFERROR([1]!Tabla2[[#This Row],[Utilidad operacional]]/[1]!Tabla2[[#This Row],[Gasto de intereses]],"")</f>
        <v/>
      </c>
      <c r="T478" s="6" t="str">
        <f>+IFERROR([1]!Tabla2[[#This Row],[Utilidad operacional]]/[1]!Tabla2[[#This Row],[Patrimonio total]],"")</f>
        <v/>
      </c>
      <c r="U478" s="7" t="str">
        <f>+IFERROR([1]!Tabla2[[#This Row],[Utilidad operacional]]/[1]!Tabla2[[#This Row],[Total de activos]],"")</f>
        <v/>
      </c>
    </row>
    <row r="479" spans="1:21" x14ac:dyDescent="0.25">
      <c r="A479" s="8">
        <v>804016628</v>
      </c>
      <c r="B479" s="8" t="s">
        <v>908</v>
      </c>
      <c r="C479" s="8" t="s">
        <v>33</v>
      </c>
      <c r="D479" s="8" t="s">
        <v>29</v>
      </c>
      <c r="E479" s="8" t="s">
        <v>30</v>
      </c>
      <c r="F479" s="8" t="s">
        <v>909</v>
      </c>
      <c r="G479" s="8" t="s">
        <v>26</v>
      </c>
      <c r="H479" s="8">
        <v>4395769</v>
      </c>
      <c r="I479" s="8">
        <v>3755466</v>
      </c>
      <c r="J479" s="8">
        <v>8151235</v>
      </c>
      <c r="K479" s="8">
        <v>2638576</v>
      </c>
      <c r="L479" s="8">
        <v>3644349</v>
      </c>
      <c r="M479" s="8">
        <v>6282925</v>
      </c>
      <c r="N479" s="8">
        <v>1868310</v>
      </c>
      <c r="O479" s="8"/>
      <c r="P479" s="8">
        <v>79453</v>
      </c>
      <c r="Q479" s="9" t="str">
        <f>+IFERROR([1]!Tabla2[[#This Row],[Activos corrientes ]]/[1]!Tabla2[[#This Row],[Pasivos corrientes ]],"")</f>
        <v/>
      </c>
      <c r="R479" s="9" t="str">
        <f>+IFERROR([1]!Tabla2[[#This Row],[Total pasivos]]/[1]!Tabla2[[#This Row],[Total de activos]],"")</f>
        <v/>
      </c>
      <c r="S479" s="9" t="str">
        <f>+IFERROR([1]!Tabla2[[#This Row],[Utilidad operacional]]/[1]!Tabla2[[#This Row],[Gasto de intereses]],"")</f>
        <v/>
      </c>
      <c r="T479" s="9" t="str">
        <f>+IFERROR([1]!Tabla2[[#This Row],[Utilidad operacional]]/[1]!Tabla2[[#This Row],[Patrimonio total]],"")</f>
        <v/>
      </c>
      <c r="U479" s="10" t="str">
        <f>+IFERROR([1]!Tabla2[[#This Row],[Utilidad operacional]]/[1]!Tabla2[[#This Row],[Total de activos]],"")</f>
        <v/>
      </c>
    </row>
    <row r="480" spans="1:21" x14ac:dyDescent="0.25">
      <c r="A480" s="5">
        <v>900880621</v>
      </c>
      <c r="B480" s="5" t="s">
        <v>910</v>
      </c>
      <c r="C480" s="5" t="s">
        <v>28</v>
      </c>
      <c r="D480" s="5" t="s">
        <v>23</v>
      </c>
      <c r="E480" s="5" t="s">
        <v>24</v>
      </c>
      <c r="F480" s="5" t="s">
        <v>52</v>
      </c>
      <c r="G480" s="5" t="s">
        <v>26</v>
      </c>
      <c r="H480" s="5">
        <v>6932685</v>
      </c>
      <c r="I480" s="5">
        <v>17531884</v>
      </c>
      <c r="J480" s="5">
        <v>24464569</v>
      </c>
      <c r="K480" s="5">
        <v>3668270</v>
      </c>
      <c r="L480" s="5">
        <v>13544922</v>
      </c>
      <c r="M480" s="5">
        <v>17213192</v>
      </c>
      <c r="N480" s="5">
        <v>7251377</v>
      </c>
      <c r="O480" s="5"/>
      <c r="P480" s="5">
        <v>967859</v>
      </c>
      <c r="Q480" s="6" t="str">
        <f>+IFERROR([1]!Tabla2[[#This Row],[Activos corrientes ]]/[1]!Tabla2[[#This Row],[Pasivos corrientes ]],"")</f>
        <v/>
      </c>
      <c r="R480" s="6" t="str">
        <f>+IFERROR([1]!Tabla2[[#This Row],[Total pasivos]]/[1]!Tabla2[[#This Row],[Total de activos]],"")</f>
        <v/>
      </c>
      <c r="S480" s="6" t="str">
        <f>+IFERROR([1]!Tabla2[[#This Row],[Utilidad operacional]]/[1]!Tabla2[[#This Row],[Gasto de intereses]],"")</f>
        <v/>
      </c>
      <c r="T480" s="6" t="str">
        <f>+IFERROR([1]!Tabla2[[#This Row],[Utilidad operacional]]/[1]!Tabla2[[#This Row],[Patrimonio total]],"")</f>
        <v/>
      </c>
      <c r="U480" s="7" t="str">
        <f>+IFERROR([1]!Tabla2[[#This Row],[Utilidad operacional]]/[1]!Tabla2[[#This Row],[Total de activos]],"")</f>
        <v/>
      </c>
    </row>
    <row r="481" spans="1:21" x14ac:dyDescent="0.25">
      <c r="A481" s="8">
        <v>900093943</v>
      </c>
      <c r="B481" s="8" t="s">
        <v>911</v>
      </c>
      <c r="C481" s="8" t="s">
        <v>617</v>
      </c>
      <c r="D481" s="8" t="s">
        <v>23</v>
      </c>
      <c r="E481" s="8" t="s">
        <v>24</v>
      </c>
      <c r="F481" s="8" t="s">
        <v>912</v>
      </c>
      <c r="G481" s="8" t="s">
        <v>26</v>
      </c>
      <c r="H481" s="8">
        <v>871539</v>
      </c>
      <c r="I481" s="8">
        <v>1283253</v>
      </c>
      <c r="J481" s="8">
        <v>2154792</v>
      </c>
      <c r="K481" s="8">
        <v>608044</v>
      </c>
      <c r="L481" s="8">
        <v>683792</v>
      </c>
      <c r="M481" s="8">
        <v>1291836</v>
      </c>
      <c r="N481" s="8">
        <v>862956</v>
      </c>
      <c r="O481" s="8">
        <v>177577</v>
      </c>
      <c r="P481" s="8">
        <v>212041</v>
      </c>
      <c r="Q481" s="9" t="str">
        <f>+IFERROR([1]!Tabla2[[#This Row],[Activos corrientes ]]/[1]!Tabla2[[#This Row],[Pasivos corrientes ]],"")</f>
        <v/>
      </c>
      <c r="R481" s="9" t="str">
        <f>+IFERROR([1]!Tabla2[[#This Row],[Total pasivos]]/[1]!Tabla2[[#This Row],[Total de activos]],"")</f>
        <v/>
      </c>
      <c r="S481" s="9" t="str">
        <f>+IFERROR([1]!Tabla2[[#This Row],[Utilidad operacional]]/[1]!Tabla2[[#This Row],[Gasto de intereses]],"")</f>
        <v/>
      </c>
      <c r="T481" s="9" t="str">
        <f>+IFERROR([1]!Tabla2[[#This Row],[Utilidad operacional]]/[1]!Tabla2[[#This Row],[Patrimonio total]],"")</f>
        <v/>
      </c>
      <c r="U481" s="10" t="str">
        <f>+IFERROR([1]!Tabla2[[#This Row],[Utilidad operacional]]/[1]!Tabla2[[#This Row],[Total de activos]],"")</f>
        <v/>
      </c>
    </row>
    <row r="482" spans="1:21" x14ac:dyDescent="0.25">
      <c r="A482" s="5">
        <v>830071539</v>
      </c>
      <c r="B482" s="5" t="s">
        <v>913</v>
      </c>
      <c r="C482" s="5" t="s">
        <v>28</v>
      </c>
      <c r="D482" s="5" t="s">
        <v>23</v>
      </c>
      <c r="E482" s="5" t="s">
        <v>24</v>
      </c>
      <c r="F482" s="5" t="s">
        <v>52</v>
      </c>
      <c r="G482" s="5" t="s">
        <v>26</v>
      </c>
      <c r="H482" s="5">
        <v>2897889</v>
      </c>
      <c r="I482" s="5">
        <v>1440231</v>
      </c>
      <c r="J482" s="5">
        <v>4338120</v>
      </c>
      <c r="K482" s="5">
        <v>1889246</v>
      </c>
      <c r="L482" s="5"/>
      <c r="M482" s="5">
        <v>1889246</v>
      </c>
      <c r="N482" s="5">
        <v>2448874</v>
      </c>
      <c r="O482" s="5">
        <v>1803</v>
      </c>
      <c r="P482" s="5">
        <v>121402</v>
      </c>
      <c r="Q482" s="6" t="str">
        <f>+IFERROR([1]!Tabla2[[#This Row],[Activos corrientes ]]/[1]!Tabla2[[#This Row],[Pasivos corrientes ]],"")</f>
        <v/>
      </c>
      <c r="R482" s="6" t="str">
        <f>+IFERROR([1]!Tabla2[[#This Row],[Total pasivos]]/[1]!Tabla2[[#This Row],[Total de activos]],"")</f>
        <v/>
      </c>
      <c r="S482" s="6" t="str">
        <f>+IFERROR([1]!Tabla2[[#This Row],[Utilidad operacional]]/[1]!Tabla2[[#This Row],[Gasto de intereses]],"")</f>
        <v/>
      </c>
      <c r="T482" s="6" t="str">
        <f>+IFERROR([1]!Tabla2[[#This Row],[Utilidad operacional]]/[1]!Tabla2[[#This Row],[Patrimonio total]],"")</f>
        <v/>
      </c>
      <c r="U482" s="7" t="str">
        <f>+IFERROR([1]!Tabla2[[#This Row],[Utilidad operacional]]/[1]!Tabla2[[#This Row],[Total de activos]],"")</f>
        <v/>
      </c>
    </row>
    <row r="483" spans="1:21" x14ac:dyDescent="0.25">
      <c r="A483" s="8">
        <v>900393932</v>
      </c>
      <c r="B483" s="8" t="s">
        <v>914</v>
      </c>
      <c r="C483" s="8" t="s">
        <v>28</v>
      </c>
      <c r="D483" s="8" t="s">
        <v>23</v>
      </c>
      <c r="E483" s="8" t="s">
        <v>24</v>
      </c>
      <c r="F483" s="8" t="s">
        <v>915</v>
      </c>
      <c r="G483" s="8" t="s">
        <v>26</v>
      </c>
      <c r="H483" s="8">
        <v>6622651</v>
      </c>
      <c r="I483" s="8">
        <v>3015002</v>
      </c>
      <c r="J483" s="8">
        <v>9637653</v>
      </c>
      <c r="K483" s="8">
        <v>365157</v>
      </c>
      <c r="L483" s="8">
        <v>5080399</v>
      </c>
      <c r="M483" s="8">
        <v>5445556</v>
      </c>
      <c r="N483" s="8">
        <v>4192097</v>
      </c>
      <c r="O483" s="8"/>
      <c r="P483" s="8">
        <v>589805</v>
      </c>
      <c r="Q483" s="9" t="str">
        <f>+IFERROR([1]!Tabla2[[#This Row],[Activos corrientes ]]/[1]!Tabla2[[#This Row],[Pasivos corrientes ]],"")</f>
        <v/>
      </c>
      <c r="R483" s="9" t="str">
        <f>+IFERROR([1]!Tabla2[[#This Row],[Total pasivos]]/[1]!Tabla2[[#This Row],[Total de activos]],"")</f>
        <v/>
      </c>
      <c r="S483" s="9" t="str">
        <f>+IFERROR([1]!Tabla2[[#This Row],[Utilidad operacional]]/[1]!Tabla2[[#This Row],[Gasto de intereses]],"")</f>
        <v/>
      </c>
      <c r="T483" s="9" t="str">
        <f>+IFERROR([1]!Tabla2[[#This Row],[Utilidad operacional]]/[1]!Tabla2[[#This Row],[Patrimonio total]],"")</f>
        <v/>
      </c>
      <c r="U483" s="10" t="str">
        <f>+IFERROR([1]!Tabla2[[#This Row],[Utilidad operacional]]/[1]!Tabla2[[#This Row],[Total de activos]],"")</f>
        <v/>
      </c>
    </row>
    <row r="484" spans="1:21" x14ac:dyDescent="0.25">
      <c r="A484" s="5">
        <v>830087330</v>
      </c>
      <c r="B484" s="5" t="s">
        <v>916</v>
      </c>
      <c r="C484" s="5" t="s">
        <v>28</v>
      </c>
      <c r="D484" s="5" t="s">
        <v>23</v>
      </c>
      <c r="E484" s="5" t="s">
        <v>24</v>
      </c>
      <c r="F484" s="5" t="s">
        <v>917</v>
      </c>
      <c r="G484" s="5" t="s">
        <v>26</v>
      </c>
      <c r="H484" s="5">
        <v>4800395</v>
      </c>
      <c r="I484" s="5">
        <v>298577</v>
      </c>
      <c r="J484" s="5">
        <v>5098972</v>
      </c>
      <c r="K484" s="5">
        <v>3763000</v>
      </c>
      <c r="L484" s="5">
        <v>137213</v>
      </c>
      <c r="M484" s="5">
        <v>3900213</v>
      </c>
      <c r="N484" s="5">
        <v>1198759</v>
      </c>
      <c r="O484" s="5">
        <v>331439</v>
      </c>
      <c r="P484" s="5">
        <v>3735</v>
      </c>
      <c r="Q484" s="6" t="str">
        <f>+IFERROR([1]!Tabla2[[#This Row],[Activos corrientes ]]/[1]!Tabla2[[#This Row],[Pasivos corrientes ]],"")</f>
        <v/>
      </c>
      <c r="R484" s="6" t="str">
        <f>+IFERROR([1]!Tabla2[[#This Row],[Total pasivos]]/[1]!Tabla2[[#This Row],[Total de activos]],"")</f>
        <v/>
      </c>
      <c r="S484" s="6" t="str">
        <f>+IFERROR([1]!Tabla2[[#This Row],[Utilidad operacional]]/[1]!Tabla2[[#This Row],[Gasto de intereses]],"")</f>
        <v/>
      </c>
      <c r="T484" s="6" t="str">
        <f>+IFERROR([1]!Tabla2[[#This Row],[Utilidad operacional]]/[1]!Tabla2[[#This Row],[Patrimonio total]],"")</f>
        <v/>
      </c>
      <c r="U484" s="7" t="str">
        <f>+IFERROR([1]!Tabla2[[#This Row],[Utilidad operacional]]/[1]!Tabla2[[#This Row],[Total de activos]],"")</f>
        <v/>
      </c>
    </row>
    <row r="485" spans="1:21" x14ac:dyDescent="0.25">
      <c r="A485" s="8">
        <v>900249234</v>
      </c>
      <c r="B485" s="8" t="s">
        <v>918</v>
      </c>
      <c r="C485" s="8" t="s">
        <v>22</v>
      </c>
      <c r="D485" s="8" t="s">
        <v>23</v>
      </c>
      <c r="E485" s="8" t="s">
        <v>24</v>
      </c>
      <c r="F485" s="8" t="s">
        <v>540</v>
      </c>
      <c r="G485" s="8" t="s">
        <v>26</v>
      </c>
      <c r="H485" s="8">
        <v>456741</v>
      </c>
      <c r="I485" s="8">
        <v>6628037</v>
      </c>
      <c r="J485" s="8">
        <v>7084778</v>
      </c>
      <c r="K485" s="8">
        <v>16792</v>
      </c>
      <c r="L485" s="8">
        <v>47371</v>
      </c>
      <c r="M485" s="8">
        <v>64163</v>
      </c>
      <c r="N485" s="8">
        <v>7020615</v>
      </c>
      <c r="O485" s="8"/>
      <c r="P485" s="8">
        <v>188021</v>
      </c>
      <c r="Q485" s="9" t="str">
        <f>+IFERROR([1]!Tabla2[[#This Row],[Activos corrientes ]]/[1]!Tabla2[[#This Row],[Pasivos corrientes ]],"")</f>
        <v/>
      </c>
      <c r="R485" s="9" t="str">
        <f>+IFERROR([1]!Tabla2[[#This Row],[Total pasivos]]/[1]!Tabla2[[#This Row],[Total de activos]],"")</f>
        <v/>
      </c>
      <c r="S485" s="9" t="str">
        <f>+IFERROR([1]!Tabla2[[#This Row],[Utilidad operacional]]/[1]!Tabla2[[#This Row],[Gasto de intereses]],"")</f>
        <v/>
      </c>
      <c r="T485" s="9" t="str">
        <f>+IFERROR([1]!Tabla2[[#This Row],[Utilidad operacional]]/[1]!Tabla2[[#This Row],[Patrimonio total]],"")</f>
        <v/>
      </c>
      <c r="U485" s="10" t="str">
        <f>+IFERROR([1]!Tabla2[[#This Row],[Utilidad operacional]]/[1]!Tabla2[[#This Row],[Total de activos]],"")</f>
        <v/>
      </c>
    </row>
    <row r="486" spans="1:21" x14ac:dyDescent="0.25">
      <c r="A486" s="5">
        <v>900542922</v>
      </c>
      <c r="B486" s="5" t="s">
        <v>919</v>
      </c>
      <c r="C486" s="5" t="s">
        <v>94</v>
      </c>
      <c r="D486" s="5" t="s">
        <v>29</v>
      </c>
      <c r="E486" s="5" t="s">
        <v>30</v>
      </c>
      <c r="F486" s="5" t="s">
        <v>920</v>
      </c>
      <c r="G486" s="5" t="s">
        <v>26</v>
      </c>
      <c r="H486" s="5">
        <v>12002933</v>
      </c>
      <c r="I486" s="5">
        <v>2458052</v>
      </c>
      <c r="J486" s="5">
        <v>14460985</v>
      </c>
      <c r="K486" s="5">
        <v>7342848</v>
      </c>
      <c r="L486" s="5">
        <v>102890</v>
      </c>
      <c r="M486" s="5">
        <v>7445738</v>
      </c>
      <c r="N486" s="5">
        <v>7015247</v>
      </c>
      <c r="O486" s="5">
        <v>8812</v>
      </c>
      <c r="P486" s="5">
        <v>364824</v>
      </c>
      <c r="Q486" s="6" t="str">
        <f>+IFERROR([1]!Tabla2[[#This Row],[Activos corrientes ]]/[1]!Tabla2[[#This Row],[Pasivos corrientes ]],"")</f>
        <v/>
      </c>
      <c r="R486" s="6" t="str">
        <f>+IFERROR([1]!Tabla2[[#This Row],[Total pasivos]]/[1]!Tabla2[[#This Row],[Total de activos]],"")</f>
        <v/>
      </c>
      <c r="S486" s="6" t="str">
        <f>+IFERROR([1]!Tabla2[[#This Row],[Utilidad operacional]]/[1]!Tabla2[[#This Row],[Gasto de intereses]],"")</f>
        <v/>
      </c>
      <c r="T486" s="6" t="str">
        <f>+IFERROR([1]!Tabla2[[#This Row],[Utilidad operacional]]/[1]!Tabla2[[#This Row],[Patrimonio total]],"")</f>
        <v/>
      </c>
      <c r="U486" s="7" t="str">
        <f>+IFERROR([1]!Tabla2[[#This Row],[Utilidad operacional]]/[1]!Tabla2[[#This Row],[Total de activos]],"")</f>
        <v/>
      </c>
    </row>
    <row r="487" spans="1:21" x14ac:dyDescent="0.25">
      <c r="A487" s="8">
        <v>800217972</v>
      </c>
      <c r="B487" s="8" t="s">
        <v>921</v>
      </c>
      <c r="C487" s="8" t="s">
        <v>28</v>
      </c>
      <c r="D487" s="8" t="s">
        <v>29</v>
      </c>
      <c r="E487" s="8" t="s">
        <v>30</v>
      </c>
      <c r="F487" s="8" t="s">
        <v>922</v>
      </c>
      <c r="G487" s="8" t="s">
        <v>26</v>
      </c>
      <c r="H487" s="8">
        <v>4909808</v>
      </c>
      <c r="I487" s="8">
        <v>4004581</v>
      </c>
      <c r="J487" s="8">
        <v>8914389</v>
      </c>
      <c r="K487" s="8">
        <v>1718599</v>
      </c>
      <c r="L487" s="8">
        <v>980525</v>
      </c>
      <c r="M487" s="8">
        <v>2699124</v>
      </c>
      <c r="N487" s="8">
        <v>6215265</v>
      </c>
      <c r="O487" s="8">
        <v>339329</v>
      </c>
      <c r="P487" s="8">
        <v>96385</v>
      </c>
      <c r="Q487" s="9" t="str">
        <f>+IFERROR([1]!Tabla2[[#This Row],[Activos corrientes ]]/[1]!Tabla2[[#This Row],[Pasivos corrientes ]],"")</f>
        <v/>
      </c>
      <c r="R487" s="9" t="str">
        <f>+IFERROR([1]!Tabla2[[#This Row],[Total pasivos]]/[1]!Tabla2[[#This Row],[Total de activos]],"")</f>
        <v/>
      </c>
      <c r="S487" s="9" t="str">
        <f>+IFERROR([1]!Tabla2[[#This Row],[Utilidad operacional]]/[1]!Tabla2[[#This Row],[Gasto de intereses]],"")</f>
        <v/>
      </c>
      <c r="T487" s="9" t="str">
        <f>+IFERROR([1]!Tabla2[[#This Row],[Utilidad operacional]]/[1]!Tabla2[[#This Row],[Patrimonio total]],"")</f>
        <v/>
      </c>
      <c r="U487" s="10" t="str">
        <f>+IFERROR([1]!Tabla2[[#This Row],[Utilidad operacional]]/[1]!Tabla2[[#This Row],[Total de activos]],"")</f>
        <v/>
      </c>
    </row>
    <row r="488" spans="1:21" x14ac:dyDescent="0.25">
      <c r="A488" s="5">
        <v>830510830</v>
      </c>
      <c r="B488" s="5" t="s">
        <v>923</v>
      </c>
      <c r="C488" s="5" t="s">
        <v>28</v>
      </c>
      <c r="D488" s="5" t="s">
        <v>23</v>
      </c>
      <c r="E488" s="5" t="s">
        <v>24</v>
      </c>
      <c r="F488" s="5" t="s">
        <v>924</v>
      </c>
      <c r="G488" s="5" t="s">
        <v>26</v>
      </c>
      <c r="H488" s="5">
        <v>889706</v>
      </c>
      <c r="I488" s="5">
        <v>203663</v>
      </c>
      <c r="J488" s="5">
        <v>1093369</v>
      </c>
      <c r="K488" s="5">
        <v>356726</v>
      </c>
      <c r="L488" s="5">
        <v>130499</v>
      </c>
      <c r="M488" s="5">
        <v>487225</v>
      </c>
      <c r="N488" s="5">
        <v>606144</v>
      </c>
      <c r="O488" s="5"/>
      <c r="P488" s="5">
        <v>685436</v>
      </c>
      <c r="Q488" s="6" t="str">
        <f>+IFERROR([1]!Tabla2[[#This Row],[Activos corrientes ]]/[1]!Tabla2[[#This Row],[Pasivos corrientes ]],"")</f>
        <v/>
      </c>
      <c r="R488" s="6" t="str">
        <f>+IFERROR([1]!Tabla2[[#This Row],[Total pasivos]]/[1]!Tabla2[[#This Row],[Total de activos]],"")</f>
        <v/>
      </c>
      <c r="S488" s="6" t="str">
        <f>+IFERROR([1]!Tabla2[[#This Row],[Utilidad operacional]]/[1]!Tabla2[[#This Row],[Gasto de intereses]],"")</f>
        <v/>
      </c>
      <c r="T488" s="6" t="str">
        <f>+IFERROR([1]!Tabla2[[#This Row],[Utilidad operacional]]/[1]!Tabla2[[#This Row],[Patrimonio total]],"")</f>
        <v/>
      </c>
      <c r="U488" s="7" t="str">
        <f>+IFERROR([1]!Tabla2[[#This Row],[Utilidad operacional]]/[1]!Tabla2[[#This Row],[Total de activos]],"")</f>
        <v/>
      </c>
    </row>
    <row r="489" spans="1:21" x14ac:dyDescent="0.25">
      <c r="A489" s="8">
        <v>890918527</v>
      </c>
      <c r="B489" s="8" t="s">
        <v>925</v>
      </c>
      <c r="C489" s="8" t="s">
        <v>22</v>
      </c>
      <c r="D489" s="8" t="s">
        <v>23</v>
      </c>
      <c r="E489" s="8" t="s">
        <v>24</v>
      </c>
      <c r="F489" s="8" t="s">
        <v>926</v>
      </c>
      <c r="G489" s="8" t="s">
        <v>26</v>
      </c>
      <c r="H489" s="8">
        <v>31460742</v>
      </c>
      <c r="I489" s="8">
        <v>24095310</v>
      </c>
      <c r="J489" s="8">
        <v>55556052</v>
      </c>
      <c r="K489" s="8">
        <v>22170621</v>
      </c>
      <c r="L489" s="8">
        <v>7621589</v>
      </c>
      <c r="M489" s="8">
        <v>29792210</v>
      </c>
      <c r="N489" s="8">
        <v>25763842</v>
      </c>
      <c r="O489" s="8">
        <v>1751701</v>
      </c>
      <c r="P489" s="8">
        <v>-1530585</v>
      </c>
      <c r="Q489" s="9" t="str">
        <f>+IFERROR([1]!Tabla2[[#This Row],[Activos corrientes ]]/[1]!Tabla2[[#This Row],[Pasivos corrientes ]],"")</f>
        <v/>
      </c>
      <c r="R489" s="9" t="str">
        <f>+IFERROR([1]!Tabla2[[#This Row],[Total pasivos]]/[1]!Tabla2[[#This Row],[Total de activos]],"")</f>
        <v/>
      </c>
      <c r="S489" s="9" t="str">
        <f>+IFERROR([1]!Tabla2[[#This Row],[Utilidad operacional]]/[1]!Tabla2[[#This Row],[Gasto de intereses]],"")</f>
        <v/>
      </c>
      <c r="T489" s="9" t="str">
        <f>+IFERROR([1]!Tabla2[[#This Row],[Utilidad operacional]]/[1]!Tabla2[[#This Row],[Patrimonio total]],"")</f>
        <v/>
      </c>
      <c r="U489" s="10" t="str">
        <f>+IFERROR([1]!Tabla2[[#This Row],[Utilidad operacional]]/[1]!Tabla2[[#This Row],[Total de activos]],"")</f>
        <v/>
      </c>
    </row>
    <row r="490" spans="1:21" x14ac:dyDescent="0.25">
      <c r="A490" s="5">
        <v>900541023</v>
      </c>
      <c r="B490" s="5" t="s">
        <v>927</v>
      </c>
      <c r="C490" s="5" t="s">
        <v>22</v>
      </c>
      <c r="D490" s="5" t="s">
        <v>23</v>
      </c>
      <c r="E490" s="5" t="s">
        <v>24</v>
      </c>
      <c r="F490" s="5" t="s">
        <v>518</v>
      </c>
      <c r="G490" s="5" t="s">
        <v>26</v>
      </c>
      <c r="H490" s="5">
        <v>4785250</v>
      </c>
      <c r="I490" s="5">
        <v>7111</v>
      </c>
      <c r="J490" s="5">
        <v>4792361</v>
      </c>
      <c r="K490" s="5">
        <v>713443</v>
      </c>
      <c r="L490" s="5"/>
      <c r="M490" s="5">
        <v>713443</v>
      </c>
      <c r="N490" s="5">
        <v>4078918</v>
      </c>
      <c r="O490" s="5">
        <v>0</v>
      </c>
      <c r="P490" s="5">
        <v>729854</v>
      </c>
      <c r="Q490" s="6" t="str">
        <f>+IFERROR([1]!Tabla2[[#This Row],[Activos corrientes ]]/[1]!Tabla2[[#This Row],[Pasivos corrientes ]],"")</f>
        <v/>
      </c>
      <c r="R490" s="6" t="str">
        <f>+IFERROR([1]!Tabla2[[#This Row],[Total pasivos]]/[1]!Tabla2[[#This Row],[Total de activos]],"")</f>
        <v/>
      </c>
      <c r="S490" s="6" t="str">
        <f>+IFERROR([1]!Tabla2[[#This Row],[Utilidad operacional]]/[1]!Tabla2[[#This Row],[Gasto de intereses]],"")</f>
        <v/>
      </c>
      <c r="T490" s="6" t="str">
        <f>+IFERROR([1]!Tabla2[[#This Row],[Utilidad operacional]]/[1]!Tabla2[[#This Row],[Patrimonio total]],"")</f>
        <v/>
      </c>
      <c r="U490" s="7" t="str">
        <f>+IFERROR([1]!Tabla2[[#This Row],[Utilidad operacional]]/[1]!Tabla2[[#This Row],[Total de activos]],"")</f>
        <v/>
      </c>
    </row>
    <row r="491" spans="1:21" x14ac:dyDescent="0.25">
      <c r="A491" s="8">
        <v>900249138</v>
      </c>
      <c r="B491" s="8" t="s">
        <v>928</v>
      </c>
      <c r="C491" s="8" t="s">
        <v>22</v>
      </c>
      <c r="D491" s="8" t="s">
        <v>23</v>
      </c>
      <c r="E491" s="8" t="s">
        <v>24</v>
      </c>
      <c r="F491" s="8" t="s">
        <v>929</v>
      </c>
      <c r="G491" s="8" t="s">
        <v>26</v>
      </c>
      <c r="H491" s="8">
        <v>695121</v>
      </c>
      <c r="I491" s="8">
        <v>10768638</v>
      </c>
      <c r="J491" s="8">
        <v>11463759</v>
      </c>
      <c r="K491" s="8">
        <v>24929</v>
      </c>
      <c r="L491" s="8"/>
      <c r="M491" s="8">
        <v>24929</v>
      </c>
      <c r="N491" s="8">
        <v>11438830</v>
      </c>
      <c r="O491" s="8">
        <v>3314</v>
      </c>
      <c r="P491" s="8">
        <v>567371</v>
      </c>
      <c r="Q491" s="9" t="str">
        <f>+IFERROR([1]!Tabla2[[#This Row],[Activos corrientes ]]/[1]!Tabla2[[#This Row],[Pasivos corrientes ]],"")</f>
        <v/>
      </c>
      <c r="R491" s="9" t="str">
        <f>+IFERROR([1]!Tabla2[[#This Row],[Total pasivos]]/[1]!Tabla2[[#This Row],[Total de activos]],"")</f>
        <v/>
      </c>
      <c r="S491" s="9" t="str">
        <f>+IFERROR([1]!Tabla2[[#This Row],[Utilidad operacional]]/[1]!Tabla2[[#This Row],[Gasto de intereses]],"")</f>
        <v/>
      </c>
      <c r="T491" s="9" t="str">
        <f>+IFERROR([1]!Tabla2[[#This Row],[Utilidad operacional]]/[1]!Tabla2[[#This Row],[Patrimonio total]],"")</f>
        <v/>
      </c>
      <c r="U491" s="10" t="str">
        <f>+IFERROR([1]!Tabla2[[#This Row],[Utilidad operacional]]/[1]!Tabla2[[#This Row],[Total de activos]],"")</f>
        <v/>
      </c>
    </row>
    <row r="492" spans="1:21" x14ac:dyDescent="0.25">
      <c r="A492" s="5">
        <v>900262621</v>
      </c>
      <c r="B492" s="5" t="s">
        <v>930</v>
      </c>
      <c r="C492" s="5" t="s">
        <v>28</v>
      </c>
      <c r="D492" s="5" t="s">
        <v>23</v>
      </c>
      <c r="E492" s="5" t="s">
        <v>24</v>
      </c>
      <c r="F492" s="5" t="s">
        <v>931</v>
      </c>
      <c r="G492" s="5" t="s">
        <v>26</v>
      </c>
      <c r="H492" s="5">
        <v>610357</v>
      </c>
      <c r="I492" s="5">
        <v>296896</v>
      </c>
      <c r="J492" s="5">
        <v>907253</v>
      </c>
      <c r="K492" s="5">
        <v>376005</v>
      </c>
      <c r="L492" s="5"/>
      <c r="M492" s="5">
        <v>376005</v>
      </c>
      <c r="N492" s="5">
        <v>531248</v>
      </c>
      <c r="O492" s="5"/>
      <c r="P492" s="5">
        <v>-6048954</v>
      </c>
      <c r="Q492" s="6" t="str">
        <f>+IFERROR([1]!Tabla2[[#This Row],[Activos corrientes ]]/[1]!Tabla2[[#This Row],[Pasivos corrientes ]],"")</f>
        <v/>
      </c>
      <c r="R492" s="6" t="str">
        <f>+IFERROR([1]!Tabla2[[#This Row],[Total pasivos]]/[1]!Tabla2[[#This Row],[Total de activos]],"")</f>
        <v/>
      </c>
      <c r="S492" s="6" t="str">
        <f>+IFERROR([1]!Tabla2[[#This Row],[Utilidad operacional]]/[1]!Tabla2[[#This Row],[Gasto de intereses]],"")</f>
        <v/>
      </c>
      <c r="T492" s="6" t="str">
        <f>+IFERROR([1]!Tabla2[[#This Row],[Utilidad operacional]]/[1]!Tabla2[[#This Row],[Patrimonio total]],"")</f>
        <v/>
      </c>
      <c r="U492" s="7" t="str">
        <f>+IFERROR([1]!Tabla2[[#This Row],[Utilidad operacional]]/[1]!Tabla2[[#This Row],[Total de activos]],"")</f>
        <v/>
      </c>
    </row>
    <row r="493" spans="1:21" x14ac:dyDescent="0.25">
      <c r="A493" s="8">
        <v>860033322</v>
      </c>
      <c r="B493" s="8" t="s">
        <v>932</v>
      </c>
      <c r="C493" s="8" t="s">
        <v>28</v>
      </c>
      <c r="D493" s="8" t="s">
        <v>23</v>
      </c>
      <c r="E493" s="8" t="s">
        <v>24</v>
      </c>
      <c r="F493" s="8" t="s">
        <v>933</v>
      </c>
      <c r="G493" s="8" t="s">
        <v>26</v>
      </c>
      <c r="H493" s="8">
        <v>206504331</v>
      </c>
      <c r="I493" s="8">
        <v>4281391</v>
      </c>
      <c r="J493" s="8">
        <v>210785722</v>
      </c>
      <c r="K493" s="8">
        <v>5473156</v>
      </c>
      <c r="L493" s="8">
        <v>0</v>
      </c>
      <c r="M493" s="8">
        <v>5473156</v>
      </c>
      <c r="N493" s="8">
        <v>205312566</v>
      </c>
      <c r="O493" s="8"/>
      <c r="P493" s="8">
        <v>-5152719</v>
      </c>
      <c r="Q493" s="9" t="str">
        <f>+IFERROR([1]!Tabla2[[#This Row],[Activos corrientes ]]/[1]!Tabla2[[#This Row],[Pasivos corrientes ]],"")</f>
        <v/>
      </c>
      <c r="R493" s="9" t="str">
        <f>+IFERROR([1]!Tabla2[[#This Row],[Total pasivos]]/[1]!Tabla2[[#This Row],[Total de activos]],"")</f>
        <v/>
      </c>
      <c r="S493" s="9" t="str">
        <f>+IFERROR([1]!Tabla2[[#This Row],[Utilidad operacional]]/[1]!Tabla2[[#This Row],[Gasto de intereses]],"")</f>
        <v/>
      </c>
      <c r="T493" s="9" t="str">
        <f>+IFERROR([1]!Tabla2[[#This Row],[Utilidad operacional]]/[1]!Tabla2[[#This Row],[Patrimonio total]],"")</f>
        <v/>
      </c>
      <c r="U493" s="10" t="str">
        <f>+IFERROR([1]!Tabla2[[#This Row],[Utilidad operacional]]/[1]!Tabla2[[#This Row],[Total de activos]],"")</f>
        <v/>
      </c>
    </row>
    <row r="494" spans="1:21" x14ac:dyDescent="0.25">
      <c r="A494" s="5">
        <v>830140829</v>
      </c>
      <c r="B494" s="5" t="s">
        <v>934</v>
      </c>
      <c r="C494" s="5" t="s">
        <v>28</v>
      </c>
      <c r="D494" s="5" t="s">
        <v>29</v>
      </c>
      <c r="E494" s="5" t="s">
        <v>30</v>
      </c>
      <c r="F494" s="5" t="s">
        <v>935</v>
      </c>
      <c r="G494" s="5" t="s">
        <v>26</v>
      </c>
      <c r="H494" s="5">
        <v>1306886</v>
      </c>
      <c r="I494" s="5">
        <v>6513</v>
      </c>
      <c r="J494" s="5">
        <v>1313399</v>
      </c>
      <c r="K494" s="5">
        <v>884722</v>
      </c>
      <c r="L494" s="5"/>
      <c r="M494" s="5">
        <v>884722</v>
      </c>
      <c r="N494" s="5">
        <v>428677</v>
      </c>
      <c r="O494" s="5">
        <v>3927</v>
      </c>
      <c r="P494" s="5">
        <v>68540</v>
      </c>
      <c r="Q494" s="6" t="str">
        <f>+IFERROR([1]!Tabla2[[#This Row],[Activos corrientes ]]/[1]!Tabla2[[#This Row],[Pasivos corrientes ]],"")</f>
        <v/>
      </c>
      <c r="R494" s="6" t="str">
        <f>+IFERROR([1]!Tabla2[[#This Row],[Total pasivos]]/[1]!Tabla2[[#This Row],[Total de activos]],"")</f>
        <v/>
      </c>
      <c r="S494" s="6" t="str">
        <f>+IFERROR([1]!Tabla2[[#This Row],[Utilidad operacional]]/[1]!Tabla2[[#This Row],[Gasto de intereses]],"")</f>
        <v/>
      </c>
      <c r="T494" s="6" t="str">
        <f>+IFERROR([1]!Tabla2[[#This Row],[Utilidad operacional]]/[1]!Tabla2[[#This Row],[Patrimonio total]],"")</f>
        <v/>
      </c>
      <c r="U494" s="7" t="str">
        <f>+IFERROR([1]!Tabla2[[#This Row],[Utilidad operacional]]/[1]!Tabla2[[#This Row],[Total de activos]],"")</f>
        <v/>
      </c>
    </row>
    <row r="495" spans="1:21" x14ac:dyDescent="0.25">
      <c r="A495" s="8">
        <v>830137821</v>
      </c>
      <c r="B495" s="8" t="s">
        <v>936</v>
      </c>
      <c r="C495" s="8" t="s">
        <v>103</v>
      </c>
      <c r="D495" s="8" t="s">
        <v>23</v>
      </c>
      <c r="E495" s="8" t="s">
        <v>24</v>
      </c>
      <c r="F495" s="8" t="s">
        <v>937</v>
      </c>
      <c r="G495" s="8" t="s">
        <v>26</v>
      </c>
      <c r="H495" s="8">
        <v>22894560</v>
      </c>
      <c r="I495" s="8">
        <v>1293347</v>
      </c>
      <c r="J495" s="8">
        <v>24187907</v>
      </c>
      <c r="K495" s="8">
        <v>24322586</v>
      </c>
      <c r="L495" s="8">
        <v>259225</v>
      </c>
      <c r="M495" s="8">
        <v>24581811</v>
      </c>
      <c r="N495" s="8">
        <v>-393904</v>
      </c>
      <c r="O495" s="8"/>
      <c r="P495" s="8">
        <v>-904785</v>
      </c>
      <c r="Q495" s="9" t="str">
        <f>+IFERROR([1]!Tabla2[[#This Row],[Activos corrientes ]]/[1]!Tabla2[[#This Row],[Pasivos corrientes ]],"")</f>
        <v/>
      </c>
      <c r="R495" s="9" t="str">
        <f>+IFERROR([1]!Tabla2[[#This Row],[Total pasivos]]/[1]!Tabla2[[#This Row],[Total de activos]],"")</f>
        <v/>
      </c>
      <c r="S495" s="9" t="str">
        <f>+IFERROR([1]!Tabla2[[#This Row],[Utilidad operacional]]/[1]!Tabla2[[#This Row],[Gasto de intereses]],"")</f>
        <v/>
      </c>
      <c r="T495" s="9" t="str">
        <f>+IFERROR([1]!Tabla2[[#This Row],[Utilidad operacional]]/[1]!Tabla2[[#This Row],[Patrimonio total]],"")</f>
        <v/>
      </c>
      <c r="U495" s="10" t="str">
        <f>+IFERROR([1]!Tabla2[[#This Row],[Utilidad operacional]]/[1]!Tabla2[[#This Row],[Total de activos]],"")</f>
        <v/>
      </c>
    </row>
    <row r="496" spans="1:21" x14ac:dyDescent="0.25">
      <c r="A496" s="5">
        <v>900429938</v>
      </c>
      <c r="B496" s="5" t="s">
        <v>938</v>
      </c>
      <c r="C496" s="5" t="s">
        <v>28</v>
      </c>
      <c r="D496" s="5" t="s">
        <v>23</v>
      </c>
      <c r="E496" s="5" t="s">
        <v>24</v>
      </c>
      <c r="F496" s="5" t="s">
        <v>73</v>
      </c>
      <c r="G496" s="5" t="s">
        <v>26</v>
      </c>
      <c r="H496" s="5">
        <v>2950859</v>
      </c>
      <c r="I496" s="5">
        <v>3500398</v>
      </c>
      <c r="J496" s="5">
        <v>6451257</v>
      </c>
      <c r="K496" s="5">
        <v>5226677</v>
      </c>
      <c r="L496" s="5"/>
      <c r="M496" s="5">
        <v>5226677</v>
      </c>
      <c r="N496" s="5">
        <v>1224580</v>
      </c>
      <c r="O496" s="5">
        <v>615760</v>
      </c>
      <c r="P496" s="5">
        <v>30760</v>
      </c>
      <c r="Q496" s="6" t="str">
        <f>+IFERROR([1]!Tabla2[[#This Row],[Activos corrientes ]]/[1]!Tabla2[[#This Row],[Pasivos corrientes ]],"")</f>
        <v/>
      </c>
      <c r="R496" s="6" t="str">
        <f>+IFERROR([1]!Tabla2[[#This Row],[Total pasivos]]/[1]!Tabla2[[#This Row],[Total de activos]],"")</f>
        <v/>
      </c>
      <c r="S496" s="6" t="str">
        <f>+IFERROR([1]!Tabla2[[#This Row],[Utilidad operacional]]/[1]!Tabla2[[#This Row],[Gasto de intereses]],"")</f>
        <v/>
      </c>
      <c r="T496" s="6" t="str">
        <f>+IFERROR([1]!Tabla2[[#This Row],[Utilidad operacional]]/[1]!Tabla2[[#This Row],[Patrimonio total]],"")</f>
        <v/>
      </c>
      <c r="U496" s="7" t="str">
        <f>+IFERROR([1]!Tabla2[[#This Row],[Utilidad operacional]]/[1]!Tabla2[[#This Row],[Total de activos]],"")</f>
        <v/>
      </c>
    </row>
    <row r="497" spans="1:21" x14ac:dyDescent="0.25">
      <c r="A497" s="8">
        <v>900415139</v>
      </c>
      <c r="B497" s="8" t="s">
        <v>939</v>
      </c>
      <c r="C497" s="8" t="s">
        <v>28</v>
      </c>
      <c r="D497" s="8" t="s">
        <v>23</v>
      </c>
      <c r="E497" s="8" t="s">
        <v>24</v>
      </c>
      <c r="F497" s="8" t="s">
        <v>542</v>
      </c>
      <c r="G497" s="8" t="s">
        <v>26</v>
      </c>
      <c r="H497" s="8">
        <v>4803552</v>
      </c>
      <c r="I497" s="8">
        <v>2222506</v>
      </c>
      <c r="J497" s="8">
        <v>7026058</v>
      </c>
      <c r="K497" s="8">
        <v>3274508</v>
      </c>
      <c r="L497" s="8">
        <v>738478</v>
      </c>
      <c r="M497" s="8">
        <v>4012986</v>
      </c>
      <c r="N497" s="8">
        <v>3013072</v>
      </c>
      <c r="O497" s="8">
        <v>241043</v>
      </c>
      <c r="P497" s="8">
        <v>300724</v>
      </c>
      <c r="Q497" s="9" t="str">
        <f>+IFERROR([1]!Tabla2[[#This Row],[Activos corrientes ]]/[1]!Tabla2[[#This Row],[Pasivos corrientes ]],"")</f>
        <v/>
      </c>
      <c r="R497" s="9" t="str">
        <f>+IFERROR([1]!Tabla2[[#This Row],[Total pasivos]]/[1]!Tabla2[[#This Row],[Total de activos]],"")</f>
        <v/>
      </c>
      <c r="S497" s="9" t="str">
        <f>+IFERROR([1]!Tabla2[[#This Row],[Utilidad operacional]]/[1]!Tabla2[[#This Row],[Gasto de intereses]],"")</f>
        <v/>
      </c>
      <c r="T497" s="9" t="str">
        <f>+IFERROR([1]!Tabla2[[#This Row],[Utilidad operacional]]/[1]!Tabla2[[#This Row],[Patrimonio total]],"")</f>
        <v/>
      </c>
      <c r="U497" s="10" t="str">
        <f>+IFERROR([1]!Tabla2[[#This Row],[Utilidad operacional]]/[1]!Tabla2[[#This Row],[Total de activos]],"")</f>
        <v/>
      </c>
    </row>
    <row r="498" spans="1:21" x14ac:dyDescent="0.25">
      <c r="A498" s="5">
        <v>900355829</v>
      </c>
      <c r="B498" s="5" t="s">
        <v>940</v>
      </c>
      <c r="C498" s="5" t="s">
        <v>22</v>
      </c>
      <c r="D498" s="5" t="s">
        <v>29</v>
      </c>
      <c r="E498" s="5" t="s">
        <v>30</v>
      </c>
      <c r="F498" s="5" t="s">
        <v>941</v>
      </c>
      <c r="G498" s="5" t="s">
        <v>26</v>
      </c>
      <c r="H498" s="5">
        <v>2003784</v>
      </c>
      <c r="I498" s="5">
        <v>3752103</v>
      </c>
      <c r="J498" s="5">
        <v>5755887</v>
      </c>
      <c r="K498" s="5">
        <v>1914425</v>
      </c>
      <c r="L498" s="5"/>
      <c r="M498" s="5">
        <v>1914425</v>
      </c>
      <c r="N498" s="5">
        <v>3841462</v>
      </c>
      <c r="O498" s="5">
        <v>27999</v>
      </c>
      <c r="P498" s="5">
        <v>580947</v>
      </c>
      <c r="Q498" s="6" t="str">
        <f>+IFERROR([1]!Tabla2[[#This Row],[Activos corrientes ]]/[1]!Tabla2[[#This Row],[Pasivos corrientes ]],"")</f>
        <v/>
      </c>
      <c r="R498" s="6" t="str">
        <f>+IFERROR([1]!Tabla2[[#This Row],[Total pasivos]]/[1]!Tabla2[[#This Row],[Total de activos]],"")</f>
        <v/>
      </c>
      <c r="S498" s="6" t="str">
        <f>+IFERROR([1]!Tabla2[[#This Row],[Utilidad operacional]]/[1]!Tabla2[[#This Row],[Gasto de intereses]],"")</f>
        <v/>
      </c>
      <c r="T498" s="6" t="str">
        <f>+IFERROR([1]!Tabla2[[#This Row],[Utilidad operacional]]/[1]!Tabla2[[#This Row],[Patrimonio total]],"")</f>
        <v/>
      </c>
      <c r="U498" s="7" t="str">
        <f>+IFERROR([1]!Tabla2[[#This Row],[Utilidad operacional]]/[1]!Tabla2[[#This Row],[Total de activos]],"")</f>
        <v/>
      </c>
    </row>
    <row r="499" spans="1:21" x14ac:dyDescent="0.25">
      <c r="A499" s="8">
        <v>800010028</v>
      </c>
      <c r="B499" s="8" t="s">
        <v>942</v>
      </c>
      <c r="C499" s="8" t="s">
        <v>28</v>
      </c>
      <c r="D499" s="8" t="s">
        <v>29</v>
      </c>
      <c r="E499" s="8" t="s">
        <v>30</v>
      </c>
      <c r="F499" s="8" t="s">
        <v>943</v>
      </c>
      <c r="G499" s="8" t="s">
        <v>26</v>
      </c>
      <c r="H499" s="8">
        <v>5833170</v>
      </c>
      <c r="I499" s="8">
        <v>6810365</v>
      </c>
      <c r="J499" s="8">
        <v>12643535</v>
      </c>
      <c r="K499" s="8">
        <v>3006607</v>
      </c>
      <c r="L499" s="8">
        <v>4778987</v>
      </c>
      <c r="M499" s="8">
        <v>7785594</v>
      </c>
      <c r="N499" s="8">
        <v>4857941</v>
      </c>
      <c r="O499" s="8">
        <v>19222</v>
      </c>
      <c r="P499" s="8">
        <v>46710</v>
      </c>
      <c r="Q499" s="9" t="str">
        <f>+IFERROR([1]!Tabla2[[#This Row],[Activos corrientes ]]/[1]!Tabla2[[#This Row],[Pasivos corrientes ]],"")</f>
        <v/>
      </c>
      <c r="R499" s="9" t="str">
        <f>+IFERROR([1]!Tabla2[[#This Row],[Total pasivos]]/[1]!Tabla2[[#This Row],[Total de activos]],"")</f>
        <v/>
      </c>
      <c r="S499" s="9" t="str">
        <f>+IFERROR([1]!Tabla2[[#This Row],[Utilidad operacional]]/[1]!Tabla2[[#This Row],[Gasto de intereses]],"")</f>
        <v/>
      </c>
      <c r="T499" s="9" t="str">
        <f>+IFERROR([1]!Tabla2[[#This Row],[Utilidad operacional]]/[1]!Tabla2[[#This Row],[Patrimonio total]],"")</f>
        <v/>
      </c>
      <c r="U499" s="10" t="str">
        <f>+IFERROR([1]!Tabla2[[#This Row],[Utilidad operacional]]/[1]!Tabla2[[#This Row],[Total de activos]],"")</f>
        <v/>
      </c>
    </row>
    <row r="500" spans="1:21" x14ac:dyDescent="0.25">
      <c r="A500" s="5">
        <v>900598628</v>
      </c>
      <c r="B500" s="5" t="s">
        <v>944</v>
      </c>
      <c r="C500" s="5" t="s">
        <v>945</v>
      </c>
      <c r="D500" s="5" t="s">
        <v>29</v>
      </c>
      <c r="E500" s="5" t="s">
        <v>30</v>
      </c>
      <c r="F500" s="5" t="s">
        <v>946</v>
      </c>
      <c r="G500" s="5" t="s">
        <v>26</v>
      </c>
      <c r="H500" s="5">
        <v>986522</v>
      </c>
      <c r="I500" s="5">
        <v>2144383</v>
      </c>
      <c r="J500" s="5">
        <v>3130905</v>
      </c>
      <c r="K500" s="5">
        <v>320799</v>
      </c>
      <c r="L500" s="5">
        <v>1788061</v>
      </c>
      <c r="M500" s="5">
        <v>2108860</v>
      </c>
      <c r="N500" s="5">
        <v>1022045</v>
      </c>
      <c r="O500" s="5">
        <v>216</v>
      </c>
      <c r="P500" s="5">
        <v>10014</v>
      </c>
      <c r="Q500" s="6" t="str">
        <f>+IFERROR([1]!Tabla2[[#This Row],[Activos corrientes ]]/[1]!Tabla2[[#This Row],[Pasivos corrientes ]],"")</f>
        <v/>
      </c>
      <c r="R500" s="6" t="str">
        <f>+IFERROR([1]!Tabla2[[#This Row],[Total pasivos]]/[1]!Tabla2[[#This Row],[Total de activos]],"")</f>
        <v/>
      </c>
      <c r="S500" s="6" t="str">
        <f>+IFERROR([1]!Tabla2[[#This Row],[Utilidad operacional]]/[1]!Tabla2[[#This Row],[Gasto de intereses]],"")</f>
        <v/>
      </c>
      <c r="T500" s="6" t="str">
        <f>+IFERROR([1]!Tabla2[[#This Row],[Utilidad operacional]]/[1]!Tabla2[[#This Row],[Patrimonio total]],"")</f>
        <v/>
      </c>
      <c r="U500" s="7" t="str">
        <f>+IFERROR([1]!Tabla2[[#This Row],[Utilidad operacional]]/[1]!Tabla2[[#This Row],[Total de activos]],"")</f>
        <v/>
      </c>
    </row>
    <row r="501" spans="1:21" x14ac:dyDescent="0.25">
      <c r="A501" s="8">
        <v>900475023</v>
      </c>
      <c r="B501" s="8" t="s">
        <v>947</v>
      </c>
      <c r="C501" s="8" t="s">
        <v>22</v>
      </c>
      <c r="D501" s="8" t="s">
        <v>29</v>
      </c>
      <c r="E501" s="8" t="s">
        <v>30</v>
      </c>
      <c r="F501" s="8" t="s">
        <v>948</v>
      </c>
      <c r="G501" s="8" t="s">
        <v>26</v>
      </c>
      <c r="H501" s="8">
        <v>934664</v>
      </c>
      <c r="I501" s="8">
        <v>2212770</v>
      </c>
      <c r="J501" s="8">
        <v>3147434</v>
      </c>
      <c r="K501" s="8">
        <v>584935</v>
      </c>
      <c r="L501" s="8">
        <v>937465</v>
      </c>
      <c r="M501" s="8">
        <v>1522400</v>
      </c>
      <c r="N501" s="8">
        <v>1625034</v>
      </c>
      <c r="O501" s="8">
        <v>6971</v>
      </c>
      <c r="P501" s="8">
        <v>52923</v>
      </c>
      <c r="Q501" s="9" t="str">
        <f>+IFERROR([1]!Tabla2[[#This Row],[Activos corrientes ]]/[1]!Tabla2[[#This Row],[Pasivos corrientes ]],"")</f>
        <v/>
      </c>
      <c r="R501" s="9" t="str">
        <f>+IFERROR([1]!Tabla2[[#This Row],[Total pasivos]]/[1]!Tabla2[[#This Row],[Total de activos]],"")</f>
        <v/>
      </c>
      <c r="S501" s="9" t="str">
        <f>+IFERROR([1]!Tabla2[[#This Row],[Utilidad operacional]]/[1]!Tabla2[[#This Row],[Gasto de intereses]],"")</f>
        <v/>
      </c>
      <c r="T501" s="9" t="str">
        <f>+IFERROR([1]!Tabla2[[#This Row],[Utilidad operacional]]/[1]!Tabla2[[#This Row],[Patrimonio total]],"")</f>
        <v/>
      </c>
      <c r="U501" s="10" t="str">
        <f>+IFERROR([1]!Tabla2[[#This Row],[Utilidad operacional]]/[1]!Tabla2[[#This Row],[Total de activos]],"")</f>
        <v/>
      </c>
    </row>
    <row r="502" spans="1:21" x14ac:dyDescent="0.25">
      <c r="A502" s="5">
        <v>800169622</v>
      </c>
      <c r="B502" s="5" t="s">
        <v>949</v>
      </c>
      <c r="C502" s="5" t="s">
        <v>28</v>
      </c>
      <c r="D502" s="5" t="s">
        <v>29</v>
      </c>
      <c r="E502" s="5" t="s">
        <v>30</v>
      </c>
      <c r="F502" s="5" t="s">
        <v>950</v>
      </c>
      <c r="G502" s="5" t="s">
        <v>26</v>
      </c>
      <c r="H502" s="5">
        <v>3457388</v>
      </c>
      <c r="I502" s="5">
        <v>25992</v>
      </c>
      <c r="J502" s="5">
        <v>3483380</v>
      </c>
      <c r="K502" s="5">
        <v>1075533</v>
      </c>
      <c r="L502" s="5">
        <v>1051632</v>
      </c>
      <c r="M502" s="5">
        <v>2127165</v>
      </c>
      <c r="N502" s="5">
        <v>1356215</v>
      </c>
      <c r="O502" s="5"/>
      <c r="P502" s="5">
        <v>887672</v>
      </c>
      <c r="Q502" s="6" t="str">
        <f>+IFERROR([1]!Tabla2[[#This Row],[Activos corrientes ]]/[1]!Tabla2[[#This Row],[Pasivos corrientes ]],"")</f>
        <v/>
      </c>
      <c r="R502" s="6" t="str">
        <f>+IFERROR([1]!Tabla2[[#This Row],[Total pasivos]]/[1]!Tabla2[[#This Row],[Total de activos]],"")</f>
        <v/>
      </c>
      <c r="S502" s="6" t="str">
        <f>+IFERROR([1]!Tabla2[[#This Row],[Utilidad operacional]]/[1]!Tabla2[[#This Row],[Gasto de intereses]],"")</f>
        <v/>
      </c>
      <c r="T502" s="6" t="str">
        <f>+IFERROR([1]!Tabla2[[#This Row],[Utilidad operacional]]/[1]!Tabla2[[#This Row],[Patrimonio total]],"")</f>
        <v/>
      </c>
      <c r="U502" s="7" t="str">
        <f>+IFERROR([1]!Tabla2[[#This Row],[Utilidad operacional]]/[1]!Tabla2[[#This Row],[Total de activos]],"")</f>
        <v/>
      </c>
    </row>
    <row r="503" spans="1:21" x14ac:dyDescent="0.25">
      <c r="A503" s="8">
        <v>890211924</v>
      </c>
      <c r="B503" s="8" t="s">
        <v>951</v>
      </c>
      <c r="C503" s="8" t="s">
        <v>33</v>
      </c>
      <c r="D503" s="8" t="s">
        <v>29</v>
      </c>
      <c r="E503" s="8" t="s">
        <v>30</v>
      </c>
      <c r="F503" s="8" t="s">
        <v>952</v>
      </c>
      <c r="G503" s="8" t="s">
        <v>26</v>
      </c>
      <c r="H503" s="8">
        <v>1307569</v>
      </c>
      <c r="I503" s="8">
        <v>2421427</v>
      </c>
      <c r="J503" s="8">
        <v>3728996</v>
      </c>
      <c r="K503" s="8">
        <v>21315</v>
      </c>
      <c r="L503" s="8"/>
      <c r="M503" s="8">
        <v>21315</v>
      </c>
      <c r="N503" s="8">
        <v>3707681</v>
      </c>
      <c r="O503" s="8"/>
      <c r="P503" s="8">
        <v>-290890</v>
      </c>
      <c r="Q503" s="9" t="str">
        <f>+IFERROR([1]!Tabla2[[#This Row],[Activos corrientes ]]/[1]!Tabla2[[#This Row],[Pasivos corrientes ]],"")</f>
        <v/>
      </c>
      <c r="R503" s="9" t="str">
        <f>+IFERROR([1]!Tabla2[[#This Row],[Total pasivos]]/[1]!Tabla2[[#This Row],[Total de activos]],"")</f>
        <v/>
      </c>
      <c r="S503" s="9" t="str">
        <f>+IFERROR([1]!Tabla2[[#This Row],[Utilidad operacional]]/[1]!Tabla2[[#This Row],[Gasto de intereses]],"")</f>
        <v/>
      </c>
      <c r="T503" s="9" t="str">
        <f>+IFERROR([1]!Tabla2[[#This Row],[Utilidad operacional]]/[1]!Tabla2[[#This Row],[Patrimonio total]],"")</f>
        <v/>
      </c>
      <c r="U503" s="10" t="str">
        <f>+IFERROR([1]!Tabla2[[#This Row],[Utilidad operacional]]/[1]!Tabla2[[#This Row],[Total de activos]],"")</f>
        <v/>
      </c>
    </row>
    <row r="504" spans="1:21" x14ac:dyDescent="0.25">
      <c r="A504" s="5">
        <v>901118824</v>
      </c>
      <c r="B504" s="5" t="s">
        <v>953</v>
      </c>
      <c r="C504" s="5" t="s">
        <v>28</v>
      </c>
      <c r="D504" s="5" t="s">
        <v>29</v>
      </c>
      <c r="E504" s="5" t="s">
        <v>30</v>
      </c>
      <c r="F504" s="5" t="s">
        <v>954</v>
      </c>
      <c r="G504" s="5" t="s">
        <v>26</v>
      </c>
      <c r="H504" s="5">
        <v>16699792</v>
      </c>
      <c r="I504" s="5">
        <v>6192722</v>
      </c>
      <c r="J504" s="5">
        <v>22892514</v>
      </c>
      <c r="K504" s="5">
        <v>5679438</v>
      </c>
      <c r="L504" s="5">
        <v>10293824</v>
      </c>
      <c r="M504" s="5">
        <v>15973262</v>
      </c>
      <c r="N504" s="5">
        <v>6919252</v>
      </c>
      <c r="O504" s="5">
        <v>543185</v>
      </c>
      <c r="P504" s="5">
        <v>3220315</v>
      </c>
      <c r="Q504" s="6" t="str">
        <f>+IFERROR([1]!Tabla2[[#This Row],[Activos corrientes ]]/[1]!Tabla2[[#This Row],[Pasivos corrientes ]],"")</f>
        <v/>
      </c>
      <c r="R504" s="6" t="str">
        <f>+IFERROR([1]!Tabla2[[#This Row],[Total pasivos]]/[1]!Tabla2[[#This Row],[Total de activos]],"")</f>
        <v/>
      </c>
      <c r="S504" s="6" t="str">
        <f>+IFERROR([1]!Tabla2[[#This Row],[Utilidad operacional]]/[1]!Tabla2[[#This Row],[Gasto de intereses]],"")</f>
        <v/>
      </c>
      <c r="T504" s="6" t="str">
        <f>+IFERROR([1]!Tabla2[[#This Row],[Utilidad operacional]]/[1]!Tabla2[[#This Row],[Patrimonio total]],"")</f>
        <v/>
      </c>
      <c r="U504" s="7" t="str">
        <f>+IFERROR([1]!Tabla2[[#This Row],[Utilidad operacional]]/[1]!Tabla2[[#This Row],[Total de activos]],"")</f>
        <v/>
      </c>
    </row>
    <row r="505" spans="1:21" x14ac:dyDescent="0.25">
      <c r="A505" s="8">
        <v>901109423</v>
      </c>
      <c r="B505" s="8" t="s">
        <v>955</v>
      </c>
      <c r="C505" s="8" t="s">
        <v>22</v>
      </c>
      <c r="D505" s="8" t="s">
        <v>23</v>
      </c>
      <c r="E505" s="8" t="s">
        <v>24</v>
      </c>
      <c r="F505" s="8" t="s">
        <v>956</v>
      </c>
      <c r="G505" s="8" t="s">
        <v>26</v>
      </c>
      <c r="H505" s="8">
        <v>9396713</v>
      </c>
      <c r="I505" s="8">
        <v>921359</v>
      </c>
      <c r="J505" s="8">
        <v>10318072</v>
      </c>
      <c r="K505" s="8">
        <v>8112972</v>
      </c>
      <c r="L505" s="8">
        <v>151956</v>
      </c>
      <c r="M505" s="8">
        <v>8264928</v>
      </c>
      <c r="N505" s="8">
        <v>2053144</v>
      </c>
      <c r="O505" s="8"/>
      <c r="P505" s="8">
        <v>1516599</v>
      </c>
      <c r="Q505" s="9" t="str">
        <f>+IFERROR([1]!Tabla2[[#This Row],[Activos corrientes ]]/[1]!Tabla2[[#This Row],[Pasivos corrientes ]],"")</f>
        <v/>
      </c>
      <c r="R505" s="9" t="str">
        <f>+IFERROR([1]!Tabla2[[#This Row],[Total pasivos]]/[1]!Tabla2[[#This Row],[Total de activos]],"")</f>
        <v/>
      </c>
      <c r="S505" s="9" t="str">
        <f>+IFERROR([1]!Tabla2[[#This Row],[Utilidad operacional]]/[1]!Tabla2[[#This Row],[Gasto de intereses]],"")</f>
        <v/>
      </c>
      <c r="T505" s="9" t="str">
        <f>+IFERROR([1]!Tabla2[[#This Row],[Utilidad operacional]]/[1]!Tabla2[[#This Row],[Patrimonio total]],"")</f>
        <v/>
      </c>
      <c r="U505" s="10" t="str">
        <f>+IFERROR([1]!Tabla2[[#This Row],[Utilidad operacional]]/[1]!Tabla2[[#This Row],[Total de activos]],"")</f>
        <v/>
      </c>
    </row>
    <row r="506" spans="1:21" x14ac:dyDescent="0.25">
      <c r="A506" s="5">
        <v>900428526</v>
      </c>
      <c r="B506" s="5" t="s">
        <v>957</v>
      </c>
      <c r="C506" s="5" t="s">
        <v>28</v>
      </c>
      <c r="D506" s="5" t="s">
        <v>23</v>
      </c>
      <c r="E506" s="5" t="s">
        <v>24</v>
      </c>
      <c r="F506" s="5" t="s">
        <v>958</v>
      </c>
      <c r="G506" s="5" t="s">
        <v>26</v>
      </c>
      <c r="H506" s="5">
        <v>7267408</v>
      </c>
      <c r="I506" s="5">
        <v>8900566</v>
      </c>
      <c r="J506" s="5">
        <v>16167974</v>
      </c>
      <c r="K506" s="5">
        <v>59961</v>
      </c>
      <c r="L506" s="5">
        <v>7094312</v>
      </c>
      <c r="M506" s="5">
        <v>7154273</v>
      </c>
      <c r="N506" s="5">
        <v>9013701</v>
      </c>
      <c r="O506" s="5"/>
      <c r="P506" s="5">
        <v>2638946</v>
      </c>
      <c r="Q506" s="6" t="str">
        <f>+IFERROR([1]!Tabla2[[#This Row],[Activos corrientes ]]/[1]!Tabla2[[#This Row],[Pasivos corrientes ]],"")</f>
        <v/>
      </c>
      <c r="R506" s="6" t="str">
        <f>+IFERROR([1]!Tabla2[[#This Row],[Total pasivos]]/[1]!Tabla2[[#This Row],[Total de activos]],"")</f>
        <v/>
      </c>
      <c r="S506" s="6" t="str">
        <f>+IFERROR([1]!Tabla2[[#This Row],[Utilidad operacional]]/[1]!Tabla2[[#This Row],[Gasto de intereses]],"")</f>
        <v/>
      </c>
      <c r="T506" s="6" t="str">
        <f>+IFERROR([1]!Tabla2[[#This Row],[Utilidad operacional]]/[1]!Tabla2[[#This Row],[Patrimonio total]],"")</f>
        <v/>
      </c>
      <c r="U506" s="7" t="str">
        <f>+IFERROR([1]!Tabla2[[#This Row],[Utilidad operacional]]/[1]!Tabla2[[#This Row],[Total de activos]],"")</f>
        <v/>
      </c>
    </row>
    <row r="507" spans="1:21" x14ac:dyDescent="0.25">
      <c r="A507" s="8">
        <v>900028247</v>
      </c>
      <c r="B507" s="8" t="s">
        <v>959</v>
      </c>
      <c r="C507" s="8" t="s">
        <v>103</v>
      </c>
      <c r="D507" s="8" t="s">
        <v>29</v>
      </c>
      <c r="E507" s="8" t="s">
        <v>30</v>
      </c>
      <c r="F507" s="8" t="s">
        <v>960</v>
      </c>
      <c r="G507" s="8" t="s">
        <v>26</v>
      </c>
      <c r="H507" s="8">
        <v>7022677</v>
      </c>
      <c r="I507" s="8">
        <v>265561</v>
      </c>
      <c r="J507" s="8">
        <v>7288238</v>
      </c>
      <c r="K507" s="8">
        <v>310050</v>
      </c>
      <c r="L507" s="8">
        <v>1751231</v>
      </c>
      <c r="M507" s="8">
        <v>2061281</v>
      </c>
      <c r="N507" s="8">
        <v>5226957</v>
      </c>
      <c r="O507" s="8">
        <v>210425</v>
      </c>
      <c r="P507" s="8">
        <v>315636</v>
      </c>
      <c r="Q507" s="9" t="str">
        <f>+IFERROR([1]!Tabla2[[#This Row],[Activos corrientes ]]/[1]!Tabla2[[#This Row],[Pasivos corrientes ]],"")</f>
        <v/>
      </c>
      <c r="R507" s="9" t="str">
        <f>+IFERROR([1]!Tabla2[[#This Row],[Total pasivos]]/[1]!Tabla2[[#This Row],[Total de activos]],"")</f>
        <v/>
      </c>
      <c r="S507" s="9" t="str">
        <f>+IFERROR([1]!Tabla2[[#This Row],[Utilidad operacional]]/[1]!Tabla2[[#This Row],[Gasto de intereses]],"")</f>
        <v/>
      </c>
      <c r="T507" s="9" t="str">
        <f>+IFERROR([1]!Tabla2[[#This Row],[Utilidad operacional]]/[1]!Tabla2[[#This Row],[Patrimonio total]],"")</f>
        <v/>
      </c>
      <c r="U507" s="10" t="str">
        <f>+IFERROR([1]!Tabla2[[#This Row],[Utilidad operacional]]/[1]!Tabla2[[#This Row],[Total de activos]],"")</f>
        <v/>
      </c>
    </row>
    <row r="508" spans="1:21" x14ac:dyDescent="0.25">
      <c r="A508" s="5">
        <v>900474031</v>
      </c>
      <c r="B508" s="5" t="s">
        <v>961</v>
      </c>
      <c r="C508" s="5" t="s">
        <v>28</v>
      </c>
      <c r="D508" s="5" t="s">
        <v>29</v>
      </c>
      <c r="E508" s="5" t="s">
        <v>30</v>
      </c>
      <c r="F508" s="5" t="s">
        <v>962</v>
      </c>
      <c r="G508" s="5" t="s">
        <v>26</v>
      </c>
      <c r="H508" s="5">
        <v>355202</v>
      </c>
      <c r="I508" s="5">
        <v>1056400</v>
      </c>
      <c r="J508" s="5">
        <v>1411602</v>
      </c>
      <c r="K508" s="5">
        <v>115147</v>
      </c>
      <c r="L508" s="5"/>
      <c r="M508" s="5">
        <v>115147</v>
      </c>
      <c r="N508" s="5">
        <v>1296455</v>
      </c>
      <c r="O508" s="5"/>
      <c r="P508" s="5">
        <v>-36895</v>
      </c>
      <c r="Q508" s="6" t="str">
        <f>+IFERROR([1]!Tabla2[[#This Row],[Activos corrientes ]]/[1]!Tabla2[[#This Row],[Pasivos corrientes ]],"")</f>
        <v/>
      </c>
      <c r="R508" s="6" t="str">
        <f>+IFERROR([1]!Tabla2[[#This Row],[Total pasivos]]/[1]!Tabla2[[#This Row],[Total de activos]],"")</f>
        <v/>
      </c>
      <c r="S508" s="6" t="str">
        <f>+IFERROR([1]!Tabla2[[#This Row],[Utilidad operacional]]/[1]!Tabla2[[#This Row],[Gasto de intereses]],"")</f>
        <v/>
      </c>
      <c r="T508" s="6" t="str">
        <f>+IFERROR([1]!Tabla2[[#This Row],[Utilidad operacional]]/[1]!Tabla2[[#This Row],[Patrimonio total]],"")</f>
        <v/>
      </c>
      <c r="U508" s="7" t="str">
        <f>+IFERROR([1]!Tabla2[[#This Row],[Utilidad operacional]]/[1]!Tabla2[[#This Row],[Total de activos]],"")</f>
        <v/>
      </c>
    </row>
    <row r="509" spans="1:21" x14ac:dyDescent="0.25">
      <c r="A509" s="8">
        <v>900574921</v>
      </c>
      <c r="B509" s="8" t="s">
        <v>963</v>
      </c>
      <c r="C509" s="8" t="s">
        <v>28</v>
      </c>
      <c r="D509" s="8" t="s">
        <v>23</v>
      </c>
      <c r="E509" s="8" t="s">
        <v>24</v>
      </c>
      <c r="F509" s="8" t="s">
        <v>542</v>
      </c>
      <c r="G509" s="8" t="s">
        <v>26</v>
      </c>
      <c r="H509" s="8">
        <v>3529881</v>
      </c>
      <c r="I509" s="8">
        <v>843698</v>
      </c>
      <c r="J509" s="8">
        <v>4373579</v>
      </c>
      <c r="K509" s="8">
        <v>465390</v>
      </c>
      <c r="L509" s="8"/>
      <c r="M509" s="8">
        <v>465390</v>
      </c>
      <c r="N509" s="8">
        <v>3908189</v>
      </c>
      <c r="O509" s="8">
        <v>20430</v>
      </c>
      <c r="P509" s="8">
        <v>1405137</v>
      </c>
      <c r="Q509" s="9" t="str">
        <f>+IFERROR([1]!Tabla2[[#This Row],[Activos corrientes ]]/[1]!Tabla2[[#This Row],[Pasivos corrientes ]],"")</f>
        <v/>
      </c>
      <c r="R509" s="9" t="str">
        <f>+IFERROR([1]!Tabla2[[#This Row],[Total pasivos]]/[1]!Tabla2[[#This Row],[Total de activos]],"")</f>
        <v/>
      </c>
      <c r="S509" s="9" t="str">
        <f>+IFERROR([1]!Tabla2[[#This Row],[Utilidad operacional]]/[1]!Tabla2[[#This Row],[Gasto de intereses]],"")</f>
        <v/>
      </c>
      <c r="T509" s="9" t="str">
        <f>+IFERROR([1]!Tabla2[[#This Row],[Utilidad operacional]]/[1]!Tabla2[[#This Row],[Patrimonio total]],"")</f>
        <v/>
      </c>
      <c r="U509" s="10" t="str">
        <f>+IFERROR([1]!Tabla2[[#This Row],[Utilidad operacional]]/[1]!Tabla2[[#This Row],[Total de activos]],"")</f>
        <v/>
      </c>
    </row>
    <row r="510" spans="1:21" x14ac:dyDescent="0.25">
      <c r="A510" s="5">
        <v>804010528</v>
      </c>
      <c r="B510" s="5" t="s">
        <v>964</v>
      </c>
      <c r="C510" s="5" t="s">
        <v>33</v>
      </c>
      <c r="D510" s="5" t="s">
        <v>29</v>
      </c>
      <c r="E510" s="5" t="s">
        <v>30</v>
      </c>
      <c r="F510" s="5" t="s">
        <v>965</v>
      </c>
      <c r="G510" s="5" t="s">
        <v>26</v>
      </c>
      <c r="H510" s="5">
        <v>1942720</v>
      </c>
      <c r="I510" s="5">
        <v>520182</v>
      </c>
      <c r="J510" s="5">
        <v>2462902</v>
      </c>
      <c r="K510" s="5">
        <v>303803</v>
      </c>
      <c r="L510" s="5"/>
      <c r="M510" s="5">
        <v>303803</v>
      </c>
      <c r="N510" s="5">
        <v>2159099</v>
      </c>
      <c r="O510" s="5">
        <v>6992</v>
      </c>
      <c r="P510" s="5">
        <v>356137</v>
      </c>
      <c r="Q510" s="6" t="str">
        <f>+IFERROR([1]!Tabla2[[#This Row],[Activos corrientes ]]/[1]!Tabla2[[#This Row],[Pasivos corrientes ]],"")</f>
        <v/>
      </c>
      <c r="R510" s="6" t="str">
        <f>+IFERROR([1]!Tabla2[[#This Row],[Total pasivos]]/[1]!Tabla2[[#This Row],[Total de activos]],"")</f>
        <v/>
      </c>
      <c r="S510" s="6" t="str">
        <f>+IFERROR([1]!Tabla2[[#This Row],[Utilidad operacional]]/[1]!Tabla2[[#This Row],[Gasto de intereses]],"")</f>
        <v/>
      </c>
      <c r="T510" s="6" t="str">
        <f>+IFERROR([1]!Tabla2[[#This Row],[Utilidad operacional]]/[1]!Tabla2[[#This Row],[Patrimonio total]],"")</f>
        <v/>
      </c>
      <c r="U510" s="7" t="str">
        <f>+IFERROR([1]!Tabla2[[#This Row],[Utilidad operacional]]/[1]!Tabla2[[#This Row],[Total de activos]],"")</f>
        <v/>
      </c>
    </row>
    <row r="511" spans="1:21" x14ac:dyDescent="0.25">
      <c r="A511" s="8">
        <v>901537127</v>
      </c>
      <c r="B511" s="8" t="s">
        <v>966</v>
      </c>
      <c r="C511" s="8" t="s">
        <v>22</v>
      </c>
      <c r="D511" s="8" t="s">
        <v>23</v>
      </c>
      <c r="E511" s="8" t="s">
        <v>24</v>
      </c>
      <c r="F511" s="8" t="s">
        <v>967</v>
      </c>
      <c r="G511" s="8" t="s">
        <v>26</v>
      </c>
      <c r="H511" s="8">
        <v>16005051</v>
      </c>
      <c r="I511" s="8">
        <v>194645557</v>
      </c>
      <c r="J511" s="8">
        <v>210650608</v>
      </c>
      <c r="K511" s="8">
        <v>43107233</v>
      </c>
      <c r="L511" s="8">
        <v>52622376</v>
      </c>
      <c r="M511" s="8">
        <v>95729609</v>
      </c>
      <c r="N511" s="8">
        <v>114920999</v>
      </c>
      <c r="O511" s="8"/>
      <c r="P511" s="8">
        <v>40296</v>
      </c>
      <c r="Q511" s="9" t="str">
        <f>+IFERROR([1]!Tabla2[[#This Row],[Activos corrientes ]]/[1]!Tabla2[[#This Row],[Pasivos corrientes ]],"")</f>
        <v/>
      </c>
      <c r="R511" s="9" t="str">
        <f>+IFERROR([1]!Tabla2[[#This Row],[Total pasivos]]/[1]!Tabla2[[#This Row],[Total de activos]],"")</f>
        <v/>
      </c>
      <c r="S511" s="9" t="str">
        <f>+IFERROR([1]!Tabla2[[#This Row],[Utilidad operacional]]/[1]!Tabla2[[#This Row],[Gasto de intereses]],"")</f>
        <v/>
      </c>
      <c r="T511" s="9" t="str">
        <f>+IFERROR([1]!Tabla2[[#This Row],[Utilidad operacional]]/[1]!Tabla2[[#This Row],[Patrimonio total]],"")</f>
        <v/>
      </c>
      <c r="U511" s="10" t="str">
        <f>+IFERROR([1]!Tabla2[[#This Row],[Utilidad operacional]]/[1]!Tabla2[[#This Row],[Total de activos]],"")</f>
        <v/>
      </c>
    </row>
    <row r="512" spans="1:21" x14ac:dyDescent="0.25">
      <c r="A512" s="5">
        <v>830141928</v>
      </c>
      <c r="B512" s="5" t="s">
        <v>968</v>
      </c>
      <c r="C512" s="5" t="s">
        <v>28</v>
      </c>
      <c r="D512" s="5" t="s">
        <v>23</v>
      </c>
      <c r="E512" s="5" t="s">
        <v>24</v>
      </c>
      <c r="F512" s="5" t="s">
        <v>73</v>
      </c>
      <c r="G512" s="5" t="s">
        <v>26</v>
      </c>
      <c r="H512" s="5">
        <v>16708</v>
      </c>
      <c r="I512" s="5">
        <v>66889</v>
      </c>
      <c r="J512" s="5">
        <v>83597</v>
      </c>
      <c r="K512" s="5">
        <v>12823</v>
      </c>
      <c r="L512" s="5"/>
      <c r="M512" s="5">
        <v>12823</v>
      </c>
      <c r="N512" s="5">
        <v>70774</v>
      </c>
      <c r="O512" s="5">
        <v>371</v>
      </c>
      <c r="P512" s="5">
        <v>14752</v>
      </c>
      <c r="Q512" s="6" t="str">
        <f>+IFERROR([1]!Tabla2[[#This Row],[Activos corrientes ]]/[1]!Tabla2[[#This Row],[Pasivos corrientes ]],"")</f>
        <v/>
      </c>
      <c r="R512" s="6" t="str">
        <f>+IFERROR([1]!Tabla2[[#This Row],[Total pasivos]]/[1]!Tabla2[[#This Row],[Total de activos]],"")</f>
        <v/>
      </c>
      <c r="S512" s="6" t="str">
        <f>+IFERROR([1]!Tabla2[[#This Row],[Utilidad operacional]]/[1]!Tabla2[[#This Row],[Gasto de intereses]],"")</f>
        <v/>
      </c>
      <c r="T512" s="6" t="str">
        <f>+IFERROR([1]!Tabla2[[#This Row],[Utilidad operacional]]/[1]!Tabla2[[#This Row],[Patrimonio total]],"")</f>
        <v/>
      </c>
      <c r="U512" s="7" t="str">
        <f>+IFERROR([1]!Tabla2[[#This Row],[Utilidad operacional]]/[1]!Tabla2[[#This Row],[Total de activos]],"")</f>
        <v/>
      </c>
    </row>
    <row r="513" spans="1:21" x14ac:dyDescent="0.25">
      <c r="A513" s="8">
        <v>900601829</v>
      </c>
      <c r="B513" s="8" t="s">
        <v>969</v>
      </c>
      <c r="C513" s="8" t="s">
        <v>28</v>
      </c>
      <c r="D513" s="8" t="s">
        <v>29</v>
      </c>
      <c r="E513" s="8" t="s">
        <v>30</v>
      </c>
      <c r="F513" s="8" t="s">
        <v>970</v>
      </c>
      <c r="G513" s="8" t="s">
        <v>26</v>
      </c>
      <c r="H513" s="8">
        <v>913157</v>
      </c>
      <c r="I513" s="8">
        <v>36219</v>
      </c>
      <c r="J513" s="8">
        <v>949376</v>
      </c>
      <c r="K513" s="8">
        <v>177278</v>
      </c>
      <c r="L513" s="8">
        <v>377753</v>
      </c>
      <c r="M513" s="8">
        <v>555031</v>
      </c>
      <c r="N513" s="8">
        <v>394345</v>
      </c>
      <c r="O513" s="8">
        <v>52695</v>
      </c>
      <c r="P513" s="8">
        <v>48076</v>
      </c>
      <c r="Q513" s="9" t="str">
        <f>+IFERROR([1]!Tabla2[[#This Row],[Activos corrientes ]]/[1]!Tabla2[[#This Row],[Pasivos corrientes ]],"")</f>
        <v/>
      </c>
      <c r="R513" s="9" t="str">
        <f>+IFERROR([1]!Tabla2[[#This Row],[Total pasivos]]/[1]!Tabla2[[#This Row],[Total de activos]],"")</f>
        <v/>
      </c>
      <c r="S513" s="9" t="str">
        <f>+IFERROR([1]!Tabla2[[#This Row],[Utilidad operacional]]/[1]!Tabla2[[#This Row],[Gasto de intereses]],"")</f>
        <v/>
      </c>
      <c r="T513" s="9" t="str">
        <f>+IFERROR([1]!Tabla2[[#This Row],[Utilidad operacional]]/[1]!Tabla2[[#This Row],[Patrimonio total]],"")</f>
        <v/>
      </c>
      <c r="U513" s="10" t="str">
        <f>+IFERROR([1]!Tabla2[[#This Row],[Utilidad operacional]]/[1]!Tabla2[[#This Row],[Total de activos]],"")</f>
        <v/>
      </c>
    </row>
    <row r="514" spans="1:21" x14ac:dyDescent="0.25">
      <c r="A514" s="5">
        <v>830094530</v>
      </c>
      <c r="B514" s="5" t="s">
        <v>971</v>
      </c>
      <c r="C514" s="5" t="s">
        <v>28</v>
      </c>
      <c r="D514" s="5" t="s">
        <v>23</v>
      </c>
      <c r="E514" s="5" t="s">
        <v>24</v>
      </c>
      <c r="F514" s="5" t="s">
        <v>972</v>
      </c>
      <c r="G514" s="5" t="s">
        <v>26</v>
      </c>
      <c r="H514" s="5">
        <v>98894</v>
      </c>
      <c r="I514" s="5">
        <v>395233</v>
      </c>
      <c r="J514" s="5">
        <v>494127</v>
      </c>
      <c r="K514" s="5">
        <v>738752</v>
      </c>
      <c r="L514" s="5"/>
      <c r="M514" s="5">
        <v>738752</v>
      </c>
      <c r="N514" s="5">
        <v>-244625</v>
      </c>
      <c r="O514" s="5"/>
      <c r="P514" s="5">
        <v>377508</v>
      </c>
      <c r="Q514" s="6" t="str">
        <f>+IFERROR([1]!Tabla2[[#This Row],[Activos corrientes ]]/[1]!Tabla2[[#This Row],[Pasivos corrientes ]],"")</f>
        <v/>
      </c>
      <c r="R514" s="6" t="str">
        <f>+IFERROR([1]!Tabla2[[#This Row],[Total pasivos]]/[1]!Tabla2[[#This Row],[Total de activos]],"")</f>
        <v/>
      </c>
      <c r="S514" s="6" t="str">
        <f>+IFERROR([1]!Tabla2[[#This Row],[Utilidad operacional]]/[1]!Tabla2[[#This Row],[Gasto de intereses]],"")</f>
        <v/>
      </c>
      <c r="T514" s="6" t="str">
        <f>+IFERROR([1]!Tabla2[[#This Row],[Utilidad operacional]]/[1]!Tabla2[[#This Row],[Patrimonio total]],"")</f>
        <v/>
      </c>
      <c r="U514" s="7" t="str">
        <f>+IFERROR([1]!Tabla2[[#This Row],[Utilidad operacional]]/[1]!Tabla2[[#This Row],[Total de activos]],"")</f>
        <v/>
      </c>
    </row>
    <row r="515" spans="1:21" x14ac:dyDescent="0.25">
      <c r="A515" s="8">
        <v>900087924</v>
      </c>
      <c r="B515" s="8" t="s">
        <v>973</v>
      </c>
      <c r="C515" s="8" t="s">
        <v>28</v>
      </c>
      <c r="D515" s="8" t="s">
        <v>23</v>
      </c>
      <c r="E515" s="8" t="s">
        <v>24</v>
      </c>
      <c r="F515" s="8" t="s">
        <v>52</v>
      </c>
      <c r="G515" s="8" t="s">
        <v>26</v>
      </c>
      <c r="H515" s="8">
        <v>52161</v>
      </c>
      <c r="I515" s="8">
        <v>0</v>
      </c>
      <c r="J515" s="8">
        <v>52161</v>
      </c>
      <c r="K515" s="8">
        <v>10039</v>
      </c>
      <c r="L515" s="8">
        <v>0</v>
      </c>
      <c r="M515" s="8">
        <v>10039</v>
      </c>
      <c r="N515" s="8">
        <v>42122</v>
      </c>
      <c r="O515" s="8">
        <v>0</v>
      </c>
      <c r="P515" s="8">
        <v>21808</v>
      </c>
      <c r="Q515" s="9" t="str">
        <f>+IFERROR([1]!Tabla2[[#This Row],[Activos corrientes ]]/[1]!Tabla2[[#This Row],[Pasivos corrientes ]],"")</f>
        <v/>
      </c>
      <c r="R515" s="9" t="str">
        <f>+IFERROR([1]!Tabla2[[#This Row],[Total pasivos]]/[1]!Tabla2[[#This Row],[Total de activos]],"")</f>
        <v/>
      </c>
      <c r="S515" s="9" t="str">
        <f>+IFERROR([1]!Tabla2[[#This Row],[Utilidad operacional]]/[1]!Tabla2[[#This Row],[Gasto de intereses]],"")</f>
        <v/>
      </c>
      <c r="T515" s="9" t="str">
        <f>+IFERROR([1]!Tabla2[[#This Row],[Utilidad operacional]]/[1]!Tabla2[[#This Row],[Patrimonio total]],"")</f>
        <v/>
      </c>
      <c r="U515" s="10" t="str">
        <f>+IFERROR([1]!Tabla2[[#This Row],[Utilidad operacional]]/[1]!Tabla2[[#This Row],[Total de activos]],"")</f>
        <v/>
      </c>
    </row>
    <row r="516" spans="1:21" x14ac:dyDescent="0.25">
      <c r="A516" s="5">
        <v>860501126</v>
      </c>
      <c r="B516" s="5" t="s">
        <v>974</v>
      </c>
      <c r="C516" s="5" t="s">
        <v>28</v>
      </c>
      <c r="D516" s="5" t="s">
        <v>23</v>
      </c>
      <c r="E516" s="5" t="s">
        <v>24</v>
      </c>
      <c r="F516" s="5" t="s">
        <v>975</v>
      </c>
      <c r="G516" s="5" t="s">
        <v>26</v>
      </c>
      <c r="H516" s="5">
        <v>1418381</v>
      </c>
      <c r="I516" s="5">
        <v>2536395</v>
      </c>
      <c r="J516" s="5">
        <v>3954776</v>
      </c>
      <c r="K516" s="5">
        <v>1198928</v>
      </c>
      <c r="L516" s="5">
        <v>1770697</v>
      </c>
      <c r="M516" s="5">
        <v>2969625</v>
      </c>
      <c r="N516" s="5">
        <v>985151</v>
      </c>
      <c r="O516" s="5">
        <v>117213</v>
      </c>
      <c r="P516" s="5">
        <v>-323133</v>
      </c>
      <c r="Q516" s="6" t="str">
        <f>+IFERROR([1]!Tabla2[[#This Row],[Activos corrientes ]]/[1]!Tabla2[[#This Row],[Pasivos corrientes ]],"")</f>
        <v/>
      </c>
      <c r="R516" s="6" t="str">
        <f>+IFERROR([1]!Tabla2[[#This Row],[Total pasivos]]/[1]!Tabla2[[#This Row],[Total de activos]],"")</f>
        <v/>
      </c>
      <c r="S516" s="6" t="str">
        <f>+IFERROR([1]!Tabla2[[#This Row],[Utilidad operacional]]/[1]!Tabla2[[#This Row],[Gasto de intereses]],"")</f>
        <v/>
      </c>
      <c r="T516" s="6" t="str">
        <f>+IFERROR([1]!Tabla2[[#This Row],[Utilidad operacional]]/[1]!Tabla2[[#This Row],[Patrimonio total]],"")</f>
        <v/>
      </c>
      <c r="U516" s="7" t="str">
        <f>+IFERROR([1]!Tabla2[[#This Row],[Utilidad operacional]]/[1]!Tabla2[[#This Row],[Total de activos]],"")</f>
        <v/>
      </c>
    </row>
    <row r="517" spans="1:21" x14ac:dyDescent="0.25">
      <c r="A517" s="8">
        <v>800077226</v>
      </c>
      <c r="B517" s="8" t="s">
        <v>976</v>
      </c>
      <c r="C517" s="8" t="s">
        <v>28</v>
      </c>
      <c r="D517" s="8" t="s">
        <v>29</v>
      </c>
      <c r="E517" s="8" t="s">
        <v>30</v>
      </c>
      <c r="F517" s="8" t="s">
        <v>487</v>
      </c>
      <c r="G517" s="8" t="s">
        <v>26</v>
      </c>
      <c r="H517" s="8">
        <v>867981</v>
      </c>
      <c r="I517" s="8">
        <v>6196852</v>
      </c>
      <c r="J517" s="8">
        <v>7064833</v>
      </c>
      <c r="K517" s="8">
        <v>520757</v>
      </c>
      <c r="L517" s="8"/>
      <c r="M517" s="8">
        <v>520757</v>
      </c>
      <c r="N517" s="8">
        <v>6544076</v>
      </c>
      <c r="O517" s="8">
        <v>4827</v>
      </c>
      <c r="P517" s="8">
        <v>131306</v>
      </c>
      <c r="Q517" s="9" t="str">
        <f>+IFERROR([1]!Tabla2[[#This Row],[Activos corrientes ]]/[1]!Tabla2[[#This Row],[Pasivos corrientes ]],"")</f>
        <v/>
      </c>
      <c r="R517" s="9" t="str">
        <f>+IFERROR([1]!Tabla2[[#This Row],[Total pasivos]]/[1]!Tabla2[[#This Row],[Total de activos]],"")</f>
        <v/>
      </c>
      <c r="S517" s="9" t="str">
        <f>+IFERROR([1]!Tabla2[[#This Row],[Utilidad operacional]]/[1]!Tabla2[[#This Row],[Gasto de intereses]],"")</f>
        <v/>
      </c>
      <c r="T517" s="9" t="str">
        <f>+IFERROR([1]!Tabla2[[#This Row],[Utilidad operacional]]/[1]!Tabla2[[#This Row],[Patrimonio total]],"")</f>
        <v/>
      </c>
      <c r="U517" s="10" t="str">
        <f>+IFERROR([1]!Tabla2[[#This Row],[Utilidad operacional]]/[1]!Tabla2[[#This Row],[Total de activos]],"")</f>
        <v/>
      </c>
    </row>
    <row r="518" spans="1:21" x14ac:dyDescent="0.25">
      <c r="A518" s="5">
        <v>900170122</v>
      </c>
      <c r="B518" s="5" t="s">
        <v>977</v>
      </c>
      <c r="C518" s="5" t="s">
        <v>28</v>
      </c>
      <c r="D518" s="5" t="s">
        <v>23</v>
      </c>
      <c r="E518" s="5" t="s">
        <v>24</v>
      </c>
      <c r="F518" s="5" t="s">
        <v>52</v>
      </c>
      <c r="G518" s="5" t="s">
        <v>26</v>
      </c>
      <c r="H518" s="5">
        <v>7630795</v>
      </c>
      <c r="I518" s="5">
        <v>224100</v>
      </c>
      <c r="J518" s="5">
        <v>7854895</v>
      </c>
      <c r="K518" s="5">
        <v>8636072</v>
      </c>
      <c r="L518" s="5"/>
      <c r="M518" s="5">
        <v>8636072</v>
      </c>
      <c r="N518" s="5">
        <v>-781177</v>
      </c>
      <c r="O518" s="5">
        <v>13887</v>
      </c>
      <c r="P518" s="5">
        <v>-26009</v>
      </c>
      <c r="Q518" s="6" t="str">
        <f>+IFERROR([1]!Tabla2[[#This Row],[Activos corrientes ]]/[1]!Tabla2[[#This Row],[Pasivos corrientes ]],"")</f>
        <v/>
      </c>
      <c r="R518" s="6" t="str">
        <f>+IFERROR([1]!Tabla2[[#This Row],[Total pasivos]]/[1]!Tabla2[[#This Row],[Total de activos]],"")</f>
        <v/>
      </c>
      <c r="S518" s="6" t="str">
        <f>+IFERROR([1]!Tabla2[[#This Row],[Utilidad operacional]]/[1]!Tabla2[[#This Row],[Gasto de intereses]],"")</f>
        <v/>
      </c>
      <c r="T518" s="6" t="str">
        <f>+IFERROR([1]!Tabla2[[#This Row],[Utilidad operacional]]/[1]!Tabla2[[#This Row],[Patrimonio total]],"")</f>
        <v/>
      </c>
      <c r="U518" s="7" t="str">
        <f>+IFERROR([1]!Tabla2[[#This Row],[Utilidad operacional]]/[1]!Tabla2[[#This Row],[Total de activos]],"")</f>
        <v/>
      </c>
    </row>
    <row r="519" spans="1:21" x14ac:dyDescent="0.25">
      <c r="A519" s="8">
        <v>800237326</v>
      </c>
      <c r="B519" s="8" t="s">
        <v>978</v>
      </c>
      <c r="C519" s="8" t="s">
        <v>22</v>
      </c>
      <c r="D519" s="8" t="s">
        <v>29</v>
      </c>
      <c r="E519" s="8" t="s">
        <v>30</v>
      </c>
      <c r="F519" s="8" t="s">
        <v>979</v>
      </c>
      <c r="G519" s="8" t="s">
        <v>26</v>
      </c>
      <c r="H519" s="8">
        <v>2667677</v>
      </c>
      <c r="I519" s="8">
        <v>2355804</v>
      </c>
      <c r="J519" s="8">
        <v>5023481</v>
      </c>
      <c r="K519" s="8">
        <v>822731</v>
      </c>
      <c r="L519" s="8">
        <v>641351</v>
      </c>
      <c r="M519" s="8">
        <v>1464082</v>
      </c>
      <c r="N519" s="8">
        <v>3559399</v>
      </c>
      <c r="O519" s="8">
        <v>177071</v>
      </c>
      <c r="P519" s="8">
        <v>148074</v>
      </c>
      <c r="Q519" s="9" t="str">
        <f>+IFERROR([1]!Tabla2[[#This Row],[Activos corrientes ]]/[1]!Tabla2[[#This Row],[Pasivos corrientes ]],"")</f>
        <v/>
      </c>
      <c r="R519" s="9" t="str">
        <f>+IFERROR([1]!Tabla2[[#This Row],[Total pasivos]]/[1]!Tabla2[[#This Row],[Total de activos]],"")</f>
        <v/>
      </c>
      <c r="S519" s="9" t="str">
        <f>+IFERROR([1]!Tabla2[[#This Row],[Utilidad operacional]]/[1]!Tabla2[[#This Row],[Gasto de intereses]],"")</f>
        <v/>
      </c>
      <c r="T519" s="9" t="str">
        <f>+IFERROR([1]!Tabla2[[#This Row],[Utilidad operacional]]/[1]!Tabla2[[#This Row],[Patrimonio total]],"")</f>
        <v/>
      </c>
      <c r="U519" s="10" t="str">
        <f>+IFERROR([1]!Tabla2[[#This Row],[Utilidad operacional]]/[1]!Tabla2[[#This Row],[Total de activos]],"")</f>
        <v/>
      </c>
    </row>
    <row r="520" spans="1:21" x14ac:dyDescent="0.25">
      <c r="A520" s="5">
        <v>901050730</v>
      </c>
      <c r="B520" s="5" t="s">
        <v>980</v>
      </c>
      <c r="C520" s="5" t="s">
        <v>28</v>
      </c>
      <c r="D520" s="5" t="s">
        <v>23</v>
      </c>
      <c r="E520" s="5" t="s">
        <v>24</v>
      </c>
      <c r="F520" s="5" t="s">
        <v>981</v>
      </c>
      <c r="G520" s="5" t="s">
        <v>26</v>
      </c>
      <c r="H520" s="5">
        <v>11544411</v>
      </c>
      <c r="I520" s="5">
        <v>34814652</v>
      </c>
      <c r="J520" s="5">
        <v>46359063</v>
      </c>
      <c r="K520" s="5">
        <v>16754804</v>
      </c>
      <c r="L520" s="5">
        <v>160561</v>
      </c>
      <c r="M520" s="5">
        <v>16915365</v>
      </c>
      <c r="N520" s="5">
        <v>29443698</v>
      </c>
      <c r="O520" s="5">
        <v>689563</v>
      </c>
      <c r="P520" s="5">
        <v>2280445</v>
      </c>
      <c r="Q520" s="6" t="str">
        <f>+IFERROR([1]!Tabla2[[#This Row],[Activos corrientes ]]/[1]!Tabla2[[#This Row],[Pasivos corrientes ]],"")</f>
        <v/>
      </c>
      <c r="R520" s="6" t="str">
        <f>+IFERROR([1]!Tabla2[[#This Row],[Total pasivos]]/[1]!Tabla2[[#This Row],[Total de activos]],"")</f>
        <v/>
      </c>
      <c r="S520" s="6" t="str">
        <f>+IFERROR([1]!Tabla2[[#This Row],[Utilidad operacional]]/[1]!Tabla2[[#This Row],[Gasto de intereses]],"")</f>
        <v/>
      </c>
      <c r="T520" s="6" t="str">
        <f>+IFERROR([1]!Tabla2[[#This Row],[Utilidad operacional]]/[1]!Tabla2[[#This Row],[Patrimonio total]],"")</f>
        <v/>
      </c>
      <c r="U520" s="7" t="str">
        <f>+IFERROR([1]!Tabla2[[#This Row],[Utilidad operacional]]/[1]!Tabla2[[#This Row],[Total de activos]],"")</f>
        <v/>
      </c>
    </row>
    <row r="521" spans="1:21" x14ac:dyDescent="0.25">
      <c r="A521" s="8">
        <v>800228026</v>
      </c>
      <c r="B521" s="8" t="s">
        <v>982</v>
      </c>
      <c r="C521" s="8" t="s">
        <v>28</v>
      </c>
      <c r="D521" s="8" t="s">
        <v>23</v>
      </c>
      <c r="E521" s="8" t="s">
        <v>24</v>
      </c>
      <c r="F521" s="8" t="s">
        <v>983</v>
      </c>
      <c r="G521" s="8" t="s">
        <v>26</v>
      </c>
      <c r="H521" s="8">
        <v>409583291</v>
      </c>
      <c r="I521" s="8">
        <v>42952320</v>
      </c>
      <c r="J521" s="8">
        <v>452535611</v>
      </c>
      <c r="K521" s="8">
        <v>143284824</v>
      </c>
      <c r="L521" s="8">
        <v>73919735</v>
      </c>
      <c r="M521" s="8">
        <v>217204559</v>
      </c>
      <c r="N521" s="8">
        <v>235331052</v>
      </c>
      <c r="O521" s="8">
        <v>61363</v>
      </c>
      <c r="P521" s="8">
        <v>87417369</v>
      </c>
      <c r="Q521" s="9" t="str">
        <f>+IFERROR([1]!Tabla2[[#This Row],[Activos corrientes ]]/[1]!Tabla2[[#This Row],[Pasivos corrientes ]],"")</f>
        <v/>
      </c>
      <c r="R521" s="9" t="str">
        <f>+IFERROR([1]!Tabla2[[#This Row],[Total pasivos]]/[1]!Tabla2[[#This Row],[Total de activos]],"")</f>
        <v/>
      </c>
      <c r="S521" s="9" t="str">
        <f>+IFERROR([1]!Tabla2[[#This Row],[Utilidad operacional]]/[1]!Tabla2[[#This Row],[Gasto de intereses]],"")</f>
        <v/>
      </c>
      <c r="T521" s="9" t="str">
        <f>+IFERROR([1]!Tabla2[[#This Row],[Utilidad operacional]]/[1]!Tabla2[[#This Row],[Patrimonio total]],"")</f>
        <v/>
      </c>
      <c r="U521" s="10" t="str">
        <f>+IFERROR([1]!Tabla2[[#This Row],[Utilidad operacional]]/[1]!Tabla2[[#This Row],[Total de activos]],"")</f>
        <v/>
      </c>
    </row>
    <row r="522" spans="1:21" x14ac:dyDescent="0.25">
      <c r="A522" s="5">
        <v>802002629</v>
      </c>
      <c r="B522" s="5" t="s">
        <v>984</v>
      </c>
      <c r="C522" s="5" t="s">
        <v>42</v>
      </c>
      <c r="D522" s="5" t="s">
        <v>29</v>
      </c>
      <c r="E522" s="5" t="s">
        <v>30</v>
      </c>
      <c r="F522" s="5" t="s">
        <v>985</v>
      </c>
      <c r="G522" s="5" t="s">
        <v>26</v>
      </c>
      <c r="H522" s="5">
        <v>4663596</v>
      </c>
      <c r="I522" s="5">
        <v>701801</v>
      </c>
      <c r="J522" s="5">
        <v>5365397</v>
      </c>
      <c r="K522" s="5">
        <v>1741587</v>
      </c>
      <c r="L522" s="5">
        <v>93367</v>
      </c>
      <c r="M522" s="5">
        <v>1834954</v>
      </c>
      <c r="N522" s="5">
        <v>3530443</v>
      </c>
      <c r="O522" s="5">
        <v>31629</v>
      </c>
      <c r="P522" s="5">
        <v>988448</v>
      </c>
      <c r="Q522" s="6" t="str">
        <f>+IFERROR([1]!Tabla2[[#This Row],[Activos corrientes ]]/[1]!Tabla2[[#This Row],[Pasivos corrientes ]],"")</f>
        <v/>
      </c>
      <c r="R522" s="6" t="str">
        <f>+IFERROR([1]!Tabla2[[#This Row],[Total pasivos]]/[1]!Tabla2[[#This Row],[Total de activos]],"")</f>
        <v/>
      </c>
      <c r="S522" s="6" t="str">
        <f>+IFERROR([1]!Tabla2[[#This Row],[Utilidad operacional]]/[1]!Tabla2[[#This Row],[Gasto de intereses]],"")</f>
        <v/>
      </c>
      <c r="T522" s="6" t="str">
        <f>+IFERROR([1]!Tabla2[[#This Row],[Utilidad operacional]]/[1]!Tabla2[[#This Row],[Patrimonio total]],"")</f>
        <v/>
      </c>
      <c r="U522" s="7" t="str">
        <f>+IFERROR([1]!Tabla2[[#This Row],[Utilidad operacional]]/[1]!Tabla2[[#This Row],[Total de activos]],"")</f>
        <v/>
      </c>
    </row>
    <row r="523" spans="1:21" x14ac:dyDescent="0.25">
      <c r="A523" s="8">
        <v>830034128</v>
      </c>
      <c r="B523" s="8" t="s">
        <v>986</v>
      </c>
      <c r="C523" s="8" t="s">
        <v>28</v>
      </c>
      <c r="D523" s="8" t="s">
        <v>29</v>
      </c>
      <c r="E523" s="8" t="s">
        <v>30</v>
      </c>
      <c r="F523" s="8" t="s">
        <v>62</v>
      </c>
      <c r="G523" s="8" t="s">
        <v>26</v>
      </c>
      <c r="H523" s="8">
        <v>9504280</v>
      </c>
      <c r="I523" s="8">
        <v>3047489</v>
      </c>
      <c r="J523" s="8">
        <v>12551769</v>
      </c>
      <c r="K523" s="8">
        <v>2182344</v>
      </c>
      <c r="L523" s="8">
        <v>5131648</v>
      </c>
      <c r="M523" s="8">
        <v>7313992</v>
      </c>
      <c r="N523" s="8">
        <v>5237777</v>
      </c>
      <c r="O523" s="8">
        <v>451313</v>
      </c>
      <c r="P523" s="8">
        <v>1230824</v>
      </c>
      <c r="Q523" s="9" t="str">
        <f>+IFERROR([1]!Tabla2[[#This Row],[Activos corrientes ]]/[1]!Tabla2[[#This Row],[Pasivos corrientes ]],"")</f>
        <v/>
      </c>
      <c r="R523" s="9" t="str">
        <f>+IFERROR([1]!Tabla2[[#This Row],[Total pasivos]]/[1]!Tabla2[[#This Row],[Total de activos]],"")</f>
        <v/>
      </c>
      <c r="S523" s="9" t="str">
        <f>+IFERROR([1]!Tabla2[[#This Row],[Utilidad operacional]]/[1]!Tabla2[[#This Row],[Gasto de intereses]],"")</f>
        <v/>
      </c>
      <c r="T523" s="9" t="str">
        <f>+IFERROR([1]!Tabla2[[#This Row],[Utilidad operacional]]/[1]!Tabla2[[#This Row],[Patrimonio total]],"")</f>
        <v/>
      </c>
      <c r="U523" s="10" t="str">
        <f>+IFERROR([1]!Tabla2[[#This Row],[Utilidad operacional]]/[1]!Tabla2[[#This Row],[Total de activos]],"")</f>
        <v/>
      </c>
    </row>
    <row r="524" spans="1:21" x14ac:dyDescent="0.25">
      <c r="A524" s="5">
        <v>800179722</v>
      </c>
      <c r="B524" s="5" t="s">
        <v>987</v>
      </c>
      <c r="C524" s="5" t="s">
        <v>28</v>
      </c>
      <c r="D524" s="5" t="s">
        <v>29</v>
      </c>
      <c r="E524" s="5" t="s">
        <v>30</v>
      </c>
      <c r="F524" s="5" t="s">
        <v>988</v>
      </c>
      <c r="G524" s="5" t="s">
        <v>26</v>
      </c>
      <c r="H524" s="5">
        <v>52018944</v>
      </c>
      <c r="I524" s="5">
        <v>2631559</v>
      </c>
      <c r="J524" s="5">
        <v>54650503</v>
      </c>
      <c r="K524" s="5">
        <v>31552419</v>
      </c>
      <c r="L524" s="5">
        <v>6385112</v>
      </c>
      <c r="M524" s="5">
        <v>37937531</v>
      </c>
      <c r="N524" s="5">
        <v>16712972</v>
      </c>
      <c r="O524" s="5">
        <v>0</v>
      </c>
      <c r="P524" s="5">
        <v>11531469</v>
      </c>
      <c r="Q524" s="6" t="str">
        <f>+IFERROR([1]!Tabla2[[#This Row],[Activos corrientes ]]/[1]!Tabla2[[#This Row],[Pasivos corrientes ]],"")</f>
        <v/>
      </c>
      <c r="R524" s="6" t="str">
        <f>+IFERROR([1]!Tabla2[[#This Row],[Total pasivos]]/[1]!Tabla2[[#This Row],[Total de activos]],"")</f>
        <v/>
      </c>
      <c r="S524" s="6" t="str">
        <f>+IFERROR([1]!Tabla2[[#This Row],[Utilidad operacional]]/[1]!Tabla2[[#This Row],[Gasto de intereses]],"")</f>
        <v/>
      </c>
      <c r="T524" s="6" t="str">
        <f>+IFERROR([1]!Tabla2[[#This Row],[Utilidad operacional]]/[1]!Tabla2[[#This Row],[Patrimonio total]],"")</f>
        <v/>
      </c>
      <c r="U524" s="7" t="str">
        <f>+IFERROR([1]!Tabla2[[#This Row],[Utilidad operacional]]/[1]!Tabla2[[#This Row],[Total de activos]],"")</f>
        <v/>
      </c>
    </row>
    <row r="525" spans="1:21" x14ac:dyDescent="0.25">
      <c r="A525" s="8">
        <v>900381226</v>
      </c>
      <c r="B525" s="8" t="s">
        <v>989</v>
      </c>
      <c r="C525" s="8" t="s">
        <v>28</v>
      </c>
      <c r="D525" s="8" t="s">
        <v>29</v>
      </c>
      <c r="E525" s="8" t="s">
        <v>30</v>
      </c>
      <c r="F525" s="8" t="s">
        <v>62</v>
      </c>
      <c r="G525" s="8" t="s">
        <v>26</v>
      </c>
      <c r="H525" s="8">
        <v>1857420</v>
      </c>
      <c r="I525" s="8">
        <v>16195</v>
      </c>
      <c r="J525" s="8">
        <v>1873615</v>
      </c>
      <c r="K525" s="8">
        <v>905461</v>
      </c>
      <c r="L525" s="8">
        <v>118372</v>
      </c>
      <c r="M525" s="8">
        <v>1023833</v>
      </c>
      <c r="N525" s="8">
        <v>849782</v>
      </c>
      <c r="O525" s="8">
        <v>27351</v>
      </c>
      <c r="P525" s="8">
        <v>178311</v>
      </c>
      <c r="Q525" s="9" t="str">
        <f>+IFERROR([1]!Tabla2[[#This Row],[Activos corrientes ]]/[1]!Tabla2[[#This Row],[Pasivos corrientes ]],"")</f>
        <v/>
      </c>
      <c r="R525" s="9" t="str">
        <f>+IFERROR([1]!Tabla2[[#This Row],[Total pasivos]]/[1]!Tabla2[[#This Row],[Total de activos]],"")</f>
        <v/>
      </c>
      <c r="S525" s="9" t="str">
        <f>+IFERROR([1]!Tabla2[[#This Row],[Utilidad operacional]]/[1]!Tabla2[[#This Row],[Gasto de intereses]],"")</f>
        <v/>
      </c>
      <c r="T525" s="9" t="str">
        <f>+IFERROR([1]!Tabla2[[#This Row],[Utilidad operacional]]/[1]!Tabla2[[#This Row],[Patrimonio total]],"")</f>
        <v/>
      </c>
      <c r="U525" s="10" t="str">
        <f>+IFERROR([1]!Tabla2[[#This Row],[Utilidad operacional]]/[1]!Tabla2[[#This Row],[Total de activos]],"")</f>
        <v/>
      </c>
    </row>
    <row r="526" spans="1:21" x14ac:dyDescent="0.25">
      <c r="A526" s="5">
        <v>900462129</v>
      </c>
      <c r="B526" s="5" t="s">
        <v>990</v>
      </c>
      <c r="C526" s="5" t="s">
        <v>28</v>
      </c>
      <c r="D526" s="5" t="s">
        <v>29</v>
      </c>
      <c r="E526" s="5" t="s">
        <v>30</v>
      </c>
      <c r="F526" s="5" t="s">
        <v>240</v>
      </c>
      <c r="G526" s="5" t="s">
        <v>26</v>
      </c>
      <c r="H526" s="5">
        <v>8443328</v>
      </c>
      <c r="I526" s="5">
        <v>78255</v>
      </c>
      <c r="J526" s="5">
        <v>8521583</v>
      </c>
      <c r="K526" s="5">
        <v>5833001</v>
      </c>
      <c r="L526" s="5"/>
      <c r="M526" s="5">
        <v>5833001</v>
      </c>
      <c r="N526" s="5">
        <v>2688582</v>
      </c>
      <c r="O526" s="5">
        <v>27154</v>
      </c>
      <c r="P526" s="5">
        <v>35907</v>
      </c>
      <c r="Q526" s="6" t="str">
        <f>+IFERROR([1]!Tabla2[[#This Row],[Activos corrientes ]]/[1]!Tabla2[[#This Row],[Pasivos corrientes ]],"")</f>
        <v/>
      </c>
      <c r="R526" s="6" t="str">
        <f>+IFERROR([1]!Tabla2[[#This Row],[Total pasivos]]/[1]!Tabla2[[#This Row],[Total de activos]],"")</f>
        <v/>
      </c>
      <c r="S526" s="6" t="str">
        <f>+IFERROR([1]!Tabla2[[#This Row],[Utilidad operacional]]/[1]!Tabla2[[#This Row],[Gasto de intereses]],"")</f>
        <v/>
      </c>
      <c r="T526" s="6" t="str">
        <f>+IFERROR([1]!Tabla2[[#This Row],[Utilidad operacional]]/[1]!Tabla2[[#This Row],[Patrimonio total]],"")</f>
        <v/>
      </c>
      <c r="U526" s="7" t="str">
        <f>+IFERROR([1]!Tabla2[[#This Row],[Utilidad operacional]]/[1]!Tabla2[[#This Row],[Total de activos]],"")</f>
        <v/>
      </c>
    </row>
    <row r="527" spans="1:21" x14ac:dyDescent="0.25">
      <c r="A527" s="8">
        <v>830041027</v>
      </c>
      <c r="B527" s="8" t="s">
        <v>991</v>
      </c>
      <c r="C527" s="8" t="s">
        <v>28</v>
      </c>
      <c r="D527" s="8" t="s">
        <v>23</v>
      </c>
      <c r="E527" s="8" t="s">
        <v>24</v>
      </c>
      <c r="F527" s="8" t="s">
        <v>992</v>
      </c>
      <c r="G527" s="8" t="s">
        <v>26</v>
      </c>
      <c r="H527" s="8">
        <v>11875699</v>
      </c>
      <c r="I527" s="8">
        <v>737570</v>
      </c>
      <c r="J527" s="8">
        <v>12613269</v>
      </c>
      <c r="K527" s="8">
        <v>2053291</v>
      </c>
      <c r="L527" s="8">
        <v>2320522</v>
      </c>
      <c r="M527" s="8">
        <v>4373813</v>
      </c>
      <c r="N527" s="8">
        <v>8239456</v>
      </c>
      <c r="O527" s="8">
        <v>297726</v>
      </c>
      <c r="P527" s="8">
        <v>950004</v>
      </c>
      <c r="Q527" s="9" t="str">
        <f>+IFERROR([1]!Tabla2[[#This Row],[Activos corrientes ]]/[1]!Tabla2[[#This Row],[Pasivos corrientes ]],"")</f>
        <v/>
      </c>
      <c r="R527" s="9" t="str">
        <f>+IFERROR([1]!Tabla2[[#This Row],[Total pasivos]]/[1]!Tabla2[[#This Row],[Total de activos]],"")</f>
        <v/>
      </c>
      <c r="S527" s="9" t="str">
        <f>+IFERROR([1]!Tabla2[[#This Row],[Utilidad operacional]]/[1]!Tabla2[[#This Row],[Gasto de intereses]],"")</f>
        <v/>
      </c>
      <c r="T527" s="9" t="str">
        <f>+IFERROR([1]!Tabla2[[#This Row],[Utilidad operacional]]/[1]!Tabla2[[#This Row],[Patrimonio total]],"")</f>
        <v/>
      </c>
      <c r="U527" s="10" t="str">
        <f>+IFERROR([1]!Tabla2[[#This Row],[Utilidad operacional]]/[1]!Tabla2[[#This Row],[Total de activos]],"")</f>
        <v/>
      </c>
    </row>
    <row r="528" spans="1:21" x14ac:dyDescent="0.25">
      <c r="A528" s="5">
        <v>900756466</v>
      </c>
      <c r="B528" s="5" t="s">
        <v>993</v>
      </c>
      <c r="C528" s="5" t="s">
        <v>28</v>
      </c>
      <c r="D528" s="5" t="s">
        <v>29</v>
      </c>
      <c r="E528" s="5" t="s">
        <v>30</v>
      </c>
      <c r="F528" s="5" t="s">
        <v>994</v>
      </c>
      <c r="G528" s="5" t="s">
        <v>26</v>
      </c>
      <c r="H528" s="5">
        <v>192944</v>
      </c>
      <c r="I528" s="5">
        <v>25801</v>
      </c>
      <c r="J528" s="5">
        <v>218745</v>
      </c>
      <c r="K528" s="5">
        <v>94212</v>
      </c>
      <c r="L528" s="5"/>
      <c r="M528" s="5">
        <v>94212</v>
      </c>
      <c r="N528" s="5">
        <v>124533</v>
      </c>
      <c r="O528" s="5"/>
      <c r="P528" s="5">
        <v>44637</v>
      </c>
      <c r="Q528" s="6" t="str">
        <f>+IFERROR([1]!Tabla2[[#This Row],[Activos corrientes ]]/[1]!Tabla2[[#This Row],[Pasivos corrientes ]],"")</f>
        <v/>
      </c>
      <c r="R528" s="6" t="str">
        <f>+IFERROR([1]!Tabla2[[#This Row],[Total pasivos]]/[1]!Tabla2[[#This Row],[Total de activos]],"")</f>
        <v/>
      </c>
      <c r="S528" s="6" t="str">
        <f>+IFERROR([1]!Tabla2[[#This Row],[Utilidad operacional]]/[1]!Tabla2[[#This Row],[Gasto de intereses]],"")</f>
        <v/>
      </c>
      <c r="T528" s="6" t="str">
        <f>+IFERROR([1]!Tabla2[[#This Row],[Utilidad operacional]]/[1]!Tabla2[[#This Row],[Patrimonio total]],"")</f>
        <v/>
      </c>
      <c r="U528" s="7" t="str">
        <f>+IFERROR([1]!Tabla2[[#This Row],[Utilidad operacional]]/[1]!Tabla2[[#This Row],[Total de activos]],"")</f>
        <v/>
      </c>
    </row>
    <row r="529" spans="1:21" x14ac:dyDescent="0.25">
      <c r="A529" s="8">
        <v>900635962</v>
      </c>
      <c r="B529" s="8" t="s">
        <v>995</v>
      </c>
      <c r="C529" s="8" t="s">
        <v>28</v>
      </c>
      <c r="D529" s="8" t="s">
        <v>29</v>
      </c>
      <c r="E529" s="8" t="s">
        <v>30</v>
      </c>
      <c r="F529" s="8" t="s">
        <v>996</v>
      </c>
      <c r="G529" s="8" t="s">
        <v>26</v>
      </c>
      <c r="H529" s="8">
        <v>4079612</v>
      </c>
      <c r="I529" s="8"/>
      <c r="J529" s="8">
        <v>4079612</v>
      </c>
      <c r="K529" s="8">
        <v>96991</v>
      </c>
      <c r="L529" s="8"/>
      <c r="M529" s="8">
        <v>96991</v>
      </c>
      <c r="N529" s="8">
        <v>3982621</v>
      </c>
      <c r="O529" s="8"/>
      <c r="P529" s="8">
        <v>-637637</v>
      </c>
      <c r="Q529" s="9" t="str">
        <f>+IFERROR([1]!Tabla2[[#This Row],[Activos corrientes ]]/[1]!Tabla2[[#This Row],[Pasivos corrientes ]],"")</f>
        <v/>
      </c>
      <c r="R529" s="9" t="str">
        <f>+IFERROR([1]!Tabla2[[#This Row],[Total pasivos]]/[1]!Tabla2[[#This Row],[Total de activos]],"")</f>
        <v/>
      </c>
      <c r="S529" s="9" t="str">
        <f>+IFERROR([1]!Tabla2[[#This Row],[Utilidad operacional]]/[1]!Tabla2[[#This Row],[Gasto de intereses]],"")</f>
        <v/>
      </c>
      <c r="T529" s="9" t="str">
        <f>+IFERROR([1]!Tabla2[[#This Row],[Utilidad operacional]]/[1]!Tabla2[[#This Row],[Patrimonio total]],"")</f>
        <v/>
      </c>
      <c r="U529" s="10" t="str">
        <f>+IFERROR([1]!Tabla2[[#This Row],[Utilidad operacional]]/[1]!Tabla2[[#This Row],[Total de activos]],"")</f>
        <v/>
      </c>
    </row>
    <row r="530" spans="1:21" x14ac:dyDescent="0.25">
      <c r="A530" s="5">
        <v>830094833</v>
      </c>
      <c r="B530" s="5" t="s">
        <v>997</v>
      </c>
      <c r="C530" s="5" t="s">
        <v>28</v>
      </c>
      <c r="D530" s="5" t="s">
        <v>29</v>
      </c>
      <c r="E530" s="5" t="s">
        <v>30</v>
      </c>
      <c r="F530" s="5" t="s">
        <v>998</v>
      </c>
      <c r="G530" s="5" t="s">
        <v>26</v>
      </c>
      <c r="H530" s="5">
        <v>1513598</v>
      </c>
      <c r="I530" s="5">
        <v>1499589</v>
      </c>
      <c r="J530" s="5">
        <v>3013187</v>
      </c>
      <c r="K530" s="5">
        <v>153275</v>
      </c>
      <c r="L530" s="5">
        <v>27878</v>
      </c>
      <c r="M530" s="5">
        <v>181153</v>
      </c>
      <c r="N530" s="5">
        <v>2832034</v>
      </c>
      <c r="O530" s="5">
        <v>1104</v>
      </c>
      <c r="P530" s="5">
        <v>-215996</v>
      </c>
      <c r="Q530" s="6" t="str">
        <f>+IFERROR([1]!Tabla2[[#This Row],[Activos corrientes ]]/[1]!Tabla2[[#This Row],[Pasivos corrientes ]],"")</f>
        <v/>
      </c>
      <c r="R530" s="6" t="str">
        <f>+IFERROR([1]!Tabla2[[#This Row],[Total pasivos]]/[1]!Tabla2[[#This Row],[Total de activos]],"")</f>
        <v/>
      </c>
      <c r="S530" s="6" t="str">
        <f>+IFERROR([1]!Tabla2[[#This Row],[Utilidad operacional]]/[1]!Tabla2[[#This Row],[Gasto de intereses]],"")</f>
        <v/>
      </c>
      <c r="T530" s="6" t="str">
        <f>+IFERROR([1]!Tabla2[[#This Row],[Utilidad operacional]]/[1]!Tabla2[[#This Row],[Patrimonio total]],"")</f>
        <v/>
      </c>
      <c r="U530" s="7" t="str">
        <f>+IFERROR([1]!Tabla2[[#This Row],[Utilidad operacional]]/[1]!Tabla2[[#This Row],[Total de activos]],"")</f>
        <v/>
      </c>
    </row>
    <row r="531" spans="1:21" x14ac:dyDescent="0.25">
      <c r="A531" s="8">
        <v>900435537</v>
      </c>
      <c r="B531" s="8" t="s">
        <v>999</v>
      </c>
      <c r="C531" s="8" t="s">
        <v>28</v>
      </c>
      <c r="D531" s="8" t="s">
        <v>23</v>
      </c>
      <c r="E531" s="8" t="s">
        <v>24</v>
      </c>
      <c r="F531" s="8" t="s">
        <v>1000</v>
      </c>
      <c r="G531" s="8" t="s">
        <v>26</v>
      </c>
      <c r="H531" s="8">
        <v>2935139</v>
      </c>
      <c r="I531" s="8">
        <v>742451</v>
      </c>
      <c r="J531" s="8">
        <v>3677590</v>
      </c>
      <c r="K531" s="8">
        <v>1602037</v>
      </c>
      <c r="L531" s="8"/>
      <c r="M531" s="8">
        <v>1602037</v>
      </c>
      <c r="N531" s="8">
        <v>2075553</v>
      </c>
      <c r="O531" s="8">
        <v>3</v>
      </c>
      <c r="P531" s="8">
        <v>328604</v>
      </c>
      <c r="Q531" s="9" t="str">
        <f>+IFERROR([1]!Tabla2[[#This Row],[Activos corrientes ]]/[1]!Tabla2[[#This Row],[Pasivos corrientes ]],"")</f>
        <v/>
      </c>
      <c r="R531" s="9" t="str">
        <f>+IFERROR([1]!Tabla2[[#This Row],[Total pasivos]]/[1]!Tabla2[[#This Row],[Total de activos]],"")</f>
        <v/>
      </c>
      <c r="S531" s="9" t="str">
        <f>+IFERROR([1]!Tabla2[[#This Row],[Utilidad operacional]]/[1]!Tabla2[[#This Row],[Gasto de intereses]],"")</f>
        <v/>
      </c>
      <c r="T531" s="9" t="str">
        <f>+IFERROR([1]!Tabla2[[#This Row],[Utilidad operacional]]/[1]!Tabla2[[#This Row],[Patrimonio total]],"")</f>
        <v/>
      </c>
      <c r="U531" s="10" t="str">
        <f>+IFERROR([1]!Tabla2[[#This Row],[Utilidad operacional]]/[1]!Tabla2[[#This Row],[Total de activos]],"")</f>
        <v/>
      </c>
    </row>
    <row r="532" spans="1:21" x14ac:dyDescent="0.25">
      <c r="A532" s="5">
        <v>900579723</v>
      </c>
      <c r="B532" s="5" t="s">
        <v>1001</v>
      </c>
      <c r="C532" s="5" t="s">
        <v>28</v>
      </c>
      <c r="D532" s="5" t="s">
        <v>29</v>
      </c>
      <c r="E532" s="5" t="s">
        <v>30</v>
      </c>
      <c r="F532" s="5" t="s">
        <v>1002</v>
      </c>
      <c r="G532" s="5" t="s">
        <v>26</v>
      </c>
      <c r="H532" s="5">
        <v>7917792</v>
      </c>
      <c r="I532" s="5">
        <v>5006461</v>
      </c>
      <c r="J532" s="5">
        <v>12924253</v>
      </c>
      <c r="K532" s="5">
        <v>696522</v>
      </c>
      <c r="L532" s="5">
        <v>5178772</v>
      </c>
      <c r="M532" s="5">
        <v>5875294</v>
      </c>
      <c r="N532" s="5">
        <v>7048959</v>
      </c>
      <c r="O532" s="5"/>
      <c r="P532" s="5">
        <v>515586</v>
      </c>
      <c r="Q532" s="6" t="str">
        <f>+IFERROR([1]!Tabla2[[#This Row],[Activos corrientes ]]/[1]!Tabla2[[#This Row],[Pasivos corrientes ]],"")</f>
        <v/>
      </c>
      <c r="R532" s="6" t="str">
        <f>+IFERROR([1]!Tabla2[[#This Row],[Total pasivos]]/[1]!Tabla2[[#This Row],[Total de activos]],"")</f>
        <v/>
      </c>
      <c r="S532" s="6" t="str">
        <f>+IFERROR([1]!Tabla2[[#This Row],[Utilidad operacional]]/[1]!Tabla2[[#This Row],[Gasto de intereses]],"")</f>
        <v/>
      </c>
      <c r="T532" s="6" t="str">
        <f>+IFERROR([1]!Tabla2[[#This Row],[Utilidad operacional]]/[1]!Tabla2[[#This Row],[Patrimonio total]],"")</f>
        <v/>
      </c>
      <c r="U532" s="7" t="str">
        <f>+IFERROR([1]!Tabla2[[#This Row],[Utilidad operacional]]/[1]!Tabla2[[#This Row],[Total de activos]],"")</f>
        <v/>
      </c>
    </row>
    <row r="533" spans="1:21" x14ac:dyDescent="0.25">
      <c r="A533" s="8">
        <v>900433214</v>
      </c>
      <c r="B533" s="8" t="s">
        <v>1003</v>
      </c>
      <c r="C533" s="8" t="s">
        <v>22</v>
      </c>
      <c r="D533" s="8" t="s">
        <v>29</v>
      </c>
      <c r="E533" s="8" t="s">
        <v>30</v>
      </c>
      <c r="F533" s="8" t="s">
        <v>1004</v>
      </c>
      <c r="G533" s="8" t="s">
        <v>26</v>
      </c>
      <c r="H533" s="8">
        <v>3088109</v>
      </c>
      <c r="I533" s="8">
        <v>512158</v>
      </c>
      <c r="J533" s="8">
        <v>3600267</v>
      </c>
      <c r="K533" s="8">
        <v>123609</v>
      </c>
      <c r="L533" s="8">
        <v>445562</v>
      </c>
      <c r="M533" s="8">
        <v>569171</v>
      </c>
      <c r="N533" s="8">
        <v>3031096</v>
      </c>
      <c r="O533" s="8">
        <v>137508</v>
      </c>
      <c r="P533" s="8">
        <v>272777</v>
      </c>
      <c r="Q533" s="9" t="str">
        <f>+IFERROR([1]!Tabla2[[#This Row],[Activos corrientes ]]/[1]!Tabla2[[#This Row],[Pasivos corrientes ]],"")</f>
        <v/>
      </c>
      <c r="R533" s="9" t="str">
        <f>+IFERROR([1]!Tabla2[[#This Row],[Total pasivos]]/[1]!Tabla2[[#This Row],[Total de activos]],"")</f>
        <v/>
      </c>
      <c r="S533" s="9" t="str">
        <f>+IFERROR([1]!Tabla2[[#This Row],[Utilidad operacional]]/[1]!Tabla2[[#This Row],[Gasto de intereses]],"")</f>
        <v/>
      </c>
      <c r="T533" s="9" t="str">
        <f>+IFERROR([1]!Tabla2[[#This Row],[Utilidad operacional]]/[1]!Tabla2[[#This Row],[Patrimonio total]],"")</f>
        <v/>
      </c>
      <c r="U533" s="10" t="str">
        <f>+IFERROR([1]!Tabla2[[#This Row],[Utilidad operacional]]/[1]!Tabla2[[#This Row],[Total de activos]],"")</f>
        <v/>
      </c>
    </row>
    <row r="534" spans="1:21" x14ac:dyDescent="0.25">
      <c r="A534" s="5">
        <v>800137716</v>
      </c>
      <c r="B534" s="5" t="s">
        <v>1005</v>
      </c>
      <c r="C534" s="5" t="s">
        <v>28</v>
      </c>
      <c r="D534" s="5" t="s">
        <v>23</v>
      </c>
      <c r="E534" s="5" t="s">
        <v>24</v>
      </c>
      <c r="F534" s="5" t="s">
        <v>1006</v>
      </c>
      <c r="G534" s="5" t="s">
        <v>26</v>
      </c>
      <c r="H534" s="5">
        <v>366981</v>
      </c>
      <c r="I534" s="5">
        <v>25111</v>
      </c>
      <c r="J534" s="5">
        <v>392092</v>
      </c>
      <c r="K534" s="5">
        <v>283509</v>
      </c>
      <c r="L534" s="5"/>
      <c r="M534" s="5">
        <v>283509</v>
      </c>
      <c r="N534" s="5">
        <v>108583</v>
      </c>
      <c r="O534" s="5">
        <v>31029</v>
      </c>
      <c r="P534" s="5">
        <v>33756</v>
      </c>
      <c r="Q534" s="6" t="str">
        <f>+IFERROR([1]!Tabla2[[#This Row],[Activos corrientes ]]/[1]!Tabla2[[#This Row],[Pasivos corrientes ]],"")</f>
        <v/>
      </c>
      <c r="R534" s="6" t="str">
        <f>+IFERROR([1]!Tabla2[[#This Row],[Total pasivos]]/[1]!Tabla2[[#This Row],[Total de activos]],"")</f>
        <v/>
      </c>
      <c r="S534" s="6" t="str">
        <f>+IFERROR([1]!Tabla2[[#This Row],[Utilidad operacional]]/[1]!Tabla2[[#This Row],[Gasto de intereses]],"")</f>
        <v/>
      </c>
      <c r="T534" s="6" t="str">
        <f>+IFERROR([1]!Tabla2[[#This Row],[Utilidad operacional]]/[1]!Tabla2[[#This Row],[Patrimonio total]],"")</f>
        <v/>
      </c>
      <c r="U534" s="7" t="str">
        <f>+IFERROR([1]!Tabla2[[#This Row],[Utilidad operacional]]/[1]!Tabla2[[#This Row],[Total de activos]],"")</f>
        <v/>
      </c>
    </row>
    <row r="535" spans="1:21" x14ac:dyDescent="0.25">
      <c r="A535" s="8">
        <v>830046422</v>
      </c>
      <c r="B535" s="8" t="s">
        <v>1007</v>
      </c>
      <c r="C535" s="8" t="s">
        <v>28</v>
      </c>
      <c r="D535" s="8" t="s">
        <v>29</v>
      </c>
      <c r="E535" s="8" t="s">
        <v>30</v>
      </c>
      <c r="F535" s="8" t="s">
        <v>1008</v>
      </c>
      <c r="G535" s="8" t="s">
        <v>26</v>
      </c>
      <c r="H535" s="8">
        <v>945125</v>
      </c>
      <c r="I535" s="8"/>
      <c r="J535" s="8">
        <v>945125</v>
      </c>
      <c r="K535" s="8">
        <v>301710</v>
      </c>
      <c r="L535" s="8"/>
      <c r="M535" s="8">
        <v>301710</v>
      </c>
      <c r="N535" s="8">
        <v>643415</v>
      </c>
      <c r="O535" s="8"/>
      <c r="P535" s="8">
        <v>12512</v>
      </c>
      <c r="Q535" s="9" t="str">
        <f>+IFERROR([1]!Tabla2[[#This Row],[Activos corrientes ]]/[1]!Tabla2[[#This Row],[Pasivos corrientes ]],"")</f>
        <v/>
      </c>
      <c r="R535" s="9" t="str">
        <f>+IFERROR([1]!Tabla2[[#This Row],[Total pasivos]]/[1]!Tabla2[[#This Row],[Total de activos]],"")</f>
        <v/>
      </c>
      <c r="S535" s="9" t="str">
        <f>+IFERROR([1]!Tabla2[[#This Row],[Utilidad operacional]]/[1]!Tabla2[[#This Row],[Gasto de intereses]],"")</f>
        <v/>
      </c>
      <c r="T535" s="9" t="str">
        <f>+IFERROR([1]!Tabla2[[#This Row],[Utilidad operacional]]/[1]!Tabla2[[#This Row],[Patrimonio total]],"")</f>
        <v/>
      </c>
      <c r="U535" s="10" t="str">
        <f>+IFERROR([1]!Tabla2[[#This Row],[Utilidad operacional]]/[1]!Tabla2[[#This Row],[Total de activos]],"")</f>
        <v/>
      </c>
    </row>
    <row r="536" spans="1:21" x14ac:dyDescent="0.25">
      <c r="A536" s="5">
        <v>900315816</v>
      </c>
      <c r="B536" s="5" t="s">
        <v>1009</v>
      </c>
      <c r="C536" s="5" t="s">
        <v>22</v>
      </c>
      <c r="D536" s="5" t="s">
        <v>23</v>
      </c>
      <c r="E536" s="5" t="s">
        <v>24</v>
      </c>
      <c r="F536" s="5" t="s">
        <v>1010</v>
      </c>
      <c r="G536" s="5" t="s">
        <v>26</v>
      </c>
      <c r="H536" s="5">
        <v>8125463</v>
      </c>
      <c r="I536" s="5">
        <v>3696646</v>
      </c>
      <c r="J536" s="5">
        <v>11822109</v>
      </c>
      <c r="K536" s="5">
        <v>9555990</v>
      </c>
      <c r="L536" s="5"/>
      <c r="M536" s="5">
        <v>9555990</v>
      </c>
      <c r="N536" s="5">
        <v>2266119</v>
      </c>
      <c r="O536" s="5"/>
      <c r="P536" s="5">
        <v>-709061</v>
      </c>
      <c r="Q536" s="6" t="str">
        <f>+IFERROR([1]!Tabla2[[#This Row],[Activos corrientes ]]/[1]!Tabla2[[#This Row],[Pasivos corrientes ]],"")</f>
        <v/>
      </c>
      <c r="R536" s="6" t="str">
        <f>+IFERROR([1]!Tabla2[[#This Row],[Total pasivos]]/[1]!Tabla2[[#This Row],[Total de activos]],"")</f>
        <v/>
      </c>
      <c r="S536" s="6" t="str">
        <f>+IFERROR([1]!Tabla2[[#This Row],[Utilidad operacional]]/[1]!Tabla2[[#This Row],[Gasto de intereses]],"")</f>
        <v/>
      </c>
      <c r="T536" s="6" t="str">
        <f>+IFERROR([1]!Tabla2[[#This Row],[Utilidad operacional]]/[1]!Tabla2[[#This Row],[Patrimonio total]],"")</f>
        <v/>
      </c>
      <c r="U536" s="7" t="str">
        <f>+IFERROR([1]!Tabla2[[#This Row],[Utilidad operacional]]/[1]!Tabla2[[#This Row],[Total de activos]],"")</f>
        <v/>
      </c>
    </row>
    <row r="537" spans="1:21" x14ac:dyDescent="0.25">
      <c r="A537" s="8">
        <v>900524213</v>
      </c>
      <c r="B537" s="8" t="s">
        <v>1011</v>
      </c>
      <c r="C537" s="8" t="s">
        <v>28</v>
      </c>
      <c r="D537" s="8" t="s">
        <v>23</v>
      </c>
      <c r="E537" s="8" t="s">
        <v>24</v>
      </c>
      <c r="F537" s="8" t="s">
        <v>1012</v>
      </c>
      <c r="G537" s="8" t="s">
        <v>26</v>
      </c>
      <c r="H537" s="8">
        <v>1825441</v>
      </c>
      <c r="I537" s="8">
        <v>213226</v>
      </c>
      <c r="J537" s="8">
        <v>2038667</v>
      </c>
      <c r="K537" s="8">
        <v>987568</v>
      </c>
      <c r="L537" s="8">
        <v>471790</v>
      </c>
      <c r="M537" s="8">
        <v>1459358</v>
      </c>
      <c r="N537" s="8">
        <v>579309</v>
      </c>
      <c r="O537" s="8">
        <v>59089</v>
      </c>
      <c r="P537" s="8">
        <v>24870</v>
      </c>
      <c r="Q537" s="9" t="str">
        <f>+IFERROR([1]!Tabla2[[#This Row],[Activos corrientes ]]/[1]!Tabla2[[#This Row],[Pasivos corrientes ]],"")</f>
        <v/>
      </c>
      <c r="R537" s="9" t="str">
        <f>+IFERROR([1]!Tabla2[[#This Row],[Total pasivos]]/[1]!Tabla2[[#This Row],[Total de activos]],"")</f>
        <v/>
      </c>
      <c r="S537" s="9" t="str">
        <f>+IFERROR([1]!Tabla2[[#This Row],[Utilidad operacional]]/[1]!Tabla2[[#This Row],[Gasto de intereses]],"")</f>
        <v/>
      </c>
      <c r="T537" s="9" t="str">
        <f>+IFERROR([1]!Tabla2[[#This Row],[Utilidad operacional]]/[1]!Tabla2[[#This Row],[Patrimonio total]],"")</f>
        <v/>
      </c>
      <c r="U537" s="10" t="str">
        <f>+IFERROR([1]!Tabla2[[#This Row],[Utilidad operacional]]/[1]!Tabla2[[#This Row],[Total de activos]],"")</f>
        <v/>
      </c>
    </row>
    <row r="538" spans="1:21" x14ac:dyDescent="0.25">
      <c r="A538" s="5">
        <v>860402221</v>
      </c>
      <c r="B538" s="5" t="s">
        <v>1013</v>
      </c>
      <c r="C538" s="5" t="s">
        <v>28</v>
      </c>
      <c r="D538" s="5" t="s">
        <v>29</v>
      </c>
      <c r="E538" s="5" t="s">
        <v>30</v>
      </c>
      <c r="F538" s="5" t="s">
        <v>1014</v>
      </c>
      <c r="G538" s="5" t="s">
        <v>26</v>
      </c>
      <c r="H538" s="5">
        <v>1902489</v>
      </c>
      <c r="I538" s="5">
        <v>1714948</v>
      </c>
      <c r="J538" s="5">
        <v>3617437</v>
      </c>
      <c r="K538" s="5">
        <v>1791683</v>
      </c>
      <c r="L538" s="5">
        <v>309127</v>
      </c>
      <c r="M538" s="5">
        <v>2100810</v>
      </c>
      <c r="N538" s="5">
        <v>1516627</v>
      </c>
      <c r="O538" s="5">
        <v>0</v>
      </c>
      <c r="P538" s="5">
        <v>80176</v>
      </c>
      <c r="Q538" s="6" t="str">
        <f>+IFERROR([1]!Tabla2[[#This Row],[Activos corrientes ]]/[1]!Tabla2[[#This Row],[Pasivos corrientes ]],"")</f>
        <v/>
      </c>
      <c r="R538" s="6" t="str">
        <f>+IFERROR([1]!Tabla2[[#This Row],[Total pasivos]]/[1]!Tabla2[[#This Row],[Total de activos]],"")</f>
        <v/>
      </c>
      <c r="S538" s="6" t="str">
        <f>+IFERROR([1]!Tabla2[[#This Row],[Utilidad operacional]]/[1]!Tabla2[[#This Row],[Gasto de intereses]],"")</f>
        <v/>
      </c>
      <c r="T538" s="6" t="str">
        <f>+IFERROR([1]!Tabla2[[#This Row],[Utilidad operacional]]/[1]!Tabla2[[#This Row],[Patrimonio total]],"")</f>
        <v/>
      </c>
      <c r="U538" s="7" t="str">
        <f>+IFERROR([1]!Tabla2[[#This Row],[Utilidad operacional]]/[1]!Tabla2[[#This Row],[Total de activos]],"")</f>
        <v/>
      </c>
    </row>
    <row r="539" spans="1:21" x14ac:dyDescent="0.25">
      <c r="A539" s="8">
        <v>900308132</v>
      </c>
      <c r="B539" s="8" t="s">
        <v>1015</v>
      </c>
      <c r="C539" s="8" t="s">
        <v>28</v>
      </c>
      <c r="D539" s="8" t="s">
        <v>29</v>
      </c>
      <c r="E539" s="8" t="s">
        <v>30</v>
      </c>
      <c r="F539" s="8" t="s">
        <v>62</v>
      </c>
      <c r="G539" s="8" t="s">
        <v>26</v>
      </c>
      <c r="H539" s="8">
        <v>4291261</v>
      </c>
      <c r="I539" s="8">
        <v>2380414</v>
      </c>
      <c r="J539" s="8">
        <v>6671675</v>
      </c>
      <c r="K539" s="8">
        <v>1132076</v>
      </c>
      <c r="L539" s="8">
        <v>1044305</v>
      </c>
      <c r="M539" s="8">
        <v>2176381</v>
      </c>
      <c r="N539" s="8">
        <v>4495294</v>
      </c>
      <c r="O539" s="8">
        <v>0</v>
      </c>
      <c r="P539" s="8">
        <v>2739529</v>
      </c>
      <c r="Q539" s="9" t="str">
        <f>+IFERROR([1]!Tabla2[[#This Row],[Activos corrientes ]]/[1]!Tabla2[[#This Row],[Pasivos corrientes ]],"")</f>
        <v/>
      </c>
      <c r="R539" s="9" t="str">
        <f>+IFERROR([1]!Tabla2[[#This Row],[Total pasivos]]/[1]!Tabla2[[#This Row],[Total de activos]],"")</f>
        <v/>
      </c>
      <c r="S539" s="9" t="str">
        <f>+IFERROR([1]!Tabla2[[#This Row],[Utilidad operacional]]/[1]!Tabla2[[#This Row],[Gasto de intereses]],"")</f>
        <v/>
      </c>
      <c r="T539" s="9" t="str">
        <f>+IFERROR([1]!Tabla2[[#This Row],[Utilidad operacional]]/[1]!Tabla2[[#This Row],[Patrimonio total]],"")</f>
        <v/>
      </c>
      <c r="U539" s="10" t="str">
        <f>+IFERROR([1]!Tabla2[[#This Row],[Utilidad operacional]]/[1]!Tabla2[[#This Row],[Total de activos]],"")</f>
        <v/>
      </c>
    </row>
    <row r="540" spans="1:21" x14ac:dyDescent="0.25">
      <c r="A540" s="5">
        <v>805017818</v>
      </c>
      <c r="B540" s="5" t="s">
        <v>1016</v>
      </c>
      <c r="C540" s="5" t="s">
        <v>103</v>
      </c>
      <c r="D540" s="5" t="s">
        <v>29</v>
      </c>
      <c r="E540" s="5" t="s">
        <v>30</v>
      </c>
      <c r="F540" s="5" t="s">
        <v>1017</v>
      </c>
      <c r="G540" s="5" t="s">
        <v>26</v>
      </c>
      <c r="H540" s="5">
        <v>17789218</v>
      </c>
      <c r="I540" s="5">
        <v>9649449</v>
      </c>
      <c r="J540" s="5">
        <v>27438667</v>
      </c>
      <c r="K540" s="5">
        <v>10947687</v>
      </c>
      <c r="L540" s="5">
        <v>5991097</v>
      </c>
      <c r="M540" s="5">
        <v>16938784</v>
      </c>
      <c r="N540" s="5">
        <v>10499883</v>
      </c>
      <c r="O540" s="5">
        <v>332981</v>
      </c>
      <c r="P540" s="5">
        <v>2094059</v>
      </c>
      <c r="Q540" s="6" t="str">
        <f>+IFERROR([1]!Tabla2[[#This Row],[Activos corrientes ]]/[1]!Tabla2[[#This Row],[Pasivos corrientes ]],"")</f>
        <v/>
      </c>
      <c r="R540" s="6" t="str">
        <f>+IFERROR([1]!Tabla2[[#This Row],[Total pasivos]]/[1]!Tabla2[[#This Row],[Total de activos]],"")</f>
        <v/>
      </c>
      <c r="S540" s="6" t="str">
        <f>+IFERROR([1]!Tabla2[[#This Row],[Utilidad operacional]]/[1]!Tabla2[[#This Row],[Gasto de intereses]],"")</f>
        <v/>
      </c>
      <c r="T540" s="6" t="str">
        <f>+IFERROR([1]!Tabla2[[#This Row],[Utilidad operacional]]/[1]!Tabla2[[#This Row],[Patrimonio total]],"")</f>
        <v/>
      </c>
      <c r="U540" s="7" t="str">
        <f>+IFERROR([1]!Tabla2[[#This Row],[Utilidad operacional]]/[1]!Tabla2[[#This Row],[Total de activos]],"")</f>
        <v/>
      </c>
    </row>
    <row r="541" spans="1:21" x14ac:dyDescent="0.25">
      <c r="A541" s="8">
        <v>830070918</v>
      </c>
      <c r="B541" s="8" t="s">
        <v>1018</v>
      </c>
      <c r="C541" s="8" t="s">
        <v>28</v>
      </c>
      <c r="D541" s="8" t="s">
        <v>23</v>
      </c>
      <c r="E541" s="8" t="s">
        <v>24</v>
      </c>
      <c r="F541" s="8" t="s">
        <v>1019</v>
      </c>
      <c r="G541" s="8" t="s">
        <v>26</v>
      </c>
      <c r="H541" s="8">
        <v>1481691</v>
      </c>
      <c r="I541" s="8"/>
      <c r="J541" s="8">
        <v>1481691</v>
      </c>
      <c r="K541" s="8">
        <v>660684</v>
      </c>
      <c r="L541" s="8"/>
      <c r="M541" s="8">
        <v>660684</v>
      </c>
      <c r="N541" s="8">
        <v>821007</v>
      </c>
      <c r="O541" s="8">
        <v>41570</v>
      </c>
      <c r="P541" s="8">
        <v>-192694</v>
      </c>
      <c r="Q541" s="9" t="str">
        <f>+IFERROR([1]!Tabla2[[#This Row],[Activos corrientes ]]/[1]!Tabla2[[#This Row],[Pasivos corrientes ]],"")</f>
        <v/>
      </c>
      <c r="R541" s="9" t="str">
        <f>+IFERROR([1]!Tabla2[[#This Row],[Total pasivos]]/[1]!Tabla2[[#This Row],[Total de activos]],"")</f>
        <v/>
      </c>
      <c r="S541" s="9" t="str">
        <f>+IFERROR([1]!Tabla2[[#This Row],[Utilidad operacional]]/[1]!Tabla2[[#This Row],[Gasto de intereses]],"")</f>
        <v/>
      </c>
      <c r="T541" s="9" t="str">
        <f>+IFERROR([1]!Tabla2[[#This Row],[Utilidad operacional]]/[1]!Tabla2[[#This Row],[Patrimonio total]],"")</f>
        <v/>
      </c>
      <c r="U541" s="10" t="str">
        <f>+IFERROR([1]!Tabla2[[#This Row],[Utilidad operacional]]/[1]!Tabla2[[#This Row],[Total de activos]],"")</f>
        <v/>
      </c>
    </row>
    <row r="542" spans="1:21" x14ac:dyDescent="0.25">
      <c r="A542" s="5">
        <v>860001986</v>
      </c>
      <c r="B542" s="5" t="s">
        <v>1020</v>
      </c>
      <c r="C542" s="5" t="s">
        <v>28</v>
      </c>
      <c r="D542" s="5" t="s">
        <v>29</v>
      </c>
      <c r="E542" s="5" t="s">
        <v>30</v>
      </c>
      <c r="F542" s="5" t="s">
        <v>1021</v>
      </c>
      <c r="G542" s="5" t="s">
        <v>26</v>
      </c>
      <c r="H542" s="5">
        <v>38625831</v>
      </c>
      <c r="I542" s="5">
        <v>6964880</v>
      </c>
      <c r="J542" s="5">
        <v>45590711</v>
      </c>
      <c r="K542" s="5">
        <v>22259731</v>
      </c>
      <c r="L542" s="5">
        <v>9149229</v>
      </c>
      <c r="M542" s="5">
        <v>31408960</v>
      </c>
      <c r="N542" s="5">
        <v>14181751</v>
      </c>
      <c r="O542" s="5">
        <v>1497432</v>
      </c>
      <c r="P542" s="5">
        <v>2319313</v>
      </c>
      <c r="Q542" s="6" t="str">
        <f>+IFERROR([1]!Tabla2[[#This Row],[Activos corrientes ]]/[1]!Tabla2[[#This Row],[Pasivos corrientes ]],"")</f>
        <v/>
      </c>
      <c r="R542" s="6" t="str">
        <f>+IFERROR([1]!Tabla2[[#This Row],[Total pasivos]]/[1]!Tabla2[[#This Row],[Total de activos]],"")</f>
        <v/>
      </c>
      <c r="S542" s="6" t="str">
        <f>+IFERROR([1]!Tabla2[[#This Row],[Utilidad operacional]]/[1]!Tabla2[[#This Row],[Gasto de intereses]],"")</f>
        <v/>
      </c>
      <c r="T542" s="6" t="str">
        <f>+IFERROR([1]!Tabla2[[#This Row],[Utilidad operacional]]/[1]!Tabla2[[#This Row],[Patrimonio total]],"")</f>
        <v/>
      </c>
      <c r="U542" s="7" t="str">
        <f>+IFERROR([1]!Tabla2[[#This Row],[Utilidad operacional]]/[1]!Tabla2[[#This Row],[Total de activos]],"")</f>
        <v/>
      </c>
    </row>
    <row r="543" spans="1:21" x14ac:dyDescent="0.25">
      <c r="A543" s="8">
        <v>900446724</v>
      </c>
      <c r="B543" s="8" t="s">
        <v>1022</v>
      </c>
      <c r="C543" s="8" t="s">
        <v>103</v>
      </c>
      <c r="D543" s="8" t="s">
        <v>23</v>
      </c>
      <c r="E543" s="8" t="s">
        <v>24</v>
      </c>
      <c r="F543" s="8" t="s">
        <v>860</v>
      </c>
      <c r="G543" s="8" t="s">
        <v>26</v>
      </c>
      <c r="H543" s="8">
        <v>462601</v>
      </c>
      <c r="I543" s="8">
        <v>4930510</v>
      </c>
      <c r="J543" s="8">
        <v>5393111</v>
      </c>
      <c r="K543" s="8">
        <v>414419</v>
      </c>
      <c r="L543" s="8">
        <v>874370</v>
      </c>
      <c r="M543" s="8">
        <v>1288789</v>
      </c>
      <c r="N543" s="8">
        <v>4104322</v>
      </c>
      <c r="O543" s="8">
        <v>17788</v>
      </c>
      <c r="P543" s="8">
        <v>2375953</v>
      </c>
      <c r="Q543" s="9" t="str">
        <f>+IFERROR([1]!Tabla2[[#This Row],[Activos corrientes ]]/[1]!Tabla2[[#This Row],[Pasivos corrientes ]],"")</f>
        <v/>
      </c>
      <c r="R543" s="9" t="str">
        <f>+IFERROR([1]!Tabla2[[#This Row],[Total pasivos]]/[1]!Tabla2[[#This Row],[Total de activos]],"")</f>
        <v/>
      </c>
      <c r="S543" s="9" t="str">
        <f>+IFERROR([1]!Tabla2[[#This Row],[Utilidad operacional]]/[1]!Tabla2[[#This Row],[Gasto de intereses]],"")</f>
        <v/>
      </c>
      <c r="T543" s="9" t="str">
        <f>+IFERROR([1]!Tabla2[[#This Row],[Utilidad operacional]]/[1]!Tabla2[[#This Row],[Patrimonio total]],"")</f>
        <v/>
      </c>
      <c r="U543" s="10" t="str">
        <f>+IFERROR([1]!Tabla2[[#This Row],[Utilidad operacional]]/[1]!Tabla2[[#This Row],[Total de activos]],"")</f>
        <v/>
      </c>
    </row>
    <row r="544" spans="1:21" x14ac:dyDescent="0.25">
      <c r="A544" s="5">
        <v>901348721</v>
      </c>
      <c r="B544" s="5" t="s">
        <v>1023</v>
      </c>
      <c r="C544" s="5" t="s">
        <v>28</v>
      </c>
      <c r="D544" s="5" t="s">
        <v>23</v>
      </c>
      <c r="E544" s="5" t="s">
        <v>24</v>
      </c>
      <c r="F544" s="5" t="s">
        <v>1024</v>
      </c>
      <c r="G544" s="5" t="s">
        <v>26</v>
      </c>
      <c r="H544" s="5">
        <v>22961750</v>
      </c>
      <c r="I544" s="5"/>
      <c r="J544" s="5">
        <v>22961750</v>
      </c>
      <c r="K544" s="5">
        <v>81552</v>
      </c>
      <c r="L544" s="5">
        <v>9900000</v>
      </c>
      <c r="M544" s="5">
        <v>9981552</v>
      </c>
      <c r="N544" s="5">
        <v>12980198</v>
      </c>
      <c r="O544" s="5">
        <v>0</v>
      </c>
      <c r="P544" s="5">
        <v>0</v>
      </c>
      <c r="Q544" s="6" t="str">
        <f>+IFERROR([1]!Tabla2[[#This Row],[Activos corrientes ]]/[1]!Tabla2[[#This Row],[Pasivos corrientes ]],"")</f>
        <v/>
      </c>
      <c r="R544" s="6" t="str">
        <f>+IFERROR([1]!Tabla2[[#This Row],[Total pasivos]]/[1]!Tabla2[[#This Row],[Total de activos]],"")</f>
        <v/>
      </c>
      <c r="S544" s="6" t="str">
        <f>+IFERROR([1]!Tabla2[[#This Row],[Utilidad operacional]]/[1]!Tabla2[[#This Row],[Gasto de intereses]],"")</f>
        <v/>
      </c>
      <c r="T544" s="6" t="str">
        <f>+IFERROR([1]!Tabla2[[#This Row],[Utilidad operacional]]/[1]!Tabla2[[#This Row],[Patrimonio total]],"")</f>
        <v/>
      </c>
      <c r="U544" s="7" t="str">
        <f>+IFERROR([1]!Tabla2[[#This Row],[Utilidad operacional]]/[1]!Tabla2[[#This Row],[Total de activos]],"")</f>
        <v/>
      </c>
    </row>
    <row r="545" spans="1:21" x14ac:dyDescent="0.25">
      <c r="A545" s="8">
        <v>900595360</v>
      </c>
      <c r="B545" s="8" t="s">
        <v>1025</v>
      </c>
      <c r="C545" s="8" t="s">
        <v>28</v>
      </c>
      <c r="D545" s="8" t="s">
        <v>29</v>
      </c>
      <c r="E545" s="8" t="s">
        <v>30</v>
      </c>
      <c r="F545" s="8" t="s">
        <v>1026</v>
      </c>
      <c r="G545" s="8" t="s">
        <v>26</v>
      </c>
      <c r="H545" s="8">
        <v>12389514</v>
      </c>
      <c r="I545" s="8">
        <v>6028014</v>
      </c>
      <c r="J545" s="8">
        <v>18417528</v>
      </c>
      <c r="K545" s="8">
        <v>601361</v>
      </c>
      <c r="L545" s="8"/>
      <c r="M545" s="8">
        <v>601361</v>
      </c>
      <c r="N545" s="8">
        <v>17816167</v>
      </c>
      <c r="O545" s="8">
        <v>69112</v>
      </c>
      <c r="P545" s="8">
        <v>1512089</v>
      </c>
      <c r="Q545" s="9" t="str">
        <f>+IFERROR([1]!Tabla2[[#This Row],[Activos corrientes ]]/[1]!Tabla2[[#This Row],[Pasivos corrientes ]],"")</f>
        <v/>
      </c>
      <c r="R545" s="9" t="str">
        <f>+IFERROR([1]!Tabla2[[#This Row],[Total pasivos]]/[1]!Tabla2[[#This Row],[Total de activos]],"")</f>
        <v/>
      </c>
      <c r="S545" s="9" t="str">
        <f>+IFERROR([1]!Tabla2[[#This Row],[Utilidad operacional]]/[1]!Tabla2[[#This Row],[Gasto de intereses]],"")</f>
        <v/>
      </c>
      <c r="T545" s="9" t="str">
        <f>+IFERROR([1]!Tabla2[[#This Row],[Utilidad operacional]]/[1]!Tabla2[[#This Row],[Patrimonio total]],"")</f>
        <v/>
      </c>
      <c r="U545" s="10" t="str">
        <f>+IFERROR([1]!Tabla2[[#This Row],[Utilidad operacional]]/[1]!Tabla2[[#This Row],[Total de activos]],"")</f>
        <v/>
      </c>
    </row>
    <row r="546" spans="1:21" x14ac:dyDescent="0.25">
      <c r="A546" s="5">
        <v>900549818</v>
      </c>
      <c r="B546" s="5" t="s">
        <v>1027</v>
      </c>
      <c r="C546" s="5" t="s">
        <v>28</v>
      </c>
      <c r="D546" s="5" t="s">
        <v>29</v>
      </c>
      <c r="E546" s="5" t="s">
        <v>30</v>
      </c>
      <c r="F546" s="5" t="s">
        <v>1028</v>
      </c>
      <c r="G546" s="5" t="s">
        <v>26</v>
      </c>
      <c r="H546" s="5">
        <v>3495697</v>
      </c>
      <c r="I546" s="5">
        <v>756334</v>
      </c>
      <c r="J546" s="5">
        <v>4252031</v>
      </c>
      <c r="K546" s="5">
        <v>456086</v>
      </c>
      <c r="L546" s="5">
        <v>1851093</v>
      </c>
      <c r="M546" s="5">
        <v>2307179</v>
      </c>
      <c r="N546" s="5">
        <v>1944852</v>
      </c>
      <c r="O546" s="5">
        <v>108</v>
      </c>
      <c r="P546" s="5">
        <v>-112</v>
      </c>
      <c r="Q546" s="6" t="str">
        <f>+IFERROR([1]!Tabla2[[#This Row],[Activos corrientes ]]/[1]!Tabla2[[#This Row],[Pasivos corrientes ]],"")</f>
        <v/>
      </c>
      <c r="R546" s="6" t="str">
        <f>+IFERROR([1]!Tabla2[[#This Row],[Total pasivos]]/[1]!Tabla2[[#This Row],[Total de activos]],"")</f>
        <v/>
      </c>
      <c r="S546" s="6" t="str">
        <f>+IFERROR([1]!Tabla2[[#This Row],[Utilidad operacional]]/[1]!Tabla2[[#This Row],[Gasto de intereses]],"")</f>
        <v/>
      </c>
      <c r="T546" s="6" t="str">
        <f>+IFERROR([1]!Tabla2[[#This Row],[Utilidad operacional]]/[1]!Tabla2[[#This Row],[Patrimonio total]],"")</f>
        <v/>
      </c>
      <c r="U546" s="7" t="str">
        <f>+IFERROR([1]!Tabla2[[#This Row],[Utilidad operacional]]/[1]!Tabla2[[#This Row],[Total de activos]],"")</f>
        <v/>
      </c>
    </row>
    <row r="547" spans="1:21" x14ac:dyDescent="0.25">
      <c r="A547" s="8">
        <v>900787019</v>
      </c>
      <c r="B547" s="8" t="s">
        <v>1029</v>
      </c>
      <c r="C547" s="8" t="s">
        <v>28</v>
      </c>
      <c r="D547" s="8" t="s">
        <v>29</v>
      </c>
      <c r="E547" s="8" t="s">
        <v>30</v>
      </c>
      <c r="F547" s="8" t="s">
        <v>211</v>
      </c>
      <c r="G547" s="8" t="s">
        <v>26</v>
      </c>
      <c r="H547" s="8">
        <v>4857470</v>
      </c>
      <c r="I547" s="8">
        <v>205</v>
      </c>
      <c r="J547" s="8">
        <v>4857675</v>
      </c>
      <c r="K547" s="8">
        <v>2875920</v>
      </c>
      <c r="L547" s="8"/>
      <c r="M547" s="8">
        <v>2875920</v>
      </c>
      <c r="N547" s="8">
        <v>1981755</v>
      </c>
      <c r="O547" s="8"/>
      <c r="P547" s="8">
        <v>43481</v>
      </c>
      <c r="Q547" s="9" t="str">
        <f>+IFERROR([1]!Tabla2[[#This Row],[Activos corrientes ]]/[1]!Tabla2[[#This Row],[Pasivos corrientes ]],"")</f>
        <v/>
      </c>
      <c r="R547" s="9" t="str">
        <f>+IFERROR([1]!Tabla2[[#This Row],[Total pasivos]]/[1]!Tabla2[[#This Row],[Total de activos]],"")</f>
        <v/>
      </c>
      <c r="S547" s="9" t="str">
        <f>+IFERROR([1]!Tabla2[[#This Row],[Utilidad operacional]]/[1]!Tabla2[[#This Row],[Gasto de intereses]],"")</f>
        <v/>
      </c>
      <c r="T547" s="9" t="str">
        <f>+IFERROR([1]!Tabla2[[#This Row],[Utilidad operacional]]/[1]!Tabla2[[#This Row],[Patrimonio total]],"")</f>
        <v/>
      </c>
      <c r="U547" s="10" t="str">
        <f>+IFERROR([1]!Tabla2[[#This Row],[Utilidad operacional]]/[1]!Tabla2[[#This Row],[Total de activos]],"")</f>
        <v/>
      </c>
    </row>
    <row r="548" spans="1:21" x14ac:dyDescent="0.25">
      <c r="A548" s="5">
        <v>830061122</v>
      </c>
      <c r="B548" s="5" t="s">
        <v>1030</v>
      </c>
      <c r="C548" s="5" t="s">
        <v>28</v>
      </c>
      <c r="D548" s="5" t="s">
        <v>29</v>
      </c>
      <c r="E548" s="5" t="s">
        <v>30</v>
      </c>
      <c r="F548" s="5" t="s">
        <v>1031</v>
      </c>
      <c r="G548" s="5" t="s">
        <v>26</v>
      </c>
      <c r="H548" s="5">
        <v>4371872</v>
      </c>
      <c r="I548" s="5">
        <v>600812</v>
      </c>
      <c r="J548" s="5">
        <v>4972684</v>
      </c>
      <c r="K548" s="5">
        <v>205061</v>
      </c>
      <c r="L548" s="5"/>
      <c r="M548" s="5">
        <v>205061</v>
      </c>
      <c r="N548" s="5">
        <v>4767623</v>
      </c>
      <c r="O548" s="5">
        <v>5826</v>
      </c>
      <c r="P548" s="5">
        <v>432990</v>
      </c>
      <c r="Q548" s="6" t="str">
        <f>+IFERROR([1]!Tabla2[[#This Row],[Activos corrientes ]]/[1]!Tabla2[[#This Row],[Pasivos corrientes ]],"")</f>
        <v/>
      </c>
      <c r="R548" s="6" t="str">
        <f>+IFERROR([1]!Tabla2[[#This Row],[Total pasivos]]/[1]!Tabla2[[#This Row],[Total de activos]],"")</f>
        <v/>
      </c>
      <c r="S548" s="6" t="str">
        <f>+IFERROR([1]!Tabla2[[#This Row],[Utilidad operacional]]/[1]!Tabla2[[#This Row],[Gasto de intereses]],"")</f>
        <v/>
      </c>
      <c r="T548" s="6" t="str">
        <f>+IFERROR([1]!Tabla2[[#This Row],[Utilidad operacional]]/[1]!Tabla2[[#This Row],[Patrimonio total]],"")</f>
        <v/>
      </c>
      <c r="U548" s="7" t="str">
        <f>+IFERROR([1]!Tabla2[[#This Row],[Utilidad operacional]]/[1]!Tabla2[[#This Row],[Total de activos]],"")</f>
        <v/>
      </c>
    </row>
    <row r="549" spans="1:21" x14ac:dyDescent="0.25">
      <c r="A549" s="8">
        <v>890104625</v>
      </c>
      <c r="B549" s="8" t="s">
        <v>1032</v>
      </c>
      <c r="C549" s="8" t="s">
        <v>42</v>
      </c>
      <c r="D549" s="8" t="s">
        <v>29</v>
      </c>
      <c r="E549" s="8" t="s">
        <v>30</v>
      </c>
      <c r="F549" s="8" t="s">
        <v>1033</v>
      </c>
      <c r="G549" s="8" t="s">
        <v>26</v>
      </c>
      <c r="H549" s="8">
        <v>12536138</v>
      </c>
      <c r="I549" s="8">
        <v>1549908</v>
      </c>
      <c r="J549" s="8">
        <v>14086046</v>
      </c>
      <c r="K549" s="8">
        <v>2383613</v>
      </c>
      <c r="L549" s="8">
        <v>3057581</v>
      </c>
      <c r="M549" s="8">
        <v>5441194</v>
      </c>
      <c r="N549" s="8">
        <v>8644852</v>
      </c>
      <c r="O549" s="8">
        <v>231250</v>
      </c>
      <c r="P549" s="8">
        <v>1967218</v>
      </c>
      <c r="Q549" s="9" t="str">
        <f>+IFERROR([1]!Tabla2[[#This Row],[Activos corrientes ]]/[1]!Tabla2[[#This Row],[Pasivos corrientes ]],"")</f>
        <v/>
      </c>
      <c r="R549" s="9" t="str">
        <f>+IFERROR([1]!Tabla2[[#This Row],[Total pasivos]]/[1]!Tabla2[[#This Row],[Total de activos]],"")</f>
        <v/>
      </c>
      <c r="S549" s="9" t="str">
        <f>+IFERROR([1]!Tabla2[[#This Row],[Utilidad operacional]]/[1]!Tabla2[[#This Row],[Gasto de intereses]],"")</f>
        <v/>
      </c>
      <c r="T549" s="9" t="str">
        <f>+IFERROR([1]!Tabla2[[#This Row],[Utilidad operacional]]/[1]!Tabla2[[#This Row],[Patrimonio total]],"")</f>
        <v/>
      </c>
      <c r="U549" s="10" t="str">
        <f>+IFERROR([1]!Tabla2[[#This Row],[Utilidad operacional]]/[1]!Tabla2[[#This Row],[Total de activos]],"")</f>
        <v/>
      </c>
    </row>
    <row r="550" spans="1:21" x14ac:dyDescent="0.25">
      <c r="A550" s="5">
        <v>900066323</v>
      </c>
      <c r="B550" s="5" t="s">
        <v>1034</v>
      </c>
      <c r="C550" s="5" t="s">
        <v>64</v>
      </c>
      <c r="D550" s="5" t="s">
        <v>29</v>
      </c>
      <c r="E550" s="5" t="s">
        <v>30</v>
      </c>
      <c r="F550" s="5" t="s">
        <v>1035</v>
      </c>
      <c r="G550" s="5" t="s">
        <v>26</v>
      </c>
      <c r="H550" s="5">
        <v>1704639</v>
      </c>
      <c r="I550" s="5">
        <v>3030625</v>
      </c>
      <c r="J550" s="5">
        <v>4735264</v>
      </c>
      <c r="K550" s="5">
        <v>868760</v>
      </c>
      <c r="L550" s="5">
        <v>2433205</v>
      </c>
      <c r="M550" s="5">
        <v>3301965</v>
      </c>
      <c r="N550" s="5">
        <v>1433299</v>
      </c>
      <c r="O550" s="5">
        <v>1794</v>
      </c>
      <c r="P550" s="5">
        <v>899540</v>
      </c>
      <c r="Q550" s="6" t="str">
        <f>+IFERROR([1]!Tabla2[[#This Row],[Activos corrientes ]]/[1]!Tabla2[[#This Row],[Pasivos corrientes ]],"")</f>
        <v/>
      </c>
      <c r="R550" s="6" t="str">
        <f>+IFERROR([1]!Tabla2[[#This Row],[Total pasivos]]/[1]!Tabla2[[#This Row],[Total de activos]],"")</f>
        <v/>
      </c>
      <c r="S550" s="6" t="str">
        <f>+IFERROR([1]!Tabla2[[#This Row],[Utilidad operacional]]/[1]!Tabla2[[#This Row],[Gasto de intereses]],"")</f>
        <v/>
      </c>
      <c r="T550" s="6" t="str">
        <f>+IFERROR([1]!Tabla2[[#This Row],[Utilidad operacional]]/[1]!Tabla2[[#This Row],[Patrimonio total]],"")</f>
        <v/>
      </c>
      <c r="U550" s="7" t="str">
        <f>+IFERROR([1]!Tabla2[[#This Row],[Utilidad operacional]]/[1]!Tabla2[[#This Row],[Total de activos]],"")</f>
        <v/>
      </c>
    </row>
    <row r="551" spans="1:21" x14ac:dyDescent="0.25">
      <c r="A551" s="8">
        <v>900538327</v>
      </c>
      <c r="B551" s="8" t="s">
        <v>1036</v>
      </c>
      <c r="C551" s="8" t="s">
        <v>103</v>
      </c>
      <c r="D551" s="8" t="s">
        <v>23</v>
      </c>
      <c r="E551" s="8" t="s">
        <v>24</v>
      </c>
      <c r="F551" s="8" t="s">
        <v>1037</v>
      </c>
      <c r="G551" s="8" t="s">
        <v>26</v>
      </c>
      <c r="H551" s="8">
        <v>899819</v>
      </c>
      <c r="I551" s="8">
        <v>698389</v>
      </c>
      <c r="J551" s="8">
        <v>1598208</v>
      </c>
      <c r="K551" s="8">
        <v>741098</v>
      </c>
      <c r="L551" s="8">
        <v>475524</v>
      </c>
      <c r="M551" s="8">
        <v>1216622</v>
      </c>
      <c r="N551" s="8">
        <v>381586</v>
      </c>
      <c r="O551" s="8">
        <v>105018</v>
      </c>
      <c r="P551" s="8">
        <v>384515</v>
      </c>
      <c r="Q551" s="9" t="str">
        <f>+IFERROR([1]!Tabla2[[#This Row],[Activos corrientes ]]/[1]!Tabla2[[#This Row],[Pasivos corrientes ]],"")</f>
        <v/>
      </c>
      <c r="R551" s="9" t="str">
        <f>+IFERROR([1]!Tabla2[[#This Row],[Total pasivos]]/[1]!Tabla2[[#This Row],[Total de activos]],"")</f>
        <v/>
      </c>
      <c r="S551" s="9" t="str">
        <f>+IFERROR([1]!Tabla2[[#This Row],[Utilidad operacional]]/[1]!Tabla2[[#This Row],[Gasto de intereses]],"")</f>
        <v/>
      </c>
      <c r="T551" s="9" t="str">
        <f>+IFERROR([1]!Tabla2[[#This Row],[Utilidad operacional]]/[1]!Tabla2[[#This Row],[Patrimonio total]],"")</f>
        <v/>
      </c>
      <c r="U551" s="10" t="str">
        <f>+IFERROR([1]!Tabla2[[#This Row],[Utilidad operacional]]/[1]!Tabla2[[#This Row],[Total de activos]],"")</f>
        <v/>
      </c>
    </row>
    <row r="552" spans="1:21" x14ac:dyDescent="0.25">
      <c r="A552" s="5">
        <v>830061316</v>
      </c>
      <c r="B552" s="5" t="s">
        <v>1038</v>
      </c>
      <c r="C552" s="5" t="s">
        <v>28</v>
      </c>
      <c r="D552" s="5" t="s">
        <v>29</v>
      </c>
      <c r="E552" s="5" t="s">
        <v>30</v>
      </c>
      <c r="F552" s="5" t="s">
        <v>1039</v>
      </c>
      <c r="G552" s="5" t="s">
        <v>26</v>
      </c>
      <c r="H552" s="5">
        <v>4146269</v>
      </c>
      <c r="I552" s="5">
        <v>4792329</v>
      </c>
      <c r="J552" s="5">
        <v>8938598</v>
      </c>
      <c r="K552" s="5">
        <v>883838</v>
      </c>
      <c r="L552" s="5">
        <v>195293</v>
      </c>
      <c r="M552" s="5">
        <v>1079131</v>
      </c>
      <c r="N552" s="5">
        <v>7859467</v>
      </c>
      <c r="O552" s="5">
        <v>49725</v>
      </c>
      <c r="P552" s="5">
        <v>1418057</v>
      </c>
      <c r="Q552" s="6" t="str">
        <f>+IFERROR([1]!Tabla2[[#This Row],[Activos corrientes ]]/[1]!Tabla2[[#This Row],[Pasivos corrientes ]],"")</f>
        <v/>
      </c>
      <c r="R552" s="6" t="str">
        <f>+IFERROR([1]!Tabla2[[#This Row],[Total pasivos]]/[1]!Tabla2[[#This Row],[Total de activos]],"")</f>
        <v/>
      </c>
      <c r="S552" s="6" t="str">
        <f>+IFERROR([1]!Tabla2[[#This Row],[Utilidad operacional]]/[1]!Tabla2[[#This Row],[Gasto de intereses]],"")</f>
        <v/>
      </c>
      <c r="T552" s="6" t="str">
        <f>+IFERROR([1]!Tabla2[[#This Row],[Utilidad operacional]]/[1]!Tabla2[[#This Row],[Patrimonio total]],"")</f>
        <v/>
      </c>
      <c r="U552" s="7" t="str">
        <f>+IFERROR([1]!Tabla2[[#This Row],[Utilidad operacional]]/[1]!Tabla2[[#This Row],[Total de activos]],"")</f>
        <v/>
      </c>
    </row>
    <row r="553" spans="1:21" x14ac:dyDescent="0.25">
      <c r="A553" s="8">
        <v>900194642</v>
      </c>
      <c r="B553" s="8" t="s">
        <v>1040</v>
      </c>
      <c r="C553" s="8" t="s">
        <v>28</v>
      </c>
      <c r="D553" s="8" t="s">
        <v>29</v>
      </c>
      <c r="E553" s="8" t="s">
        <v>30</v>
      </c>
      <c r="F553" s="8" t="s">
        <v>62</v>
      </c>
      <c r="G553" s="8" t="s">
        <v>26</v>
      </c>
      <c r="H553" s="8">
        <v>26921760</v>
      </c>
      <c r="I553" s="8">
        <v>1116208</v>
      </c>
      <c r="J553" s="8">
        <v>28037968</v>
      </c>
      <c r="K553" s="8">
        <v>956089</v>
      </c>
      <c r="L553" s="8">
        <v>17973116</v>
      </c>
      <c r="M553" s="8">
        <v>18929205</v>
      </c>
      <c r="N553" s="8">
        <v>9108763</v>
      </c>
      <c r="O553" s="8"/>
      <c r="P553" s="8">
        <v>113459</v>
      </c>
      <c r="Q553" s="9" t="str">
        <f>+IFERROR([1]!Tabla2[[#This Row],[Activos corrientes ]]/[1]!Tabla2[[#This Row],[Pasivos corrientes ]],"")</f>
        <v/>
      </c>
      <c r="R553" s="9" t="str">
        <f>+IFERROR([1]!Tabla2[[#This Row],[Total pasivos]]/[1]!Tabla2[[#This Row],[Total de activos]],"")</f>
        <v/>
      </c>
      <c r="S553" s="9" t="str">
        <f>+IFERROR([1]!Tabla2[[#This Row],[Utilidad operacional]]/[1]!Tabla2[[#This Row],[Gasto de intereses]],"")</f>
        <v/>
      </c>
      <c r="T553" s="9" t="str">
        <f>+IFERROR([1]!Tabla2[[#This Row],[Utilidad operacional]]/[1]!Tabla2[[#This Row],[Patrimonio total]],"")</f>
        <v/>
      </c>
      <c r="U553" s="10" t="str">
        <f>+IFERROR([1]!Tabla2[[#This Row],[Utilidad operacional]]/[1]!Tabla2[[#This Row],[Total de activos]],"")</f>
        <v/>
      </c>
    </row>
    <row r="554" spans="1:21" x14ac:dyDescent="0.25">
      <c r="A554" s="5">
        <v>900027116</v>
      </c>
      <c r="B554" s="5" t="s">
        <v>1041</v>
      </c>
      <c r="C554" s="5" t="s">
        <v>28</v>
      </c>
      <c r="D554" s="5" t="s">
        <v>29</v>
      </c>
      <c r="E554" s="5" t="s">
        <v>30</v>
      </c>
      <c r="F554" s="5" t="s">
        <v>1042</v>
      </c>
      <c r="G554" s="5" t="s">
        <v>26</v>
      </c>
      <c r="H554" s="5">
        <v>988199</v>
      </c>
      <c r="I554" s="5">
        <v>1073061</v>
      </c>
      <c r="J554" s="5">
        <v>2061260</v>
      </c>
      <c r="K554" s="5">
        <v>322231</v>
      </c>
      <c r="L554" s="5">
        <v>335757</v>
      </c>
      <c r="M554" s="5">
        <v>657988</v>
      </c>
      <c r="N554" s="5">
        <v>1403272</v>
      </c>
      <c r="O554" s="5"/>
      <c r="P554" s="5">
        <v>203294</v>
      </c>
      <c r="Q554" s="6" t="str">
        <f>+IFERROR([1]!Tabla2[[#This Row],[Activos corrientes ]]/[1]!Tabla2[[#This Row],[Pasivos corrientes ]],"")</f>
        <v/>
      </c>
      <c r="R554" s="6" t="str">
        <f>+IFERROR([1]!Tabla2[[#This Row],[Total pasivos]]/[1]!Tabla2[[#This Row],[Total de activos]],"")</f>
        <v/>
      </c>
      <c r="S554" s="6" t="str">
        <f>+IFERROR([1]!Tabla2[[#This Row],[Utilidad operacional]]/[1]!Tabla2[[#This Row],[Gasto de intereses]],"")</f>
        <v/>
      </c>
      <c r="T554" s="6" t="str">
        <f>+IFERROR([1]!Tabla2[[#This Row],[Utilidad operacional]]/[1]!Tabla2[[#This Row],[Patrimonio total]],"")</f>
        <v/>
      </c>
      <c r="U554" s="7" t="str">
        <f>+IFERROR([1]!Tabla2[[#This Row],[Utilidad operacional]]/[1]!Tabla2[[#This Row],[Total de activos]],"")</f>
        <v/>
      </c>
    </row>
    <row r="555" spans="1:21" x14ac:dyDescent="0.25">
      <c r="A555" s="8">
        <v>800252554</v>
      </c>
      <c r="B555" s="8" t="s">
        <v>1043</v>
      </c>
      <c r="C555" s="8" t="s">
        <v>22</v>
      </c>
      <c r="D555" s="8" t="s">
        <v>29</v>
      </c>
      <c r="E555" s="8" t="s">
        <v>30</v>
      </c>
      <c r="F555" s="8" t="s">
        <v>1044</v>
      </c>
      <c r="G555" s="8" t="s">
        <v>26</v>
      </c>
      <c r="H555" s="8">
        <v>4060817</v>
      </c>
      <c r="I555" s="8">
        <v>1309489</v>
      </c>
      <c r="J555" s="8">
        <v>5370306</v>
      </c>
      <c r="K555" s="8">
        <v>588737</v>
      </c>
      <c r="L555" s="8">
        <v>9159</v>
      </c>
      <c r="M555" s="8">
        <v>597896</v>
      </c>
      <c r="N555" s="8">
        <v>4772410</v>
      </c>
      <c r="O555" s="8"/>
      <c r="P555" s="8">
        <v>646037</v>
      </c>
      <c r="Q555" s="9" t="str">
        <f>+IFERROR([1]!Tabla2[[#This Row],[Activos corrientes ]]/[1]!Tabla2[[#This Row],[Pasivos corrientes ]],"")</f>
        <v/>
      </c>
      <c r="R555" s="9" t="str">
        <f>+IFERROR([1]!Tabla2[[#This Row],[Total pasivos]]/[1]!Tabla2[[#This Row],[Total de activos]],"")</f>
        <v/>
      </c>
      <c r="S555" s="9" t="str">
        <f>+IFERROR([1]!Tabla2[[#This Row],[Utilidad operacional]]/[1]!Tabla2[[#This Row],[Gasto de intereses]],"")</f>
        <v/>
      </c>
      <c r="T555" s="9" t="str">
        <f>+IFERROR([1]!Tabla2[[#This Row],[Utilidad operacional]]/[1]!Tabla2[[#This Row],[Patrimonio total]],"")</f>
        <v/>
      </c>
      <c r="U555" s="10" t="str">
        <f>+IFERROR([1]!Tabla2[[#This Row],[Utilidad operacional]]/[1]!Tabla2[[#This Row],[Total de activos]],"")</f>
        <v/>
      </c>
    </row>
    <row r="556" spans="1:21" x14ac:dyDescent="0.25">
      <c r="A556" s="5">
        <v>890329022</v>
      </c>
      <c r="B556" s="5" t="s">
        <v>1045</v>
      </c>
      <c r="C556" s="5" t="s">
        <v>103</v>
      </c>
      <c r="D556" s="5" t="s">
        <v>29</v>
      </c>
      <c r="E556" s="5" t="s">
        <v>30</v>
      </c>
      <c r="F556" s="5" t="s">
        <v>1046</v>
      </c>
      <c r="G556" s="5" t="s">
        <v>26</v>
      </c>
      <c r="H556" s="5">
        <v>2912561</v>
      </c>
      <c r="I556" s="5">
        <v>1016523</v>
      </c>
      <c r="J556" s="5">
        <v>3929084</v>
      </c>
      <c r="K556" s="5">
        <v>1560376</v>
      </c>
      <c r="L556" s="5">
        <v>198363</v>
      </c>
      <c r="M556" s="5">
        <v>1758739</v>
      </c>
      <c r="N556" s="5">
        <v>2170345</v>
      </c>
      <c r="O556" s="5">
        <v>26667</v>
      </c>
      <c r="P556" s="5">
        <v>306340</v>
      </c>
      <c r="Q556" s="6" t="str">
        <f>+IFERROR([1]!Tabla2[[#This Row],[Activos corrientes ]]/[1]!Tabla2[[#This Row],[Pasivos corrientes ]],"")</f>
        <v/>
      </c>
      <c r="R556" s="6" t="str">
        <f>+IFERROR([1]!Tabla2[[#This Row],[Total pasivos]]/[1]!Tabla2[[#This Row],[Total de activos]],"")</f>
        <v/>
      </c>
      <c r="S556" s="6" t="str">
        <f>+IFERROR([1]!Tabla2[[#This Row],[Utilidad operacional]]/[1]!Tabla2[[#This Row],[Gasto de intereses]],"")</f>
        <v/>
      </c>
      <c r="T556" s="6" t="str">
        <f>+IFERROR([1]!Tabla2[[#This Row],[Utilidad operacional]]/[1]!Tabla2[[#This Row],[Patrimonio total]],"")</f>
        <v/>
      </c>
      <c r="U556" s="7" t="str">
        <f>+IFERROR([1]!Tabla2[[#This Row],[Utilidad operacional]]/[1]!Tabla2[[#This Row],[Total de activos]],"")</f>
        <v/>
      </c>
    </row>
    <row r="557" spans="1:21" x14ac:dyDescent="0.25">
      <c r="A557" s="8">
        <v>900780840</v>
      </c>
      <c r="B557" s="8" t="s">
        <v>1047</v>
      </c>
      <c r="C557" s="8" t="s">
        <v>22</v>
      </c>
      <c r="D557" s="8" t="s">
        <v>23</v>
      </c>
      <c r="E557" s="8" t="s">
        <v>24</v>
      </c>
      <c r="F557" s="8" t="s">
        <v>1048</v>
      </c>
      <c r="G557" s="8" t="s">
        <v>26</v>
      </c>
      <c r="H557" s="8">
        <v>4040003</v>
      </c>
      <c r="I557" s="8">
        <v>19936050</v>
      </c>
      <c r="J557" s="8">
        <v>23976053</v>
      </c>
      <c r="K557" s="8">
        <v>3868118</v>
      </c>
      <c r="L557" s="8">
        <v>10903197</v>
      </c>
      <c r="M557" s="8">
        <v>14771315</v>
      </c>
      <c r="N557" s="8">
        <v>9204738</v>
      </c>
      <c r="O557" s="8">
        <v>94413</v>
      </c>
      <c r="P557" s="8">
        <v>-3345991</v>
      </c>
      <c r="Q557" s="9" t="str">
        <f>+IFERROR([1]!Tabla2[[#This Row],[Activos corrientes ]]/[1]!Tabla2[[#This Row],[Pasivos corrientes ]],"")</f>
        <v/>
      </c>
      <c r="R557" s="9" t="str">
        <f>+IFERROR([1]!Tabla2[[#This Row],[Total pasivos]]/[1]!Tabla2[[#This Row],[Total de activos]],"")</f>
        <v/>
      </c>
      <c r="S557" s="9" t="str">
        <f>+IFERROR([1]!Tabla2[[#This Row],[Utilidad operacional]]/[1]!Tabla2[[#This Row],[Gasto de intereses]],"")</f>
        <v/>
      </c>
      <c r="T557" s="9" t="str">
        <f>+IFERROR([1]!Tabla2[[#This Row],[Utilidad operacional]]/[1]!Tabla2[[#This Row],[Patrimonio total]],"")</f>
        <v/>
      </c>
      <c r="U557" s="10" t="str">
        <f>+IFERROR([1]!Tabla2[[#This Row],[Utilidad operacional]]/[1]!Tabla2[[#This Row],[Total de activos]],"")</f>
        <v/>
      </c>
    </row>
    <row r="558" spans="1:21" x14ac:dyDescent="0.25">
      <c r="A558" s="5">
        <v>901110220</v>
      </c>
      <c r="B558" s="5" t="s">
        <v>1049</v>
      </c>
      <c r="C558" s="5" t="s">
        <v>28</v>
      </c>
      <c r="D558" s="5" t="s">
        <v>29</v>
      </c>
      <c r="E558" s="5" t="s">
        <v>30</v>
      </c>
      <c r="F558" s="5" t="s">
        <v>1050</v>
      </c>
      <c r="G558" s="5" t="s">
        <v>26</v>
      </c>
      <c r="H558" s="5">
        <v>191114</v>
      </c>
      <c r="I558" s="5">
        <v>4082854</v>
      </c>
      <c r="J558" s="5">
        <v>4273968</v>
      </c>
      <c r="K558" s="5">
        <v>216542</v>
      </c>
      <c r="L558" s="5">
        <v>26132</v>
      </c>
      <c r="M558" s="5">
        <v>242674</v>
      </c>
      <c r="N558" s="5">
        <v>4031294</v>
      </c>
      <c r="O558" s="5">
        <v>2074</v>
      </c>
      <c r="P558" s="5">
        <v>83884</v>
      </c>
      <c r="Q558" s="6" t="str">
        <f>+IFERROR([1]!Tabla2[[#This Row],[Activos corrientes ]]/[1]!Tabla2[[#This Row],[Pasivos corrientes ]],"")</f>
        <v/>
      </c>
      <c r="R558" s="6" t="str">
        <f>+IFERROR([1]!Tabla2[[#This Row],[Total pasivos]]/[1]!Tabla2[[#This Row],[Total de activos]],"")</f>
        <v/>
      </c>
      <c r="S558" s="6" t="str">
        <f>+IFERROR([1]!Tabla2[[#This Row],[Utilidad operacional]]/[1]!Tabla2[[#This Row],[Gasto de intereses]],"")</f>
        <v/>
      </c>
      <c r="T558" s="6" t="str">
        <f>+IFERROR([1]!Tabla2[[#This Row],[Utilidad operacional]]/[1]!Tabla2[[#This Row],[Patrimonio total]],"")</f>
        <v/>
      </c>
      <c r="U558" s="7" t="str">
        <f>+IFERROR([1]!Tabla2[[#This Row],[Utilidad operacional]]/[1]!Tabla2[[#This Row],[Total de activos]],"")</f>
        <v/>
      </c>
    </row>
    <row r="559" spans="1:21" x14ac:dyDescent="0.25">
      <c r="A559" s="8">
        <v>900058416</v>
      </c>
      <c r="B559" s="8" t="s">
        <v>1051</v>
      </c>
      <c r="C559" s="8" t="s">
        <v>28</v>
      </c>
      <c r="D559" s="8" t="s">
        <v>23</v>
      </c>
      <c r="E559" s="8" t="s">
        <v>24</v>
      </c>
      <c r="F559" s="8" t="s">
        <v>1052</v>
      </c>
      <c r="G559" s="8" t="s">
        <v>26</v>
      </c>
      <c r="H559" s="8">
        <v>3735230</v>
      </c>
      <c r="I559" s="8">
        <v>1708422</v>
      </c>
      <c r="J559" s="8">
        <v>5443652</v>
      </c>
      <c r="K559" s="8">
        <v>129920</v>
      </c>
      <c r="L559" s="8"/>
      <c r="M559" s="8">
        <v>129920</v>
      </c>
      <c r="N559" s="8">
        <v>5313732</v>
      </c>
      <c r="O559" s="8">
        <v>0</v>
      </c>
      <c r="P559" s="8">
        <v>-53467</v>
      </c>
      <c r="Q559" s="9" t="str">
        <f>+IFERROR([1]!Tabla2[[#This Row],[Activos corrientes ]]/[1]!Tabla2[[#This Row],[Pasivos corrientes ]],"")</f>
        <v/>
      </c>
      <c r="R559" s="9" t="str">
        <f>+IFERROR([1]!Tabla2[[#This Row],[Total pasivos]]/[1]!Tabla2[[#This Row],[Total de activos]],"")</f>
        <v/>
      </c>
      <c r="S559" s="9" t="str">
        <f>+IFERROR([1]!Tabla2[[#This Row],[Utilidad operacional]]/[1]!Tabla2[[#This Row],[Gasto de intereses]],"")</f>
        <v/>
      </c>
      <c r="T559" s="9" t="str">
        <f>+IFERROR([1]!Tabla2[[#This Row],[Utilidad operacional]]/[1]!Tabla2[[#This Row],[Patrimonio total]],"")</f>
        <v/>
      </c>
      <c r="U559" s="10" t="str">
        <f>+IFERROR([1]!Tabla2[[#This Row],[Utilidad operacional]]/[1]!Tabla2[[#This Row],[Total de activos]],"")</f>
        <v/>
      </c>
    </row>
    <row r="560" spans="1:21" x14ac:dyDescent="0.25">
      <c r="A560" s="5">
        <v>890404619</v>
      </c>
      <c r="B560" s="5" t="s">
        <v>1053</v>
      </c>
      <c r="C560" s="5" t="s">
        <v>94</v>
      </c>
      <c r="D560" s="5" t="s">
        <v>23</v>
      </c>
      <c r="E560" s="5" t="s">
        <v>24</v>
      </c>
      <c r="F560" s="5" t="s">
        <v>1054</v>
      </c>
      <c r="G560" s="5" t="s">
        <v>26</v>
      </c>
      <c r="H560" s="5">
        <v>7032406</v>
      </c>
      <c r="I560" s="5">
        <v>5287599</v>
      </c>
      <c r="J560" s="5">
        <v>12320005</v>
      </c>
      <c r="K560" s="5">
        <v>5635280</v>
      </c>
      <c r="L560" s="5">
        <v>1967658</v>
      </c>
      <c r="M560" s="5">
        <v>7602938</v>
      </c>
      <c r="N560" s="5">
        <v>4717067</v>
      </c>
      <c r="O560" s="5">
        <v>278859</v>
      </c>
      <c r="P560" s="5">
        <v>1320382</v>
      </c>
      <c r="Q560" s="6" t="str">
        <f>+IFERROR([1]!Tabla2[[#This Row],[Activos corrientes ]]/[1]!Tabla2[[#This Row],[Pasivos corrientes ]],"")</f>
        <v/>
      </c>
      <c r="R560" s="6" t="str">
        <f>+IFERROR([1]!Tabla2[[#This Row],[Total pasivos]]/[1]!Tabla2[[#This Row],[Total de activos]],"")</f>
        <v/>
      </c>
      <c r="S560" s="6" t="str">
        <f>+IFERROR([1]!Tabla2[[#This Row],[Utilidad operacional]]/[1]!Tabla2[[#This Row],[Gasto de intereses]],"")</f>
        <v/>
      </c>
      <c r="T560" s="6" t="str">
        <f>+IFERROR([1]!Tabla2[[#This Row],[Utilidad operacional]]/[1]!Tabla2[[#This Row],[Patrimonio total]],"")</f>
        <v/>
      </c>
      <c r="U560" s="7" t="str">
        <f>+IFERROR([1]!Tabla2[[#This Row],[Utilidad operacional]]/[1]!Tabla2[[#This Row],[Total de activos]],"")</f>
        <v/>
      </c>
    </row>
    <row r="561" spans="1:21" x14ac:dyDescent="0.25">
      <c r="A561" s="8">
        <v>830097620</v>
      </c>
      <c r="B561" s="8" t="s">
        <v>1055</v>
      </c>
      <c r="C561" s="8" t="s">
        <v>28</v>
      </c>
      <c r="D561" s="8" t="s">
        <v>29</v>
      </c>
      <c r="E561" s="8" t="s">
        <v>30</v>
      </c>
      <c r="F561" s="8" t="s">
        <v>1056</v>
      </c>
      <c r="G561" s="8" t="s">
        <v>26</v>
      </c>
      <c r="H561" s="8">
        <v>762226855</v>
      </c>
      <c r="I561" s="8">
        <v>37286731</v>
      </c>
      <c r="J561" s="8">
        <v>799513586</v>
      </c>
      <c r="K561" s="8"/>
      <c r="L561" s="8">
        <v>480286471</v>
      </c>
      <c r="M561" s="8">
        <v>480286471</v>
      </c>
      <c r="N561" s="8">
        <v>319227115</v>
      </c>
      <c r="O561" s="8">
        <v>11004552</v>
      </c>
      <c r="P561" s="8">
        <v>-12874691</v>
      </c>
      <c r="Q561" s="9" t="str">
        <f>+IFERROR([1]!Tabla2[[#This Row],[Activos corrientes ]]/[1]!Tabla2[[#This Row],[Pasivos corrientes ]],"")</f>
        <v/>
      </c>
      <c r="R561" s="9" t="str">
        <f>+IFERROR([1]!Tabla2[[#This Row],[Total pasivos]]/[1]!Tabla2[[#This Row],[Total de activos]],"")</f>
        <v/>
      </c>
      <c r="S561" s="9" t="str">
        <f>+IFERROR([1]!Tabla2[[#This Row],[Utilidad operacional]]/[1]!Tabla2[[#This Row],[Gasto de intereses]],"")</f>
        <v/>
      </c>
      <c r="T561" s="9" t="str">
        <f>+IFERROR([1]!Tabla2[[#This Row],[Utilidad operacional]]/[1]!Tabla2[[#This Row],[Patrimonio total]],"")</f>
        <v/>
      </c>
      <c r="U561" s="10" t="str">
        <f>+IFERROR([1]!Tabla2[[#This Row],[Utilidad operacional]]/[1]!Tabla2[[#This Row],[Total de activos]],"")</f>
        <v/>
      </c>
    </row>
    <row r="562" spans="1:21" x14ac:dyDescent="0.25">
      <c r="A562" s="5">
        <v>900237116</v>
      </c>
      <c r="B562" s="5" t="s">
        <v>1057</v>
      </c>
      <c r="C562" s="5" t="s">
        <v>464</v>
      </c>
      <c r="D562" s="5" t="s">
        <v>29</v>
      </c>
      <c r="E562" s="5" t="s">
        <v>30</v>
      </c>
      <c r="F562" s="5" t="s">
        <v>1058</v>
      </c>
      <c r="G562" s="5" t="s">
        <v>26</v>
      </c>
      <c r="H562" s="5">
        <v>5985765</v>
      </c>
      <c r="I562" s="5">
        <v>4680056</v>
      </c>
      <c r="J562" s="5">
        <v>10665821</v>
      </c>
      <c r="K562" s="5">
        <v>3120532</v>
      </c>
      <c r="L562" s="5">
        <v>2066509</v>
      </c>
      <c r="M562" s="5">
        <v>5187041</v>
      </c>
      <c r="N562" s="5">
        <v>5478780</v>
      </c>
      <c r="O562" s="5"/>
      <c r="P562" s="5">
        <v>117954</v>
      </c>
      <c r="Q562" s="6" t="str">
        <f>+IFERROR([1]!Tabla2[[#This Row],[Activos corrientes ]]/[1]!Tabla2[[#This Row],[Pasivos corrientes ]],"")</f>
        <v/>
      </c>
      <c r="R562" s="6" t="str">
        <f>+IFERROR([1]!Tabla2[[#This Row],[Total pasivos]]/[1]!Tabla2[[#This Row],[Total de activos]],"")</f>
        <v/>
      </c>
      <c r="S562" s="6" t="str">
        <f>+IFERROR([1]!Tabla2[[#This Row],[Utilidad operacional]]/[1]!Tabla2[[#This Row],[Gasto de intereses]],"")</f>
        <v/>
      </c>
      <c r="T562" s="6" t="str">
        <f>+IFERROR([1]!Tabla2[[#This Row],[Utilidad operacional]]/[1]!Tabla2[[#This Row],[Patrimonio total]],"")</f>
        <v/>
      </c>
      <c r="U562" s="7" t="str">
        <f>+IFERROR([1]!Tabla2[[#This Row],[Utilidad operacional]]/[1]!Tabla2[[#This Row],[Total de activos]],"")</f>
        <v/>
      </c>
    </row>
    <row r="563" spans="1:21" x14ac:dyDescent="0.25">
      <c r="A563" s="8">
        <v>800173768</v>
      </c>
      <c r="B563" s="8" t="s">
        <v>1059</v>
      </c>
      <c r="C563" s="8" t="s">
        <v>28</v>
      </c>
      <c r="D563" s="8" t="s">
        <v>29</v>
      </c>
      <c r="E563" s="8" t="s">
        <v>30</v>
      </c>
      <c r="F563" s="8" t="s">
        <v>62</v>
      </c>
      <c r="G563" s="8" t="s">
        <v>26</v>
      </c>
      <c r="H563" s="8">
        <v>7825238</v>
      </c>
      <c r="I563" s="8">
        <v>10473696</v>
      </c>
      <c r="J563" s="8">
        <v>18298934</v>
      </c>
      <c r="K563" s="8">
        <v>1978392</v>
      </c>
      <c r="L563" s="8">
        <v>3829951</v>
      </c>
      <c r="M563" s="8">
        <v>5808343</v>
      </c>
      <c r="N563" s="8">
        <v>12490591</v>
      </c>
      <c r="O563" s="8">
        <v>445</v>
      </c>
      <c r="P563" s="8">
        <v>415020</v>
      </c>
      <c r="Q563" s="9" t="str">
        <f>+IFERROR([1]!Tabla2[[#This Row],[Activos corrientes ]]/[1]!Tabla2[[#This Row],[Pasivos corrientes ]],"")</f>
        <v/>
      </c>
      <c r="R563" s="9" t="str">
        <f>+IFERROR([1]!Tabla2[[#This Row],[Total pasivos]]/[1]!Tabla2[[#This Row],[Total de activos]],"")</f>
        <v/>
      </c>
      <c r="S563" s="9" t="str">
        <f>+IFERROR([1]!Tabla2[[#This Row],[Utilidad operacional]]/[1]!Tabla2[[#This Row],[Gasto de intereses]],"")</f>
        <v/>
      </c>
      <c r="T563" s="9" t="str">
        <f>+IFERROR([1]!Tabla2[[#This Row],[Utilidad operacional]]/[1]!Tabla2[[#This Row],[Patrimonio total]],"")</f>
        <v/>
      </c>
      <c r="U563" s="10" t="str">
        <f>+IFERROR([1]!Tabla2[[#This Row],[Utilidad operacional]]/[1]!Tabla2[[#This Row],[Total de activos]],"")</f>
        <v/>
      </c>
    </row>
    <row r="564" spans="1:21" x14ac:dyDescent="0.25">
      <c r="A564" s="5">
        <v>900250217</v>
      </c>
      <c r="B564" s="5" t="s">
        <v>1060</v>
      </c>
      <c r="C564" s="5" t="s">
        <v>28</v>
      </c>
      <c r="D564" s="5" t="s">
        <v>29</v>
      </c>
      <c r="E564" s="5" t="s">
        <v>30</v>
      </c>
      <c r="F564" s="5" t="s">
        <v>1061</v>
      </c>
      <c r="G564" s="5" t="s">
        <v>26</v>
      </c>
      <c r="H564" s="5">
        <v>1750454</v>
      </c>
      <c r="I564" s="5">
        <v>35103</v>
      </c>
      <c r="J564" s="5">
        <v>1785557</v>
      </c>
      <c r="K564" s="5">
        <v>376176</v>
      </c>
      <c r="L564" s="5">
        <v>901919</v>
      </c>
      <c r="M564" s="5">
        <v>1278095</v>
      </c>
      <c r="N564" s="5">
        <v>507462</v>
      </c>
      <c r="O564" s="5"/>
      <c r="P564" s="5">
        <v>303514</v>
      </c>
      <c r="Q564" s="6" t="str">
        <f>+IFERROR([1]!Tabla2[[#This Row],[Activos corrientes ]]/[1]!Tabla2[[#This Row],[Pasivos corrientes ]],"")</f>
        <v/>
      </c>
      <c r="R564" s="6" t="str">
        <f>+IFERROR([1]!Tabla2[[#This Row],[Total pasivos]]/[1]!Tabla2[[#This Row],[Total de activos]],"")</f>
        <v/>
      </c>
      <c r="S564" s="6" t="str">
        <f>+IFERROR([1]!Tabla2[[#This Row],[Utilidad operacional]]/[1]!Tabla2[[#This Row],[Gasto de intereses]],"")</f>
        <v/>
      </c>
      <c r="T564" s="6" t="str">
        <f>+IFERROR([1]!Tabla2[[#This Row],[Utilidad operacional]]/[1]!Tabla2[[#This Row],[Patrimonio total]],"")</f>
        <v/>
      </c>
      <c r="U564" s="7" t="str">
        <f>+IFERROR([1]!Tabla2[[#This Row],[Utilidad operacional]]/[1]!Tabla2[[#This Row],[Total de activos]],"")</f>
        <v/>
      </c>
    </row>
    <row r="565" spans="1:21" x14ac:dyDescent="0.25">
      <c r="A565" s="8">
        <v>830112413</v>
      </c>
      <c r="B565" s="8" t="s">
        <v>1062</v>
      </c>
      <c r="C565" s="8" t="s">
        <v>28</v>
      </c>
      <c r="D565" s="8" t="s">
        <v>23</v>
      </c>
      <c r="E565" s="8" t="s">
        <v>24</v>
      </c>
      <c r="F565" s="8" t="s">
        <v>1063</v>
      </c>
      <c r="G565" s="8" t="s">
        <v>26</v>
      </c>
      <c r="H565" s="8">
        <v>22562804</v>
      </c>
      <c r="I565" s="8">
        <v>5282361</v>
      </c>
      <c r="J565" s="8">
        <v>27845165</v>
      </c>
      <c r="K565" s="8">
        <v>9229515</v>
      </c>
      <c r="L565" s="8">
        <v>19091328</v>
      </c>
      <c r="M565" s="8">
        <v>28320843</v>
      </c>
      <c r="N565" s="8">
        <v>-475678</v>
      </c>
      <c r="O565" s="8">
        <v>6407856</v>
      </c>
      <c r="P565" s="8">
        <v>-838161</v>
      </c>
      <c r="Q565" s="9" t="str">
        <f>+IFERROR([1]!Tabla2[[#This Row],[Activos corrientes ]]/[1]!Tabla2[[#This Row],[Pasivos corrientes ]],"")</f>
        <v/>
      </c>
      <c r="R565" s="9" t="str">
        <f>+IFERROR([1]!Tabla2[[#This Row],[Total pasivos]]/[1]!Tabla2[[#This Row],[Total de activos]],"")</f>
        <v/>
      </c>
      <c r="S565" s="9" t="str">
        <f>+IFERROR([1]!Tabla2[[#This Row],[Utilidad operacional]]/[1]!Tabla2[[#This Row],[Gasto de intereses]],"")</f>
        <v/>
      </c>
      <c r="T565" s="9" t="str">
        <f>+IFERROR([1]!Tabla2[[#This Row],[Utilidad operacional]]/[1]!Tabla2[[#This Row],[Patrimonio total]],"")</f>
        <v/>
      </c>
      <c r="U565" s="10" t="str">
        <f>+IFERROR([1]!Tabla2[[#This Row],[Utilidad operacional]]/[1]!Tabla2[[#This Row],[Total de activos]],"")</f>
        <v/>
      </c>
    </row>
    <row r="566" spans="1:21" x14ac:dyDescent="0.25">
      <c r="A566" s="5">
        <v>800200953</v>
      </c>
      <c r="B566" s="5" t="s">
        <v>1064</v>
      </c>
      <c r="C566" s="5" t="s">
        <v>28</v>
      </c>
      <c r="D566" s="5" t="s">
        <v>23</v>
      </c>
      <c r="E566" s="5" t="s">
        <v>24</v>
      </c>
      <c r="F566" s="5" t="s">
        <v>1065</v>
      </c>
      <c r="G566" s="5" t="s">
        <v>26</v>
      </c>
      <c r="H566" s="5">
        <v>776847</v>
      </c>
      <c r="I566" s="5">
        <v>27088</v>
      </c>
      <c r="J566" s="5">
        <v>803935</v>
      </c>
      <c r="K566" s="5">
        <v>35797</v>
      </c>
      <c r="L566" s="5">
        <v>162479</v>
      </c>
      <c r="M566" s="5">
        <v>198276</v>
      </c>
      <c r="N566" s="5">
        <v>605659</v>
      </c>
      <c r="O566" s="5"/>
      <c r="P566" s="5">
        <v>-598939</v>
      </c>
      <c r="Q566" s="6" t="str">
        <f>+IFERROR([1]!Tabla2[[#This Row],[Activos corrientes ]]/[1]!Tabla2[[#This Row],[Pasivos corrientes ]],"")</f>
        <v/>
      </c>
      <c r="R566" s="6" t="str">
        <f>+IFERROR([1]!Tabla2[[#This Row],[Total pasivos]]/[1]!Tabla2[[#This Row],[Total de activos]],"")</f>
        <v/>
      </c>
      <c r="S566" s="6" t="str">
        <f>+IFERROR([1]!Tabla2[[#This Row],[Utilidad operacional]]/[1]!Tabla2[[#This Row],[Gasto de intereses]],"")</f>
        <v/>
      </c>
      <c r="T566" s="6" t="str">
        <f>+IFERROR([1]!Tabla2[[#This Row],[Utilidad operacional]]/[1]!Tabla2[[#This Row],[Patrimonio total]],"")</f>
        <v/>
      </c>
      <c r="U566" s="7" t="str">
        <f>+IFERROR([1]!Tabla2[[#This Row],[Utilidad operacional]]/[1]!Tabla2[[#This Row],[Total de activos]],"")</f>
        <v/>
      </c>
    </row>
    <row r="567" spans="1:21" x14ac:dyDescent="0.25">
      <c r="A567" s="8">
        <v>900579107</v>
      </c>
      <c r="B567" s="8" t="s">
        <v>1066</v>
      </c>
      <c r="C567" s="8" t="s">
        <v>28</v>
      </c>
      <c r="D567" s="8" t="s">
        <v>23</v>
      </c>
      <c r="E567" s="8" t="s">
        <v>24</v>
      </c>
      <c r="F567" s="8" t="s">
        <v>1067</v>
      </c>
      <c r="G567" s="8" t="s">
        <v>26</v>
      </c>
      <c r="H567" s="8">
        <v>1601168</v>
      </c>
      <c r="I567" s="8">
        <v>18665691</v>
      </c>
      <c r="J567" s="8">
        <v>20266859</v>
      </c>
      <c r="K567" s="8">
        <v>471117</v>
      </c>
      <c r="L567" s="8">
        <v>3518399</v>
      </c>
      <c r="M567" s="8">
        <v>3989516</v>
      </c>
      <c r="N567" s="8">
        <v>16277343</v>
      </c>
      <c r="O567" s="8"/>
      <c r="P567" s="8">
        <v>1562299</v>
      </c>
      <c r="Q567" s="9" t="str">
        <f>+IFERROR([1]!Tabla2[[#This Row],[Activos corrientes ]]/[1]!Tabla2[[#This Row],[Pasivos corrientes ]],"")</f>
        <v/>
      </c>
      <c r="R567" s="9" t="str">
        <f>+IFERROR([1]!Tabla2[[#This Row],[Total pasivos]]/[1]!Tabla2[[#This Row],[Total de activos]],"")</f>
        <v/>
      </c>
      <c r="S567" s="9" t="str">
        <f>+IFERROR([1]!Tabla2[[#This Row],[Utilidad operacional]]/[1]!Tabla2[[#This Row],[Gasto de intereses]],"")</f>
        <v/>
      </c>
      <c r="T567" s="9" t="str">
        <f>+IFERROR([1]!Tabla2[[#This Row],[Utilidad operacional]]/[1]!Tabla2[[#This Row],[Patrimonio total]],"")</f>
        <v/>
      </c>
      <c r="U567" s="10" t="str">
        <f>+IFERROR([1]!Tabla2[[#This Row],[Utilidad operacional]]/[1]!Tabla2[[#This Row],[Total de activos]],"")</f>
        <v/>
      </c>
    </row>
    <row r="568" spans="1:21" x14ac:dyDescent="0.25">
      <c r="A568" s="5">
        <v>804013207</v>
      </c>
      <c r="B568" s="5" t="s">
        <v>1068</v>
      </c>
      <c r="C568" s="5" t="s">
        <v>33</v>
      </c>
      <c r="D568" s="5" t="s">
        <v>29</v>
      </c>
      <c r="E568" s="5" t="s">
        <v>30</v>
      </c>
      <c r="F568" s="5" t="s">
        <v>178</v>
      </c>
      <c r="G568" s="5" t="s">
        <v>26</v>
      </c>
      <c r="H568" s="5">
        <v>1517736</v>
      </c>
      <c r="I568" s="5">
        <v>2046771</v>
      </c>
      <c r="J568" s="5">
        <v>3564507</v>
      </c>
      <c r="K568" s="5">
        <v>599607</v>
      </c>
      <c r="L568" s="5">
        <v>143034</v>
      </c>
      <c r="M568" s="5">
        <v>742641</v>
      </c>
      <c r="N568" s="5">
        <v>2821866</v>
      </c>
      <c r="O568" s="5"/>
      <c r="P568" s="5">
        <v>64230</v>
      </c>
      <c r="Q568" s="6" t="str">
        <f>+IFERROR([1]!Tabla2[[#This Row],[Activos corrientes ]]/[1]!Tabla2[[#This Row],[Pasivos corrientes ]],"")</f>
        <v/>
      </c>
      <c r="R568" s="6" t="str">
        <f>+IFERROR([1]!Tabla2[[#This Row],[Total pasivos]]/[1]!Tabla2[[#This Row],[Total de activos]],"")</f>
        <v/>
      </c>
      <c r="S568" s="6" t="str">
        <f>+IFERROR([1]!Tabla2[[#This Row],[Utilidad operacional]]/[1]!Tabla2[[#This Row],[Gasto de intereses]],"")</f>
        <v/>
      </c>
      <c r="T568" s="6" t="str">
        <f>+IFERROR([1]!Tabla2[[#This Row],[Utilidad operacional]]/[1]!Tabla2[[#This Row],[Patrimonio total]],"")</f>
        <v/>
      </c>
      <c r="U568" s="7" t="str">
        <f>+IFERROR([1]!Tabla2[[#This Row],[Utilidad operacional]]/[1]!Tabla2[[#This Row],[Total de activos]],"")</f>
        <v/>
      </c>
    </row>
    <row r="569" spans="1:21" x14ac:dyDescent="0.25">
      <c r="A569" s="8">
        <v>900116938</v>
      </c>
      <c r="B569" s="8" t="s">
        <v>1069</v>
      </c>
      <c r="C569" s="8" t="s">
        <v>28</v>
      </c>
      <c r="D569" s="8" t="s">
        <v>23</v>
      </c>
      <c r="E569" s="8" t="s">
        <v>24</v>
      </c>
      <c r="F569" s="8" t="s">
        <v>1070</v>
      </c>
      <c r="G569" s="8" t="s">
        <v>26</v>
      </c>
      <c r="H569" s="8">
        <v>10713098</v>
      </c>
      <c r="I569" s="8">
        <v>1895302</v>
      </c>
      <c r="J569" s="8">
        <v>12608400</v>
      </c>
      <c r="K569" s="8">
        <v>649266</v>
      </c>
      <c r="L569" s="8">
        <v>8156768</v>
      </c>
      <c r="M569" s="8">
        <v>8806034</v>
      </c>
      <c r="N569" s="8">
        <v>3802366</v>
      </c>
      <c r="O569" s="8">
        <v>87128</v>
      </c>
      <c r="P569" s="8">
        <v>787421</v>
      </c>
      <c r="Q569" s="9" t="str">
        <f>+IFERROR([1]!Tabla2[[#This Row],[Activos corrientes ]]/[1]!Tabla2[[#This Row],[Pasivos corrientes ]],"")</f>
        <v/>
      </c>
      <c r="R569" s="9" t="str">
        <f>+IFERROR([1]!Tabla2[[#This Row],[Total pasivos]]/[1]!Tabla2[[#This Row],[Total de activos]],"")</f>
        <v/>
      </c>
      <c r="S569" s="9" t="str">
        <f>+IFERROR([1]!Tabla2[[#This Row],[Utilidad operacional]]/[1]!Tabla2[[#This Row],[Gasto de intereses]],"")</f>
        <v/>
      </c>
      <c r="T569" s="9" t="str">
        <f>+IFERROR([1]!Tabla2[[#This Row],[Utilidad operacional]]/[1]!Tabla2[[#This Row],[Patrimonio total]],"")</f>
        <v/>
      </c>
      <c r="U569" s="10" t="str">
        <f>+IFERROR([1]!Tabla2[[#This Row],[Utilidad operacional]]/[1]!Tabla2[[#This Row],[Total de activos]],"")</f>
        <v/>
      </c>
    </row>
    <row r="570" spans="1:21" x14ac:dyDescent="0.25">
      <c r="A570" s="5">
        <v>900268616</v>
      </c>
      <c r="B570" s="5" t="s">
        <v>1071</v>
      </c>
      <c r="C570" s="5" t="s">
        <v>28</v>
      </c>
      <c r="D570" s="5" t="s">
        <v>29</v>
      </c>
      <c r="E570" s="5" t="s">
        <v>30</v>
      </c>
      <c r="F570" s="5" t="s">
        <v>1072</v>
      </c>
      <c r="G570" s="5" t="s">
        <v>26</v>
      </c>
      <c r="H570" s="5">
        <v>3203215</v>
      </c>
      <c r="I570" s="5">
        <v>5979953</v>
      </c>
      <c r="J570" s="5">
        <v>9183168</v>
      </c>
      <c r="K570" s="5">
        <v>675096</v>
      </c>
      <c r="L570" s="5">
        <v>1427865</v>
      </c>
      <c r="M570" s="5">
        <v>2102961</v>
      </c>
      <c r="N570" s="5">
        <v>7080207</v>
      </c>
      <c r="O570" s="5"/>
      <c r="P570" s="5">
        <v>2535304</v>
      </c>
      <c r="Q570" s="6" t="str">
        <f>+IFERROR([1]!Tabla2[[#This Row],[Activos corrientes ]]/[1]!Tabla2[[#This Row],[Pasivos corrientes ]],"")</f>
        <v/>
      </c>
      <c r="R570" s="6" t="str">
        <f>+IFERROR([1]!Tabla2[[#This Row],[Total pasivos]]/[1]!Tabla2[[#This Row],[Total de activos]],"")</f>
        <v/>
      </c>
      <c r="S570" s="6" t="str">
        <f>+IFERROR([1]!Tabla2[[#This Row],[Utilidad operacional]]/[1]!Tabla2[[#This Row],[Gasto de intereses]],"")</f>
        <v/>
      </c>
      <c r="T570" s="6" t="str">
        <f>+IFERROR([1]!Tabla2[[#This Row],[Utilidad operacional]]/[1]!Tabla2[[#This Row],[Patrimonio total]],"")</f>
        <v/>
      </c>
      <c r="U570" s="7" t="str">
        <f>+IFERROR([1]!Tabla2[[#This Row],[Utilidad operacional]]/[1]!Tabla2[[#This Row],[Total de activos]],"")</f>
        <v/>
      </c>
    </row>
    <row r="571" spans="1:21" x14ac:dyDescent="0.25">
      <c r="A571" s="8">
        <v>900104821</v>
      </c>
      <c r="B571" s="8" t="s">
        <v>1073</v>
      </c>
      <c r="C571" s="8" t="s">
        <v>28</v>
      </c>
      <c r="D571" s="8" t="s">
        <v>23</v>
      </c>
      <c r="E571" s="8" t="s">
        <v>24</v>
      </c>
      <c r="F571" s="8" t="s">
        <v>1074</v>
      </c>
      <c r="G571" s="8" t="s">
        <v>26</v>
      </c>
      <c r="H571" s="8">
        <v>2347432</v>
      </c>
      <c r="I571" s="8">
        <v>146213</v>
      </c>
      <c r="J571" s="8">
        <v>2493645</v>
      </c>
      <c r="K571" s="8">
        <v>398749</v>
      </c>
      <c r="L571" s="8"/>
      <c r="M571" s="8">
        <v>398749</v>
      </c>
      <c r="N571" s="8">
        <v>2094896</v>
      </c>
      <c r="O571" s="8">
        <v>15220</v>
      </c>
      <c r="P571" s="8">
        <v>95646</v>
      </c>
      <c r="Q571" s="9" t="str">
        <f>+IFERROR([1]!Tabla2[[#This Row],[Activos corrientes ]]/[1]!Tabla2[[#This Row],[Pasivos corrientes ]],"")</f>
        <v/>
      </c>
      <c r="R571" s="9" t="str">
        <f>+IFERROR([1]!Tabla2[[#This Row],[Total pasivos]]/[1]!Tabla2[[#This Row],[Total de activos]],"")</f>
        <v/>
      </c>
      <c r="S571" s="9" t="str">
        <f>+IFERROR([1]!Tabla2[[#This Row],[Utilidad operacional]]/[1]!Tabla2[[#This Row],[Gasto de intereses]],"")</f>
        <v/>
      </c>
      <c r="T571" s="9" t="str">
        <f>+IFERROR([1]!Tabla2[[#This Row],[Utilidad operacional]]/[1]!Tabla2[[#This Row],[Patrimonio total]],"")</f>
        <v/>
      </c>
      <c r="U571" s="10" t="str">
        <f>+IFERROR([1]!Tabla2[[#This Row],[Utilidad operacional]]/[1]!Tabla2[[#This Row],[Total de activos]],"")</f>
        <v/>
      </c>
    </row>
    <row r="572" spans="1:21" x14ac:dyDescent="0.25">
      <c r="A572" s="5">
        <v>830512616</v>
      </c>
      <c r="B572" s="5" t="s">
        <v>1075</v>
      </c>
      <c r="C572" s="5" t="s">
        <v>28</v>
      </c>
      <c r="D572" s="5" t="s">
        <v>23</v>
      </c>
      <c r="E572" s="5" t="s">
        <v>24</v>
      </c>
      <c r="F572" s="5" t="s">
        <v>1076</v>
      </c>
      <c r="G572" s="5" t="s">
        <v>26</v>
      </c>
      <c r="H572" s="5">
        <v>3699493</v>
      </c>
      <c r="I572" s="5">
        <v>362352</v>
      </c>
      <c r="J572" s="5">
        <v>4061845</v>
      </c>
      <c r="K572" s="5">
        <v>2277140</v>
      </c>
      <c r="L572" s="5">
        <v>8470</v>
      </c>
      <c r="M572" s="5">
        <v>2285610</v>
      </c>
      <c r="N572" s="5">
        <v>1776235</v>
      </c>
      <c r="O572" s="5">
        <v>392360</v>
      </c>
      <c r="P572" s="5">
        <v>514796</v>
      </c>
      <c r="Q572" s="6" t="str">
        <f>+IFERROR([1]!Tabla2[[#This Row],[Activos corrientes ]]/[1]!Tabla2[[#This Row],[Pasivos corrientes ]],"")</f>
        <v/>
      </c>
      <c r="R572" s="6" t="str">
        <f>+IFERROR([1]!Tabla2[[#This Row],[Total pasivos]]/[1]!Tabla2[[#This Row],[Total de activos]],"")</f>
        <v/>
      </c>
      <c r="S572" s="6" t="str">
        <f>+IFERROR([1]!Tabla2[[#This Row],[Utilidad operacional]]/[1]!Tabla2[[#This Row],[Gasto de intereses]],"")</f>
        <v/>
      </c>
      <c r="T572" s="6" t="str">
        <f>+IFERROR([1]!Tabla2[[#This Row],[Utilidad operacional]]/[1]!Tabla2[[#This Row],[Patrimonio total]],"")</f>
        <v/>
      </c>
      <c r="U572" s="7" t="str">
        <f>+IFERROR([1]!Tabla2[[#This Row],[Utilidad operacional]]/[1]!Tabla2[[#This Row],[Total de activos]],"")</f>
        <v/>
      </c>
    </row>
    <row r="573" spans="1:21" x14ac:dyDescent="0.25">
      <c r="A573" s="8">
        <v>900477020</v>
      </c>
      <c r="B573" s="8" t="s">
        <v>1077</v>
      </c>
      <c r="C573" s="8" t="s">
        <v>28</v>
      </c>
      <c r="D573" s="8" t="s">
        <v>23</v>
      </c>
      <c r="E573" s="8" t="s">
        <v>24</v>
      </c>
      <c r="F573" s="8" t="s">
        <v>1078</v>
      </c>
      <c r="G573" s="8" t="s">
        <v>26</v>
      </c>
      <c r="H573" s="8">
        <v>750304</v>
      </c>
      <c r="I573" s="8">
        <v>32789</v>
      </c>
      <c r="J573" s="8">
        <v>783093</v>
      </c>
      <c r="K573" s="8">
        <v>144709</v>
      </c>
      <c r="L573" s="8"/>
      <c r="M573" s="8">
        <v>144709</v>
      </c>
      <c r="N573" s="8">
        <v>638384</v>
      </c>
      <c r="O573" s="8">
        <v>4670</v>
      </c>
      <c r="P573" s="8">
        <v>146054</v>
      </c>
      <c r="Q573" s="9" t="str">
        <f>+IFERROR([1]!Tabla2[[#This Row],[Activos corrientes ]]/[1]!Tabla2[[#This Row],[Pasivos corrientes ]],"")</f>
        <v/>
      </c>
      <c r="R573" s="9" t="str">
        <f>+IFERROR([1]!Tabla2[[#This Row],[Total pasivos]]/[1]!Tabla2[[#This Row],[Total de activos]],"")</f>
        <v/>
      </c>
      <c r="S573" s="9" t="str">
        <f>+IFERROR([1]!Tabla2[[#This Row],[Utilidad operacional]]/[1]!Tabla2[[#This Row],[Gasto de intereses]],"")</f>
        <v/>
      </c>
      <c r="T573" s="9" t="str">
        <f>+IFERROR([1]!Tabla2[[#This Row],[Utilidad operacional]]/[1]!Tabla2[[#This Row],[Patrimonio total]],"")</f>
        <v/>
      </c>
      <c r="U573" s="10" t="str">
        <f>+IFERROR([1]!Tabla2[[#This Row],[Utilidad operacional]]/[1]!Tabla2[[#This Row],[Total de activos]],"")</f>
        <v/>
      </c>
    </row>
    <row r="574" spans="1:21" x14ac:dyDescent="0.25">
      <c r="A574" s="5">
        <v>901487021</v>
      </c>
      <c r="B574" s="5" t="s">
        <v>1079</v>
      </c>
      <c r="C574" s="5" t="s">
        <v>28</v>
      </c>
      <c r="D574" s="5" t="s">
        <v>23</v>
      </c>
      <c r="E574" s="5" t="s">
        <v>24</v>
      </c>
      <c r="F574" s="5" t="s">
        <v>73</v>
      </c>
      <c r="G574" s="5" t="s">
        <v>26</v>
      </c>
      <c r="H574" s="5">
        <v>4026283</v>
      </c>
      <c r="I574" s="5">
        <v>21990</v>
      </c>
      <c r="J574" s="5">
        <v>4048273</v>
      </c>
      <c r="K574" s="5">
        <v>780701</v>
      </c>
      <c r="L574" s="5"/>
      <c r="M574" s="5">
        <v>780701</v>
      </c>
      <c r="N574" s="5">
        <v>3267572</v>
      </c>
      <c r="O574" s="5">
        <v>4368</v>
      </c>
      <c r="P574" s="5">
        <v>46937</v>
      </c>
      <c r="Q574" s="6" t="str">
        <f>+IFERROR([1]!Tabla2[[#This Row],[Activos corrientes ]]/[1]!Tabla2[[#This Row],[Pasivos corrientes ]],"")</f>
        <v/>
      </c>
      <c r="R574" s="6" t="str">
        <f>+IFERROR([1]!Tabla2[[#This Row],[Total pasivos]]/[1]!Tabla2[[#This Row],[Total de activos]],"")</f>
        <v/>
      </c>
      <c r="S574" s="6" t="str">
        <f>+IFERROR([1]!Tabla2[[#This Row],[Utilidad operacional]]/[1]!Tabla2[[#This Row],[Gasto de intereses]],"")</f>
        <v/>
      </c>
      <c r="T574" s="6" t="str">
        <f>+IFERROR([1]!Tabla2[[#This Row],[Utilidad operacional]]/[1]!Tabla2[[#This Row],[Patrimonio total]],"")</f>
        <v/>
      </c>
      <c r="U574" s="7" t="str">
        <f>+IFERROR([1]!Tabla2[[#This Row],[Utilidad operacional]]/[1]!Tabla2[[#This Row],[Total de activos]],"")</f>
        <v/>
      </c>
    </row>
    <row r="575" spans="1:21" x14ac:dyDescent="0.25">
      <c r="A575" s="8">
        <v>900988911</v>
      </c>
      <c r="B575" s="8" t="s">
        <v>1080</v>
      </c>
      <c r="C575" s="8" t="s">
        <v>22</v>
      </c>
      <c r="D575" s="8" t="s">
        <v>23</v>
      </c>
      <c r="E575" s="8" t="s">
        <v>24</v>
      </c>
      <c r="F575" s="8" t="s">
        <v>1081</v>
      </c>
      <c r="G575" s="8" t="s">
        <v>26</v>
      </c>
      <c r="H575" s="8">
        <v>12112700</v>
      </c>
      <c r="I575" s="8">
        <v>250249</v>
      </c>
      <c r="J575" s="8">
        <v>12362949</v>
      </c>
      <c r="K575" s="8">
        <v>6023284</v>
      </c>
      <c r="L575" s="8">
        <v>1801976</v>
      </c>
      <c r="M575" s="8">
        <v>7825260</v>
      </c>
      <c r="N575" s="8">
        <v>4537689</v>
      </c>
      <c r="O575" s="8"/>
      <c r="P575" s="8">
        <v>-9629252</v>
      </c>
      <c r="Q575" s="9" t="str">
        <f>+IFERROR([1]!Tabla2[[#This Row],[Activos corrientes ]]/[1]!Tabla2[[#This Row],[Pasivos corrientes ]],"")</f>
        <v/>
      </c>
      <c r="R575" s="9" t="str">
        <f>+IFERROR([1]!Tabla2[[#This Row],[Total pasivos]]/[1]!Tabla2[[#This Row],[Total de activos]],"")</f>
        <v/>
      </c>
      <c r="S575" s="9" t="str">
        <f>+IFERROR([1]!Tabla2[[#This Row],[Utilidad operacional]]/[1]!Tabla2[[#This Row],[Gasto de intereses]],"")</f>
        <v/>
      </c>
      <c r="T575" s="9" t="str">
        <f>+IFERROR([1]!Tabla2[[#This Row],[Utilidad operacional]]/[1]!Tabla2[[#This Row],[Patrimonio total]],"")</f>
        <v/>
      </c>
      <c r="U575" s="10" t="str">
        <f>+IFERROR([1]!Tabla2[[#This Row],[Utilidad operacional]]/[1]!Tabla2[[#This Row],[Total de activos]],"")</f>
        <v/>
      </c>
    </row>
    <row r="576" spans="1:21" x14ac:dyDescent="0.25">
      <c r="A576" s="5">
        <v>900573802</v>
      </c>
      <c r="B576" s="5" t="s">
        <v>1082</v>
      </c>
      <c r="C576" s="5" t="s">
        <v>28</v>
      </c>
      <c r="D576" s="5" t="s">
        <v>23</v>
      </c>
      <c r="E576" s="5" t="s">
        <v>24</v>
      </c>
      <c r="F576" s="5" t="s">
        <v>542</v>
      </c>
      <c r="G576" s="5" t="s">
        <v>26</v>
      </c>
      <c r="H576" s="5">
        <v>3085197</v>
      </c>
      <c r="I576" s="5">
        <v>305117</v>
      </c>
      <c r="J576" s="5">
        <v>3390314</v>
      </c>
      <c r="K576" s="5">
        <v>1671441</v>
      </c>
      <c r="L576" s="5">
        <v>91759</v>
      </c>
      <c r="M576" s="5">
        <v>1763200</v>
      </c>
      <c r="N576" s="5">
        <v>1627114</v>
      </c>
      <c r="O576" s="5">
        <v>54327</v>
      </c>
      <c r="P576" s="5">
        <v>729518</v>
      </c>
      <c r="Q576" s="6" t="str">
        <f>+IFERROR([1]!Tabla2[[#This Row],[Activos corrientes ]]/[1]!Tabla2[[#This Row],[Pasivos corrientes ]],"")</f>
        <v/>
      </c>
      <c r="R576" s="6" t="str">
        <f>+IFERROR([1]!Tabla2[[#This Row],[Total pasivos]]/[1]!Tabla2[[#This Row],[Total de activos]],"")</f>
        <v/>
      </c>
      <c r="S576" s="6" t="str">
        <f>+IFERROR([1]!Tabla2[[#This Row],[Utilidad operacional]]/[1]!Tabla2[[#This Row],[Gasto de intereses]],"")</f>
        <v/>
      </c>
      <c r="T576" s="6" t="str">
        <f>+IFERROR([1]!Tabla2[[#This Row],[Utilidad operacional]]/[1]!Tabla2[[#This Row],[Patrimonio total]],"")</f>
        <v/>
      </c>
      <c r="U576" s="7" t="str">
        <f>+IFERROR([1]!Tabla2[[#This Row],[Utilidad operacional]]/[1]!Tabla2[[#This Row],[Total de activos]],"")</f>
        <v/>
      </c>
    </row>
    <row r="577" spans="1:21" x14ac:dyDescent="0.25">
      <c r="A577" s="8">
        <v>900926310</v>
      </c>
      <c r="B577" s="8" t="s">
        <v>1083</v>
      </c>
      <c r="C577" s="8" t="s">
        <v>28</v>
      </c>
      <c r="D577" s="8" t="s">
        <v>23</v>
      </c>
      <c r="E577" s="8" t="s">
        <v>24</v>
      </c>
      <c r="F577" s="8" t="s">
        <v>1084</v>
      </c>
      <c r="G577" s="8" t="s">
        <v>26</v>
      </c>
      <c r="H577" s="8">
        <v>7318330</v>
      </c>
      <c r="I577" s="8">
        <v>38766</v>
      </c>
      <c r="J577" s="8">
        <v>7357096</v>
      </c>
      <c r="K577" s="8">
        <v>6297544</v>
      </c>
      <c r="L577" s="8"/>
      <c r="M577" s="8">
        <v>6297544</v>
      </c>
      <c r="N577" s="8">
        <v>1059552</v>
      </c>
      <c r="O577" s="8">
        <v>7521</v>
      </c>
      <c r="P577" s="8">
        <v>9990999</v>
      </c>
      <c r="Q577" s="9" t="str">
        <f>+IFERROR([1]!Tabla2[[#This Row],[Activos corrientes ]]/[1]!Tabla2[[#This Row],[Pasivos corrientes ]],"")</f>
        <v/>
      </c>
      <c r="R577" s="9" t="str">
        <f>+IFERROR([1]!Tabla2[[#This Row],[Total pasivos]]/[1]!Tabla2[[#This Row],[Total de activos]],"")</f>
        <v/>
      </c>
      <c r="S577" s="9" t="str">
        <f>+IFERROR([1]!Tabla2[[#This Row],[Utilidad operacional]]/[1]!Tabla2[[#This Row],[Gasto de intereses]],"")</f>
        <v/>
      </c>
      <c r="T577" s="9" t="str">
        <f>+IFERROR([1]!Tabla2[[#This Row],[Utilidad operacional]]/[1]!Tabla2[[#This Row],[Patrimonio total]],"")</f>
        <v/>
      </c>
      <c r="U577" s="10" t="str">
        <f>+IFERROR([1]!Tabla2[[#This Row],[Utilidad operacional]]/[1]!Tabla2[[#This Row],[Total de activos]],"")</f>
        <v/>
      </c>
    </row>
    <row r="578" spans="1:21" x14ac:dyDescent="0.25">
      <c r="A578" s="5">
        <v>900542521</v>
      </c>
      <c r="B578" s="5" t="s">
        <v>1085</v>
      </c>
      <c r="C578" s="5" t="s">
        <v>28</v>
      </c>
      <c r="D578" s="5" t="s">
        <v>23</v>
      </c>
      <c r="E578" s="5" t="s">
        <v>24</v>
      </c>
      <c r="F578" s="5" t="s">
        <v>1086</v>
      </c>
      <c r="G578" s="5" t="s">
        <v>26</v>
      </c>
      <c r="H578" s="5">
        <v>422490</v>
      </c>
      <c r="I578" s="5">
        <v>8983</v>
      </c>
      <c r="J578" s="5">
        <v>431473</v>
      </c>
      <c r="K578" s="5">
        <v>305957</v>
      </c>
      <c r="L578" s="5">
        <v>0</v>
      </c>
      <c r="M578" s="5">
        <v>305957</v>
      </c>
      <c r="N578" s="5">
        <v>125516</v>
      </c>
      <c r="O578" s="5">
        <v>14917</v>
      </c>
      <c r="P578" s="5">
        <v>105510</v>
      </c>
      <c r="Q578" s="6" t="str">
        <f>+IFERROR([1]!Tabla2[[#This Row],[Activos corrientes ]]/[1]!Tabla2[[#This Row],[Pasivos corrientes ]],"")</f>
        <v/>
      </c>
      <c r="R578" s="6" t="str">
        <f>+IFERROR([1]!Tabla2[[#This Row],[Total pasivos]]/[1]!Tabla2[[#This Row],[Total de activos]],"")</f>
        <v/>
      </c>
      <c r="S578" s="6" t="str">
        <f>+IFERROR([1]!Tabla2[[#This Row],[Utilidad operacional]]/[1]!Tabla2[[#This Row],[Gasto de intereses]],"")</f>
        <v/>
      </c>
      <c r="T578" s="6" t="str">
        <f>+IFERROR([1]!Tabla2[[#This Row],[Utilidad operacional]]/[1]!Tabla2[[#This Row],[Patrimonio total]],"")</f>
        <v/>
      </c>
      <c r="U578" s="7" t="str">
        <f>+IFERROR([1]!Tabla2[[#This Row],[Utilidad operacional]]/[1]!Tabla2[[#This Row],[Total de activos]],"")</f>
        <v/>
      </c>
    </row>
    <row r="579" spans="1:21" x14ac:dyDescent="0.25">
      <c r="A579" s="8">
        <v>900673220</v>
      </c>
      <c r="B579" s="8" t="s">
        <v>1087</v>
      </c>
      <c r="C579" s="8" t="s">
        <v>28</v>
      </c>
      <c r="D579" s="8" t="s">
        <v>29</v>
      </c>
      <c r="E579" s="8" t="s">
        <v>30</v>
      </c>
      <c r="F579" s="8" t="s">
        <v>38</v>
      </c>
      <c r="G579" s="8" t="s">
        <v>26</v>
      </c>
      <c r="H579" s="8">
        <v>779893</v>
      </c>
      <c r="I579" s="8">
        <v>84312</v>
      </c>
      <c r="J579" s="8">
        <v>864205</v>
      </c>
      <c r="K579" s="8">
        <v>830377</v>
      </c>
      <c r="L579" s="8"/>
      <c r="M579" s="8">
        <v>830377</v>
      </c>
      <c r="N579" s="8">
        <v>33828</v>
      </c>
      <c r="O579" s="8">
        <v>17769</v>
      </c>
      <c r="P579" s="8">
        <v>961</v>
      </c>
      <c r="Q579" s="9" t="str">
        <f>+IFERROR([1]!Tabla2[[#This Row],[Activos corrientes ]]/[1]!Tabla2[[#This Row],[Pasivos corrientes ]],"")</f>
        <v/>
      </c>
      <c r="R579" s="9" t="str">
        <f>+IFERROR([1]!Tabla2[[#This Row],[Total pasivos]]/[1]!Tabla2[[#This Row],[Total de activos]],"")</f>
        <v/>
      </c>
      <c r="S579" s="9" t="str">
        <f>+IFERROR([1]!Tabla2[[#This Row],[Utilidad operacional]]/[1]!Tabla2[[#This Row],[Gasto de intereses]],"")</f>
        <v/>
      </c>
      <c r="T579" s="9" t="str">
        <f>+IFERROR([1]!Tabla2[[#This Row],[Utilidad operacional]]/[1]!Tabla2[[#This Row],[Patrimonio total]],"")</f>
        <v/>
      </c>
      <c r="U579" s="10" t="str">
        <f>+IFERROR([1]!Tabla2[[#This Row],[Utilidad operacional]]/[1]!Tabla2[[#This Row],[Total de activos]],"")</f>
        <v/>
      </c>
    </row>
    <row r="580" spans="1:21" x14ac:dyDescent="0.25">
      <c r="A580" s="5">
        <v>830090315</v>
      </c>
      <c r="B580" s="5" t="s">
        <v>1088</v>
      </c>
      <c r="C580" s="5" t="s">
        <v>28</v>
      </c>
      <c r="D580" s="5" t="s">
        <v>23</v>
      </c>
      <c r="E580" s="5" t="s">
        <v>24</v>
      </c>
      <c r="F580" s="5" t="s">
        <v>73</v>
      </c>
      <c r="G580" s="5" t="s">
        <v>26</v>
      </c>
      <c r="H580" s="5">
        <v>8169166</v>
      </c>
      <c r="I580" s="5">
        <v>40423103</v>
      </c>
      <c r="J580" s="5">
        <v>48592269</v>
      </c>
      <c r="K580" s="5">
        <v>3303872</v>
      </c>
      <c r="L580" s="5">
        <v>8906399</v>
      </c>
      <c r="M580" s="5">
        <v>12210271</v>
      </c>
      <c r="N580" s="5">
        <v>36381998</v>
      </c>
      <c r="O580" s="5">
        <v>838107</v>
      </c>
      <c r="P580" s="5">
        <v>1951048</v>
      </c>
      <c r="Q580" s="6" t="str">
        <f>+IFERROR([1]!Tabla2[[#This Row],[Activos corrientes ]]/[1]!Tabla2[[#This Row],[Pasivos corrientes ]],"")</f>
        <v/>
      </c>
      <c r="R580" s="6" t="str">
        <f>+IFERROR([1]!Tabla2[[#This Row],[Total pasivos]]/[1]!Tabla2[[#This Row],[Total de activos]],"")</f>
        <v/>
      </c>
      <c r="S580" s="6" t="str">
        <f>+IFERROR([1]!Tabla2[[#This Row],[Utilidad operacional]]/[1]!Tabla2[[#This Row],[Gasto de intereses]],"")</f>
        <v/>
      </c>
      <c r="T580" s="6" t="str">
        <f>+IFERROR([1]!Tabla2[[#This Row],[Utilidad operacional]]/[1]!Tabla2[[#This Row],[Patrimonio total]],"")</f>
        <v/>
      </c>
      <c r="U580" s="7" t="str">
        <f>+IFERROR([1]!Tabla2[[#This Row],[Utilidad operacional]]/[1]!Tabla2[[#This Row],[Total de activos]],"")</f>
        <v/>
      </c>
    </row>
    <row r="581" spans="1:21" x14ac:dyDescent="0.25">
      <c r="A581" s="8">
        <v>901542814</v>
      </c>
      <c r="B581" s="8" t="s">
        <v>1089</v>
      </c>
      <c r="C581" s="8" t="s">
        <v>28</v>
      </c>
      <c r="D581" s="8" t="s">
        <v>29</v>
      </c>
      <c r="E581" s="8" t="s">
        <v>30</v>
      </c>
      <c r="F581" s="8" t="s">
        <v>1090</v>
      </c>
      <c r="G581" s="8" t="s">
        <v>26</v>
      </c>
      <c r="H581" s="8">
        <v>7292123</v>
      </c>
      <c r="I581" s="8"/>
      <c r="J581" s="8">
        <v>7292123</v>
      </c>
      <c r="K581" s="8">
        <v>1501478</v>
      </c>
      <c r="L581" s="8">
        <v>1828960</v>
      </c>
      <c r="M581" s="8">
        <v>3330438</v>
      </c>
      <c r="N581" s="8">
        <v>3961685</v>
      </c>
      <c r="O581" s="8">
        <v>0</v>
      </c>
      <c r="P581" s="8">
        <v>445522</v>
      </c>
      <c r="Q581" s="9" t="str">
        <f>+IFERROR([1]!Tabla2[[#This Row],[Activos corrientes ]]/[1]!Tabla2[[#This Row],[Pasivos corrientes ]],"")</f>
        <v/>
      </c>
      <c r="R581" s="9" t="str">
        <f>+IFERROR([1]!Tabla2[[#This Row],[Total pasivos]]/[1]!Tabla2[[#This Row],[Total de activos]],"")</f>
        <v/>
      </c>
      <c r="S581" s="9" t="str">
        <f>+IFERROR([1]!Tabla2[[#This Row],[Utilidad operacional]]/[1]!Tabla2[[#This Row],[Gasto de intereses]],"")</f>
        <v/>
      </c>
      <c r="T581" s="9" t="str">
        <f>+IFERROR([1]!Tabla2[[#This Row],[Utilidad operacional]]/[1]!Tabla2[[#This Row],[Patrimonio total]],"")</f>
        <v/>
      </c>
      <c r="U581" s="10" t="str">
        <f>+IFERROR([1]!Tabla2[[#This Row],[Utilidad operacional]]/[1]!Tabla2[[#This Row],[Total de activos]],"")</f>
        <v/>
      </c>
    </row>
    <row r="582" spans="1:21" x14ac:dyDescent="0.25">
      <c r="A582" s="5">
        <v>900045320</v>
      </c>
      <c r="B582" s="5" t="s">
        <v>1091</v>
      </c>
      <c r="C582" s="5" t="s">
        <v>22</v>
      </c>
      <c r="D582" s="5" t="s">
        <v>23</v>
      </c>
      <c r="E582" s="5" t="s">
        <v>24</v>
      </c>
      <c r="F582" s="5" t="s">
        <v>1092</v>
      </c>
      <c r="G582" s="5" t="s">
        <v>26</v>
      </c>
      <c r="H582" s="5">
        <v>3558</v>
      </c>
      <c r="I582" s="5">
        <v>11228228</v>
      </c>
      <c r="J582" s="5">
        <v>11231786</v>
      </c>
      <c r="K582" s="5">
        <v>0</v>
      </c>
      <c r="L582" s="5">
        <v>0</v>
      </c>
      <c r="M582" s="5">
        <v>0</v>
      </c>
      <c r="N582" s="5">
        <v>11231786</v>
      </c>
      <c r="O582" s="5">
        <v>0</v>
      </c>
      <c r="P582" s="5">
        <v>0</v>
      </c>
      <c r="Q582" s="6" t="str">
        <f>+IFERROR([1]!Tabla2[[#This Row],[Activos corrientes ]]/[1]!Tabla2[[#This Row],[Pasivos corrientes ]],"")</f>
        <v/>
      </c>
      <c r="R582" s="6" t="str">
        <f>+IFERROR([1]!Tabla2[[#This Row],[Total pasivos]]/[1]!Tabla2[[#This Row],[Total de activos]],"")</f>
        <v/>
      </c>
      <c r="S582" s="6" t="str">
        <f>+IFERROR([1]!Tabla2[[#This Row],[Utilidad operacional]]/[1]!Tabla2[[#This Row],[Gasto de intereses]],"")</f>
        <v/>
      </c>
      <c r="T582" s="6" t="str">
        <f>+IFERROR([1]!Tabla2[[#This Row],[Utilidad operacional]]/[1]!Tabla2[[#This Row],[Patrimonio total]],"")</f>
        <v/>
      </c>
      <c r="U582" s="7" t="str">
        <f>+IFERROR([1]!Tabla2[[#This Row],[Utilidad operacional]]/[1]!Tabla2[[#This Row],[Total de activos]],"")</f>
        <v/>
      </c>
    </row>
    <row r="583" spans="1:21" x14ac:dyDescent="0.25">
      <c r="A583" s="8">
        <v>830073115</v>
      </c>
      <c r="B583" s="8" t="s">
        <v>1093</v>
      </c>
      <c r="C583" s="8" t="s">
        <v>28</v>
      </c>
      <c r="D583" s="8" t="s">
        <v>23</v>
      </c>
      <c r="E583" s="8" t="s">
        <v>24</v>
      </c>
      <c r="F583" s="8" t="s">
        <v>1094</v>
      </c>
      <c r="G583" s="8" t="s">
        <v>26</v>
      </c>
      <c r="H583" s="8">
        <v>6580751</v>
      </c>
      <c r="I583" s="8">
        <v>940294</v>
      </c>
      <c r="J583" s="8">
        <v>7521045</v>
      </c>
      <c r="K583" s="8">
        <v>3797345</v>
      </c>
      <c r="L583" s="8"/>
      <c r="M583" s="8">
        <v>3797345</v>
      </c>
      <c r="N583" s="8">
        <v>3723700</v>
      </c>
      <c r="O583" s="8">
        <v>556187</v>
      </c>
      <c r="P583" s="8">
        <v>2648093</v>
      </c>
      <c r="Q583" s="9" t="str">
        <f>+IFERROR([1]!Tabla2[[#This Row],[Activos corrientes ]]/[1]!Tabla2[[#This Row],[Pasivos corrientes ]],"")</f>
        <v/>
      </c>
      <c r="R583" s="9" t="str">
        <f>+IFERROR([1]!Tabla2[[#This Row],[Total pasivos]]/[1]!Tabla2[[#This Row],[Total de activos]],"")</f>
        <v/>
      </c>
      <c r="S583" s="9" t="str">
        <f>+IFERROR([1]!Tabla2[[#This Row],[Utilidad operacional]]/[1]!Tabla2[[#This Row],[Gasto de intereses]],"")</f>
        <v/>
      </c>
      <c r="T583" s="9" t="str">
        <f>+IFERROR([1]!Tabla2[[#This Row],[Utilidad operacional]]/[1]!Tabla2[[#This Row],[Patrimonio total]],"")</f>
        <v/>
      </c>
      <c r="U583" s="10" t="str">
        <f>+IFERROR([1]!Tabla2[[#This Row],[Utilidad operacional]]/[1]!Tabla2[[#This Row],[Total de activos]],"")</f>
        <v/>
      </c>
    </row>
    <row r="584" spans="1:21" x14ac:dyDescent="0.25">
      <c r="A584" s="5">
        <v>811042842</v>
      </c>
      <c r="B584" s="5" t="s">
        <v>1095</v>
      </c>
      <c r="C584" s="5" t="s">
        <v>22</v>
      </c>
      <c r="D584" s="5" t="s">
        <v>23</v>
      </c>
      <c r="E584" s="5" t="s">
        <v>24</v>
      </c>
      <c r="F584" s="5" t="s">
        <v>1096</v>
      </c>
      <c r="G584" s="5" t="s">
        <v>26</v>
      </c>
      <c r="H584" s="5">
        <v>11934377</v>
      </c>
      <c r="I584" s="5">
        <v>2685757</v>
      </c>
      <c r="J584" s="5">
        <v>14620134</v>
      </c>
      <c r="K584" s="5">
        <v>1318744</v>
      </c>
      <c r="L584" s="5">
        <v>5231798</v>
      </c>
      <c r="M584" s="5">
        <v>6550542</v>
      </c>
      <c r="N584" s="5">
        <v>8069592</v>
      </c>
      <c r="O584" s="5"/>
      <c r="P584" s="5">
        <v>1258076</v>
      </c>
      <c r="Q584" s="6" t="str">
        <f>+IFERROR([1]!Tabla2[[#This Row],[Activos corrientes ]]/[1]!Tabla2[[#This Row],[Pasivos corrientes ]],"")</f>
        <v/>
      </c>
      <c r="R584" s="6" t="str">
        <f>+IFERROR([1]!Tabla2[[#This Row],[Total pasivos]]/[1]!Tabla2[[#This Row],[Total de activos]],"")</f>
        <v/>
      </c>
      <c r="S584" s="6" t="str">
        <f>+IFERROR([1]!Tabla2[[#This Row],[Utilidad operacional]]/[1]!Tabla2[[#This Row],[Gasto de intereses]],"")</f>
        <v/>
      </c>
      <c r="T584" s="6" t="str">
        <f>+IFERROR([1]!Tabla2[[#This Row],[Utilidad operacional]]/[1]!Tabla2[[#This Row],[Patrimonio total]],"")</f>
        <v/>
      </c>
      <c r="U584" s="7" t="str">
        <f>+IFERROR([1]!Tabla2[[#This Row],[Utilidad operacional]]/[1]!Tabla2[[#This Row],[Total de activos]],"")</f>
        <v/>
      </c>
    </row>
    <row r="585" spans="1:21" x14ac:dyDescent="0.25">
      <c r="A585" s="8">
        <v>900487011</v>
      </c>
      <c r="B585" s="8" t="s">
        <v>1097</v>
      </c>
      <c r="C585" s="8" t="s">
        <v>28</v>
      </c>
      <c r="D585" s="8" t="s">
        <v>23</v>
      </c>
      <c r="E585" s="8" t="s">
        <v>24</v>
      </c>
      <c r="F585" s="8" t="s">
        <v>1098</v>
      </c>
      <c r="G585" s="8" t="s">
        <v>26</v>
      </c>
      <c r="H585" s="8">
        <v>22683163</v>
      </c>
      <c r="I585" s="8">
        <v>10923805</v>
      </c>
      <c r="J585" s="8">
        <v>33606968</v>
      </c>
      <c r="K585" s="8">
        <v>5428227</v>
      </c>
      <c r="L585" s="8">
        <v>20315491</v>
      </c>
      <c r="M585" s="8">
        <v>25743718</v>
      </c>
      <c r="N585" s="8">
        <v>7863250</v>
      </c>
      <c r="O585" s="8">
        <v>1556361</v>
      </c>
      <c r="P585" s="8">
        <v>-3598990</v>
      </c>
      <c r="Q585" s="9" t="str">
        <f>+IFERROR([1]!Tabla2[[#This Row],[Activos corrientes ]]/[1]!Tabla2[[#This Row],[Pasivos corrientes ]],"")</f>
        <v/>
      </c>
      <c r="R585" s="9" t="str">
        <f>+IFERROR([1]!Tabla2[[#This Row],[Total pasivos]]/[1]!Tabla2[[#This Row],[Total de activos]],"")</f>
        <v/>
      </c>
      <c r="S585" s="9" t="str">
        <f>+IFERROR([1]!Tabla2[[#This Row],[Utilidad operacional]]/[1]!Tabla2[[#This Row],[Gasto de intereses]],"")</f>
        <v/>
      </c>
      <c r="T585" s="9" t="str">
        <f>+IFERROR([1]!Tabla2[[#This Row],[Utilidad operacional]]/[1]!Tabla2[[#This Row],[Patrimonio total]],"")</f>
        <v/>
      </c>
      <c r="U585" s="10" t="str">
        <f>+IFERROR([1]!Tabla2[[#This Row],[Utilidad operacional]]/[1]!Tabla2[[#This Row],[Total de activos]],"")</f>
        <v/>
      </c>
    </row>
    <row r="586" spans="1:21" x14ac:dyDescent="0.25">
      <c r="A586" s="5">
        <v>900436114</v>
      </c>
      <c r="B586" s="5" t="s">
        <v>1099</v>
      </c>
      <c r="C586" s="5" t="s">
        <v>28</v>
      </c>
      <c r="D586" s="5" t="s">
        <v>29</v>
      </c>
      <c r="E586" s="5" t="s">
        <v>30</v>
      </c>
      <c r="F586" s="5" t="s">
        <v>829</v>
      </c>
      <c r="G586" s="5" t="s">
        <v>26</v>
      </c>
      <c r="H586" s="5">
        <v>7905374</v>
      </c>
      <c r="I586" s="5">
        <v>38892</v>
      </c>
      <c r="J586" s="5">
        <v>7944266</v>
      </c>
      <c r="K586" s="5">
        <v>4606281</v>
      </c>
      <c r="L586" s="5"/>
      <c r="M586" s="5">
        <v>4606281</v>
      </c>
      <c r="N586" s="5">
        <v>3337985</v>
      </c>
      <c r="O586" s="5">
        <v>39019</v>
      </c>
      <c r="P586" s="5">
        <v>112802</v>
      </c>
      <c r="Q586" s="6" t="str">
        <f>+IFERROR([1]!Tabla2[[#This Row],[Activos corrientes ]]/[1]!Tabla2[[#This Row],[Pasivos corrientes ]],"")</f>
        <v/>
      </c>
      <c r="R586" s="6" t="str">
        <f>+IFERROR([1]!Tabla2[[#This Row],[Total pasivos]]/[1]!Tabla2[[#This Row],[Total de activos]],"")</f>
        <v/>
      </c>
      <c r="S586" s="6" t="str">
        <f>+IFERROR([1]!Tabla2[[#This Row],[Utilidad operacional]]/[1]!Tabla2[[#This Row],[Gasto de intereses]],"")</f>
        <v/>
      </c>
      <c r="T586" s="6" t="str">
        <f>+IFERROR([1]!Tabla2[[#This Row],[Utilidad operacional]]/[1]!Tabla2[[#This Row],[Patrimonio total]],"")</f>
        <v/>
      </c>
      <c r="U586" s="7" t="str">
        <f>+IFERROR([1]!Tabla2[[#This Row],[Utilidad operacional]]/[1]!Tabla2[[#This Row],[Total de activos]],"")</f>
        <v/>
      </c>
    </row>
    <row r="587" spans="1:21" x14ac:dyDescent="0.25">
      <c r="A587" s="8">
        <v>830023404</v>
      </c>
      <c r="B587" s="8" t="s">
        <v>1100</v>
      </c>
      <c r="C587" s="8" t="s">
        <v>28</v>
      </c>
      <c r="D587" s="8" t="s">
        <v>29</v>
      </c>
      <c r="E587" s="8" t="s">
        <v>30</v>
      </c>
      <c r="F587" s="8" t="s">
        <v>178</v>
      </c>
      <c r="G587" s="8" t="s">
        <v>26</v>
      </c>
      <c r="H587" s="8">
        <v>5440789</v>
      </c>
      <c r="I587" s="8">
        <v>5926605</v>
      </c>
      <c r="J587" s="8">
        <v>11367394</v>
      </c>
      <c r="K587" s="8">
        <v>3653612</v>
      </c>
      <c r="L587" s="8">
        <v>450294</v>
      </c>
      <c r="M587" s="8">
        <v>4103906</v>
      </c>
      <c r="N587" s="8">
        <v>7263488</v>
      </c>
      <c r="O587" s="8"/>
      <c r="P587" s="8">
        <v>-181992</v>
      </c>
      <c r="Q587" s="9" t="str">
        <f>+IFERROR([1]!Tabla2[[#This Row],[Activos corrientes ]]/[1]!Tabla2[[#This Row],[Pasivos corrientes ]],"")</f>
        <v/>
      </c>
      <c r="R587" s="9" t="str">
        <f>+IFERROR([1]!Tabla2[[#This Row],[Total pasivos]]/[1]!Tabla2[[#This Row],[Total de activos]],"")</f>
        <v/>
      </c>
      <c r="S587" s="9" t="str">
        <f>+IFERROR([1]!Tabla2[[#This Row],[Utilidad operacional]]/[1]!Tabla2[[#This Row],[Gasto de intereses]],"")</f>
        <v/>
      </c>
      <c r="T587" s="9" t="str">
        <f>+IFERROR([1]!Tabla2[[#This Row],[Utilidad operacional]]/[1]!Tabla2[[#This Row],[Patrimonio total]],"")</f>
        <v/>
      </c>
      <c r="U587" s="10" t="str">
        <f>+IFERROR([1]!Tabla2[[#This Row],[Utilidad operacional]]/[1]!Tabla2[[#This Row],[Total de activos]],"")</f>
        <v/>
      </c>
    </row>
    <row r="588" spans="1:21" x14ac:dyDescent="0.25">
      <c r="A588" s="5">
        <v>900543517</v>
      </c>
      <c r="B588" s="5" t="s">
        <v>1101</v>
      </c>
      <c r="C588" s="5" t="s">
        <v>28</v>
      </c>
      <c r="D588" s="5" t="s">
        <v>29</v>
      </c>
      <c r="E588" s="5" t="s">
        <v>30</v>
      </c>
      <c r="F588" s="5" t="s">
        <v>365</v>
      </c>
      <c r="G588" s="5" t="s">
        <v>26</v>
      </c>
      <c r="H588" s="5">
        <v>1589771</v>
      </c>
      <c r="I588" s="5"/>
      <c r="J588" s="5">
        <v>1589771</v>
      </c>
      <c r="K588" s="5">
        <v>95218</v>
      </c>
      <c r="L588" s="5"/>
      <c r="M588" s="5">
        <v>95218</v>
      </c>
      <c r="N588" s="5">
        <v>1494553</v>
      </c>
      <c r="O588" s="5"/>
      <c r="P588" s="5">
        <v>10436</v>
      </c>
      <c r="Q588" s="6" t="str">
        <f>+IFERROR([1]!Tabla2[[#This Row],[Activos corrientes ]]/[1]!Tabla2[[#This Row],[Pasivos corrientes ]],"")</f>
        <v/>
      </c>
      <c r="R588" s="6" t="str">
        <f>+IFERROR([1]!Tabla2[[#This Row],[Total pasivos]]/[1]!Tabla2[[#This Row],[Total de activos]],"")</f>
        <v/>
      </c>
      <c r="S588" s="6" t="str">
        <f>+IFERROR([1]!Tabla2[[#This Row],[Utilidad operacional]]/[1]!Tabla2[[#This Row],[Gasto de intereses]],"")</f>
        <v/>
      </c>
      <c r="T588" s="6" t="str">
        <f>+IFERROR([1]!Tabla2[[#This Row],[Utilidad operacional]]/[1]!Tabla2[[#This Row],[Patrimonio total]],"")</f>
        <v/>
      </c>
      <c r="U588" s="7" t="str">
        <f>+IFERROR([1]!Tabla2[[#This Row],[Utilidad operacional]]/[1]!Tabla2[[#This Row],[Total de activos]],"")</f>
        <v/>
      </c>
    </row>
    <row r="589" spans="1:21" x14ac:dyDescent="0.25">
      <c r="A589" s="8">
        <v>860038516</v>
      </c>
      <c r="B589" s="8" t="s">
        <v>1102</v>
      </c>
      <c r="C589" s="8" t="s">
        <v>28</v>
      </c>
      <c r="D589" s="8" t="s">
        <v>29</v>
      </c>
      <c r="E589" s="8" t="s">
        <v>30</v>
      </c>
      <c r="F589" s="8" t="s">
        <v>1103</v>
      </c>
      <c r="G589" s="8" t="s">
        <v>26</v>
      </c>
      <c r="H589" s="8">
        <v>9910589</v>
      </c>
      <c r="I589" s="8">
        <v>1256678</v>
      </c>
      <c r="J589" s="8">
        <v>11167267</v>
      </c>
      <c r="K589" s="8">
        <v>6111612</v>
      </c>
      <c r="L589" s="8"/>
      <c r="M589" s="8">
        <v>6111612</v>
      </c>
      <c r="N589" s="8">
        <v>5055655</v>
      </c>
      <c r="O589" s="8">
        <v>397858</v>
      </c>
      <c r="P589" s="8">
        <v>216841</v>
      </c>
      <c r="Q589" s="9" t="str">
        <f>+IFERROR([1]!Tabla2[[#This Row],[Activos corrientes ]]/[1]!Tabla2[[#This Row],[Pasivos corrientes ]],"")</f>
        <v/>
      </c>
      <c r="R589" s="9" t="str">
        <f>+IFERROR([1]!Tabla2[[#This Row],[Total pasivos]]/[1]!Tabla2[[#This Row],[Total de activos]],"")</f>
        <v/>
      </c>
      <c r="S589" s="9" t="str">
        <f>+IFERROR([1]!Tabla2[[#This Row],[Utilidad operacional]]/[1]!Tabla2[[#This Row],[Gasto de intereses]],"")</f>
        <v/>
      </c>
      <c r="T589" s="9" t="str">
        <f>+IFERROR([1]!Tabla2[[#This Row],[Utilidad operacional]]/[1]!Tabla2[[#This Row],[Patrimonio total]],"")</f>
        <v/>
      </c>
      <c r="U589" s="10" t="str">
        <f>+IFERROR([1]!Tabla2[[#This Row],[Utilidad operacional]]/[1]!Tabla2[[#This Row],[Total de activos]],"")</f>
        <v/>
      </c>
    </row>
    <row r="590" spans="1:21" x14ac:dyDescent="0.25">
      <c r="A590" s="5">
        <v>901306533</v>
      </c>
      <c r="B590" s="5" t="s">
        <v>1104</v>
      </c>
      <c r="C590" s="5" t="s">
        <v>28</v>
      </c>
      <c r="D590" s="5" t="s">
        <v>23</v>
      </c>
      <c r="E590" s="5" t="s">
        <v>24</v>
      </c>
      <c r="F590" s="5" t="s">
        <v>1105</v>
      </c>
      <c r="G590" s="5" t="s">
        <v>26</v>
      </c>
      <c r="H590" s="5">
        <v>1487624</v>
      </c>
      <c r="I590" s="5">
        <v>3850924</v>
      </c>
      <c r="J590" s="5">
        <v>5338548</v>
      </c>
      <c r="K590" s="5">
        <v>1615</v>
      </c>
      <c r="L590" s="5"/>
      <c r="M590" s="5">
        <v>1615</v>
      </c>
      <c r="N590" s="5">
        <v>5336933</v>
      </c>
      <c r="O590" s="5"/>
      <c r="P590" s="5">
        <v>-83025</v>
      </c>
      <c r="Q590" s="6" t="str">
        <f>+IFERROR([1]!Tabla2[[#This Row],[Activos corrientes ]]/[1]!Tabla2[[#This Row],[Pasivos corrientes ]],"")</f>
        <v/>
      </c>
      <c r="R590" s="6" t="str">
        <f>+IFERROR([1]!Tabla2[[#This Row],[Total pasivos]]/[1]!Tabla2[[#This Row],[Total de activos]],"")</f>
        <v/>
      </c>
      <c r="S590" s="6" t="str">
        <f>+IFERROR([1]!Tabla2[[#This Row],[Utilidad operacional]]/[1]!Tabla2[[#This Row],[Gasto de intereses]],"")</f>
        <v/>
      </c>
      <c r="T590" s="6" t="str">
        <f>+IFERROR([1]!Tabla2[[#This Row],[Utilidad operacional]]/[1]!Tabla2[[#This Row],[Patrimonio total]],"")</f>
        <v/>
      </c>
      <c r="U590" s="7" t="str">
        <f>+IFERROR([1]!Tabla2[[#This Row],[Utilidad operacional]]/[1]!Tabla2[[#This Row],[Total de activos]],"")</f>
        <v/>
      </c>
    </row>
    <row r="591" spans="1:21" x14ac:dyDescent="0.25">
      <c r="A591" s="8">
        <v>901329511</v>
      </c>
      <c r="B591" s="8" t="s">
        <v>1106</v>
      </c>
      <c r="C591" s="8" t="s">
        <v>22</v>
      </c>
      <c r="D591" s="8" t="s">
        <v>23</v>
      </c>
      <c r="E591" s="8" t="s">
        <v>24</v>
      </c>
      <c r="F591" s="8" t="s">
        <v>1107</v>
      </c>
      <c r="G591" s="8" t="s">
        <v>26</v>
      </c>
      <c r="H591" s="8">
        <v>2798937</v>
      </c>
      <c r="I591" s="8">
        <v>209074514</v>
      </c>
      <c r="J591" s="8">
        <v>211873451</v>
      </c>
      <c r="K591" s="8">
        <v>1216996</v>
      </c>
      <c r="L591" s="8">
        <v>238711700</v>
      </c>
      <c r="M591" s="8">
        <v>239928696</v>
      </c>
      <c r="N591" s="8">
        <v>-28055245</v>
      </c>
      <c r="O591" s="8">
        <v>64347160</v>
      </c>
      <c r="P591" s="8">
        <v>-60048378</v>
      </c>
      <c r="Q591" s="9" t="str">
        <f>+IFERROR([1]!Tabla2[[#This Row],[Activos corrientes ]]/[1]!Tabla2[[#This Row],[Pasivos corrientes ]],"")</f>
        <v/>
      </c>
      <c r="R591" s="9" t="str">
        <f>+IFERROR([1]!Tabla2[[#This Row],[Total pasivos]]/[1]!Tabla2[[#This Row],[Total de activos]],"")</f>
        <v/>
      </c>
      <c r="S591" s="9" t="str">
        <f>+IFERROR([1]!Tabla2[[#This Row],[Utilidad operacional]]/[1]!Tabla2[[#This Row],[Gasto de intereses]],"")</f>
        <v/>
      </c>
      <c r="T591" s="9" t="str">
        <f>+IFERROR([1]!Tabla2[[#This Row],[Utilidad operacional]]/[1]!Tabla2[[#This Row],[Patrimonio total]],"")</f>
        <v/>
      </c>
      <c r="U591" s="10" t="str">
        <f>+IFERROR([1]!Tabla2[[#This Row],[Utilidad operacional]]/[1]!Tabla2[[#This Row],[Total de activos]],"")</f>
        <v/>
      </c>
    </row>
    <row r="592" spans="1:21" x14ac:dyDescent="0.25">
      <c r="A592" s="5">
        <v>900400115</v>
      </c>
      <c r="B592" s="5" t="s">
        <v>1108</v>
      </c>
      <c r="C592" s="5" t="s">
        <v>28</v>
      </c>
      <c r="D592" s="5" t="s">
        <v>29</v>
      </c>
      <c r="E592" s="5" t="s">
        <v>30</v>
      </c>
      <c r="F592" s="5" t="s">
        <v>1042</v>
      </c>
      <c r="G592" s="5" t="s">
        <v>26</v>
      </c>
      <c r="H592" s="5">
        <v>1777408</v>
      </c>
      <c r="I592" s="5">
        <v>959186</v>
      </c>
      <c r="J592" s="5">
        <v>2736594</v>
      </c>
      <c r="K592" s="5">
        <v>932783</v>
      </c>
      <c r="L592" s="5">
        <v>33590</v>
      </c>
      <c r="M592" s="5">
        <v>966373</v>
      </c>
      <c r="N592" s="5">
        <v>1770221</v>
      </c>
      <c r="O592" s="5">
        <v>0</v>
      </c>
      <c r="P592" s="5">
        <v>247402</v>
      </c>
      <c r="Q592" s="6" t="str">
        <f>+IFERROR([1]!Tabla2[[#This Row],[Activos corrientes ]]/[1]!Tabla2[[#This Row],[Pasivos corrientes ]],"")</f>
        <v/>
      </c>
      <c r="R592" s="6" t="str">
        <f>+IFERROR([1]!Tabla2[[#This Row],[Total pasivos]]/[1]!Tabla2[[#This Row],[Total de activos]],"")</f>
        <v/>
      </c>
      <c r="S592" s="6" t="str">
        <f>+IFERROR([1]!Tabla2[[#This Row],[Utilidad operacional]]/[1]!Tabla2[[#This Row],[Gasto de intereses]],"")</f>
        <v/>
      </c>
      <c r="T592" s="6" t="str">
        <f>+IFERROR([1]!Tabla2[[#This Row],[Utilidad operacional]]/[1]!Tabla2[[#This Row],[Patrimonio total]],"")</f>
        <v/>
      </c>
      <c r="U592" s="7" t="str">
        <f>+IFERROR([1]!Tabla2[[#This Row],[Utilidad operacional]]/[1]!Tabla2[[#This Row],[Total de activos]],"")</f>
        <v/>
      </c>
    </row>
    <row r="593" spans="1:21" x14ac:dyDescent="0.25">
      <c r="A593" s="8">
        <v>900277518</v>
      </c>
      <c r="B593" s="8" t="s">
        <v>1109</v>
      </c>
      <c r="C593" s="8" t="s">
        <v>94</v>
      </c>
      <c r="D593" s="8" t="s">
        <v>29</v>
      </c>
      <c r="E593" s="8" t="s">
        <v>30</v>
      </c>
      <c r="F593" s="8" t="s">
        <v>1110</v>
      </c>
      <c r="G593" s="8" t="s">
        <v>26</v>
      </c>
      <c r="H593" s="8">
        <v>2763487</v>
      </c>
      <c r="I593" s="8">
        <v>2135491</v>
      </c>
      <c r="J593" s="8">
        <v>4898978</v>
      </c>
      <c r="K593" s="8">
        <v>549271</v>
      </c>
      <c r="L593" s="8">
        <v>311100</v>
      </c>
      <c r="M593" s="8">
        <v>860371</v>
      </c>
      <c r="N593" s="8">
        <v>4038607</v>
      </c>
      <c r="O593" s="8">
        <v>45143</v>
      </c>
      <c r="P593" s="8">
        <v>470750</v>
      </c>
      <c r="Q593" s="9" t="str">
        <f>+IFERROR([1]!Tabla2[[#This Row],[Activos corrientes ]]/[1]!Tabla2[[#This Row],[Pasivos corrientes ]],"")</f>
        <v/>
      </c>
      <c r="R593" s="9" t="str">
        <f>+IFERROR([1]!Tabla2[[#This Row],[Total pasivos]]/[1]!Tabla2[[#This Row],[Total de activos]],"")</f>
        <v/>
      </c>
      <c r="S593" s="9" t="str">
        <f>+IFERROR([1]!Tabla2[[#This Row],[Utilidad operacional]]/[1]!Tabla2[[#This Row],[Gasto de intereses]],"")</f>
        <v/>
      </c>
      <c r="T593" s="9" t="str">
        <f>+IFERROR([1]!Tabla2[[#This Row],[Utilidad operacional]]/[1]!Tabla2[[#This Row],[Patrimonio total]],"")</f>
        <v/>
      </c>
      <c r="U593" s="10" t="str">
        <f>+IFERROR([1]!Tabla2[[#This Row],[Utilidad operacional]]/[1]!Tabla2[[#This Row],[Total de activos]],"")</f>
        <v/>
      </c>
    </row>
    <row r="594" spans="1:21" x14ac:dyDescent="0.25">
      <c r="A594" s="5">
        <v>860535512</v>
      </c>
      <c r="B594" s="5" t="s">
        <v>1111</v>
      </c>
      <c r="C594" s="5" t="s">
        <v>28</v>
      </c>
      <c r="D594" s="5" t="s">
        <v>23</v>
      </c>
      <c r="E594" s="5" t="s">
        <v>24</v>
      </c>
      <c r="F594" s="5" t="s">
        <v>1112</v>
      </c>
      <c r="G594" s="5" t="s">
        <v>26</v>
      </c>
      <c r="H594" s="5">
        <v>386101</v>
      </c>
      <c r="I594" s="5">
        <v>13591594</v>
      </c>
      <c r="J594" s="5">
        <v>13977695</v>
      </c>
      <c r="K594" s="5">
        <v>62018</v>
      </c>
      <c r="L594" s="5">
        <v>3602214</v>
      </c>
      <c r="M594" s="5">
        <v>3664232</v>
      </c>
      <c r="N594" s="5">
        <v>10313463</v>
      </c>
      <c r="O594" s="5"/>
      <c r="P594" s="5">
        <v>747566</v>
      </c>
      <c r="Q594" s="6" t="str">
        <f>+IFERROR([1]!Tabla2[[#This Row],[Activos corrientes ]]/[1]!Tabla2[[#This Row],[Pasivos corrientes ]],"")</f>
        <v/>
      </c>
      <c r="R594" s="6" t="str">
        <f>+IFERROR([1]!Tabla2[[#This Row],[Total pasivos]]/[1]!Tabla2[[#This Row],[Total de activos]],"")</f>
        <v/>
      </c>
      <c r="S594" s="6" t="str">
        <f>+IFERROR([1]!Tabla2[[#This Row],[Utilidad operacional]]/[1]!Tabla2[[#This Row],[Gasto de intereses]],"")</f>
        <v/>
      </c>
      <c r="T594" s="6" t="str">
        <f>+IFERROR([1]!Tabla2[[#This Row],[Utilidad operacional]]/[1]!Tabla2[[#This Row],[Patrimonio total]],"")</f>
        <v/>
      </c>
      <c r="U594" s="7" t="str">
        <f>+IFERROR([1]!Tabla2[[#This Row],[Utilidad operacional]]/[1]!Tabla2[[#This Row],[Total de activos]],"")</f>
        <v/>
      </c>
    </row>
    <row r="595" spans="1:21" x14ac:dyDescent="0.25">
      <c r="A595" s="8">
        <v>900927711</v>
      </c>
      <c r="B595" s="8" t="s">
        <v>1113</v>
      </c>
      <c r="C595" s="8" t="s">
        <v>22</v>
      </c>
      <c r="D595" s="8" t="s">
        <v>23</v>
      </c>
      <c r="E595" s="8" t="s">
        <v>24</v>
      </c>
      <c r="F595" s="8" t="s">
        <v>1114</v>
      </c>
      <c r="G595" s="8" t="s">
        <v>26</v>
      </c>
      <c r="H595" s="8">
        <v>12677800</v>
      </c>
      <c r="I595" s="8">
        <v>7996768</v>
      </c>
      <c r="J595" s="8">
        <v>20674568</v>
      </c>
      <c r="K595" s="8">
        <v>679919</v>
      </c>
      <c r="L595" s="8"/>
      <c r="M595" s="8">
        <v>679919</v>
      </c>
      <c r="N595" s="8">
        <v>19994649</v>
      </c>
      <c r="O595" s="8"/>
      <c r="P595" s="8">
        <v>19865</v>
      </c>
      <c r="Q595" s="9" t="str">
        <f>+IFERROR([1]!Tabla2[[#This Row],[Activos corrientes ]]/[1]!Tabla2[[#This Row],[Pasivos corrientes ]],"")</f>
        <v/>
      </c>
      <c r="R595" s="9" t="str">
        <f>+IFERROR([1]!Tabla2[[#This Row],[Total pasivos]]/[1]!Tabla2[[#This Row],[Total de activos]],"")</f>
        <v/>
      </c>
      <c r="S595" s="9" t="str">
        <f>+IFERROR([1]!Tabla2[[#This Row],[Utilidad operacional]]/[1]!Tabla2[[#This Row],[Gasto de intereses]],"")</f>
        <v/>
      </c>
      <c r="T595" s="9" t="str">
        <f>+IFERROR([1]!Tabla2[[#This Row],[Utilidad operacional]]/[1]!Tabla2[[#This Row],[Patrimonio total]],"")</f>
        <v/>
      </c>
      <c r="U595" s="10" t="str">
        <f>+IFERROR([1]!Tabla2[[#This Row],[Utilidad operacional]]/[1]!Tabla2[[#This Row],[Total de activos]],"")</f>
        <v/>
      </c>
    </row>
    <row r="596" spans="1:21" x14ac:dyDescent="0.25">
      <c r="A596" s="5">
        <v>900353914</v>
      </c>
      <c r="B596" s="5" t="s">
        <v>1115</v>
      </c>
      <c r="C596" s="5" t="s">
        <v>42</v>
      </c>
      <c r="D596" s="5" t="s">
        <v>29</v>
      </c>
      <c r="E596" s="5" t="s">
        <v>30</v>
      </c>
      <c r="F596" s="5" t="s">
        <v>1116</v>
      </c>
      <c r="G596" s="5" t="s">
        <v>26</v>
      </c>
      <c r="H596" s="5">
        <v>4320536</v>
      </c>
      <c r="I596" s="5">
        <v>1339601</v>
      </c>
      <c r="J596" s="5">
        <v>5660137</v>
      </c>
      <c r="K596" s="5">
        <v>1371723</v>
      </c>
      <c r="L596" s="5">
        <v>1185511</v>
      </c>
      <c r="M596" s="5">
        <v>2557234</v>
      </c>
      <c r="N596" s="5">
        <v>3102903</v>
      </c>
      <c r="O596" s="5">
        <v>458376</v>
      </c>
      <c r="P596" s="5">
        <v>258038</v>
      </c>
      <c r="Q596" s="6" t="str">
        <f>+IFERROR([1]!Tabla2[[#This Row],[Activos corrientes ]]/[1]!Tabla2[[#This Row],[Pasivos corrientes ]],"")</f>
        <v/>
      </c>
      <c r="R596" s="6" t="str">
        <f>+IFERROR([1]!Tabla2[[#This Row],[Total pasivos]]/[1]!Tabla2[[#This Row],[Total de activos]],"")</f>
        <v/>
      </c>
      <c r="S596" s="6" t="str">
        <f>+IFERROR([1]!Tabla2[[#This Row],[Utilidad operacional]]/[1]!Tabla2[[#This Row],[Gasto de intereses]],"")</f>
        <v/>
      </c>
      <c r="T596" s="6" t="str">
        <f>+IFERROR([1]!Tabla2[[#This Row],[Utilidad operacional]]/[1]!Tabla2[[#This Row],[Patrimonio total]],"")</f>
        <v/>
      </c>
      <c r="U596" s="7" t="str">
        <f>+IFERROR([1]!Tabla2[[#This Row],[Utilidad operacional]]/[1]!Tabla2[[#This Row],[Total de activos]],"")</f>
        <v/>
      </c>
    </row>
    <row r="597" spans="1:21" x14ac:dyDescent="0.25">
      <c r="A597" s="8">
        <v>900311747</v>
      </c>
      <c r="B597" s="8" t="s">
        <v>1117</v>
      </c>
      <c r="C597" s="8" t="s">
        <v>28</v>
      </c>
      <c r="D597" s="8" t="s">
        <v>29</v>
      </c>
      <c r="E597" s="8" t="s">
        <v>30</v>
      </c>
      <c r="F597" s="8" t="s">
        <v>1118</v>
      </c>
      <c r="G597" s="8" t="s">
        <v>26</v>
      </c>
      <c r="H597" s="8">
        <v>1915103</v>
      </c>
      <c r="I597" s="8">
        <v>797185</v>
      </c>
      <c r="J597" s="8">
        <v>2712288</v>
      </c>
      <c r="K597" s="8">
        <v>341966</v>
      </c>
      <c r="L597" s="8">
        <v>1187905</v>
      </c>
      <c r="M597" s="8">
        <v>1529871</v>
      </c>
      <c r="N597" s="8">
        <v>1182417</v>
      </c>
      <c r="O597" s="8">
        <v>7563</v>
      </c>
      <c r="P597" s="8">
        <v>189948</v>
      </c>
      <c r="Q597" s="9" t="str">
        <f>+IFERROR([1]!Tabla2[[#This Row],[Activos corrientes ]]/[1]!Tabla2[[#This Row],[Pasivos corrientes ]],"")</f>
        <v/>
      </c>
      <c r="R597" s="9" t="str">
        <f>+IFERROR([1]!Tabla2[[#This Row],[Total pasivos]]/[1]!Tabla2[[#This Row],[Total de activos]],"")</f>
        <v/>
      </c>
      <c r="S597" s="9" t="str">
        <f>+IFERROR([1]!Tabla2[[#This Row],[Utilidad operacional]]/[1]!Tabla2[[#This Row],[Gasto de intereses]],"")</f>
        <v/>
      </c>
      <c r="T597" s="9" t="str">
        <f>+IFERROR([1]!Tabla2[[#This Row],[Utilidad operacional]]/[1]!Tabla2[[#This Row],[Patrimonio total]],"")</f>
        <v/>
      </c>
      <c r="U597" s="10" t="str">
        <f>+IFERROR([1]!Tabla2[[#This Row],[Utilidad operacional]]/[1]!Tabla2[[#This Row],[Total de activos]],"")</f>
        <v/>
      </c>
    </row>
    <row r="598" spans="1:21" x14ac:dyDescent="0.25">
      <c r="A598" s="5">
        <v>900233015</v>
      </c>
      <c r="B598" s="5" t="s">
        <v>1119</v>
      </c>
      <c r="C598" s="5" t="s">
        <v>42</v>
      </c>
      <c r="D598" s="5" t="s">
        <v>29</v>
      </c>
      <c r="E598" s="5" t="s">
        <v>30</v>
      </c>
      <c r="F598" s="5" t="s">
        <v>1120</v>
      </c>
      <c r="G598" s="5" t="s">
        <v>26</v>
      </c>
      <c r="H598" s="5">
        <v>53448008</v>
      </c>
      <c r="I598" s="5">
        <v>4068356</v>
      </c>
      <c r="J598" s="5">
        <v>57516364</v>
      </c>
      <c r="K598" s="5">
        <v>31477414</v>
      </c>
      <c r="L598" s="5">
        <v>14613566</v>
      </c>
      <c r="M598" s="5">
        <v>46090980</v>
      </c>
      <c r="N598" s="5">
        <v>11425384</v>
      </c>
      <c r="O598" s="5">
        <v>1520131</v>
      </c>
      <c r="P598" s="5">
        <v>3051128</v>
      </c>
      <c r="Q598" s="6" t="str">
        <f>+IFERROR([1]!Tabla2[[#This Row],[Activos corrientes ]]/[1]!Tabla2[[#This Row],[Pasivos corrientes ]],"")</f>
        <v/>
      </c>
      <c r="R598" s="6" t="str">
        <f>+IFERROR([1]!Tabla2[[#This Row],[Total pasivos]]/[1]!Tabla2[[#This Row],[Total de activos]],"")</f>
        <v/>
      </c>
      <c r="S598" s="6" t="str">
        <f>+IFERROR([1]!Tabla2[[#This Row],[Utilidad operacional]]/[1]!Tabla2[[#This Row],[Gasto de intereses]],"")</f>
        <v/>
      </c>
      <c r="T598" s="6" t="str">
        <f>+IFERROR([1]!Tabla2[[#This Row],[Utilidad operacional]]/[1]!Tabla2[[#This Row],[Patrimonio total]],"")</f>
        <v/>
      </c>
      <c r="U598" s="7" t="str">
        <f>+IFERROR([1]!Tabla2[[#This Row],[Utilidad operacional]]/[1]!Tabla2[[#This Row],[Total de activos]],"")</f>
        <v/>
      </c>
    </row>
    <row r="599" spans="1:21" x14ac:dyDescent="0.25">
      <c r="A599" s="8">
        <v>901318909</v>
      </c>
      <c r="B599" s="8" t="s">
        <v>1121</v>
      </c>
      <c r="C599" s="8" t="s">
        <v>28</v>
      </c>
      <c r="D599" s="8" t="s">
        <v>23</v>
      </c>
      <c r="E599" s="8" t="s">
        <v>24</v>
      </c>
      <c r="F599" s="8" t="s">
        <v>365</v>
      </c>
      <c r="G599" s="8" t="s">
        <v>26</v>
      </c>
      <c r="H599" s="8">
        <v>5823555</v>
      </c>
      <c r="I599" s="8">
        <v>760500</v>
      </c>
      <c r="J599" s="8">
        <v>6584055</v>
      </c>
      <c r="K599" s="8">
        <v>1071931</v>
      </c>
      <c r="L599" s="8"/>
      <c r="M599" s="8">
        <v>1071931</v>
      </c>
      <c r="N599" s="8">
        <v>5512124</v>
      </c>
      <c r="O599" s="8"/>
      <c r="P599" s="8">
        <v>2924573</v>
      </c>
      <c r="Q599" s="9" t="str">
        <f>+IFERROR([1]!Tabla2[[#This Row],[Activos corrientes ]]/[1]!Tabla2[[#This Row],[Pasivos corrientes ]],"")</f>
        <v/>
      </c>
      <c r="R599" s="9" t="str">
        <f>+IFERROR([1]!Tabla2[[#This Row],[Total pasivos]]/[1]!Tabla2[[#This Row],[Total de activos]],"")</f>
        <v/>
      </c>
      <c r="S599" s="9" t="str">
        <f>+IFERROR([1]!Tabla2[[#This Row],[Utilidad operacional]]/[1]!Tabla2[[#This Row],[Gasto de intereses]],"")</f>
        <v/>
      </c>
      <c r="T599" s="9" t="str">
        <f>+IFERROR([1]!Tabla2[[#This Row],[Utilidad operacional]]/[1]!Tabla2[[#This Row],[Patrimonio total]],"")</f>
        <v/>
      </c>
      <c r="U599" s="10" t="str">
        <f>+IFERROR([1]!Tabla2[[#This Row],[Utilidad operacional]]/[1]!Tabla2[[#This Row],[Total de activos]],"")</f>
        <v/>
      </c>
    </row>
    <row r="600" spans="1:21" x14ac:dyDescent="0.25">
      <c r="A600" s="5">
        <v>900250442</v>
      </c>
      <c r="B600" s="5" t="s">
        <v>1122</v>
      </c>
      <c r="C600" s="5" t="s">
        <v>28</v>
      </c>
      <c r="D600" s="5" t="s">
        <v>23</v>
      </c>
      <c r="E600" s="5" t="s">
        <v>24</v>
      </c>
      <c r="F600" s="5" t="s">
        <v>1123</v>
      </c>
      <c r="G600" s="5" t="s">
        <v>26</v>
      </c>
      <c r="H600" s="5">
        <v>68813</v>
      </c>
      <c r="I600" s="5">
        <v>330298</v>
      </c>
      <c r="J600" s="5">
        <v>399111</v>
      </c>
      <c r="K600" s="5">
        <v>152886</v>
      </c>
      <c r="L600" s="5">
        <v>53790</v>
      </c>
      <c r="M600" s="5">
        <v>206676</v>
      </c>
      <c r="N600" s="5">
        <v>192435</v>
      </c>
      <c r="O600" s="5"/>
      <c r="P600" s="5">
        <v>42211</v>
      </c>
      <c r="Q600" s="6" t="str">
        <f>+IFERROR([1]!Tabla2[[#This Row],[Activos corrientes ]]/[1]!Tabla2[[#This Row],[Pasivos corrientes ]],"")</f>
        <v/>
      </c>
      <c r="R600" s="6" t="str">
        <f>+IFERROR([1]!Tabla2[[#This Row],[Total pasivos]]/[1]!Tabla2[[#This Row],[Total de activos]],"")</f>
        <v/>
      </c>
      <c r="S600" s="6" t="str">
        <f>+IFERROR([1]!Tabla2[[#This Row],[Utilidad operacional]]/[1]!Tabla2[[#This Row],[Gasto de intereses]],"")</f>
        <v/>
      </c>
      <c r="T600" s="6" t="str">
        <f>+IFERROR([1]!Tabla2[[#This Row],[Utilidad operacional]]/[1]!Tabla2[[#This Row],[Patrimonio total]],"")</f>
        <v/>
      </c>
      <c r="U600" s="7" t="str">
        <f>+IFERROR([1]!Tabla2[[#This Row],[Utilidad operacional]]/[1]!Tabla2[[#This Row],[Total de activos]],"")</f>
        <v/>
      </c>
    </row>
    <row r="601" spans="1:21" x14ac:dyDescent="0.25">
      <c r="A601" s="8">
        <v>830069215</v>
      </c>
      <c r="B601" s="8" t="s">
        <v>1124</v>
      </c>
      <c r="C601" s="8" t="s">
        <v>28</v>
      </c>
      <c r="D601" s="8" t="s">
        <v>29</v>
      </c>
      <c r="E601" s="8" t="s">
        <v>30</v>
      </c>
      <c r="F601" s="8" t="s">
        <v>1125</v>
      </c>
      <c r="G601" s="8" t="s">
        <v>26</v>
      </c>
      <c r="H601" s="8">
        <v>5770197</v>
      </c>
      <c r="I601" s="8">
        <v>7373579</v>
      </c>
      <c r="J601" s="8">
        <v>13143776</v>
      </c>
      <c r="K601" s="8">
        <v>1367391</v>
      </c>
      <c r="L601" s="8">
        <v>12464938</v>
      </c>
      <c r="M601" s="8">
        <v>13832329</v>
      </c>
      <c r="N601" s="8">
        <v>-688553</v>
      </c>
      <c r="O601" s="8">
        <v>16465</v>
      </c>
      <c r="P601" s="8">
        <v>90858</v>
      </c>
      <c r="Q601" s="9" t="str">
        <f>+IFERROR([1]!Tabla2[[#This Row],[Activos corrientes ]]/[1]!Tabla2[[#This Row],[Pasivos corrientes ]],"")</f>
        <v/>
      </c>
      <c r="R601" s="9" t="str">
        <f>+IFERROR([1]!Tabla2[[#This Row],[Total pasivos]]/[1]!Tabla2[[#This Row],[Total de activos]],"")</f>
        <v/>
      </c>
      <c r="S601" s="9" t="str">
        <f>+IFERROR([1]!Tabla2[[#This Row],[Utilidad operacional]]/[1]!Tabla2[[#This Row],[Gasto de intereses]],"")</f>
        <v/>
      </c>
      <c r="T601" s="9" t="str">
        <f>+IFERROR([1]!Tabla2[[#This Row],[Utilidad operacional]]/[1]!Tabla2[[#This Row],[Patrimonio total]],"")</f>
        <v/>
      </c>
      <c r="U601" s="10" t="str">
        <f>+IFERROR([1]!Tabla2[[#This Row],[Utilidad operacional]]/[1]!Tabla2[[#This Row],[Total de activos]],"")</f>
        <v/>
      </c>
    </row>
    <row r="602" spans="1:21" x14ac:dyDescent="0.25">
      <c r="A602" s="5">
        <v>901529306</v>
      </c>
      <c r="B602" s="5" t="s">
        <v>1126</v>
      </c>
      <c r="C602" s="5" t="s">
        <v>28</v>
      </c>
      <c r="D602" s="5" t="s">
        <v>29</v>
      </c>
      <c r="E602" s="5" t="s">
        <v>30</v>
      </c>
      <c r="F602" s="5" t="s">
        <v>1127</v>
      </c>
      <c r="G602" s="5" t="s">
        <v>26</v>
      </c>
      <c r="H602" s="5">
        <v>1214631</v>
      </c>
      <c r="I602" s="5"/>
      <c r="J602" s="5">
        <v>1214631</v>
      </c>
      <c r="K602" s="5">
        <v>30011</v>
      </c>
      <c r="L602" s="5">
        <v>80525</v>
      </c>
      <c r="M602" s="5">
        <v>110536</v>
      </c>
      <c r="N602" s="5">
        <v>1104095</v>
      </c>
      <c r="O602" s="5">
        <v>2</v>
      </c>
      <c r="P602" s="5">
        <v>45645</v>
      </c>
      <c r="Q602" s="6" t="str">
        <f>+IFERROR([1]!Tabla2[[#This Row],[Activos corrientes ]]/[1]!Tabla2[[#This Row],[Pasivos corrientes ]],"")</f>
        <v/>
      </c>
      <c r="R602" s="6" t="str">
        <f>+IFERROR([1]!Tabla2[[#This Row],[Total pasivos]]/[1]!Tabla2[[#This Row],[Total de activos]],"")</f>
        <v/>
      </c>
      <c r="S602" s="6" t="str">
        <f>+IFERROR([1]!Tabla2[[#This Row],[Utilidad operacional]]/[1]!Tabla2[[#This Row],[Gasto de intereses]],"")</f>
        <v/>
      </c>
      <c r="T602" s="6" t="str">
        <f>+IFERROR([1]!Tabla2[[#This Row],[Utilidad operacional]]/[1]!Tabla2[[#This Row],[Patrimonio total]],"")</f>
        <v/>
      </c>
      <c r="U602" s="7" t="str">
        <f>+IFERROR([1]!Tabla2[[#This Row],[Utilidad operacional]]/[1]!Tabla2[[#This Row],[Total de activos]],"")</f>
        <v/>
      </c>
    </row>
    <row r="603" spans="1:21" x14ac:dyDescent="0.25">
      <c r="A603" s="8">
        <v>900207008</v>
      </c>
      <c r="B603" s="8" t="s">
        <v>1128</v>
      </c>
      <c r="C603" s="8" t="s">
        <v>28</v>
      </c>
      <c r="D603" s="8" t="s">
        <v>29</v>
      </c>
      <c r="E603" s="8" t="s">
        <v>30</v>
      </c>
      <c r="F603" s="8" t="s">
        <v>1129</v>
      </c>
      <c r="G603" s="8" t="s">
        <v>26</v>
      </c>
      <c r="H603" s="8">
        <v>6440567</v>
      </c>
      <c r="I603" s="8">
        <v>1798798</v>
      </c>
      <c r="J603" s="8">
        <v>8239365</v>
      </c>
      <c r="K603" s="8">
        <v>5959026</v>
      </c>
      <c r="L603" s="8"/>
      <c r="M603" s="8">
        <v>5959026</v>
      </c>
      <c r="N603" s="8">
        <v>2280339</v>
      </c>
      <c r="O603" s="8"/>
      <c r="P603" s="8">
        <v>752715</v>
      </c>
      <c r="Q603" s="9" t="str">
        <f>+IFERROR([1]!Tabla2[[#This Row],[Activos corrientes ]]/[1]!Tabla2[[#This Row],[Pasivos corrientes ]],"")</f>
        <v/>
      </c>
      <c r="R603" s="9" t="str">
        <f>+IFERROR([1]!Tabla2[[#This Row],[Total pasivos]]/[1]!Tabla2[[#This Row],[Total de activos]],"")</f>
        <v/>
      </c>
      <c r="S603" s="9" t="str">
        <f>+IFERROR([1]!Tabla2[[#This Row],[Utilidad operacional]]/[1]!Tabla2[[#This Row],[Gasto de intereses]],"")</f>
        <v/>
      </c>
      <c r="T603" s="9" t="str">
        <f>+IFERROR([1]!Tabla2[[#This Row],[Utilidad operacional]]/[1]!Tabla2[[#This Row],[Patrimonio total]],"")</f>
        <v/>
      </c>
      <c r="U603" s="10" t="str">
        <f>+IFERROR([1]!Tabla2[[#This Row],[Utilidad operacional]]/[1]!Tabla2[[#This Row],[Total de activos]],"")</f>
        <v/>
      </c>
    </row>
    <row r="604" spans="1:21" x14ac:dyDescent="0.25">
      <c r="A604" s="5">
        <v>900201108</v>
      </c>
      <c r="B604" s="5" t="s">
        <v>1130</v>
      </c>
      <c r="C604" s="5" t="s">
        <v>28</v>
      </c>
      <c r="D604" s="5" t="s">
        <v>29</v>
      </c>
      <c r="E604" s="5" t="s">
        <v>30</v>
      </c>
      <c r="F604" s="5" t="s">
        <v>178</v>
      </c>
      <c r="G604" s="5" t="s">
        <v>26</v>
      </c>
      <c r="H604" s="5">
        <v>791891</v>
      </c>
      <c r="I604" s="5">
        <v>339000</v>
      </c>
      <c r="J604" s="5">
        <v>1130891</v>
      </c>
      <c r="K604" s="5">
        <v>278598</v>
      </c>
      <c r="L604" s="5">
        <v>35555</v>
      </c>
      <c r="M604" s="5">
        <v>314153</v>
      </c>
      <c r="N604" s="5">
        <v>816738</v>
      </c>
      <c r="O604" s="5">
        <v>180625</v>
      </c>
      <c r="P604" s="5">
        <v>64037</v>
      </c>
      <c r="Q604" s="6" t="str">
        <f>+IFERROR([1]!Tabla2[[#This Row],[Activos corrientes ]]/[1]!Tabla2[[#This Row],[Pasivos corrientes ]],"")</f>
        <v/>
      </c>
      <c r="R604" s="6" t="str">
        <f>+IFERROR([1]!Tabla2[[#This Row],[Total pasivos]]/[1]!Tabla2[[#This Row],[Total de activos]],"")</f>
        <v/>
      </c>
      <c r="S604" s="6" t="str">
        <f>+IFERROR([1]!Tabla2[[#This Row],[Utilidad operacional]]/[1]!Tabla2[[#This Row],[Gasto de intereses]],"")</f>
        <v/>
      </c>
      <c r="T604" s="6" t="str">
        <f>+IFERROR([1]!Tabla2[[#This Row],[Utilidad operacional]]/[1]!Tabla2[[#This Row],[Patrimonio total]],"")</f>
        <v/>
      </c>
      <c r="U604" s="7" t="str">
        <f>+IFERROR([1]!Tabla2[[#This Row],[Utilidad operacional]]/[1]!Tabla2[[#This Row],[Total de activos]],"")</f>
        <v/>
      </c>
    </row>
    <row r="605" spans="1:21" x14ac:dyDescent="0.25">
      <c r="A605" s="8">
        <v>900638422</v>
      </c>
      <c r="B605" s="8" t="s">
        <v>1131</v>
      </c>
      <c r="C605" s="8" t="s">
        <v>28</v>
      </c>
      <c r="D605" s="8" t="s">
        <v>23</v>
      </c>
      <c r="E605" s="8" t="s">
        <v>24</v>
      </c>
      <c r="F605" s="8" t="s">
        <v>518</v>
      </c>
      <c r="G605" s="8" t="s">
        <v>26</v>
      </c>
      <c r="H605" s="8">
        <v>11739036</v>
      </c>
      <c r="I605" s="8">
        <v>1372744</v>
      </c>
      <c r="J605" s="8">
        <v>13111780</v>
      </c>
      <c r="K605" s="8">
        <v>9466760</v>
      </c>
      <c r="L605" s="8">
        <v>0</v>
      </c>
      <c r="M605" s="8">
        <v>9466760</v>
      </c>
      <c r="N605" s="8">
        <v>3645020</v>
      </c>
      <c r="O605" s="8">
        <v>121855</v>
      </c>
      <c r="P605" s="8">
        <v>248094</v>
      </c>
      <c r="Q605" s="9" t="str">
        <f>+IFERROR([1]!Tabla2[[#This Row],[Activos corrientes ]]/[1]!Tabla2[[#This Row],[Pasivos corrientes ]],"")</f>
        <v/>
      </c>
      <c r="R605" s="9" t="str">
        <f>+IFERROR([1]!Tabla2[[#This Row],[Total pasivos]]/[1]!Tabla2[[#This Row],[Total de activos]],"")</f>
        <v/>
      </c>
      <c r="S605" s="9" t="str">
        <f>+IFERROR([1]!Tabla2[[#This Row],[Utilidad operacional]]/[1]!Tabla2[[#This Row],[Gasto de intereses]],"")</f>
        <v/>
      </c>
      <c r="T605" s="9" t="str">
        <f>+IFERROR([1]!Tabla2[[#This Row],[Utilidad operacional]]/[1]!Tabla2[[#This Row],[Patrimonio total]],"")</f>
        <v/>
      </c>
      <c r="U605" s="10" t="str">
        <f>+IFERROR([1]!Tabla2[[#This Row],[Utilidad operacional]]/[1]!Tabla2[[#This Row],[Total de activos]],"")</f>
        <v/>
      </c>
    </row>
    <row r="606" spans="1:21" x14ac:dyDescent="0.25">
      <c r="A606" s="5">
        <v>830010109</v>
      </c>
      <c r="B606" s="5" t="s">
        <v>1132</v>
      </c>
      <c r="C606" s="5" t="s">
        <v>28</v>
      </c>
      <c r="D606" s="5" t="s">
        <v>29</v>
      </c>
      <c r="E606" s="5" t="s">
        <v>30</v>
      </c>
      <c r="F606" s="5" t="s">
        <v>1133</v>
      </c>
      <c r="G606" s="5" t="s">
        <v>26</v>
      </c>
      <c r="H606" s="5">
        <v>4810485</v>
      </c>
      <c r="I606" s="5">
        <v>20955</v>
      </c>
      <c r="J606" s="5">
        <v>4831440</v>
      </c>
      <c r="K606" s="5">
        <v>172292</v>
      </c>
      <c r="L606" s="5"/>
      <c r="M606" s="5">
        <v>172292</v>
      </c>
      <c r="N606" s="5">
        <v>4659148</v>
      </c>
      <c r="O606" s="5">
        <v>16139</v>
      </c>
      <c r="P606" s="5">
        <v>396437</v>
      </c>
      <c r="Q606" s="6" t="str">
        <f>+IFERROR([1]!Tabla2[[#This Row],[Activos corrientes ]]/[1]!Tabla2[[#This Row],[Pasivos corrientes ]],"")</f>
        <v/>
      </c>
      <c r="R606" s="6" t="str">
        <f>+IFERROR([1]!Tabla2[[#This Row],[Total pasivos]]/[1]!Tabla2[[#This Row],[Total de activos]],"")</f>
        <v/>
      </c>
      <c r="S606" s="6" t="str">
        <f>+IFERROR([1]!Tabla2[[#This Row],[Utilidad operacional]]/[1]!Tabla2[[#This Row],[Gasto de intereses]],"")</f>
        <v/>
      </c>
      <c r="T606" s="6" t="str">
        <f>+IFERROR([1]!Tabla2[[#This Row],[Utilidad operacional]]/[1]!Tabla2[[#This Row],[Patrimonio total]],"")</f>
        <v/>
      </c>
      <c r="U606" s="7" t="str">
        <f>+IFERROR([1]!Tabla2[[#This Row],[Utilidad operacional]]/[1]!Tabla2[[#This Row],[Total de activos]],"")</f>
        <v/>
      </c>
    </row>
    <row r="607" spans="1:21" x14ac:dyDescent="0.25">
      <c r="A607" s="8">
        <v>901144809</v>
      </c>
      <c r="B607" s="8" t="s">
        <v>1134</v>
      </c>
      <c r="C607" s="8" t="s">
        <v>28</v>
      </c>
      <c r="D607" s="8" t="s">
        <v>23</v>
      </c>
      <c r="E607" s="8" t="s">
        <v>24</v>
      </c>
      <c r="F607" s="8" t="s">
        <v>1135</v>
      </c>
      <c r="G607" s="8" t="s">
        <v>26</v>
      </c>
      <c r="H607" s="8">
        <v>4020008</v>
      </c>
      <c r="I607" s="8">
        <v>12467</v>
      </c>
      <c r="J607" s="8">
        <v>4032475</v>
      </c>
      <c r="K607" s="8">
        <v>194572</v>
      </c>
      <c r="L607" s="8"/>
      <c r="M607" s="8">
        <v>194572</v>
      </c>
      <c r="N607" s="8">
        <v>3837903</v>
      </c>
      <c r="O607" s="8"/>
      <c r="P607" s="8">
        <v>11429</v>
      </c>
      <c r="Q607" s="9" t="str">
        <f>+IFERROR([1]!Tabla2[[#This Row],[Activos corrientes ]]/[1]!Tabla2[[#This Row],[Pasivos corrientes ]],"")</f>
        <v/>
      </c>
      <c r="R607" s="9" t="str">
        <f>+IFERROR([1]!Tabla2[[#This Row],[Total pasivos]]/[1]!Tabla2[[#This Row],[Total de activos]],"")</f>
        <v/>
      </c>
      <c r="S607" s="9" t="str">
        <f>+IFERROR([1]!Tabla2[[#This Row],[Utilidad operacional]]/[1]!Tabla2[[#This Row],[Gasto de intereses]],"")</f>
        <v/>
      </c>
      <c r="T607" s="9" t="str">
        <f>+IFERROR([1]!Tabla2[[#This Row],[Utilidad operacional]]/[1]!Tabla2[[#This Row],[Patrimonio total]],"")</f>
        <v/>
      </c>
      <c r="U607" s="10" t="str">
        <f>+IFERROR([1]!Tabla2[[#This Row],[Utilidad operacional]]/[1]!Tabla2[[#This Row],[Total de activos]],"")</f>
        <v/>
      </c>
    </row>
    <row r="608" spans="1:21" x14ac:dyDescent="0.25">
      <c r="A608" s="5">
        <v>860043017</v>
      </c>
      <c r="B608" s="5" t="s">
        <v>1136</v>
      </c>
      <c r="C608" s="5" t="s">
        <v>28</v>
      </c>
      <c r="D608" s="5" t="s">
        <v>23</v>
      </c>
      <c r="E608" s="5" t="s">
        <v>24</v>
      </c>
      <c r="F608" s="5" t="s">
        <v>1137</v>
      </c>
      <c r="G608" s="5" t="s">
        <v>26</v>
      </c>
      <c r="H608" s="5">
        <v>1409662</v>
      </c>
      <c r="I608" s="5">
        <v>3662612</v>
      </c>
      <c r="J608" s="5">
        <v>5072274</v>
      </c>
      <c r="K608" s="5">
        <v>145998</v>
      </c>
      <c r="L608" s="5">
        <v>506968</v>
      </c>
      <c r="M608" s="5">
        <v>652966</v>
      </c>
      <c r="N608" s="5">
        <v>4419308</v>
      </c>
      <c r="O608" s="5">
        <v>80160</v>
      </c>
      <c r="P608" s="5">
        <v>107237</v>
      </c>
      <c r="Q608" s="6" t="str">
        <f>+IFERROR([1]!Tabla2[[#This Row],[Activos corrientes ]]/[1]!Tabla2[[#This Row],[Pasivos corrientes ]],"")</f>
        <v/>
      </c>
      <c r="R608" s="6" t="str">
        <f>+IFERROR([1]!Tabla2[[#This Row],[Total pasivos]]/[1]!Tabla2[[#This Row],[Total de activos]],"")</f>
        <v/>
      </c>
      <c r="S608" s="6" t="str">
        <f>+IFERROR([1]!Tabla2[[#This Row],[Utilidad operacional]]/[1]!Tabla2[[#This Row],[Gasto de intereses]],"")</f>
        <v/>
      </c>
      <c r="T608" s="6" t="str">
        <f>+IFERROR([1]!Tabla2[[#This Row],[Utilidad operacional]]/[1]!Tabla2[[#This Row],[Patrimonio total]],"")</f>
        <v/>
      </c>
      <c r="U608" s="7" t="str">
        <f>+IFERROR([1]!Tabla2[[#This Row],[Utilidad operacional]]/[1]!Tabla2[[#This Row],[Total de activos]],"")</f>
        <v/>
      </c>
    </row>
    <row r="609" spans="1:21" x14ac:dyDescent="0.25">
      <c r="A609" s="8">
        <v>800012310</v>
      </c>
      <c r="B609" s="8" t="s">
        <v>1138</v>
      </c>
      <c r="C609" s="8" t="s">
        <v>64</v>
      </c>
      <c r="D609" s="8" t="s">
        <v>23</v>
      </c>
      <c r="E609" s="8" t="s">
        <v>24</v>
      </c>
      <c r="F609" s="8" t="s">
        <v>1139</v>
      </c>
      <c r="G609" s="8" t="s">
        <v>26</v>
      </c>
      <c r="H609" s="8">
        <v>1422714</v>
      </c>
      <c r="I609" s="8">
        <v>0</v>
      </c>
      <c r="J609" s="8">
        <v>1422714</v>
      </c>
      <c r="K609" s="8">
        <v>949405</v>
      </c>
      <c r="L609" s="8">
        <v>0</v>
      </c>
      <c r="M609" s="8">
        <v>949405</v>
      </c>
      <c r="N609" s="8">
        <v>473309</v>
      </c>
      <c r="O609" s="8">
        <v>0</v>
      </c>
      <c r="P609" s="8">
        <v>10795</v>
      </c>
      <c r="Q609" s="9" t="str">
        <f>+IFERROR([1]!Tabla2[[#This Row],[Activos corrientes ]]/[1]!Tabla2[[#This Row],[Pasivos corrientes ]],"")</f>
        <v/>
      </c>
      <c r="R609" s="9" t="str">
        <f>+IFERROR([1]!Tabla2[[#This Row],[Total pasivos]]/[1]!Tabla2[[#This Row],[Total de activos]],"")</f>
        <v/>
      </c>
      <c r="S609" s="9" t="str">
        <f>+IFERROR([1]!Tabla2[[#This Row],[Utilidad operacional]]/[1]!Tabla2[[#This Row],[Gasto de intereses]],"")</f>
        <v/>
      </c>
      <c r="T609" s="9" t="str">
        <f>+IFERROR([1]!Tabla2[[#This Row],[Utilidad operacional]]/[1]!Tabla2[[#This Row],[Patrimonio total]],"")</f>
        <v/>
      </c>
      <c r="U609" s="10" t="str">
        <f>+IFERROR([1]!Tabla2[[#This Row],[Utilidad operacional]]/[1]!Tabla2[[#This Row],[Total de activos]],"")</f>
        <v/>
      </c>
    </row>
    <row r="610" spans="1:21" x14ac:dyDescent="0.25">
      <c r="A610" s="5">
        <v>900654628</v>
      </c>
      <c r="B610" s="5" t="s">
        <v>1140</v>
      </c>
      <c r="C610" s="5" t="s">
        <v>28</v>
      </c>
      <c r="D610" s="5" t="s">
        <v>29</v>
      </c>
      <c r="E610" s="5" t="s">
        <v>30</v>
      </c>
      <c r="F610" s="5" t="s">
        <v>1141</v>
      </c>
      <c r="G610" s="5" t="s">
        <v>26</v>
      </c>
      <c r="H610" s="5">
        <v>2545914</v>
      </c>
      <c r="I610" s="5">
        <v>22952</v>
      </c>
      <c r="J610" s="5">
        <v>2568866</v>
      </c>
      <c r="K610" s="5">
        <v>924845</v>
      </c>
      <c r="L610" s="5">
        <v>1456</v>
      </c>
      <c r="M610" s="5">
        <v>926301</v>
      </c>
      <c r="N610" s="5">
        <v>1642565</v>
      </c>
      <c r="O610" s="5">
        <v>21828</v>
      </c>
      <c r="P610" s="5">
        <v>712973</v>
      </c>
      <c r="Q610" s="6" t="str">
        <f>+IFERROR([1]!Tabla2[[#This Row],[Activos corrientes ]]/[1]!Tabla2[[#This Row],[Pasivos corrientes ]],"")</f>
        <v/>
      </c>
      <c r="R610" s="6" t="str">
        <f>+IFERROR([1]!Tabla2[[#This Row],[Total pasivos]]/[1]!Tabla2[[#This Row],[Total de activos]],"")</f>
        <v/>
      </c>
      <c r="S610" s="6" t="str">
        <f>+IFERROR([1]!Tabla2[[#This Row],[Utilidad operacional]]/[1]!Tabla2[[#This Row],[Gasto de intereses]],"")</f>
        <v/>
      </c>
      <c r="T610" s="6" t="str">
        <f>+IFERROR([1]!Tabla2[[#This Row],[Utilidad operacional]]/[1]!Tabla2[[#This Row],[Patrimonio total]],"")</f>
        <v/>
      </c>
      <c r="U610" s="7" t="str">
        <f>+IFERROR([1]!Tabla2[[#This Row],[Utilidad operacional]]/[1]!Tabla2[[#This Row],[Total de activos]],"")</f>
        <v/>
      </c>
    </row>
    <row r="611" spans="1:21" x14ac:dyDescent="0.25">
      <c r="A611" s="8">
        <v>802019215</v>
      </c>
      <c r="B611" s="8" t="s">
        <v>1142</v>
      </c>
      <c r="C611" s="8" t="s">
        <v>42</v>
      </c>
      <c r="D611" s="8" t="s">
        <v>23</v>
      </c>
      <c r="E611" s="8" t="s">
        <v>24</v>
      </c>
      <c r="F611" s="8" t="s">
        <v>52</v>
      </c>
      <c r="G611" s="8" t="s">
        <v>26</v>
      </c>
      <c r="H611" s="8">
        <v>16580670</v>
      </c>
      <c r="I611" s="8">
        <v>6187271</v>
      </c>
      <c r="J611" s="8">
        <v>22767941</v>
      </c>
      <c r="K611" s="8">
        <v>893480</v>
      </c>
      <c r="L611" s="8">
        <v>21840688</v>
      </c>
      <c r="M611" s="8">
        <v>22734168</v>
      </c>
      <c r="N611" s="8">
        <v>33773</v>
      </c>
      <c r="O611" s="8">
        <v>140</v>
      </c>
      <c r="P611" s="8">
        <v>-214973</v>
      </c>
      <c r="Q611" s="9" t="str">
        <f>+IFERROR([1]!Tabla2[[#This Row],[Activos corrientes ]]/[1]!Tabla2[[#This Row],[Pasivos corrientes ]],"")</f>
        <v/>
      </c>
      <c r="R611" s="9" t="str">
        <f>+IFERROR([1]!Tabla2[[#This Row],[Total pasivos]]/[1]!Tabla2[[#This Row],[Total de activos]],"")</f>
        <v/>
      </c>
      <c r="S611" s="9" t="str">
        <f>+IFERROR([1]!Tabla2[[#This Row],[Utilidad operacional]]/[1]!Tabla2[[#This Row],[Gasto de intereses]],"")</f>
        <v/>
      </c>
      <c r="T611" s="9" t="str">
        <f>+IFERROR([1]!Tabla2[[#This Row],[Utilidad operacional]]/[1]!Tabla2[[#This Row],[Patrimonio total]],"")</f>
        <v/>
      </c>
      <c r="U611" s="10" t="str">
        <f>+IFERROR([1]!Tabla2[[#This Row],[Utilidad operacional]]/[1]!Tabla2[[#This Row],[Total de activos]],"")</f>
        <v/>
      </c>
    </row>
    <row r="612" spans="1:21" x14ac:dyDescent="0.25">
      <c r="A612" s="5">
        <v>811016508</v>
      </c>
      <c r="B612" s="5" t="s">
        <v>1143</v>
      </c>
      <c r="C612" s="5" t="s">
        <v>22</v>
      </c>
      <c r="D612" s="5" t="s">
        <v>29</v>
      </c>
      <c r="E612" s="5" t="s">
        <v>30</v>
      </c>
      <c r="F612" s="5" t="s">
        <v>1144</v>
      </c>
      <c r="G612" s="5" t="s">
        <v>26</v>
      </c>
      <c r="H612" s="5">
        <v>15063213</v>
      </c>
      <c r="I612" s="5">
        <v>5202283</v>
      </c>
      <c r="J612" s="5">
        <v>20265496</v>
      </c>
      <c r="K612" s="5">
        <v>487101</v>
      </c>
      <c r="L612" s="5">
        <v>1859805</v>
      </c>
      <c r="M612" s="5">
        <v>2346906</v>
      </c>
      <c r="N612" s="5">
        <v>17918590</v>
      </c>
      <c r="O612" s="5">
        <v>136239</v>
      </c>
      <c r="P612" s="5">
        <v>22860</v>
      </c>
      <c r="Q612" s="6" t="str">
        <f>+IFERROR([1]!Tabla2[[#This Row],[Activos corrientes ]]/[1]!Tabla2[[#This Row],[Pasivos corrientes ]],"")</f>
        <v/>
      </c>
      <c r="R612" s="6" t="str">
        <f>+IFERROR([1]!Tabla2[[#This Row],[Total pasivos]]/[1]!Tabla2[[#This Row],[Total de activos]],"")</f>
        <v/>
      </c>
      <c r="S612" s="6" t="str">
        <f>+IFERROR([1]!Tabla2[[#This Row],[Utilidad operacional]]/[1]!Tabla2[[#This Row],[Gasto de intereses]],"")</f>
        <v/>
      </c>
      <c r="T612" s="6" t="str">
        <f>+IFERROR([1]!Tabla2[[#This Row],[Utilidad operacional]]/[1]!Tabla2[[#This Row],[Patrimonio total]],"")</f>
        <v/>
      </c>
      <c r="U612" s="7" t="str">
        <f>+IFERROR([1]!Tabla2[[#This Row],[Utilidad operacional]]/[1]!Tabla2[[#This Row],[Total de activos]],"")</f>
        <v/>
      </c>
    </row>
    <row r="613" spans="1:21" x14ac:dyDescent="0.25">
      <c r="A613" s="8">
        <v>900323811</v>
      </c>
      <c r="B613" s="8" t="s">
        <v>1145</v>
      </c>
      <c r="C613" s="8" t="s">
        <v>28</v>
      </c>
      <c r="D613" s="8" t="s">
        <v>29</v>
      </c>
      <c r="E613" s="8" t="s">
        <v>30</v>
      </c>
      <c r="F613" s="8" t="s">
        <v>62</v>
      </c>
      <c r="G613" s="8" t="s">
        <v>26</v>
      </c>
      <c r="H613" s="8">
        <v>29875879</v>
      </c>
      <c r="I613" s="8">
        <v>2197321</v>
      </c>
      <c r="J613" s="8">
        <v>32073200</v>
      </c>
      <c r="K613" s="8">
        <v>12175676</v>
      </c>
      <c r="L613" s="8"/>
      <c r="M613" s="8">
        <v>12175676</v>
      </c>
      <c r="N613" s="8">
        <v>19897524</v>
      </c>
      <c r="O613" s="8">
        <v>276821</v>
      </c>
      <c r="P613" s="8">
        <v>3125859</v>
      </c>
      <c r="Q613" s="9" t="str">
        <f>+IFERROR([1]!Tabla2[[#This Row],[Activos corrientes ]]/[1]!Tabla2[[#This Row],[Pasivos corrientes ]],"")</f>
        <v/>
      </c>
      <c r="R613" s="9" t="str">
        <f>+IFERROR([1]!Tabla2[[#This Row],[Total pasivos]]/[1]!Tabla2[[#This Row],[Total de activos]],"")</f>
        <v/>
      </c>
      <c r="S613" s="9" t="str">
        <f>+IFERROR([1]!Tabla2[[#This Row],[Utilidad operacional]]/[1]!Tabla2[[#This Row],[Gasto de intereses]],"")</f>
        <v/>
      </c>
      <c r="T613" s="9" t="str">
        <f>+IFERROR([1]!Tabla2[[#This Row],[Utilidad operacional]]/[1]!Tabla2[[#This Row],[Patrimonio total]],"")</f>
        <v/>
      </c>
      <c r="U613" s="10" t="str">
        <f>+IFERROR([1]!Tabla2[[#This Row],[Utilidad operacional]]/[1]!Tabla2[[#This Row],[Total de activos]],"")</f>
        <v/>
      </c>
    </row>
    <row r="614" spans="1:21" x14ac:dyDescent="0.25">
      <c r="A614" s="5">
        <v>830076606</v>
      </c>
      <c r="B614" s="5" t="s">
        <v>1146</v>
      </c>
      <c r="C614" s="5" t="s">
        <v>28</v>
      </c>
      <c r="D614" s="5" t="s">
        <v>23</v>
      </c>
      <c r="E614" s="5" t="s">
        <v>24</v>
      </c>
      <c r="F614" s="5" t="s">
        <v>1147</v>
      </c>
      <c r="G614" s="5" t="s">
        <v>26</v>
      </c>
      <c r="H614" s="5">
        <v>3760881</v>
      </c>
      <c r="I614" s="5">
        <v>2915550</v>
      </c>
      <c r="J614" s="5">
        <v>6676431</v>
      </c>
      <c r="K614" s="5">
        <v>1238542</v>
      </c>
      <c r="L614" s="5">
        <v>742144</v>
      </c>
      <c r="M614" s="5">
        <v>1980686</v>
      </c>
      <c r="N614" s="5">
        <v>4695745</v>
      </c>
      <c r="O614" s="5">
        <v>394776</v>
      </c>
      <c r="P614" s="5">
        <v>467326</v>
      </c>
      <c r="Q614" s="6" t="str">
        <f>+IFERROR([1]!Tabla2[[#This Row],[Activos corrientes ]]/[1]!Tabla2[[#This Row],[Pasivos corrientes ]],"")</f>
        <v/>
      </c>
      <c r="R614" s="6" t="str">
        <f>+IFERROR([1]!Tabla2[[#This Row],[Total pasivos]]/[1]!Tabla2[[#This Row],[Total de activos]],"")</f>
        <v/>
      </c>
      <c r="S614" s="6" t="str">
        <f>+IFERROR([1]!Tabla2[[#This Row],[Utilidad operacional]]/[1]!Tabla2[[#This Row],[Gasto de intereses]],"")</f>
        <v/>
      </c>
      <c r="T614" s="6" t="str">
        <f>+IFERROR([1]!Tabla2[[#This Row],[Utilidad operacional]]/[1]!Tabla2[[#This Row],[Patrimonio total]],"")</f>
        <v/>
      </c>
      <c r="U614" s="7" t="str">
        <f>+IFERROR([1]!Tabla2[[#This Row],[Utilidad operacional]]/[1]!Tabla2[[#This Row],[Total de activos]],"")</f>
        <v/>
      </c>
    </row>
    <row r="615" spans="1:21" x14ac:dyDescent="0.25">
      <c r="A615" s="8">
        <v>900895309</v>
      </c>
      <c r="B615" s="8" t="s">
        <v>1148</v>
      </c>
      <c r="C615" s="8" t="s">
        <v>28</v>
      </c>
      <c r="D615" s="8" t="s">
        <v>23</v>
      </c>
      <c r="E615" s="8" t="s">
        <v>24</v>
      </c>
      <c r="F615" s="8" t="s">
        <v>1149</v>
      </c>
      <c r="G615" s="8" t="s">
        <v>26</v>
      </c>
      <c r="H615" s="8">
        <v>463738</v>
      </c>
      <c r="I615" s="8">
        <v>1532199</v>
      </c>
      <c r="J615" s="8">
        <v>1995937</v>
      </c>
      <c r="K615" s="8">
        <v>23592</v>
      </c>
      <c r="L615" s="8">
        <v>135837</v>
      </c>
      <c r="M615" s="8">
        <v>159429</v>
      </c>
      <c r="N615" s="8">
        <v>1836508</v>
      </c>
      <c r="O615" s="8"/>
      <c r="P615" s="8">
        <v>6870</v>
      </c>
      <c r="Q615" s="9" t="str">
        <f>+IFERROR([1]!Tabla2[[#This Row],[Activos corrientes ]]/[1]!Tabla2[[#This Row],[Pasivos corrientes ]],"")</f>
        <v/>
      </c>
      <c r="R615" s="9" t="str">
        <f>+IFERROR([1]!Tabla2[[#This Row],[Total pasivos]]/[1]!Tabla2[[#This Row],[Total de activos]],"")</f>
        <v/>
      </c>
      <c r="S615" s="9" t="str">
        <f>+IFERROR([1]!Tabla2[[#This Row],[Utilidad operacional]]/[1]!Tabla2[[#This Row],[Gasto de intereses]],"")</f>
        <v/>
      </c>
      <c r="T615" s="9" t="str">
        <f>+IFERROR([1]!Tabla2[[#This Row],[Utilidad operacional]]/[1]!Tabla2[[#This Row],[Patrimonio total]],"")</f>
        <v/>
      </c>
      <c r="U615" s="10" t="str">
        <f>+IFERROR([1]!Tabla2[[#This Row],[Utilidad operacional]]/[1]!Tabla2[[#This Row],[Total de activos]],"")</f>
        <v/>
      </c>
    </row>
    <row r="616" spans="1:21" x14ac:dyDescent="0.25">
      <c r="A616" s="5">
        <v>830139404</v>
      </c>
      <c r="B616" s="5" t="s">
        <v>1150</v>
      </c>
      <c r="C616" s="5" t="s">
        <v>28</v>
      </c>
      <c r="D616" s="5" t="s">
        <v>23</v>
      </c>
      <c r="E616" s="5" t="s">
        <v>24</v>
      </c>
      <c r="F616" s="5" t="s">
        <v>1151</v>
      </c>
      <c r="G616" s="5" t="s">
        <v>26</v>
      </c>
      <c r="H616" s="5">
        <v>10835062</v>
      </c>
      <c r="I616" s="5">
        <v>459223</v>
      </c>
      <c r="J616" s="5">
        <v>11294285</v>
      </c>
      <c r="K616" s="5">
        <v>1610184</v>
      </c>
      <c r="L616" s="5">
        <v>0</v>
      </c>
      <c r="M616" s="5">
        <v>1610184</v>
      </c>
      <c r="N616" s="5">
        <v>9684101</v>
      </c>
      <c r="O616" s="5">
        <v>143115</v>
      </c>
      <c r="P616" s="5">
        <v>1586401</v>
      </c>
      <c r="Q616" s="6" t="str">
        <f>+IFERROR([1]!Tabla2[[#This Row],[Activos corrientes ]]/[1]!Tabla2[[#This Row],[Pasivos corrientes ]],"")</f>
        <v/>
      </c>
      <c r="R616" s="6" t="str">
        <f>+IFERROR([1]!Tabla2[[#This Row],[Total pasivos]]/[1]!Tabla2[[#This Row],[Total de activos]],"")</f>
        <v/>
      </c>
      <c r="S616" s="6" t="str">
        <f>+IFERROR([1]!Tabla2[[#This Row],[Utilidad operacional]]/[1]!Tabla2[[#This Row],[Gasto de intereses]],"")</f>
        <v/>
      </c>
      <c r="T616" s="6" t="str">
        <f>+IFERROR([1]!Tabla2[[#This Row],[Utilidad operacional]]/[1]!Tabla2[[#This Row],[Patrimonio total]],"")</f>
        <v/>
      </c>
      <c r="U616" s="7" t="str">
        <f>+IFERROR([1]!Tabla2[[#This Row],[Utilidad operacional]]/[1]!Tabla2[[#This Row],[Total de activos]],"")</f>
        <v/>
      </c>
    </row>
    <row r="617" spans="1:21" x14ac:dyDescent="0.25">
      <c r="A617" s="8">
        <v>805009710</v>
      </c>
      <c r="B617" s="8" t="s">
        <v>1152</v>
      </c>
      <c r="C617" s="8" t="s">
        <v>103</v>
      </c>
      <c r="D617" s="8" t="s">
        <v>29</v>
      </c>
      <c r="E617" s="8" t="s">
        <v>30</v>
      </c>
      <c r="F617" s="8" t="s">
        <v>1153</v>
      </c>
      <c r="G617" s="8" t="s">
        <v>26</v>
      </c>
      <c r="H617" s="8">
        <v>5813617</v>
      </c>
      <c r="I617" s="8">
        <v>1836601</v>
      </c>
      <c r="J617" s="8">
        <v>7650218</v>
      </c>
      <c r="K617" s="8">
        <v>4919011</v>
      </c>
      <c r="L617" s="8">
        <v>1923017</v>
      </c>
      <c r="M617" s="8">
        <v>6842028</v>
      </c>
      <c r="N617" s="8">
        <v>808190</v>
      </c>
      <c r="O617" s="8">
        <v>1160425</v>
      </c>
      <c r="P617" s="8">
        <v>-1123019</v>
      </c>
      <c r="Q617" s="9" t="str">
        <f>+IFERROR([1]!Tabla2[[#This Row],[Activos corrientes ]]/[1]!Tabla2[[#This Row],[Pasivos corrientes ]],"")</f>
        <v/>
      </c>
      <c r="R617" s="9" t="str">
        <f>+IFERROR([1]!Tabla2[[#This Row],[Total pasivos]]/[1]!Tabla2[[#This Row],[Total de activos]],"")</f>
        <v/>
      </c>
      <c r="S617" s="9" t="str">
        <f>+IFERROR([1]!Tabla2[[#This Row],[Utilidad operacional]]/[1]!Tabla2[[#This Row],[Gasto de intereses]],"")</f>
        <v/>
      </c>
      <c r="T617" s="9" t="str">
        <f>+IFERROR([1]!Tabla2[[#This Row],[Utilidad operacional]]/[1]!Tabla2[[#This Row],[Patrimonio total]],"")</f>
        <v/>
      </c>
      <c r="U617" s="10" t="str">
        <f>+IFERROR([1]!Tabla2[[#This Row],[Utilidad operacional]]/[1]!Tabla2[[#This Row],[Total de activos]],"")</f>
        <v/>
      </c>
    </row>
    <row r="618" spans="1:21" x14ac:dyDescent="0.25">
      <c r="A618" s="5">
        <v>900843426</v>
      </c>
      <c r="B618" s="5" t="s">
        <v>1154</v>
      </c>
      <c r="C618" s="5" t="s">
        <v>28</v>
      </c>
      <c r="D618" s="5" t="s">
        <v>29</v>
      </c>
      <c r="E618" s="5" t="s">
        <v>30</v>
      </c>
      <c r="F618" s="5" t="s">
        <v>1155</v>
      </c>
      <c r="G618" s="5" t="s">
        <v>26</v>
      </c>
      <c r="H618" s="5">
        <v>32605</v>
      </c>
      <c r="I618" s="5">
        <v>1911</v>
      </c>
      <c r="J618" s="5">
        <v>34516</v>
      </c>
      <c r="K618" s="5">
        <v>11669</v>
      </c>
      <c r="L618" s="5">
        <v>0</v>
      </c>
      <c r="M618" s="5">
        <v>11669</v>
      </c>
      <c r="N618" s="5">
        <v>22847</v>
      </c>
      <c r="O618" s="5">
        <v>1650</v>
      </c>
      <c r="P618" s="5">
        <v>-67246</v>
      </c>
      <c r="Q618" s="6" t="str">
        <f>+IFERROR([1]!Tabla2[[#This Row],[Activos corrientes ]]/[1]!Tabla2[[#This Row],[Pasivos corrientes ]],"")</f>
        <v/>
      </c>
      <c r="R618" s="6" t="str">
        <f>+IFERROR([1]!Tabla2[[#This Row],[Total pasivos]]/[1]!Tabla2[[#This Row],[Total de activos]],"")</f>
        <v/>
      </c>
      <c r="S618" s="6" t="str">
        <f>+IFERROR([1]!Tabla2[[#This Row],[Utilidad operacional]]/[1]!Tabla2[[#This Row],[Gasto de intereses]],"")</f>
        <v/>
      </c>
      <c r="T618" s="6" t="str">
        <f>+IFERROR([1]!Tabla2[[#This Row],[Utilidad operacional]]/[1]!Tabla2[[#This Row],[Patrimonio total]],"")</f>
        <v/>
      </c>
      <c r="U618" s="7" t="str">
        <f>+IFERROR([1]!Tabla2[[#This Row],[Utilidad operacional]]/[1]!Tabla2[[#This Row],[Total de activos]],"")</f>
        <v/>
      </c>
    </row>
    <row r="619" spans="1:21" x14ac:dyDescent="0.25">
      <c r="A619" s="8">
        <v>830026612</v>
      </c>
      <c r="B619" s="8" t="s">
        <v>1156</v>
      </c>
      <c r="C619" s="8" t="s">
        <v>28</v>
      </c>
      <c r="D619" s="8" t="s">
        <v>29</v>
      </c>
      <c r="E619" s="8" t="s">
        <v>30</v>
      </c>
      <c r="F619" s="8" t="s">
        <v>1157</v>
      </c>
      <c r="G619" s="8" t="s">
        <v>26</v>
      </c>
      <c r="H619" s="8">
        <v>14429924</v>
      </c>
      <c r="I619" s="8">
        <v>2431218</v>
      </c>
      <c r="J619" s="8">
        <v>16861142</v>
      </c>
      <c r="K619" s="8">
        <v>9256519</v>
      </c>
      <c r="L619" s="8">
        <v>21700</v>
      </c>
      <c r="M619" s="8">
        <v>9278219</v>
      </c>
      <c r="N619" s="8">
        <v>7582923</v>
      </c>
      <c r="O619" s="8">
        <v>88409</v>
      </c>
      <c r="P619" s="8">
        <v>268649</v>
      </c>
      <c r="Q619" s="9" t="str">
        <f>+IFERROR([1]!Tabla2[[#This Row],[Activos corrientes ]]/[1]!Tabla2[[#This Row],[Pasivos corrientes ]],"")</f>
        <v/>
      </c>
      <c r="R619" s="9" t="str">
        <f>+IFERROR([1]!Tabla2[[#This Row],[Total pasivos]]/[1]!Tabla2[[#This Row],[Total de activos]],"")</f>
        <v/>
      </c>
      <c r="S619" s="9" t="str">
        <f>+IFERROR([1]!Tabla2[[#This Row],[Utilidad operacional]]/[1]!Tabla2[[#This Row],[Gasto de intereses]],"")</f>
        <v/>
      </c>
      <c r="T619" s="9" t="str">
        <f>+IFERROR([1]!Tabla2[[#This Row],[Utilidad operacional]]/[1]!Tabla2[[#This Row],[Patrimonio total]],"")</f>
        <v/>
      </c>
      <c r="U619" s="10" t="str">
        <f>+IFERROR([1]!Tabla2[[#This Row],[Utilidad operacional]]/[1]!Tabla2[[#This Row],[Total de activos]],"")</f>
        <v/>
      </c>
    </row>
    <row r="620" spans="1:21" x14ac:dyDescent="0.25">
      <c r="A620" s="5">
        <v>900644505</v>
      </c>
      <c r="B620" s="5" t="s">
        <v>1158</v>
      </c>
      <c r="C620" s="5" t="s">
        <v>28</v>
      </c>
      <c r="D620" s="5" t="s">
        <v>29</v>
      </c>
      <c r="E620" s="5" t="s">
        <v>30</v>
      </c>
      <c r="F620" s="5" t="s">
        <v>1159</v>
      </c>
      <c r="G620" s="5" t="s">
        <v>26</v>
      </c>
      <c r="H620" s="5">
        <v>10416925</v>
      </c>
      <c r="I620" s="5">
        <v>1798270</v>
      </c>
      <c r="J620" s="5">
        <v>12215195</v>
      </c>
      <c r="K620" s="5">
        <v>1759918</v>
      </c>
      <c r="L620" s="5">
        <v>1206824</v>
      </c>
      <c r="M620" s="5">
        <v>2966742</v>
      </c>
      <c r="N620" s="5">
        <v>9248453</v>
      </c>
      <c r="O620" s="5"/>
      <c r="P620" s="5">
        <v>1732961</v>
      </c>
      <c r="Q620" s="6" t="str">
        <f>+IFERROR([1]!Tabla2[[#This Row],[Activos corrientes ]]/[1]!Tabla2[[#This Row],[Pasivos corrientes ]],"")</f>
        <v/>
      </c>
      <c r="R620" s="6" t="str">
        <f>+IFERROR([1]!Tabla2[[#This Row],[Total pasivos]]/[1]!Tabla2[[#This Row],[Total de activos]],"")</f>
        <v/>
      </c>
      <c r="S620" s="6" t="str">
        <f>+IFERROR([1]!Tabla2[[#This Row],[Utilidad operacional]]/[1]!Tabla2[[#This Row],[Gasto de intereses]],"")</f>
        <v/>
      </c>
      <c r="T620" s="6" t="str">
        <f>+IFERROR([1]!Tabla2[[#This Row],[Utilidad operacional]]/[1]!Tabla2[[#This Row],[Patrimonio total]],"")</f>
        <v/>
      </c>
      <c r="U620" s="7" t="str">
        <f>+IFERROR([1]!Tabla2[[#This Row],[Utilidad operacional]]/[1]!Tabla2[[#This Row],[Total de activos]],"")</f>
        <v/>
      </c>
    </row>
    <row r="621" spans="1:21" x14ac:dyDescent="0.25">
      <c r="A621" s="8">
        <v>860061104</v>
      </c>
      <c r="B621" s="8" t="s">
        <v>1160</v>
      </c>
      <c r="C621" s="8" t="s">
        <v>64</v>
      </c>
      <c r="D621" s="8" t="s">
        <v>23</v>
      </c>
      <c r="E621" s="8" t="s">
        <v>24</v>
      </c>
      <c r="F621" s="8" t="s">
        <v>1161</v>
      </c>
      <c r="G621" s="8" t="s">
        <v>26</v>
      </c>
      <c r="H621" s="8">
        <v>780</v>
      </c>
      <c r="I621" s="8">
        <v>824224</v>
      </c>
      <c r="J621" s="8">
        <v>825004</v>
      </c>
      <c r="K621" s="8">
        <v>20987</v>
      </c>
      <c r="L621" s="8">
        <v>1035531</v>
      </c>
      <c r="M621" s="8">
        <v>1056518</v>
      </c>
      <c r="N621" s="8">
        <v>-231514</v>
      </c>
      <c r="O621" s="8">
        <v>1087</v>
      </c>
      <c r="P621" s="8">
        <v>-4752422</v>
      </c>
      <c r="Q621" s="9" t="str">
        <f>+IFERROR([1]!Tabla2[[#This Row],[Activos corrientes ]]/[1]!Tabla2[[#This Row],[Pasivos corrientes ]],"")</f>
        <v/>
      </c>
      <c r="R621" s="9" t="str">
        <f>+IFERROR([1]!Tabla2[[#This Row],[Total pasivos]]/[1]!Tabla2[[#This Row],[Total de activos]],"")</f>
        <v/>
      </c>
      <c r="S621" s="9" t="str">
        <f>+IFERROR([1]!Tabla2[[#This Row],[Utilidad operacional]]/[1]!Tabla2[[#This Row],[Gasto de intereses]],"")</f>
        <v/>
      </c>
      <c r="T621" s="9" t="str">
        <f>+IFERROR([1]!Tabla2[[#This Row],[Utilidad operacional]]/[1]!Tabla2[[#This Row],[Patrimonio total]],"")</f>
        <v/>
      </c>
      <c r="U621" s="10" t="str">
        <f>+IFERROR([1]!Tabla2[[#This Row],[Utilidad operacional]]/[1]!Tabla2[[#This Row],[Total de activos]],"")</f>
        <v/>
      </c>
    </row>
    <row r="622" spans="1:21" x14ac:dyDescent="0.25">
      <c r="A622" s="5">
        <v>811000213</v>
      </c>
      <c r="B622" s="5" t="s">
        <v>1162</v>
      </c>
      <c r="C622" s="5" t="s">
        <v>22</v>
      </c>
      <c r="D622" s="5" t="s">
        <v>23</v>
      </c>
      <c r="E622" s="5" t="s">
        <v>24</v>
      </c>
      <c r="F622" s="5" t="s">
        <v>1163</v>
      </c>
      <c r="G622" s="5" t="s">
        <v>26</v>
      </c>
      <c r="H622" s="5">
        <v>2237280</v>
      </c>
      <c r="I622" s="5"/>
      <c r="J622" s="5">
        <v>2237280</v>
      </c>
      <c r="K622" s="5">
        <v>75335</v>
      </c>
      <c r="L622" s="5"/>
      <c r="M622" s="5">
        <v>75335</v>
      </c>
      <c r="N622" s="5">
        <v>2161945</v>
      </c>
      <c r="O622" s="5">
        <v>29307</v>
      </c>
      <c r="P622" s="5">
        <v>106142</v>
      </c>
      <c r="Q622" s="6" t="str">
        <f>+IFERROR([1]!Tabla2[[#This Row],[Activos corrientes ]]/[1]!Tabla2[[#This Row],[Pasivos corrientes ]],"")</f>
        <v/>
      </c>
      <c r="R622" s="6" t="str">
        <f>+IFERROR([1]!Tabla2[[#This Row],[Total pasivos]]/[1]!Tabla2[[#This Row],[Total de activos]],"")</f>
        <v/>
      </c>
      <c r="S622" s="6" t="str">
        <f>+IFERROR([1]!Tabla2[[#This Row],[Utilidad operacional]]/[1]!Tabla2[[#This Row],[Gasto de intereses]],"")</f>
        <v/>
      </c>
      <c r="T622" s="6" t="str">
        <f>+IFERROR([1]!Tabla2[[#This Row],[Utilidad operacional]]/[1]!Tabla2[[#This Row],[Patrimonio total]],"")</f>
        <v/>
      </c>
      <c r="U622" s="7" t="str">
        <f>+IFERROR([1]!Tabla2[[#This Row],[Utilidad operacional]]/[1]!Tabla2[[#This Row],[Total de activos]],"")</f>
        <v/>
      </c>
    </row>
    <row r="623" spans="1:21" x14ac:dyDescent="0.25">
      <c r="A623" s="8">
        <v>900458714</v>
      </c>
      <c r="B623" s="8" t="s">
        <v>1164</v>
      </c>
      <c r="C623" s="8" t="s">
        <v>42</v>
      </c>
      <c r="D623" s="8" t="s">
        <v>29</v>
      </c>
      <c r="E623" s="8" t="s">
        <v>30</v>
      </c>
      <c r="F623" s="8" t="s">
        <v>1165</v>
      </c>
      <c r="G623" s="8" t="s">
        <v>26</v>
      </c>
      <c r="H623" s="8">
        <v>2312000</v>
      </c>
      <c r="I623" s="8">
        <v>181023</v>
      </c>
      <c r="J623" s="8">
        <v>2493023</v>
      </c>
      <c r="K623" s="8">
        <v>1123988</v>
      </c>
      <c r="L623" s="8"/>
      <c r="M623" s="8">
        <v>1123988</v>
      </c>
      <c r="N623" s="8">
        <v>1369035</v>
      </c>
      <c r="O623" s="8">
        <v>32929</v>
      </c>
      <c r="P623" s="8">
        <v>406860</v>
      </c>
      <c r="Q623" s="9" t="str">
        <f>+IFERROR([1]!Tabla2[[#This Row],[Activos corrientes ]]/[1]!Tabla2[[#This Row],[Pasivos corrientes ]],"")</f>
        <v/>
      </c>
      <c r="R623" s="9" t="str">
        <f>+IFERROR([1]!Tabla2[[#This Row],[Total pasivos]]/[1]!Tabla2[[#This Row],[Total de activos]],"")</f>
        <v/>
      </c>
      <c r="S623" s="9" t="str">
        <f>+IFERROR([1]!Tabla2[[#This Row],[Utilidad operacional]]/[1]!Tabla2[[#This Row],[Gasto de intereses]],"")</f>
        <v/>
      </c>
      <c r="T623" s="9" t="str">
        <f>+IFERROR([1]!Tabla2[[#This Row],[Utilidad operacional]]/[1]!Tabla2[[#This Row],[Patrimonio total]],"")</f>
        <v/>
      </c>
      <c r="U623" s="10" t="str">
        <f>+IFERROR([1]!Tabla2[[#This Row],[Utilidad operacional]]/[1]!Tabla2[[#This Row],[Total de activos]],"")</f>
        <v/>
      </c>
    </row>
    <row r="624" spans="1:21" x14ac:dyDescent="0.25">
      <c r="A624" s="5">
        <v>900555808</v>
      </c>
      <c r="B624" s="5" t="s">
        <v>1166</v>
      </c>
      <c r="C624" s="5" t="s">
        <v>28</v>
      </c>
      <c r="D624" s="5" t="s">
        <v>29</v>
      </c>
      <c r="E624" s="5" t="s">
        <v>30</v>
      </c>
      <c r="F624" s="5" t="s">
        <v>1167</v>
      </c>
      <c r="G624" s="5" t="s">
        <v>26</v>
      </c>
      <c r="H624" s="5">
        <v>1325239</v>
      </c>
      <c r="I624" s="5">
        <v>1614</v>
      </c>
      <c r="J624" s="5">
        <v>1326853</v>
      </c>
      <c r="K624" s="5">
        <v>1344450</v>
      </c>
      <c r="L624" s="5"/>
      <c r="M624" s="5">
        <v>1344450</v>
      </c>
      <c r="N624" s="5">
        <v>-17597</v>
      </c>
      <c r="O624" s="5">
        <v>54805</v>
      </c>
      <c r="P624" s="5">
        <v>-507317</v>
      </c>
      <c r="Q624" s="6" t="str">
        <f>+IFERROR([1]!Tabla2[[#This Row],[Activos corrientes ]]/[1]!Tabla2[[#This Row],[Pasivos corrientes ]],"")</f>
        <v/>
      </c>
      <c r="R624" s="6" t="str">
        <f>+IFERROR([1]!Tabla2[[#This Row],[Total pasivos]]/[1]!Tabla2[[#This Row],[Total de activos]],"")</f>
        <v/>
      </c>
      <c r="S624" s="6" t="str">
        <f>+IFERROR([1]!Tabla2[[#This Row],[Utilidad operacional]]/[1]!Tabla2[[#This Row],[Gasto de intereses]],"")</f>
        <v/>
      </c>
      <c r="T624" s="6" t="str">
        <f>+IFERROR([1]!Tabla2[[#This Row],[Utilidad operacional]]/[1]!Tabla2[[#This Row],[Patrimonio total]],"")</f>
        <v/>
      </c>
      <c r="U624" s="7" t="str">
        <f>+IFERROR([1]!Tabla2[[#This Row],[Utilidad operacional]]/[1]!Tabla2[[#This Row],[Total de activos]],"")</f>
        <v/>
      </c>
    </row>
    <row r="625" spans="1:21" x14ac:dyDescent="0.25">
      <c r="A625" s="8">
        <v>823001405</v>
      </c>
      <c r="B625" s="8" t="s">
        <v>1168</v>
      </c>
      <c r="C625" s="8" t="s">
        <v>42</v>
      </c>
      <c r="D625" s="8" t="s">
        <v>29</v>
      </c>
      <c r="E625" s="8" t="s">
        <v>30</v>
      </c>
      <c r="F625" s="8" t="s">
        <v>1169</v>
      </c>
      <c r="G625" s="8" t="s">
        <v>26</v>
      </c>
      <c r="H625" s="8">
        <v>8967866</v>
      </c>
      <c r="I625" s="8">
        <v>1994324</v>
      </c>
      <c r="J625" s="8">
        <v>10962190</v>
      </c>
      <c r="K625" s="8">
        <v>538073</v>
      </c>
      <c r="L625" s="8">
        <v>2786933</v>
      </c>
      <c r="M625" s="8">
        <v>3325006</v>
      </c>
      <c r="N625" s="8">
        <v>7637184</v>
      </c>
      <c r="O625" s="8">
        <v>197494</v>
      </c>
      <c r="P625" s="8">
        <v>1749092</v>
      </c>
      <c r="Q625" s="9" t="str">
        <f>+IFERROR([1]!Tabla2[[#This Row],[Activos corrientes ]]/[1]!Tabla2[[#This Row],[Pasivos corrientes ]],"")</f>
        <v/>
      </c>
      <c r="R625" s="9" t="str">
        <f>+IFERROR([1]!Tabla2[[#This Row],[Total pasivos]]/[1]!Tabla2[[#This Row],[Total de activos]],"")</f>
        <v/>
      </c>
      <c r="S625" s="9" t="str">
        <f>+IFERROR([1]!Tabla2[[#This Row],[Utilidad operacional]]/[1]!Tabla2[[#This Row],[Gasto de intereses]],"")</f>
        <v/>
      </c>
      <c r="T625" s="9" t="str">
        <f>+IFERROR([1]!Tabla2[[#This Row],[Utilidad operacional]]/[1]!Tabla2[[#This Row],[Patrimonio total]],"")</f>
        <v/>
      </c>
      <c r="U625" s="10" t="str">
        <f>+IFERROR([1]!Tabla2[[#This Row],[Utilidad operacional]]/[1]!Tabla2[[#This Row],[Total de activos]],"")</f>
        <v/>
      </c>
    </row>
    <row r="626" spans="1:21" x14ac:dyDescent="0.25">
      <c r="A626" s="5">
        <v>830078903</v>
      </c>
      <c r="B626" s="5" t="s">
        <v>1170</v>
      </c>
      <c r="C626" s="5" t="s">
        <v>28</v>
      </c>
      <c r="D626" s="5" t="s">
        <v>29</v>
      </c>
      <c r="E626" s="5" t="s">
        <v>30</v>
      </c>
      <c r="F626" s="5" t="s">
        <v>62</v>
      </c>
      <c r="G626" s="5" t="s">
        <v>26</v>
      </c>
      <c r="H626" s="5">
        <v>2840913</v>
      </c>
      <c r="I626" s="5">
        <v>2845423</v>
      </c>
      <c r="J626" s="5">
        <v>5686336</v>
      </c>
      <c r="K626" s="5">
        <v>178776</v>
      </c>
      <c r="L626" s="5">
        <v>1242219</v>
      </c>
      <c r="M626" s="5">
        <v>1420995</v>
      </c>
      <c r="N626" s="5">
        <v>4265341</v>
      </c>
      <c r="O626" s="5">
        <v>1215</v>
      </c>
      <c r="P626" s="5">
        <v>179129</v>
      </c>
      <c r="Q626" s="6" t="str">
        <f>+IFERROR([1]!Tabla2[[#This Row],[Activos corrientes ]]/[1]!Tabla2[[#This Row],[Pasivos corrientes ]],"")</f>
        <v/>
      </c>
      <c r="R626" s="6" t="str">
        <f>+IFERROR([1]!Tabla2[[#This Row],[Total pasivos]]/[1]!Tabla2[[#This Row],[Total de activos]],"")</f>
        <v/>
      </c>
      <c r="S626" s="6" t="str">
        <f>+IFERROR([1]!Tabla2[[#This Row],[Utilidad operacional]]/[1]!Tabla2[[#This Row],[Gasto de intereses]],"")</f>
        <v/>
      </c>
      <c r="T626" s="6" t="str">
        <f>+IFERROR([1]!Tabla2[[#This Row],[Utilidad operacional]]/[1]!Tabla2[[#This Row],[Patrimonio total]],"")</f>
        <v/>
      </c>
      <c r="U626" s="7" t="str">
        <f>+IFERROR([1]!Tabla2[[#This Row],[Utilidad operacional]]/[1]!Tabla2[[#This Row],[Total de activos]],"")</f>
        <v/>
      </c>
    </row>
    <row r="627" spans="1:21" x14ac:dyDescent="0.25">
      <c r="A627" s="8">
        <v>860068910</v>
      </c>
      <c r="B627" s="8" t="s">
        <v>1171</v>
      </c>
      <c r="C627" s="8" t="s">
        <v>28</v>
      </c>
      <c r="D627" s="8" t="s">
        <v>29</v>
      </c>
      <c r="E627" s="8" t="s">
        <v>30</v>
      </c>
      <c r="F627" s="8" t="s">
        <v>62</v>
      </c>
      <c r="G627" s="8" t="s">
        <v>26</v>
      </c>
      <c r="H627" s="8">
        <v>0</v>
      </c>
      <c r="I627" s="8">
        <v>1576366</v>
      </c>
      <c r="J627" s="8">
        <v>1576366</v>
      </c>
      <c r="K627" s="8">
        <v>52262</v>
      </c>
      <c r="L627" s="8">
        <v>1424527</v>
      </c>
      <c r="M627" s="8">
        <v>1476789</v>
      </c>
      <c r="N627" s="8">
        <v>99577</v>
      </c>
      <c r="O627" s="8"/>
      <c r="P627" s="8">
        <v>0</v>
      </c>
      <c r="Q627" s="9" t="str">
        <f>+IFERROR([1]!Tabla2[[#This Row],[Activos corrientes ]]/[1]!Tabla2[[#This Row],[Pasivos corrientes ]],"")</f>
        <v/>
      </c>
      <c r="R627" s="9" t="str">
        <f>+IFERROR([1]!Tabla2[[#This Row],[Total pasivos]]/[1]!Tabla2[[#This Row],[Total de activos]],"")</f>
        <v/>
      </c>
      <c r="S627" s="9" t="str">
        <f>+IFERROR([1]!Tabla2[[#This Row],[Utilidad operacional]]/[1]!Tabla2[[#This Row],[Gasto de intereses]],"")</f>
        <v/>
      </c>
      <c r="T627" s="9" t="str">
        <f>+IFERROR([1]!Tabla2[[#This Row],[Utilidad operacional]]/[1]!Tabla2[[#This Row],[Patrimonio total]],"")</f>
        <v/>
      </c>
      <c r="U627" s="10" t="str">
        <f>+IFERROR([1]!Tabla2[[#This Row],[Utilidad operacional]]/[1]!Tabla2[[#This Row],[Total de activos]],"")</f>
        <v/>
      </c>
    </row>
    <row r="628" spans="1:21" x14ac:dyDescent="0.25">
      <c r="A628" s="5">
        <v>900651802</v>
      </c>
      <c r="B628" s="5" t="s">
        <v>1172</v>
      </c>
      <c r="C628" s="5" t="s">
        <v>28</v>
      </c>
      <c r="D628" s="5" t="s">
        <v>29</v>
      </c>
      <c r="E628" s="5" t="s">
        <v>30</v>
      </c>
      <c r="F628" s="5" t="s">
        <v>62</v>
      </c>
      <c r="G628" s="5" t="s">
        <v>26</v>
      </c>
      <c r="H628" s="5">
        <v>4801461</v>
      </c>
      <c r="I628" s="5">
        <v>375955</v>
      </c>
      <c r="J628" s="5">
        <v>5177416</v>
      </c>
      <c r="K628" s="5">
        <v>2899188</v>
      </c>
      <c r="L628" s="5">
        <v>0</v>
      </c>
      <c r="M628" s="5">
        <v>2899188</v>
      </c>
      <c r="N628" s="5">
        <v>2278228</v>
      </c>
      <c r="O628" s="5">
        <v>103933</v>
      </c>
      <c r="P628" s="5">
        <v>76156</v>
      </c>
      <c r="Q628" s="6" t="str">
        <f>+IFERROR([1]!Tabla2[[#This Row],[Activos corrientes ]]/[1]!Tabla2[[#This Row],[Pasivos corrientes ]],"")</f>
        <v/>
      </c>
      <c r="R628" s="6" t="str">
        <f>+IFERROR([1]!Tabla2[[#This Row],[Total pasivos]]/[1]!Tabla2[[#This Row],[Total de activos]],"")</f>
        <v/>
      </c>
      <c r="S628" s="6" t="str">
        <f>+IFERROR([1]!Tabla2[[#This Row],[Utilidad operacional]]/[1]!Tabla2[[#This Row],[Gasto de intereses]],"")</f>
        <v/>
      </c>
      <c r="T628" s="6" t="str">
        <f>+IFERROR([1]!Tabla2[[#This Row],[Utilidad operacional]]/[1]!Tabla2[[#This Row],[Patrimonio total]],"")</f>
        <v/>
      </c>
      <c r="U628" s="7" t="str">
        <f>+IFERROR([1]!Tabla2[[#This Row],[Utilidad operacional]]/[1]!Tabla2[[#This Row],[Total de activos]],"")</f>
        <v/>
      </c>
    </row>
    <row r="629" spans="1:21" x14ac:dyDescent="0.25">
      <c r="A629" s="8">
        <v>805018115</v>
      </c>
      <c r="B629" s="8" t="s">
        <v>1173</v>
      </c>
      <c r="C629" s="8" t="s">
        <v>103</v>
      </c>
      <c r="D629" s="8" t="s">
        <v>23</v>
      </c>
      <c r="E629" s="8" t="s">
        <v>24</v>
      </c>
      <c r="F629" s="8" t="s">
        <v>1174</v>
      </c>
      <c r="G629" s="8" t="s">
        <v>26</v>
      </c>
      <c r="H629" s="8">
        <v>895018</v>
      </c>
      <c r="I629" s="8">
        <v>4863000</v>
      </c>
      <c r="J629" s="8">
        <v>5758018</v>
      </c>
      <c r="K629" s="8">
        <v>707364</v>
      </c>
      <c r="L629" s="8">
        <v>1530924</v>
      </c>
      <c r="M629" s="8">
        <v>2238288</v>
      </c>
      <c r="N629" s="8">
        <v>3519730</v>
      </c>
      <c r="O629" s="8">
        <v>147408</v>
      </c>
      <c r="P629" s="8">
        <v>1333514</v>
      </c>
      <c r="Q629" s="9" t="str">
        <f>+IFERROR([1]!Tabla2[[#This Row],[Activos corrientes ]]/[1]!Tabla2[[#This Row],[Pasivos corrientes ]],"")</f>
        <v/>
      </c>
      <c r="R629" s="9" t="str">
        <f>+IFERROR([1]!Tabla2[[#This Row],[Total pasivos]]/[1]!Tabla2[[#This Row],[Total de activos]],"")</f>
        <v/>
      </c>
      <c r="S629" s="9" t="str">
        <f>+IFERROR([1]!Tabla2[[#This Row],[Utilidad operacional]]/[1]!Tabla2[[#This Row],[Gasto de intereses]],"")</f>
        <v/>
      </c>
      <c r="T629" s="9" t="str">
        <f>+IFERROR([1]!Tabla2[[#This Row],[Utilidad operacional]]/[1]!Tabla2[[#This Row],[Patrimonio total]],"")</f>
        <v/>
      </c>
      <c r="U629" s="10" t="str">
        <f>+IFERROR([1]!Tabla2[[#This Row],[Utilidad operacional]]/[1]!Tabla2[[#This Row],[Total de activos]],"")</f>
        <v/>
      </c>
    </row>
    <row r="630" spans="1:21" x14ac:dyDescent="0.25">
      <c r="A630" s="5">
        <v>800058809</v>
      </c>
      <c r="B630" s="5" t="s">
        <v>1175</v>
      </c>
      <c r="C630" s="5" t="s">
        <v>22</v>
      </c>
      <c r="D630" s="5" t="s">
        <v>29</v>
      </c>
      <c r="E630" s="5" t="s">
        <v>30</v>
      </c>
      <c r="F630" s="5" t="s">
        <v>1176</v>
      </c>
      <c r="G630" s="5" t="s">
        <v>26</v>
      </c>
      <c r="H630" s="5">
        <v>31784773</v>
      </c>
      <c r="I630" s="5">
        <v>39455272</v>
      </c>
      <c r="J630" s="5">
        <v>71240045</v>
      </c>
      <c r="K630" s="5">
        <v>60331940</v>
      </c>
      <c r="L630" s="5">
        <v>0</v>
      </c>
      <c r="M630" s="5">
        <v>60331940</v>
      </c>
      <c r="N630" s="5">
        <v>10908105</v>
      </c>
      <c r="O630" s="5">
        <v>238797</v>
      </c>
      <c r="P630" s="5">
        <v>550010</v>
      </c>
      <c r="Q630" s="6" t="str">
        <f>+IFERROR([1]!Tabla2[[#This Row],[Activos corrientes ]]/[1]!Tabla2[[#This Row],[Pasivos corrientes ]],"")</f>
        <v/>
      </c>
      <c r="R630" s="6" t="str">
        <f>+IFERROR([1]!Tabla2[[#This Row],[Total pasivos]]/[1]!Tabla2[[#This Row],[Total de activos]],"")</f>
        <v/>
      </c>
      <c r="S630" s="6" t="str">
        <f>+IFERROR([1]!Tabla2[[#This Row],[Utilidad operacional]]/[1]!Tabla2[[#This Row],[Gasto de intereses]],"")</f>
        <v/>
      </c>
      <c r="T630" s="6" t="str">
        <f>+IFERROR([1]!Tabla2[[#This Row],[Utilidad operacional]]/[1]!Tabla2[[#This Row],[Patrimonio total]],"")</f>
        <v/>
      </c>
      <c r="U630" s="7" t="str">
        <f>+IFERROR([1]!Tabla2[[#This Row],[Utilidad operacional]]/[1]!Tabla2[[#This Row],[Total de activos]],"")</f>
        <v/>
      </c>
    </row>
    <row r="631" spans="1:21" x14ac:dyDescent="0.25">
      <c r="A631" s="8">
        <v>860522801</v>
      </c>
      <c r="B631" s="8" t="s">
        <v>1177</v>
      </c>
      <c r="C631" s="8" t="s">
        <v>28</v>
      </c>
      <c r="D631" s="8" t="s">
        <v>29</v>
      </c>
      <c r="E631" s="8" t="s">
        <v>30</v>
      </c>
      <c r="F631" s="8" t="s">
        <v>1178</v>
      </c>
      <c r="G631" s="8" t="s">
        <v>26</v>
      </c>
      <c r="H631" s="8">
        <v>233334</v>
      </c>
      <c r="I631" s="8">
        <v>9835119</v>
      </c>
      <c r="J631" s="8">
        <v>10068453</v>
      </c>
      <c r="K631" s="8">
        <v>26364</v>
      </c>
      <c r="L631" s="8">
        <v>6710</v>
      </c>
      <c r="M631" s="8">
        <v>33074</v>
      </c>
      <c r="N631" s="8">
        <v>10035379</v>
      </c>
      <c r="O631" s="8">
        <v>5265</v>
      </c>
      <c r="P631" s="8">
        <v>-140800</v>
      </c>
      <c r="Q631" s="9" t="str">
        <f>+IFERROR([1]!Tabla2[[#This Row],[Activos corrientes ]]/[1]!Tabla2[[#This Row],[Pasivos corrientes ]],"")</f>
        <v/>
      </c>
      <c r="R631" s="9" t="str">
        <f>+IFERROR([1]!Tabla2[[#This Row],[Total pasivos]]/[1]!Tabla2[[#This Row],[Total de activos]],"")</f>
        <v/>
      </c>
      <c r="S631" s="9" t="str">
        <f>+IFERROR([1]!Tabla2[[#This Row],[Utilidad operacional]]/[1]!Tabla2[[#This Row],[Gasto de intereses]],"")</f>
        <v/>
      </c>
      <c r="T631" s="9" t="str">
        <f>+IFERROR([1]!Tabla2[[#This Row],[Utilidad operacional]]/[1]!Tabla2[[#This Row],[Patrimonio total]],"")</f>
        <v/>
      </c>
      <c r="U631" s="10" t="str">
        <f>+IFERROR([1]!Tabla2[[#This Row],[Utilidad operacional]]/[1]!Tabla2[[#This Row],[Total de activos]],"")</f>
        <v/>
      </c>
    </row>
    <row r="632" spans="1:21" x14ac:dyDescent="0.25">
      <c r="A632" s="5">
        <v>900758901</v>
      </c>
      <c r="B632" s="5" t="s">
        <v>1179</v>
      </c>
      <c r="C632" s="5" t="s">
        <v>22</v>
      </c>
      <c r="D632" s="5" t="s">
        <v>23</v>
      </c>
      <c r="E632" s="5" t="s">
        <v>24</v>
      </c>
      <c r="F632" s="5" t="s">
        <v>1180</v>
      </c>
      <c r="G632" s="5" t="s">
        <v>26</v>
      </c>
      <c r="H632" s="5">
        <v>5456938</v>
      </c>
      <c r="I632" s="5">
        <v>7488</v>
      </c>
      <c r="J632" s="5">
        <v>5464426</v>
      </c>
      <c r="K632" s="5">
        <v>433045</v>
      </c>
      <c r="L632" s="5">
        <v>157525</v>
      </c>
      <c r="M632" s="5">
        <v>590570</v>
      </c>
      <c r="N632" s="5">
        <v>4873856</v>
      </c>
      <c r="O632" s="5">
        <v>76197</v>
      </c>
      <c r="P632" s="5">
        <v>362844</v>
      </c>
      <c r="Q632" s="6" t="str">
        <f>+IFERROR([1]!Tabla2[[#This Row],[Activos corrientes ]]/[1]!Tabla2[[#This Row],[Pasivos corrientes ]],"")</f>
        <v/>
      </c>
      <c r="R632" s="6" t="str">
        <f>+IFERROR([1]!Tabla2[[#This Row],[Total pasivos]]/[1]!Tabla2[[#This Row],[Total de activos]],"")</f>
        <v/>
      </c>
      <c r="S632" s="6" t="str">
        <f>+IFERROR([1]!Tabla2[[#This Row],[Utilidad operacional]]/[1]!Tabla2[[#This Row],[Gasto de intereses]],"")</f>
        <v/>
      </c>
      <c r="T632" s="6" t="str">
        <f>+IFERROR([1]!Tabla2[[#This Row],[Utilidad operacional]]/[1]!Tabla2[[#This Row],[Patrimonio total]],"")</f>
        <v/>
      </c>
      <c r="U632" s="7" t="str">
        <f>+IFERROR([1]!Tabla2[[#This Row],[Utilidad operacional]]/[1]!Tabla2[[#This Row],[Total de activos]],"")</f>
        <v/>
      </c>
    </row>
    <row r="633" spans="1:21" x14ac:dyDescent="0.25">
      <c r="A633" s="8">
        <v>900483105</v>
      </c>
      <c r="B633" s="8" t="s">
        <v>1181</v>
      </c>
      <c r="C633" s="8" t="s">
        <v>28</v>
      </c>
      <c r="D633" s="8" t="s">
        <v>23</v>
      </c>
      <c r="E633" s="8" t="s">
        <v>24</v>
      </c>
      <c r="F633" s="8" t="s">
        <v>25</v>
      </c>
      <c r="G633" s="8" t="s">
        <v>26</v>
      </c>
      <c r="H633" s="8">
        <v>5522314</v>
      </c>
      <c r="I633" s="8">
        <v>669947</v>
      </c>
      <c r="J633" s="8">
        <v>6192261</v>
      </c>
      <c r="K633" s="8">
        <v>5081422</v>
      </c>
      <c r="L633" s="8"/>
      <c r="M633" s="8">
        <v>5081422</v>
      </c>
      <c r="N633" s="8">
        <v>1110839</v>
      </c>
      <c r="O633" s="8">
        <v>41782</v>
      </c>
      <c r="P633" s="8">
        <v>2977172</v>
      </c>
      <c r="Q633" s="9" t="str">
        <f>+IFERROR([1]!Tabla2[[#This Row],[Activos corrientes ]]/[1]!Tabla2[[#This Row],[Pasivos corrientes ]],"")</f>
        <v/>
      </c>
      <c r="R633" s="9" t="str">
        <f>+IFERROR([1]!Tabla2[[#This Row],[Total pasivos]]/[1]!Tabla2[[#This Row],[Total de activos]],"")</f>
        <v/>
      </c>
      <c r="S633" s="9" t="str">
        <f>+IFERROR([1]!Tabla2[[#This Row],[Utilidad operacional]]/[1]!Tabla2[[#This Row],[Gasto de intereses]],"")</f>
        <v/>
      </c>
      <c r="T633" s="9" t="str">
        <f>+IFERROR([1]!Tabla2[[#This Row],[Utilidad operacional]]/[1]!Tabla2[[#This Row],[Patrimonio total]],"")</f>
        <v/>
      </c>
      <c r="U633" s="10" t="str">
        <f>+IFERROR([1]!Tabla2[[#This Row],[Utilidad operacional]]/[1]!Tabla2[[#This Row],[Total de activos]],"")</f>
        <v/>
      </c>
    </row>
    <row r="634" spans="1:21" x14ac:dyDescent="0.25">
      <c r="A634" s="5">
        <v>830042614</v>
      </c>
      <c r="B634" s="5" t="s">
        <v>1182</v>
      </c>
      <c r="C634" s="5" t="s">
        <v>28</v>
      </c>
      <c r="D634" s="5" t="s">
        <v>23</v>
      </c>
      <c r="E634" s="5" t="s">
        <v>24</v>
      </c>
      <c r="F634" s="5" t="s">
        <v>1183</v>
      </c>
      <c r="G634" s="5" t="s">
        <v>26</v>
      </c>
      <c r="H634" s="5">
        <v>4456744</v>
      </c>
      <c r="I634" s="5">
        <v>2755821</v>
      </c>
      <c r="J634" s="5">
        <v>7212565</v>
      </c>
      <c r="K634" s="5">
        <v>1462725</v>
      </c>
      <c r="L634" s="5">
        <v>1168968</v>
      </c>
      <c r="M634" s="5">
        <v>2631693</v>
      </c>
      <c r="N634" s="5">
        <v>4580872</v>
      </c>
      <c r="O634" s="5">
        <v>235521</v>
      </c>
      <c r="P634" s="5">
        <v>720823</v>
      </c>
      <c r="Q634" s="6" t="str">
        <f>+IFERROR([1]!Tabla2[[#This Row],[Activos corrientes ]]/[1]!Tabla2[[#This Row],[Pasivos corrientes ]],"")</f>
        <v/>
      </c>
      <c r="R634" s="6" t="str">
        <f>+IFERROR([1]!Tabla2[[#This Row],[Total pasivos]]/[1]!Tabla2[[#This Row],[Total de activos]],"")</f>
        <v/>
      </c>
      <c r="S634" s="6" t="str">
        <f>+IFERROR([1]!Tabla2[[#This Row],[Utilidad operacional]]/[1]!Tabla2[[#This Row],[Gasto de intereses]],"")</f>
        <v/>
      </c>
      <c r="T634" s="6" t="str">
        <f>+IFERROR([1]!Tabla2[[#This Row],[Utilidad operacional]]/[1]!Tabla2[[#This Row],[Patrimonio total]],"")</f>
        <v/>
      </c>
      <c r="U634" s="7" t="str">
        <f>+IFERROR([1]!Tabla2[[#This Row],[Utilidad operacional]]/[1]!Tabla2[[#This Row],[Total de activos]],"")</f>
        <v/>
      </c>
    </row>
    <row r="635" spans="1:21" x14ac:dyDescent="0.25">
      <c r="A635" s="8">
        <v>860354402</v>
      </c>
      <c r="B635" s="8" t="s">
        <v>1184</v>
      </c>
      <c r="C635" s="8" t="s">
        <v>28</v>
      </c>
      <c r="D635" s="8" t="s">
        <v>29</v>
      </c>
      <c r="E635" s="8" t="s">
        <v>30</v>
      </c>
      <c r="F635" s="8" t="s">
        <v>1185</v>
      </c>
      <c r="G635" s="8" t="s">
        <v>26</v>
      </c>
      <c r="H635" s="8">
        <v>24913279</v>
      </c>
      <c r="I635" s="8">
        <v>33619743</v>
      </c>
      <c r="J635" s="8">
        <v>58533022</v>
      </c>
      <c r="K635" s="8">
        <v>15087637</v>
      </c>
      <c r="L635" s="8">
        <v>23404026</v>
      </c>
      <c r="M635" s="8">
        <v>38491663</v>
      </c>
      <c r="N635" s="8">
        <v>20041359</v>
      </c>
      <c r="O635" s="8">
        <v>175165</v>
      </c>
      <c r="P635" s="8">
        <v>-267</v>
      </c>
      <c r="Q635" s="9" t="str">
        <f>+IFERROR([1]!Tabla2[[#This Row],[Activos corrientes ]]/[1]!Tabla2[[#This Row],[Pasivos corrientes ]],"")</f>
        <v/>
      </c>
      <c r="R635" s="9" t="str">
        <f>+IFERROR([1]!Tabla2[[#This Row],[Total pasivos]]/[1]!Tabla2[[#This Row],[Total de activos]],"")</f>
        <v/>
      </c>
      <c r="S635" s="9" t="str">
        <f>+IFERROR([1]!Tabla2[[#This Row],[Utilidad operacional]]/[1]!Tabla2[[#This Row],[Gasto de intereses]],"")</f>
        <v/>
      </c>
      <c r="T635" s="9" t="str">
        <f>+IFERROR([1]!Tabla2[[#This Row],[Utilidad operacional]]/[1]!Tabla2[[#This Row],[Patrimonio total]],"")</f>
        <v/>
      </c>
      <c r="U635" s="10" t="str">
        <f>+IFERROR([1]!Tabla2[[#This Row],[Utilidad operacional]]/[1]!Tabla2[[#This Row],[Total de activos]],"")</f>
        <v/>
      </c>
    </row>
    <row r="636" spans="1:21" x14ac:dyDescent="0.25">
      <c r="A636" s="5">
        <v>900451102</v>
      </c>
      <c r="B636" s="5" t="s">
        <v>1186</v>
      </c>
      <c r="C636" s="5" t="s">
        <v>28</v>
      </c>
      <c r="D636" s="5" t="s">
        <v>23</v>
      </c>
      <c r="E636" s="5" t="s">
        <v>24</v>
      </c>
      <c r="F636" s="5" t="s">
        <v>1187</v>
      </c>
      <c r="G636" s="5" t="s">
        <v>26</v>
      </c>
      <c r="H636" s="5">
        <v>3567126</v>
      </c>
      <c r="I636" s="5">
        <v>2870514</v>
      </c>
      <c r="J636" s="5">
        <v>6437640</v>
      </c>
      <c r="K636" s="5">
        <v>383539</v>
      </c>
      <c r="L636" s="5">
        <v>694052</v>
      </c>
      <c r="M636" s="5">
        <v>1077591</v>
      </c>
      <c r="N636" s="5">
        <v>5360049</v>
      </c>
      <c r="O636" s="5">
        <v>0</v>
      </c>
      <c r="P636" s="5">
        <v>48466</v>
      </c>
      <c r="Q636" s="6" t="str">
        <f>+IFERROR([1]!Tabla2[[#This Row],[Activos corrientes ]]/[1]!Tabla2[[#This Row],[Pasivos corrientes ]],"")</f>
        <v/>
      </c>
      <c r="R636" s="6" t="str">
        <f>+IFERROR([1]!Tabla2[[#This Row],[Total pasivos]]/[1]!Tabla2[[#This Row],[Total de activos]],"")</f>
        <v/>
      </c>
      <c r="S636" s="6" t="str">
        <f>+IFERROR([1]!Tabla2[[#This Row],[Utilidad operacional]]/[1]!Tabla2[[#This Row],[Gasto de intereses]],"")</f>
        <v/>
      </c>
      <c r="T636" s="6" t="str">
        <f>+IFERROR([1]!Tabla2[[#This Row],[Utilidad operacional]]/[1]!Tabla2[[#This Row],[Patrimonio total]],"")</f>
        <v/>
      </c>
      <c r="U636" s="7" t="str">
        <f>+IFERROR([1]!Tabla2[[#This Row],[Utilidad operacional]]/[1]!Tabla2[[#This Row],[Total de activos]],"")</f>
        <v/>
      </c>
    </row>
    <row r="637" spans="1:21" x14ac:dyDescent="0.25">
      <c r="A637" s="8">
        <v>900618804</v>
      </c>
      <c r="B637" s="8" t="s">
        <v>1188</v>
      </c>
      <c r="C637" s="8" t="s">
        <v>28</v>
      </c>
      <c r="D637" s="8" t="s">
        <v>29</v>
      </c>
      <c r="E637" s="8" t="s">
        <v>30</v>
      </c>
      <c r="F637" s="8" t="s">
        <v>131</v>
      </c>
      <c r="G637" s="8" t="s">
        <v>26</v>
      </c>
      <c r="H637" s="8">
        <v>2911722</v>
      </c>
      <c r="I637" s="8">
        <v>161151</v>
      </c>
      <c r="J637" s="8">
        <v>3072873</v>
      </c>
      <c r="K637" s="8">
        <v>715415</v>
      </c>
      <c r="L637" s="8"/>
      <c r="M637" s="8">
        <v>715415</v>
      </c>
      <c r="N637" s="8">
        <v>2357458</v>
      </c>
      <c r="O637" s="8">
        <v>751</v>
      </c>
      <c r="P637" s="8">
        <v>158046</v>
      </c>
      <c r="Q637" s="9" t="str">
        <f>+IFERROR([1]!Tabla2[[#This Row],[Activos corrientes ]]/[1]!Tabla2[[#This Row],[Pasivos corrientes ]],"")</f>
        <v/>
      </c>
      <c r="R637" s="9" t="str">
        <f>+IFERROR([1]!Tabla2[[#This Row],[Total pasivos]]/[1]!Tabla2[[#This Row],[Total de activos]],"")</f>
        <v/>
      </c>
      <c r="S637" s="9" t="str">
        <f>+IFERROR([1]!Tabla2[[#This Row],[Utilidad operacional]]/[1]!Tabla2[[#This Row],[Gasto de intereses]],"")</f>
        <v/>
      </c>
      <c r="T637" s="9" t="str">
        <f>+IFERROR([1]!Tabla2[[#This Row],[Utilidad operacional]]/[1]!Tabla2[[#This Row],[Patrimonio total]],"")</f>
        <v/>
      </c>
      <c r="U637" s="10" t="str">
        <f>+IFERROR([1]!Tabla2[[#This Row],[Utilidad operacional]]/[1]!Tabla2[[#This Row],[Total de activos]],"")</f>
        <v/>
      </c>
    </row>
    <row r="638" spans="1:21" x14ac:dyDescent="0.25">
      <c r="A638" s="5">
        <v>830119307</v>
      </c>
      <c r="B638" s="5" t="s">
        <v>1189</v>
      </c>
      <c r="C638" s="5" t="s">
        <v>64</v>
      </c>
      <c r="D638" s="5" t="s">
        <v>23</v>
      </c>
      <c r="E638" s="5" t="s">
        <v>24</v>
      </c>
      <c r="F638" s="5" t="s">
        <v>1190</v>
      </c>
      <c r="G638" s="5" t="s">
        <v>26</v>
      </c>
      <c r="H638" s="5">
        <v>6225555</v>
      </c>
      <c r="I638" s="5">
        <v>39241567</v>
      </c>
      <c r="J638" s="5">
        <v>45467122</v>
      </c>
      <c r="K638" s="5">
        <v>11571256</v>
      </c>
      <c r="L638" s="5">
        <v>24156622</v>
      </c>
      <c r="M638" s="5">
        <v>35727878</v>
      </c>
      <c r="N638" s="5">
        <v>9739244</v>
      </c>
      <c r="O638" s="5">
        <v>876648</v>
      </c>
      <c r="P638" s="5">
        <v>590523</v>
      </c>
      <c r="Q638" s="6" t="str">
        <f>+IFERROR([1]!Tabla2[[#This Row],[Activos corrientes ]]/[1]!Tabla2[[#This Row],[Pasivos corrientes ]],"")</f>
        <v/>
      </c>
      <c r="R638" s="6" t="str">
        <f>+IFERROR([1]!Tabla2[[#This Row],[Total pasivos]]/[1]!Tabla2[[#This Row],[Total de activos]],"")</f>
        <v/>
      </c>
      <c r="S638" s="6" t="str">
        <f>+IFERROR([1]!Tabla2[[#This Row],[Utilidad operacional]]/[1]!Tabla2[[#This Row],[Gasto de intereses]],"")</f>
        <v/>
      </c>
      <c r="T638" s="6" t="str">
        <f>+IFERROR([1]!Tabla2[[#This Row],[Utilidad operacional]]/[1]!Tabla2[[#This Row],[Patrimonio total]],"")</f>
        <v/>
      </c>
      <c r="U638" s="7" t="str">
        <f>+IFERROR([1]!Tabla2[[#This Row],[Utilidad operacional]]/[1]!Tabla2[[#This Row],[Total de activos]],"")</f>
        <v/>
      </c>
    </row>
    <row r="639" spans="1:21" x14ac:dyDescent="0.25">
      <c r="A639" s="8">
        <v>830110905</v>
      </c>
      <c r="B639" s="8" t="s">
        <v>1191</v>
      </c>
      <c r="C639" s="8" t="s">
        <v>28</v>
      </c>
      <c r="D639" s="8" t="s">
        <v>23</v>
      </c>
      <c r="E639" s="8" t="s">
        <v>24</v>
      </c>
      <c r="F639" s="8" t="s">
        <v>1192</v>
      </c>
      <c r="G639" s="8" t="s">
        <v>26</v>
      </c>
      <c r="H639" s="8">
        <v>133914</v>
      </c>
      <c r="I639" s="8">
        <v>4682700</v>
      </c>
      <c r="J639" s="8">
        <v>4816614</v>
      </c>
      <c r="K639" s="8">
        <v>98568</v>
      </c>
      <c r="L639" s="8">
        <v>1053275</v>
      </c>
      <c r="M639" s="8">
        <v>1151843</v>
      </c>
      <c r="N639" s="8">
        <v>3664771</v>
      </c>
      <c r="O639" s="8">
        <v>10642</v>
      </c>
      <c r="P639" s="8">
        <v>191892</v>
      </c>
      <c r="Q639" s="9" t="str">
        <f>+IFERROR([1]!Tabla2[[#This Row],[Activos corrientes ]]/[1]!Tabla2[[#This Row],[Pasivos corrientes ]],"")</f>
        <v/>
      </c>
      <c r="R639" s="9" t="str">
        <f>+IFERROR([1]!Tabla2[[#This Row],[Total pasivos]]/[1]!Tabla2[[#This Row],[Total de activos]],"")</f>
        <v/>
      </c>
      <c r="S639" s="9" t="str">
        <f>+IFERROR([1]!Tabla2[[#This Row],[Utilidad operacional]]/[1]!Tabla2[[#This Row],[Gasto de intereses]],"")</f>
        <v/>
      </c>
      <c r="T639" s="9" t="str">
        <f>+IFERROR([1]!Tabla2[[#This Row],[Utilidad operacional]]/[1]!Tabla2[[#This Row],[Patrimonio total]],"")</f>
        <v/>
      </c>
      <c r="U639" s="10" t="str">
        <f>+IFERROR([1]!Tabla2[[#This Row],[Utilidad operacional]]/[1]!Tabla2[[#This Row],[Total de activos]],"")</f>
        <v/>
      </c>
    </row>
    <row r="640" spans="1:21" x14ac:dyDescent="0.25">
      <c r="A640" s="5">
        <v>810002601</v>
      </c>
      <c r="B640" s="5" t="s">
        <v>1193</v>
      </c>
      <c r="C640" s="5" t="s">
        <v>310</v>
      </c>
      <c r="D640" s="5" t="s">
        <v>29</v>
      </c>
      <c r="E640" s="5" t="s">
        <v>30</v>
      </c>
      <c r="F640" s="5" t="s">
        <v>1194</v>
      </c>
      <c r="G640" s="5" t="s">
        <v>26</v>
      </c>
      <c r="H640" s="5">
        <v>4837032</v>
      </c>
      <c r="I640" s="5">
        <v>1330355</v>
      </c>
      <c r="J640" s="5">
        <v>6167387</v>
      </c>
      <c r="K640" s="5">
        <v>2059537</v>
      </c>
      <c r="L640" s="5">
        <v>1700683</v>
      </c>
      <c r="M640" s="5">
        <v>3760220</v>
      </c>
      <c r="N640" s="5">
        <v>2407167</v>
      </c>
      <c r="O640" s="5">
        <v>232934</v>
      </c>
      <c r="P640" s="5">
        <v>316518</v>
      </c>
      <c r="Q640" s="6" t="str">
        <f>+IFERROR([1]!Tabla2[[#This Row],[Activos corrientes ]]/[1]!Tabla2[[#This Row],[Pasivos corrientes ]],"")</f>
        <v/>
      </c>
      <c r="R640" s="6" t="str">
        <f>+IFERROR([1]!Tabla2[[#This Row],[Total pasivos]]/[1]!Tabla2[[#This Row],[Total de activos]],"")</f>
        <v/>
      </c>
      <c r="S640" s="6" t="str">
        <f>+IFERROR([1]!Tabla2[[#This Row],[Utilidad operacional]]/[1]!Tabla2[[#This Row],[Gasto de intereses]],"")</f>
        <v/>
      </c>
      <c r="T640" s="6" t="str">
        <f>+IFERROR([1]!Tabla2[[#This Row],[Utilidad operacional]]/[1]!Tabla2[[#This Row],[Patrimonio total]],"")</f>
        <v/>
      </c>
      <c r="U640" s="7" t="str">
        <f>+IFERROR([1]!Tabla2[[#This Row],[Utilidad operacional]]/[1]!Tabla2[[#This Row],[Total de activos]],"")</f>
        <v/>
      </c>
    </row>
    <row r="641" spans="1:21" x14ac:dyDescent="0.25">
      <c r="A641" s="8">
        <v>860403102</v>
      </c>
      <c r="B641" s="8" t="s">
        <v>1195</v>
      </c>
      <c r="C641" s="8" t="s">
        <v>28</v>
      </c>
      <c r="D641" s="8" t="s">
        <v>29</v>
      </c>
      <c r="E641" s="8" t="s">
        <v>30</v>
      </c>
      <c r="F641" s="8" t="s">
        <v>1196</v>
      </c>
      <c r="G641" s="8" t="s">
        <v>26</v>
      </c>
      <c r="H641" s="8">
        <v>9413078</v>
      </c>
      <c r="I641" s="8">
        <v>828615</v>
      </c>
      <c r="J641" s="8">
        <v>10241693</v>
      </c>
      <c r="K641" s="8">
        <v>1572650</v>
      </c>
      <c r="L641" s="8"/>
      <c r="M641" s="8">
        <v>1572650</v>
      </c>
      <c r="N641" s="8">
        <v>8669043</v>
      </c>
      <c r="O641" s="8"/>
      <c r="P641" s="8">
        <v>1387698</v>
      </c>
      <c r="Q641" s="9" t="str">
        <f>+IFERROR([1]!Tabla2[[#This Row],[Activos corrientes ]]/[1]!Tabla2[[#This Row],[Pasivos corrientes ]],"")</f>
        <v/>
      </c>
      <c r="R641" s="9" t="str">
        <f>+IFERROR([1]!Tabla2[[#This Row],[Total pasivos]]/[1]!Tabla2[[#This Row],[Total de activos]],"")</f>
        <v/>
      </c>
      <c r="S641" s="9" t="str">
        <f>+IFERROR([1]!Tabla2[[#This Row],[Utilidad operacional]]/[1]!Tabla2[[#This Row],[Gasto de intereses]],"")</f>
        <v/>
      </c>
      <c r="T641" s="9" t="str">
        <f>+IFERROR([1]!Tabla2[[#This Row],[Utilidad operacional]]/[1]!Tabla2[[#This Row],[Patrimonio total]],"")</f>
        <v/>
      </c>
      <c r="U641" s="10" t="str">
        <f>+IFERROR([1]!Tabla2[[#This Row],[Utilidad operacional]]/[1]!Tabla2[[#This Row],[Total de activos]],"")</f>
        <v/>
      </c>
    </row>
    <row r="642" spans="1:21" x14ac:dyDescent="0.25">
      <c r="A642" s="5">
        <v>900541101</v>
      </c>
      <c r="B642" s="5" t="s">
        <v>1197</v>
      </c>
      <c r="C642" s="5" t="s">
        <v>28</v>
      </c>
      <c r="D642" s="5" t="s">
        <v>23</v>
      </c>
      <c r="E642" s="5" t="s">
        <v>24</v>
      </c>
      <c r="F642" s="5" t="s">
        <v>1198</v>
      </c>
      <c r="G642" s="5" t="s">
        <v>26</v>
      </c>
      <c r="H642" s="5">
        <v>32031027</v>
      </c>
      <c r="I642" s="5">
        <v>2088603</v>
      </c>
      <c r="J642" s="5">
        <v>34119630</v>
      </c>
      <c r="K642" s="5">
        <v>15763057</v>
      </c>
      <c r="L642" s="5">
        <v>10526</v>
      </c>
      <c r="M642" s="5">
        <v>15773583</v>
      </c>
      <c r="N642" s="5">
        <v>18346047</v>
      </c>
      <c r="O642" s="5">
        <v>2019894</v>
      </c>
      <c r="P642" s="5">
        <v>14022920</v>
      </c>
      <c r="Q642" s="6" t="str">
        <f>+IFERROR([1]!Tabla2[[#This Row],[Activos corrientes ]]/[1]!Tabla2[[#This Row],[Pasivos corrientes ]],"")</f>
        <v/>
      </c>
      <c r="R642" s="6" t="str">
        <f>+IFERROR([1]!Tabla2[[#This Row],[Total pasivos]]/[1]!Tabla2[[#This Row],[Total de activos]],"")</f>
        <v/>
      </c>
      <c r="S642" s="6" t="str">
        <f>+IFERROR([1]!Tabla2[[#This Row],[Utilidad operacional]]/[1]!Tabla2[[#This Row],[Gasto de intereses]],"")</f>
        <v/>
      </c>
      <c r="T642" s="6" t="str">
        <f>+IFERROR([1]!Tabla2[[#This Row],[Utilidad operacional]]/[1]!Tabla2[[#This Row],[Patrimonio total]],"")</f>
        <v/>
      </c>
      <c r="U642" s="7" t="str">
        <f>+IFERROR([1]!Tabla2[[#This Row],[Utilidad operacional]]/[1]!Tabla2[[#This Row],[Total de activos]],"")</f>
        <v/>
      </c>
    </row>
    <row r="643" spans="1:21" x14ac:dyDescent="0.25">
      <c r="A643" s="8">
        <v>900527810</v>
      </c>
      <c r="B643" s="8" t="s">
        <v>1199</v>
      </c>
      <c r="C643" s="8" t="s">
        <v>28</v>
      </c>
      <c r="D643" s="8" t="s">
        <v>23</v>
      </c>
      <c r="E643" s="8" t="s">
        <v>24</v>
      </c>
      <c r="F643" s="8" t="s">
        <v>1200</v>
      </c>
      <c r="G643" s="8" t="s">
        <v>26</v>
      </c>
      <c r="H643" s="8">
        <v>2717909</v>
      </c>
      <c r="I643" s="8">
        <v>0</v>
      </c>
      <c r="J643" s="8">
        <v>2717909</v>
      </c>
      <c r="K643" s="8">
        <v>1326647</v>
      </c>
      <c r="L643" s="8"/>
      <c r="M643" s="8">
        <v>1326647</v>
      </c>
      <c r="N643" s="8">
        <v>1391262</v>
      </c>
      <c r="O643" s="8"/>
      <c r="P643" s="8">
        <v>1193140</v>
      </c>
      <c r="Q643" s="9" t="str">
        <f>+IFERROR([1]!Tabla2[[#This Row],[Activos corrientes ]]/[1]!Tabla2[[#This Row],[Pasivos corrientes ]],"")</f>
        <v/>
      </c>
      <c r="R643" s="9" t="str">
        <f>+IFERROR([1]!Tabla2[[#This Row],[Total pasivos]]/[1]!Tabla2[[#This Row],[Total de activos]],"")</f>
        <v/>
      </c>
      <c r="S643" s="9" t="str">
        <f>+IFERROR([1]!Tabla2[[#This Row],[Utilidad operacional]]/[1]!Tabla2[[#This Row],[Gasto de intereses]],"")</f>
        <v/>
      </c>
      <c r="T643" s="9" t="str">
        <f>+IFERROR([1]!Tabla2[[#This Row],[Utilidad operacional]]/[1]!Tabla2[[#This Row],[Patrimonio total]],"")</f>
        <v/>
      </c>
      <c r="U643" s="10" t="str">
        <f>+IFERROR([1]!Tabla2[[#This Row],[Utilidad operacional]]/[1]!Tabla2[[#This Row],[Total de activos]],"")</f>
        <v/>
      </c>
    </row>
    <row r="644" spans="1:21" x14ac:dyDescent="0.25">
      <c r="A644" s="5">
        <v>900195403</v>
      </c>
      <c r="B644" s="5" t="s">
        <v>1201</v>
      </c>
      <c r="C644" s="5" t="s">
        <v>28</v>
      </c>
      <c r="D644" s="5" t="s">
        <v>23</v>
      </c>
      <c r="E644" s="5" t="s">
        <v>24</v>
      </c>
      <c r="F644" s="5" t="s">
        <v>1202</v>
      </c>
      <c r="G644" s="5" t="s">
        <v>26</v>
      </c>
      <c r="H644" s="5">
        <v>1414099</v>
      </c>
      <c r="I644" s="5">
        <v>1267309</v>
      </c>
      <c r="J644" s="5">
        <v>2681408</v>
      </c>
      <c r="K644" s="5">
        <v>469255</v>
      </c>
      <c r="L644" s="5">
        <v>407137</v>
      </c>
      <c r="M644" s="5">
        <v>876392</v>
      </c>
      <c r="N644" s="5">
        <v>1805016</v>
      </c>
      <c r="O644" s="5">
        <v>56257</v>
      </c>
      <c r="P644" s="5">
        <v>238426</v>
      </c>
      <c r="Q644" s="6" t="str">
        <f>+IFERROR([1]!Tabla2[[#This Row],[Activos corrientes ]]/[1]!Tabla2[[#This Row],[Pasivos corrientes ]],"")</f>
        <v/>
      </c>
      <c r="R644" s="6" t="str">
        <f>+IFERROR([1]!Tabla2[[#This Row],[Total pasivos]]/[1]!Tabla2[[#This Row],[Total de activos]],"")</f>
        <v/>
      </c>
      <c r="S644" s="6" t="str">
        <f>+IFERROR([1]!Tabla2[[#This Row],[Utilidad operacional]]/[1]!Tabla2[[#This Row],[Gasto de intereses]],"")</f>
        <v/>
      </c>
      <c r="T644" s="6" t="str">
        <f>+IFERROR([1]!Tabla2[[#This Row],[Utilidad operacional]]/[1]!Tabla2[[#This Row],[Patrimonio total]],"")</f>
        <v/>
      </c>
      <c r="U644" s="7" t="str">
        <f>+IFERROR([1]!Tabla2[[#This Row],[Utilidad operacional]]/[1]!Tabla2[[#This Row],[Total de activos]],"")</f>
        <v/>
      </c>
    </row>
    <row r="645" spans="1:21" x14ac:dyDescent="0.25">
      <c r="A645" s="8">
        <v>830065444</v>
      </c>
      <c r="B645" s="8" t="s">
        <v>1203</v>
      </c>
      <c r="C645" s="8" t="s">
        <v>28</v>
      </c>
      <c r="D645" s="8" t="s">
        <v>29</v>
      </c>
      <c r="E645" s="8" t="s">
        <v>30</v>
      </c>
      <c r="F645" s="8" t="s">
        <v>62</v>
      </c>
      <c r="G645" s="8" t="s">
        <v>26</v>
      </c>
      <c r="H645" s="8">
        <v>3085989</v>
      </c>
      <c r="I645" s="8">
        <v>3959523</v>
      </c>
      <c r="J645" s="8">
        <v>7045512</v>
      </c>
      <c r="K645" s="8">
        <v>460551</v>
      </c>
      <c r="L645" s="8">
        <v>2355713</v>
      </c>
      <c r="M645" s="8">
        <v>2816264</v>
      </c>
      <c r="N645" s="8">
        <v>4229248</v>
      </c>
      <c r="O645" s="8"/>
      <c r="P645" s="8">
        <v>304213</v>
      </c>
      <c r="Q645" s="9" t="str">
        <f>+IFERROR([1]!Tabla2[[#This Row],[Activos corrientes ]]/[1]!Tabla2[[#This Row],[Pasivos corrientes ]],"")</f>
        <v/>
      </c>
      <c r="R645" s="9" t="str">
        <f>+IFERROR([1]!Tabla2[[#This Row],[Total pasivos]]/[1]!Tabla2[[#This Row],[Total de activos]],"")</f>
        <v/>
      </c>
      <c r="S645" s="9" t="str">
        <f>+IFERROR([1]!Tabla2[[#This Row],[Utilidad operacional]]/[1]!Tabla2[[#This Row],[Gasto de intereses]],"")</f>
        <v/>
      </c>
      <c r="T645" s="9" t="str">
        <f>+IFERROR([1]!Tabla2[[#This Row],[Utilidad operacional]]/[1]!Tabla2[[#This Row],[Patrimonio total]],"")</f>
        <v/>
      </c>
      <c r="U645" s="10" t="str">
        <f>+IFERROR([1]!Tabla2[[#This Row],[Utilidad operacional]]/[1]!Tabla2[[#This Row],[Total de activos]],"")</f>
        <v/>
      </c>
    </row>
    <row r="646" spans="1:21" x14ac:dyDescent="0.25">
      <c r="A646" s="5">
        <v>900106202</v>
      </c>
      <c r="B646" s="5" t="s">
        <v>1204</v>
      </c>
      <c r="C646" s="5" t="s">
        <v>617</v>
      </c>
      <c r="D646" s="5" t="s">
        <v>29</v>
      </c>
      <c r="E646" s="5" t="s">
        <v>30</v>
      </c>
      <c r="F646" s="5" t="s">
        <v>1205</v>
      </c>
      <c r="G646" s="5" t="s">
        <v>26</v>
      </c>
      <c r="H646" s="5">
        <v>1062731</v>
      </c>
      <c r="I646" s="5">
        <v>406646</v>
      </c>
      <c r="J646" s="5">
        <v>1469377</v>
      </c>
      <c r="K646" s="5">
        <v>876076</v>
      </c>
      <c r="L646" s="5">
        <v>32264</v>
      </c>
      <c r="M646" s="5">
        <v>908340</v>
      </c>
      <c r="N646" s="5">
        <v>561037</v>
      </c>
      <c r="O646" s="5">
        <v>12259</v>
      </c>
      <c r="P646" s="5">
        <v>-266</v>
      </c>
      <c r="Q646" s="6" t="str">
        <f>+IFERROR([1]!Tabla2[[#This Row],[Activos corrientes ]]/[1]!Tabla2[[#This Row],[Pasivos corrientes ]],"")</f>
        <v/>
      </c>
      <c r="R646" s="6" t="str">
        <f>+IFERROR([1]!Tabla2[[#This Row],[Total pasivos]]/[1]!Tabla2[[#This Row],[Total de activos]],"")</f>
        <v/>
      </c>
      <c r="S646" s="6" t="str">
        <f>+IFERROR([1]!Tabla2[[#This Row],[Utilidad operacional]]/[1]!Tabla2[[#This Row],[Gasto de intereses]],"")</f>
        <v/>
      </c>
      <c r="T646" s="6" t="str">
        <f>+IFERROR([1]!Tabla2[[#This Row],[Utilidad operacional]]/[1]!Tabla2[[#This Row],[Patrimonio total]],"")</f>
        <v/>
      </c>
      <c r="U646" s="7" t="str">
        <f>+IFERROR([1]!Tabla2[[#This Row],[Utilidad operacional]]/[1]!Tabla2[[#This Row],[Total de activos]],"")</f>
        <v/>
      </c>
    </row>
    <row r="647" spans="1:21" x14ac:dyDescent="0.25">
      <c r="A647" s="8">
        <v>900183504</v>
      </c>
      <c r="B647" s="8" t="s">
        <v>1206</v>
      </c>
      <c r="C647" s="8" t="s">
        <v>42</v>
      </c>
      <c r="D647" s="8" t="s">
        <v>29</v>
      </c>
      <c r="E647" s="8" t="s">
        <v>30</v>
      </c>
      <c r="F647" s="8" t="s">
        <v>365</v>
      </c>
      <c r="G647" s="8" t="s">
        <v>26</v>
      </c>
      <c r="H647" s="8">
        <v>1227839</v>
      </c>
      <c r="I647" s="8">
        <v>198361</v>
      </c>
      <c r="J647" s="8">
        <v>1426200</v>
      </c>
      <c r="K647" s="8">
        <v>801274</v>
      </c>
      <c r="L647" s="8"/>
      <c r="M647" s="8">
        <v>801274</v>
      </c>
      <c r="N647" s="8">
        <v>624926</v>
      </c>
      <c r="O647" s="8"/>
      <c r="P647" s="8">
        <v>443074</v>
      </c>
      <c r="Q647" s="9" t="str">
        <f>+IFERROR([1]!Tabla2[[#This Row],[Activos corrientes ]]/[1]!Tabla2[[#This Row],[Pasivos corrientes ]],"")</f>
        <v/>
      </c>
      <c r="R647" s="9" t="str">
        <f>+IFERROR([1]!Tabla2[[#This Row],[Total pasivos]]/[1]!Tabla2[[#This Row],[Total de activos]],"")</f>
        <v/>
      </c>
      <c r="S647" s="9" t="str">
        <f>+IFERROR([1]!Tabla2[[#This Row],[Utilidad operacional]]/[1]!Tabla2[[#This Row],[Gasto de intereses]],"")</f>
        <v/>
      </c>
      <c r="T647" s="9" t="str">
        <f>+IFERROR([1]!Tabla2[[#This Row],[Utilidad operacional]]/[1]!Tabla2[[#This Row],[Patrimonio total]],"")</f>
        <v/>
      </c>
      <c r="U647" s="10" t="str">
        <f>+IFERROR([1]!Tabla2[[#This Row],[Utilidad operacional]]/[1]!Tabla2[[#This Row],[Total de activos]],"")</f>
        <v/>
      </c>
    </row>
    <row r="648" spans="1:21" x14ac:dyDescent="0.25">
      <c r="A648" s="5">
        <v>900068904</v>
      </c>
      <c r="B648" s="5" t="s">
        <v>1207</v>
      </c>
      <c r="C648" s="5" t="s">
        <v>28</v>
      </c>
      <c r="D648" s="5" t="s">
        <v>23</v>
      </c>
      <c r="E648" s="5" t="s">
        <v>24</v>
      </c>
      <c r="F648" s="5" t="s">
        <v>73</v>
      </c>
      <c r="G648" s="5" t="s">
        <v>26</v>
      </c>
      <c r="H648" s="5">
        <v>302920</v>
      </c>
      <c r="I648" s="5">
        <v>701808</v>
      </c>
      <c r="J648" s="5">
        <v>1004728</v>
      </c>
      <c r="K648" s="5">
        <v>197032</v>
      </c>
      <c r="L648" s="5">
        <v>1305035</v>
      </c>
      <c r="M648" s="5">
        <v>1502067</v>
      </c>
      <c r="N648" s="5">
        <v>-497339</v>
      </c>
      <c r="O648" s="5"/>
      <c r="P648" s="5">
        <v>59677</v>
      </c>
      <c r="Q648" s="6" t="str">
        <f>+IFERROR([1]!Tabla2[[#This Row],[Activos corrientes ]]/[1]!Tabla2[[#This Row],[Pasivos corrientes ]],"")</f>
        <v/>
      </c>
      <c r="R648" s="6" t="str">
        <f>+IFERROR([1]!Tabla2[[#This Row],[Total pasivos]]/[1]!Tabla2[[#This Row],[Total de activos]],"")</f>
        <v/>
      </c>
      <c r="S648" s="6" t="str">
        <f>+IFERROR([1]!Tabla2[[#This Row],[Utilidad operacional]]/[1]!Tabla2[[#This Row],[Gasto de intereses]],"")</f>
        <v/>
      </c>
      <c r="T648" s="6" t="str">
        <f>+IFERROR([1]!Tabla2[[#This Row],[Utilidad operacional]]/[1]!Tabla2[[#This Row],[Patrimonio total]],"")</f>
        <v/>
      </c>
      <c r="U648" s="7" t="str">
        <f>+IFERROR([1]!Tabla2[[#This Row],[Utilidad operacional]]/[1]!Tabla2[[#This Row],[Total de activos]],"")</f>
        <v/>
      </c>
    </row>
    <row r="649" spans="1:21" x14ac:dyDescent="0.25">
      <c r="A649" s="8">
        <v>811011704</v>
      </c>
      <c r="B649" s="8" t="s">
        <v>1208</v>
      </c>
      <c r="C649" s="8" t="s">
        <v>22</v>
      </c>
      <c r="D649" s="8" t="s">
        <v>29</v>
      </c>
      <c r="E649" s="8" t="s">
        <v>30</v>
      </c>
      <c r="F649" s="8" t="s">
        <v>1209</v>
      </c>
      <c r="G649" s="8" t="s">
        <v>26</v>
      </c>
      <c r="H649" s="8">
        <v>1229067</v>
      </c>
      <c r="I649" s="8">
        <v>27179</v>
      </c>
      <c r="J649" s="8">
        <v>1256246</v>
      </c>
      <c r="K649" s="8">
        <v>150549</v>
      </c>
      <c r="L649" s="8">
        <v>0</v>
      </c>
      <c r="M649" s="8">
        <v>150549</v>
      </c>
      <c r="N649" s="8">
        <v>1105697</v>
      </c>
      <c r="O649" s="8">
        <v>0</v>
      </c>
      <c r="P649" s="8">
        <v>6293</v>
      </c>
      <c r="Q649" s="9" t="str">
        <f>+IFERROR([1]!Tabla2[[#This Row],[Activos corrientes ]]/[1]!Tabla2[[#This Row],[Pasivos corrientes ]],"")</f>
        <v/>
      </c>
      <c r="R649" s="9" t="str">
        <f>+IFERROR([1]!Tabla2[[#This Row],[Total pasivos]]/[1]!Tabla2[[#This Row],[Total de activos]],"")</f>
        <v/>
      </c>
      <c r="S649" s="9" t="str">
        <f>+IFERROR([1]!Tabla2[[#This Row],[Utilidad operacional]]/[1]!Tabla2[[#This Row],[Gasto de intereses]],"")</f>
        <v/>
      </c>
      <c r="T649" s="9" t="str">
        <f>+IFERROR([1]!Tabla2[[#This Row],[Utilidad operacional]]/[1]!Tabla2[[#This Row],[Patrimonio total]],"")</f>
        <v/>
      </c>
      <c r="U649" s="10" t="str">
        <f>+IFERROR([1]!Tabla2[[#This Row],[Utilidad operacional]]/[1]!Tabla2[[#This Row],[Total de activos]],"")</f>
        <v/>
      </c>
    </row>
    <row r="650" spans="1:21" x14ac:dyDescent="0.25">
      <c r="A650" s="5">
        <v>900481102</v>
      </c>
      <c r="B650" s="5" t="s">
        <v>1210</v>
      </c>
      <c r="C650" s="5" t="s">
        <v>28</v>
      </c>
      <c r="D650" s="5" t="s">
        <v>23</v>
      </c>
      <c r="E650" s="5" t="s">
        <v>24</v>
      </c>
      <c r="F650" s="5" t="s">
        <v>1211</v>
      </c>
      <c r="G650" s="5" t="s">
        <v>26</v>
      </c>
      <c r="H650" s="5">
        <v>17682765</v>
      </c>
      <c r="I650" s="5"/>
      <c r="J650" s="5">
        <v>17682765</v>
      </c>
      <c r="K650" s="5">
        <v>48456</v>
      </c>
      <c r="L650" s="5">
        <v>4871000</v>
      </c>
      <c r="M650" s="5">
        <v>4919456</v>
      </c>
      <c r="N650" s="5">
        <v>12763309</v>
      </c>
      <c r="O650" s="5"/>
      <c r="P650" s="5">
        <v>-3622310</v>
      </c>
      <c r="Q650" s="6" t="str">
        <f>+IFERROR([1]!Tabla2[[#This Row],[Activos corrientes ]]/[1]!Tabla2[[#This Row],[Pasivos corrientes ]],"")</f>
        <v/>
      </c>
      <c r="R650" s="6" t="str">
        <f>+IFERROR([1]!Tabla2[[#This Row],[Total pasivos]]/[1]!Tabla2[[#This Row],[Total de activos]],"")</f>
        <v/>
      </c>
      <c r="S650" s="6" t="str">
        <f>+IFERROR([1]!Tabla2[[#This Row],[Utilidad operacional]]/[1]!Tabla2[[#This Row],[Gasto de intereses]],"")</f>
        <v/>
      </c>
      <c r="T650" s="6" t="str">
        <f>+IFERROR([1]!Tabla2[[#This Row],[Utilidad operacional]]/[1]!Tabla2[[#This Row],[Patrimonio total]],"")</f>
        <v/>
      </c>
      <c r="U650" s="7" t="str">
        <f>+IFERROR([1]!Tabla2[[#This Row],[Utilidad operacional]]/[1]!Tabla2[[#This Row],[Total de activos]],"")</f>
        <v/>
      </c>
    </row>
    <row r="651" spans="1:21" x14ac:dyDescent="0.25">
      <c r="A651" s="8">
        <v>901178702</v>
      </c>
      <c r="B651" s="8" t="s">
        <v>1212</v>
      </c>
      <c r="C651" s="8" t="s">
        <v>103</v>
      </c>
      <c r="D651" s="8" t="s">
        <v>23</v>
      </c>
      <c r="E651" s="8" t="s">
        <v>24</v>
      </c>
      <c r="F651" s="8" t="s">
        <v>1213</v>
      </c>
      <c r="G651" s="8" t="s">
        <v>26</v>
      </c>
      <c r="H651" s="8">
        <v>1702807</v>
      </c>
      <c r="I651" s="8">
        <v>34085351</v>
      </c>
      <c r="J651" s="8">
        <v>35788158</v>
      </c>
      <c r="K651" s="8">
        <v>4571481</v>
      </c>
      <c r="L651" s="8">
        <v>704353</v>
      </c>
      <c r="M651" s="8">
        <v>5275834</v>
      </c>
      <c r="N651" s="8">
        <v>30512324</v>
      </c>
      <c r="O651" s="8">
        <v>212888</v>
      </c>
      <c r="P651" s="8">
        <v>7049157</v>
      </c>
      <c r="Q651" s="9" t="str">
        <f>+IFERROR([1]!Tabla2[[#This Row],[Activos corrientes ]]/[1]!Tabla2[[#This Row],[Pasivos corrientes ]],"")</f>
        <v/>
      </c>
      <c r="R651" s="9" t="str">
        <f>+IFERROR([1]!Tabla2[[#This Row],[Total pasivos]]/[1]!Tabla2[[#This Row],[Total de activos]],"")</f>
        <v/>
      </c>
      <c r="S651" s="9" t="str">
        <f>+IFERROR([1]!Tabla2[[#This Row],[Utilidad operacional]]/[1]!Tabla2[[#This Row],[Gasto de intereses]],"")</f>
        <v/>
      </c>
      <c r="T651" s="9" t="str">
        <f>+IFERROR([1]!Tabla2[[#This Row],[Utilidad operacional]]/[1]!Tabla2[[#This Row],[Patrimonio total]],"")</f>
        <v/>
      </c>
      <c r="U651" s="10" t="str">
        <f>+IFERROR([1]!Tabla2[[#This Row],[Utilidad operacional]]/[1]!Tabla2[[#This Row],[Total de activos]],"")</f>
        <v/>
      </c>
    </row>
    <row r="652" spans="1:21" x14ac:dyDescent="0.25">
      <c r="A652" s="5">
        <v>860065102</v>
      </c>
      <c r="B652" s="5" t="s">
        <v>1214</v>
      </c>
      <c r="C652" s="5" t="s">
        <v>28</v>
      </c>
      <c r="D652" s="5" t="s">
        <v>23</v>
      </c>
      <c r="E652" s="5" t="s">
        <v>24</v>
      </c>
      <c r="F652" s="5" t="s">
        <v>1215</v>
      </c>
      <c r="G652" s="5" t="s">
        <v>26</v>
      </c>
      <c r="H652" s="5">
        <v>7194392</v>
      </c>
      <c r="I652" s="5">
        <v>4654355</v>
      </c>
      <c r="J652" s="5">
        <v>11848747</v>
      </c>
      <c r="K652" s="5">
        <v>2462057</v>
      </c>
      <c r="L652" s="5">
        <v>790889</v>
      </c>
      <c r="M652" s="5">
        <v>3252946</v>
      </c>
      <c r="N652" s="5">
        <v>8595801</v>
      </c>
      <c r="O652" s="5">
        <v>210842</v>
      </c>
      <c r="P652" s="5">
        <v>1734261</v>
      </c>
      <c r="Q652" s="6" t="str">
        <f>+IFERROR([1]!Tabla2[[#This Row],[Activos corrientes ]]/[1]!Tabla2[[#This Row],[Pasivos corrientes ]],"")</f>
        <v/>
      </c>
      <c r="R652" s="6" t="str">
        <f>+IFERROR([1]!Tabla2[[#This Row],[Total pasivos]]/[1]!Tabla2[[#This Row],[Total de activos]],"")</f>
        <v/>
      </c>
      <c r="S652" s="6" t="str">
        <f>+IFERROR([1]!Tabla2[[#This Row],[Utilidad operacional]]/[1]!Tabla2[[#This Row],[Gasto de intereses]],"")</f>
        <v/>
      </c>
      <c r="T652" s="6" t="str">
        <f>+IFERROR([1]!Tabla2[[#This Row],[Utilidad operacional]]/[1]!Tabla2[[#This Row],[Patrimonio total]],"")</f>
        <v/>
      </c>
      <c r="U652" s="7" t="str">
        <f>+IFERROR([1]!Tabla2[[#This Row],[Utilidad operacional]]/[1]!Tabla2[[#This Row],[Total de activos]],"")</f>
        <v/>
      </c>
    </row>
    <row r="653" spans="1:21" x14ac:dyDescent="0.25">
      <c r="A653" s="8">
        <v>900555513</v>
      </c>
      <c r="B653" s="8" t="s">
        <v>1216</v>
      </c>
      <c r="C653" s="8" t="s">
        <v>28</v>
      </c>
      <c r="D653" s="8" t="s">
        <v>23</v>
      </c>
      <c r="E653" s="8" t="s">
        <v>24</v>
      </c>
      <c r="F653" s="8" t="s">
        <v>1217</v>
      </c>
      <c r="G653" s="8" t="s">
        <v>26</v>
      </c>
      <c r="H653" s="8">
        <v>12848463</v>
      </c>
      <c r="I653" s="8">
        <v>4277898</v>
      </c>
      <c r="J653" s="8">
        <v>17126361</v>
      </c>
      <c r="K653" s="8">
        <v>2080717</v>
      </c>
      <c r="L653" s="8">
        <v>967292</v>
      </c>
      <c r="M653" s="8">
        <v>3048009</v>
      </c>
      <c r="N653" s="8">
        <v>14078352</v>
      </c>
      <c r="O653" s="8">
        <v>532043</v>
      </c>
      <c r="P653" s="8">
        <v>1701251</v>
      </c>
      <c r="Q653" s="9" t="str">
        <f>+IFERROR([1]!Tabla2[[#This Row],[Activos corrientes ]]/[1]!Tabla2[[#This Row],[Pasivos corrientes ]],"")</f>
        <v/>
      </c>
      <c r="R653" s="9" t="str">
        <f>+IFERROR([1]!Tabla2[[#This Row],[Total pasivos]]/[1]!Tabla2[[#This Row],[Total de activos]],"")</f>
        <v/>
      </c>
      <c r="S653" s="9" t="str">
        <f>+IFERROR([1]!Tabla2[[#This Row],[Utilidad operacional]]/[1]!Tabla2[[#This Row],[Gasto de intereses]],"")</f>
        <v/>
      </c>
      <c r="T653" s="9" t="str">
        <f>+IFERROR([1]!Tabla2[[#This Row],[Utilidad operacional]]/[1]!Tabla2[[#This Row],[Patrimonio total]],"")</f>
        <v/>
      </c>
      <c r="U653" s="10" t="str">
        <f>+IFERROR([1]!Tabla2[[#This Row],[Utilidad operacional]]/[1]!Tabla2[[#This Row],[Total de activos]],"")</f>
        <v/>
      </c>
    </row>
    <row r="654" spans="1:21" x14ac:dyDescent="0.25">
      <c r="A654" s="5">
        <v>816001309</v>
      </c>
      <c r="B654" s="5" t="s">
        <v>1218</v>
      </c>
      <c r="C654" s="5" t="s">
        <v>617</v>
      </c>
      <c r="D654" s="5" t="s">
        <v>23</v>
      </c>
      <c r="E654" s="5" t="s">
        <v>24</v>
      </c>
      <c r="F654" s="5" t="s">
        <v>1219</v>
      </c>
      <c r="G654" s="5" t="s">
        <v>26</v>
      </c>
      <c r="H654" s="5">
        <v>411774</v>
      </c>
      <c r="I654" s="5">
        <v>13113083</v>
      </c>
      <c r="J654" s="5">
        <v>13524857</v>
      </c>
      <c r="K654" s="5">
        <v>1048661</v>
      </c>
      <c r="L654" s="5">
        <v>290498</v>
      </c>
      <c r="M654" s="5">
        <v>1339159</v>
      </c>
      <c r="N654" s="5">
        <v>12185698</v>
      </c>
      <c r="O654" s="5">
        <v>84547</v>
      </c>
      <c r="P654" s="5">
        <v>469399</v>
      </c>
      <c r="Q654" s="6" t="str">
        <f>+IFERROR([1]!Tabla2[[#This Row],[Activos corrientes ]]/[1]!Tabla2[[#This Row],[Pasivos corrientes ]],"")</f>
        <v/>
      </c>
      <c r="R654" s="6" t="str">
        <f>+IFERROR([1]!Tabla2[[#This Row],[Total pasivos]]/[1]!Tabla2[[#This Row],[Total de activos]],"")</f>
        <v/>
      </c>
      <c r="S654" s="6" t="str">
        <f>+IFERROR([1]!Tabla2[[#This Row],[Utilidad operacional]]/[1]!Tabla2[[#This Row],[Gasto de intereses]],"")</f>
        <v/>
      </c>
      <c r="T654" s="6" t="str">
        <f>+IFERROR([1]!Tabla2[[#This Row],[Utilidad operacional]]/[1]!Tabla2[[#This Row],[Patrimonio total]],"")</f>
        <v/>
      </c>
      <c r="U654" s="7" t="str">
        <f>+IFERROR([1]!Tabla2[[#This Row],[Utilidad operacional]]/[1]!Tabla2[[#This Row],[Total de activos]],"")</f>
        <v/>
      </c>
    </row>
    <row r="655" spans="1:21" x14ac:dyDescent="0.25">
      <c r="A655" s="8">
        <v>900879004</v>
      </c>
      <c r="B655" s="8" t="s">
        <v>1220</v>
      </c>
      <c r="C655" s="8" t="s">
        <v>28</v>
      </c>
      <c r="D655" s="8" t="s">
        <v>29</v>
      </c>
      <c r="E655" s="8" t="s">
        <v>30</v>
      </c>
      <c r="F655" s="8" t="s">
        <v>829</v>
      </c>
      <c r="G655" s="8" t="s">
        <v>26</v>
      </c>
      <c r="H655" s="8">
        <v>3531749</v>
      </c>
      <c r="I655" s="8">
        <v>7181</v>
      </c>
      <c r="J655" s="8">
        <v>3538930</v>
      </c>
      <c r="K655" s="8">
        <v>2650855</v>
      </c>
      <c r="L655" s="8"/>
      <c r="M655" s="8">
        <v>2650855</v>
      </c>
      <c r="N655" s="8">
        <v>888075</v>
      </c>
      <c r="O655" s="8">
        <v>68858</v>
      </c>
      <c r="P655" s="8">
        <v>143015</v>
      </c>
      <c r="Q655" s="9" t="str">
        <f>+IFERROR([1]!Tabla2[[#This Row],[Activos corrientes ]]/[1]!Tabla2[[#This Row],[Pasivos corrientes ]],"")</f>
        <v/>
      </c>
      <c r="R655" s="9" t="str">
        <f>+IFERROR([1]!Tabla2[[#This Row],[Total pasivos]]/[1]!Tabla2[[#This Row],[Total de activos]],"")</f>
        <v/>
      </c>
      <c r="S655" s="9" t="str">
        <f>+IFERROR([1]!Tabla2[[#This Row],[Utilidad operacional]]/[1]!Tabla2[[#This Row],[Gasto de intereses]],"")</f>
        <v/>
      </c>
      <c r="T655" s="9" t="str">
        <f>+IFERROR([1]!Tabla2[[#This Row],[Utilidad operacional]]/[1]!Tabla2[[#This Row],[Patrimonio total]],"")</f>
        <v/>
      </c>
      <c r="U655" s="10" t="str">
        <f>+IFERROR([1]!Tabla2[[#This Row],[Utilidad operacional]]/[1]!Tabla2[[#This Row],[Total de activos]],"")</f>
        <v/>
      </c>
    </row>
    <row r="656" spans="1:21" x14ac:dyDescent="0.25">
      <c r="A656" s="5">
        <v>830097605</v>
      </c>
      <c r="B656" s="5" t="s">
        <v>1221</v>
      </c>
      <c r="C656" s="5" t="s">
        <v>28</v>
      </c>
      <c r="D656" s="5" t="s">
        <v>23</v>
      </c>
      <c r="E656" s="5" t="s">
        <v>24</v>
      </c>
      <c r="F656" s="5" t="s">
        <v>1222</v>
      </c>
      <c r="G656" s="5" t="s">
        <v>26</v>
      </c>
      <c r="H656" s="5">
        <v>62400</v>
      </c>
      <c r="I656" s="5">
        <v>22023502</v>
      </c>
      <c r="J656" s="5">
        <v>22085902</v>
      </c>
      <c r="K656" s="5">
        <v>113578</v>
      </c>
      <c r="L656" s="5">
        <v>4576848</v>
      </c>
      <c r="M656" s="5">
        <v>4690426</v>
      </c>
      <c r="N656" s="5">
        <v>17395476</v>
      </c>
      <c r="O656" s="5">
        <v>2939</v>
      </c>
      <c r="P656" s="5">
        <v>-1821715</v>
      </c>
      <c r="Q656" s="6" t="str">
        <f>+IFERROR([1]!Tabla2[[#This Row],[Activos corrientes ]]/[1]!Tabla2[[#This Row],[Pasivos corrientes ]],"")</f>
        <v/>
      </c>
      <c r="R656" s="6" t="str">
        <f>+IFERROR([1]!Tabla2[[#This Row],[Total pasivos]]/[1]!Tabla2[[#This Row],[Total de activos]],"")</f>
        <v/>
      </c>
      <c r="S656" s="6" t="str">
        <f>+IFERROR([1]!Tabla2[[#This Row],[Utilidad operacional]]/[1]!Tabla2[[#This Row],[Gasto de intereses]],"")</f>
        <v/>
      </c>
      <c r="T656" s="6" t="str">
        <f>+IFERROR([1]!Tabla2[[#This Row],[Utilidad operacional]]/[1]!Tabla2[[#This Row],[Patrimonio total]],"")</f>
        <v/>
      </c>
      <c r="U656" s="7" t="str">
        <f>+IFERROR([1]!Tabla2[[#This Row],[Utilidad operacional]]/[1]!Tabla2[[#This Row],[Total de activos]],"")</f>
        <v/>
      </c>
    </row>
    <row r="657" spans="1:21" x14ac:dyDescent="0.25">
      <c r="A657" s="8">
        <v>900127801</v>
      </c>
      <c r="B657" s="8" t="s">
        <v>1223</v>
      </c>
      <c r="C657" s="8" t="s">
        <v>28</v>
      </c>
      <c r="D657" s="8" t="s">
        <v>23</v>
      </c>
      <c r="E657" s="8" t="s">
        <v>24</v>
      </c>
      <c r="F657" s="8" t="s">
        <v>1202</v>
      </c>
      <c r="G657" s="8" t="s">
        <v>26</v>
      </c>
      <c r="H657" s="8">
        <v>1615785</v>
      </c>
      <c r="I657" s="8">
        <v>322275</v>
      </c>
      <c r="J657" s="8">
        <v>1938060</v>
      </c>
      <c r="K657" s="8">
        <v>520816</v>
      </c>
      <c r="L657" s="8">
        <v>81581</v>
      </c>
      <c r="M657" s="8">
        <v>602397</v>
      </c>
      <c r="N657" s="8">
        <v>1335663</v>
      </c>
      <c r="O657" s="8">
        <v>32197</v>
      </c>
      <c r="P657" s="8">
        <v>145067</v>
      </c>
      <c r="Q657" s="9" t="str">
        <f>+IFERROR([1]!Tabla2[[#This Row],[Activos corrientes ]]/[1]!Tabla2[[#This Row],[Pasivos corrientes ]],"")</f>
        <v/>
      </c>
      <c r="R657" s="9" t="str">
        <f>+IFERROR([1]!Tabla2[[#This Row],[Total pasivos]]/[1]!Tabla2[[#This Row],[Total de activos]],"")</f>
        <v/>
      </c>
      <c r="S657" s="9" t="str">
        <f>+IFERROR([1]!Tabla2[[#This Row],[Utilidad operacional]]/[1]!Tabla2[[#This Row],[Gasto de intereses]],"")</f>
        <v/>
      </c>
      <c r="T657" s="9" t="str">
        <f>+IFERROR([1]!Tabla2[[#This Row],[Utilidad operacional]]/[1]!Tabla2[[#This Row],[Patrimonio total]],"")</f>
        <v/>
      </c>
      <c r="U657" s="10" t="str">
        <f>+IFERROR([1]!Tabla2[[#This Row],[Utilidad operacional]]/[1]!Tabla2[[#This Row],[Total de activos]],"")</f>
        <v/>
      </c>
    </row>
    <row r="658" spans="1:21" x14ac:dyDescent="0.25">
      <c r="A658" s="5">
        <v>900591508</v>
      </c>
      <c r="B658" s="5" t="s">
        <v>1224</v>
      </c>
      <c r="C658" s="5" t="s">
        <v>22</v>
      </c>
      <c r="D658" s="5" t="s">
        <v>23</v>
      </c>
      <c r="E658" s="5" t="s">
        <v>24</v>
      </c>
      <c r="F658" s="5" t="s">
        <v>1225</v>
      </c>
      <c r="G658" s="5" t="s">
        <v>26</v>
      </c>
      <c r="H658" s="5">
        <v>5496222</v>
      </c>
      <c r="I658" s="5">
        <v>417056</v>
      </c>
      <c r="J658" s="5">
        <v>5913278</v>
      </c>
      <c r="K658" s="5">
        <v>2579094</v>
      </c>
      <c r="L658" s="5"/>
      <c r="M658" s="5">
        <v>2579094</v>
      </c>
      <c r="N658" s="5">
        <v>3334184</v>
      </c>
      <c r="O658" s="5">
        <v>630782</v>
      </c>
      <c r="P658" s="5">
        <v>489218</v>
      </c>
      <c r="Q658" s="6" t="str">
        <f>+IFERROR([1]!Tabla2[[#This Row],[Activos corrientes ]]/[1]!Tabla2[[#This Row],[Pasivos corrientes ]],"")</f>
        <v/>
      </c>
      <c r="R658" s="6" t="str">
        <f>+IFERROR([1]!Tabla2[[#This Row],[Total pasivos]]/[1]!Tabla2[[#This Row],[Total de activos]],"")</f>
        <v/>
      </c>
      <c r="S658" s="6" t="str">
        <f>+IFERROR([1]!Tabla2[[#This Row],[Utilidad operacional]]/[1]!Tabla2[[#This Row],[Gasto de intereses]],"")</f>
        <v/>
      </c>
      <c r="T658" s="6" t="str">
        <f>+IFERROR([1]!Tabla2[[#This Row],[Utilidad operacional]]/[1]!Tabla2[[#This Row],[Patrimonio total]],"")</f>
        <v/>
      </c>
      <c r="U658" s="7" t="str">
        <f>+IFERROR([1]!Tabla2[[#This Row],[Utilidad operacional]]/[1]!Tabla2[[#This Row],[Total de activos]],"")</f>
        <v/>
      </c>
    </row>
    <row r="659" spans="1:21" x14ac:dyDescent="0.25">
      <c r="A659" s="8">
        <v>800176602</v>
      </c>
      <c r="B659" s="8" t="s">
        <v>1226</v>
      </c>
      <c r="C659" s="8" t="s">
        <v>28</v>
      </c>
      <c r="D659" s="8" t="s">
        <v>23</v>
      </c>
      <c r="E659" s="8" t="s">
        <v>24</v>
      </c>
      <c r="F659" s="8" t="s">
        <v>1227</v>
      </c>
      <c r="G659" s="8" t="s">
        <v>26</v>
      </c>
      <c r="H659" s="8">
        <v>319365</v>
      </c>
      <c r="I659" s="8">
        <v>11272372</v>
      </c>
      <c r="J659" s="8">
        <v>11591737</v>
      </c>
      <c r="K659" s="8">
        <v>251297</v>
      </c>
      <c r="L659" s="8"/>
      <c r="M659" s="8">
        <v>251297</v>
      </c>
      <c r="N659" s="8">
        <v>11340440</v>
      </c>
      <c r="O659" s="8"/>
      <c r="P659" s="8">
        <v>11762321</v>
      </c>
      <c r="Q659" s="9" t="str">
        <f>+IFERROR([1]!Tabla2[[#This Row],[Activos corrientes ]]/[1]!Tabla2[[#This Row],[Pasivos corrientes ]],"")</f>
        <v/>
      </c>
      <c r="R659" s="9" t="str">
        <f>+IFERROR([1]!Tabla2[[#This Row],[Total pasivos]]/[1]!Tabla2[[#This Row],[Total de activos]],"")</f>
        <v/>
      </c>
      <c r="S659" s="9" t="str">
        <f>+IFERROR([1]!Tabla2[[#This Row],[Utilidad operacional]]/[1]!Tabla2[[#This Row],[Gasto de intereses]],"")</f>
        <v/>
      </c>
      <c r="T659" s="9" t="str">
        <f>+IFERROR([1]!Tabla2[[#This Row],[Utilidad operacional]]/[1]!Tabla2[[#This Row],[Patrimonio total]],"")</f>
        <v/>
      </c>
      <c r="U659" s="10" t="str">
        <f>+IFERROR([1]!Tabla2[[#This Row],[Utilidad operacional]]/[1]!Tabla2[[#This Row],[Total de activos]],"")</f>
        <v/>
      </c>
    </row>
    <row r="660" spans="1:21" x14ac:dyDescent="0.25">
      <c r="A660" s="5">
        <v>830068345</v>
      </c>
      <c r="B660" s="5" t="s">
        <v>1228</v>
      </c>
      <c r="C660" s="5" t="s">
        <v>28</v>
      </c>
      <c r="D660" s="5" t="s">
        <v>29</v>
      </c>
      <c r="E660" s="5" t="s">
        <v>30</v>
      </c>
      <c r="F660" s="5" t="s">
        <v>1229</v>
      </c>
      <c r="G660" s="5" t="s">
        <v>26</v>
      </c>
      <c r="H660" s="5">
        <v>8498128</v>
      </c>
      <c r="I660" s="5">
        <v>6357550</v>
      </c>
      <c r="J660" s="5">
        <v>14855678</v>
      </c>
      <c r="K660" s="5">
        <v>3378551</v>
      </c>
      <c r="L660" s="5">
        <v>217121</v>
      </c>
      <c r="M660" s="5">
        <v>3595672</v>
      </c>
      <c r="N660" s="5">
        <v>11260006</v>
      </c>
      <c r="O660" s="5"/>
      <c r="P660" s="5">
        <v>3092430</v>
      </c>
      <c r="Q660" s="6" t="str">
        <f>+IFERROR([1]!Tabla2[[#This Row],[Activos corrientes ]]/[1]!Tabla2[[#This Row],[Pasivos corrientes ]],"")</f>
        <v/>
      </c>
      <c r="R660" s="6" t="str">
        <f>+IFERROR([1]!Tabla2[[#This Row],[Total pasivos]]/[1]!Tabla2[[#This Row],[Total de activos]],"")</f>
        <v/>
      </c>
      <c r="S660" s="6" t="str">
        <f>+IFERROR([1]!Tabla2[[#This Row],[Utilidad operacional]]/[1]!Tabla2[[#This Row],[Gasto de intereses]],"")</f>
        <v/>
      </c>
      <c r="T660" s="6" t="str">
        <f>+IFERROR([1]!Tabla2[[#This Row],[Utilidad operacional]]/[1]!Tabla2[[#This Row],[Patrimonio total]],"")</f>
        <v/>
      </c>
      <c r="U660" s="7" t="str">
        <f>+IFERROR([1]!Tabla2[[#This Row],[Utilidad operacional]]/[1]!Tabla2[[#This Row],[Total de activos]],"")</f>
        <v/>
      </c>
    </row>
    <row r="661" spans="1:21" x14ac:dyDescent="0.25">
      <c r="A661" s="8">
        <v>800007208</v>
      </c>
      <c r="B661" s="8" t="s">
        <v>1230</v>
      </c>
      <c r="C661" s="8" t="s">
        <v>28</v>
      </c>
      <c r="D661" s="8" t="s">
        <v>29</v>
      </c>
      <c r="E661" s="8" t="s">
        <v>30</v>
      </c>
      <c r="F661" s="8" t="s">
        <v>1231</v>
      </c>
      <c r="G661" s="8" t="s">
        <v>26</v>
      </c>
      <c r="H661" s="8">
        <v>7741728</v>
      </c>
      <c r="I661" s="8">
        <v>3772604</v>
      </c>
      <c r="J661" s="8">
        <v>11514332</v>
      </c>
      <c r="K661" s="8">
        <v>3182663</v>
      </c>
      <c r="L661" s="8">
        <v>902482</v>
      </c>
      <c r="M661" s="8">
        <v>4085145</v>
      </c>
      <c r="N661" s="8">
        <v>7429187</v>
      </c>
      <c r="O661" s="8">
        <v>244460</v>
      </c>
      <c r="P661" s="8">
        <v>519450</v>
      </c>
      <c r="Q661" s="9" t="str">
        <f>+IFERROR([1]!Tabla2[[#This Row],[Activos corrientes ]]/[1]!Tabla2[[#This Row],[Pasivos corrientes ]],"")</f>
        <v/>
      </c>
      <c r="R661" s="9" t="str">
        <f>+IFERROR([1]!Tabla2[[#This Row],[Total pasivos]]/[1]!Tabla2[[#This Row],[Total de activos]],"")</f>
        <v/>
      </c>
      <c r="S661" s="9" t="str">
        <f>+IFERROR([1]!Tabla2[[#This Row],[Utilidad operacional]]/[1]!Tabla2[[#This Row],[Gasto de intereses]],"")</f>
        <v/>
      </c>
      <c r="T661" s="9" t="str">
        <f>+IFERROR([1]!Tabla2[[#This Row],[Utilidad operacional]]/[1]!Tabla2[[#This Row],[Patrimonio total]],"")</f>
        <v/>
      </c>
      <c r="U661" s="10" t="str">
        <f>+IFERROR([1]!Tabla2[[#This Row],[Utilidad operacional]]/[1]!Tabla2[[#This Row],[Total de activos]],"")</f>
        <v/>
      </c>
    </row>
    <row r="662" spans="1:21" x14ac:dyDescent="0.25">
      <c r="A662" s="5">
        <v>900175904</v>
      </c>
      <c r="B662" s="5" t="s">
        <v>1232</v>
      </c>
      <c r="C662" s="5" t="s">
        <v>28</v>
      </c>
      <c r="D662" s="5" t="s">
        <v>29</v>
      </c>
      <c r="E662" s="5" t="s">
        <v>30</v>
      </c>
      <c r="F662" s="5" t="s">
        <v>1233</v>
      </c>
      <c r="G662" s="5" t="s">
        <v>26</v>
      </c>
      <c r="H662" s="5">
        <v>1892667</v>
      </c>
      <c r="I662" s="5">
        <v>6543927</v>
      </c>
      <c r="J662" s="5">
        <v>8436594</v>
      </c>
      <c r="K662" s="5">
        <v>1411396</v>
      </c>
      <c r="L662" s="5">
        <v>200274</v>
      </c>
      <c r="M662" s="5">
        <v>1611670</v>
      </c>
      <c r="N662" s="5">
        <v>6824924</v>
      </c>
      <c r="O662" s="5">
        <v>4154</v>
      </c>
      <c r="P662" s="5">
        <v>-866310</v>
      </c>
      <c r="Q662" s="6" t="str">
        <f>+IFERROR([1]!Tabla2[[#This Row],[Activos corrientes ]]/[1]!Tabla2[[#This Row],[Pasivos corrientes ]],"")</f>
        <v/>
      </c>
      <c r="R662" s="6" t="str">
        <f>+IFERROR([1]!Tabla2[[#This Row],[Total pasivos]]/[1]!Tabla2[[#This Row],[Total de activos]],"")</f>
        <v/>
      </c>
      <c r="S662" s="6" t="str">
        <f>+IFERROR([1]!Tabla2[[#This Row],[Utilidad operacional]]/[1]!Tabla2[[#This Row],[Gasto de intereses]],"")</f>
        <v/>
      </c>
      <c r="T662" s="6" t="str">
        <f>+IFERROR([1]!Tabla2[[#This Row],[Utilidad operacional]]/[1]!Tabla2[[#This Row],[Patrimonio total]],"")</f>
        <v/>
      </c>
      <c r="U662" s="7" t="str">
        <f>+IFERROR([1]!Tabla2[[#This Row],[Utilidad operacional]]/[1]!Tabla2[[#This Row],[Total de activos]],"")</f>
        <v/>
      </c>
    </row>
    <row r="663" spans="1:21" x14ac:dyDescent="0.25">
      <c r="A663" s="8">
        <v>804011804</v>
      </c>
      <c r="B663" s="8" t="s">
        <v>1234</v>
      </c>
      <c r="C663" s="8" t="s">
        <v>33</v>
      </c>
      <c r="D663" s="8" t="s">
        <v>29</v>
      </c>
      <c r="E663" s="8" t="s">
        <v>30</v>
      </c>
      <c r="F663" s="8" t="s">
        <v>240</v>
      </c>
      <c r="G663" s="8" t="s">
        <v>26</v>
      </c>
      <c r="H663" s="8">
        <v>36274346</v>
      </c>
      <c r="I663" s="8">
        <v>23871461</v>
      </c>
      <c r="J663" s="8">
        <v>60145807</v>
      </c>
      <c r="K663" s="8">
        <v>23190923</v>
      </c>
      <c r="L663" s="8">
        <v>18383389</v>
      </c>
      <c r="M663" s="8">
        <v>41574312</v>
      </c>
      <c r="N663" s="8">
        <v>18571495</v>
      </c>
      <c r="O663" s="8">
        <v>1561982</v>
      </c>
      <c r="P663" s="8">
        <v>5479805</v>
      </c>
      <c r="Q663" s="9" t="str">
        <f>+IFERROR([1]!Tabla2[[#This Row],[Activos corrientes ]]/[1]!Tabla2[[#This Row],[Pasivos corrientes ]],"")</f>
        <v/>
      </c>
      <c r="R663" s="9" t="str">
        <f>+IFERROR([1]!Tabla2[[#This Row],[Total pasivos]]/[1]!Tabla2[[#This Row],[Total de activos]],"")</f>
        <v/>
      </c>
      <c r="S663" s="9" t="str">
        <f>+IFERROR([1]!Tabla2[[#This Row],[Utilidad operacional]]/[1]!Tabla2[[#This Row],[Gasto de intereses]],"")</f>
        <v/>
      </c>
      <c r="T663" s="9" t="str">
        <f>+IFERROR([1]!Tabla2[[#This Row],[Utilidad operacional]]/[1]!Tabla2[[#This Row],[Patrimonio total]],"")</f>
        <v/>
      </c>
      <c r="U663" s="10" t="str">
        <f>+IFERROR([1]!Tabla2[[#This Row],[Utilidad operacional]]/[1]!Tabla2[[#This Row],[Total de activos]],"")</f>
        <v/>
      </c>
    </row>
    <row r="664" spans="1:21" x14ac:dyDescent="0.25">
      <c r="A664" s="5">
        <v>900209807</v>
      </c>
      <c r="B664" s="5" t="s">
        <v>1235</v>
      </c>
      <c r="C664" s="5" t="s">
        <v>64</v>
      </c>
      <c r="D664" s="5" t="s">
        <v>29</v>
      </c>
      <c r="E664" s="5" t="s">
        <v>30</v>
      </c>
      <c r="F664" s="5" t="s">
        <v>246</v>
      </c>
      <c r="G664" s="5" t="s">
        <v>26</v>
      </c>
      <c r="H664" s="5">
        <v>50180907</v>
      </c>
      <c r="I664" s="5">
        <v>9667090</v>
      </c>
      <c r="J664" s="5">
        <v>59847997</v>
      </c>
      <c r="K664" s="5">
        <v>42120867</v>
      </c>
      <c r="L664" s="5">
        <v>9810</v>
      </c>
      <c r="M664" s="5">
        <v>42130677</v>
      </c>
      <c r="N664" s="5">
        <v>17717320</v>
      </c>
      <c r="O664" s="5">
        <v>3144785</v>
      </c>
      <c r="P664" s="5">
        <v>9516120</v>
      </c>
      <c r="Q664" s="6" t="str">
        <f>+IFERROR([1]!Tabla2[[#This Row],[Activos corrientes ]]/[1]!Tabla2[[#This Row],[Pasivos corrientes ]],"")</f>
        <v/>
      </c>
      <c r="R664" s="6" t="str">
        <f>+IFERROR([1]!Tabla2[[#This Row],[Total pasivos]]/[1]!Tabla2[[#This Row],[Total de activos]],"")</f>
        <v/>
      </c>
      <c r="S664" s="6" t="str">
        <f>+IFERROR([1]!Tabla2[[#This Row],[Utilidad operacional]]/[1]!Tabla2[[#This Row],[Gasto de intereses]],"")</f>
        <v/>
      </c>
      <c r="T664" s="6" t="str">
        <f>+IFERROR([1]!Tabla2[[#This Row],[Utilidad operacional]]/[1]!Tabla2[[#This Row],[Patrimonio total]],"")</f>
        <v/>
      </c>
      <c r="U664" s="7" t="str">
        <f>+IFERROR([1]!Tabla2[[#This Row],[Utilidad operacional]]/[1]!Tabla2[[#This Row],[Total de activos]],"")</f>
        <v/>
      </c>
    </row>
    <row r="665" spans="1:21" x14ac:dyDescent="0.25">
      <c r="A665" s="8">
        <v>830116500</v>
      </c>
      <c r="B665" s="8" t="s">
        <v>1236</v>
      </c>
      <c r="C665" s="8" t="s">
        <v>28</v>
      </c>
      <c r="D665" s="8" t="s">
        <v>29</v>
      </c>
      <c r="E665" s="8" t="s">
        <v>30</v>
      </c>
      <c r="F665" s="8" t="s">
        <v>62</v>
      </c>
      <c r="G665" s="8" t="s">
        <v>26</v>
      </c>
      <c r="H665" s="8">
        <v>12356183</v>
      </c>
      <c r="I665" s="8">
        <v>8046239</v>
      </c>
      <c r="J665" s="8">
        <v>20402422</v>
      </c>
      <c r="K665" s="8">
        <v>3825099</v>
      </c>
      <c r="L665" s="8">
        <v>1328914</v>
      </c>
      <c r="M665" s="8">
        <v>5154013</v>
      </c>
      <c r="N665" s="8">
        <v>15248409</v>
      </c>
      <c r="O665" s="8">
        <v>107959</v>
      </c>
      <c r="P665" s="8">
        <v>4100439</v>
      </c>
      <c r="Q665" s="9" t="str">
        <f>+IFERROR([1]!Tabla2[[#This Row],[Activos corrientes ]]/[1]!Tabla2[[#This Row],[Pasivos corrientes ]],"")</f>
        <v/>
      </c>
      <c r="R665" s="9" t="str">
        <f>+IFERROR([1]!Tabla2[[#This Row],[Total pasivos]]/[1]!Tabla2[[#This Row],[Total de activos]],"")</f>
        <v/>
      </c>
      <c r="S665" s="9" t="str">
        <f>+IFERROR([1]!Tabla2[[#This Row],[Utilidad operacional]]/[1]!Tabla2[[#This Row],[Gasto de intereses]],"")</f>
        <v/>
      </c>
      <c r="T665" s="9" t="str">
        <f>+IFERROR([1]!Tabla2[[#This Row],[Utilidad operacional]]/[1]!Tabla2[[#This Row],[Patrimonio total]],"")</f>
        <v/>
      </c>
      <c r="U665" s="10" t="str">
        <f>+IFERROR([1]!Tabla2[[#This Row],[Utilidad operacional]]/[1]!Tabla2[[#This Row],[Total de activos]],"")</f>
        <v/>
      </c>
    </row>
    <row r="666" spans="1:21" x14ac:dyDescent="0.25">
      <c r="A666" s="5">
        <v>805022607</v>
      </c>
      <c r="B666" s="5" t="s">
        <v>1237</v>
      </c>
      <c r="C666" s="5" t="s">
        <v>103</v>
      </c>
      <c r="D666" s="5" t="s">
        <v>29</v>
      </c>
      <c r="E666" s="5" t="s">
        <v>30</v>
      </c>
      <c r="F666" s="5" t="s">
        <v>1238</v>
      </c>
      <c r="G666" s="5" t="s">
        <v>26</v>
      </c>
      <c r="H666" s="5">
        <v>1082995</v>
      </c>
      <c r="I666" s="5">
        <v>884992</v>
      </c>
      <c r="J666" s="5">
        <v>1967987</v>
      </c>
      <c r="K666" s="5">
        <v>64914</v>
      </c>
      <c r="L666" s="5"/>
      <c r="M666" s="5">
        <v>64914</v>
      </c>
      <c r="N666" s="5">
        <v>1903073</v>
      </c>
      <c r="O666" s="5">
        <v>314656</v>
      </c>
      <c r="P666" s="5">
        <v>105101</v>
      </c>
      <c r="Q666" s="6" t="str">
        <f>+IFERROR([1]!Tabla2[[#This Row],[Activos corrientes ]]/[1]!Tabla2[[#This Row],[Pasivos corrientes ]],"")</f>
        <v/>
      </c>
      <c r="R666" s="6" t="str">
        <f>+IFERROR([1]!Tabla2[[#This Row],[Total pasivos]]/[1]!Tabla2[[#This Row],[Total de activos]],"")</f>
        <v/>
      </c>
      <c r="S666" s="6" t="str">
        <f>+IFERROR([1]!Tabla2[[#This Row],[Utilidad operacional]]/[1]!Tabla2[[#This Row],[Gasto de intereses]],"")</f>
        <v/>
      </c>
      <c r="T666" s="6" t="str">
        <f>+IFERROR([1]!Tabla2[[#This Row],[Utilidad operacional]]/[1]!Tabla2[[#This Row],[Patrimonio total]],"")</f>
        <v/>
      </c>
      <c r="U666" s="7" t="str">
        <f>+IFERROR([1]!Tabla2[[#This Row],[Utilidad operacional]]/[1]!Tabla2[[#This Row],[Total de activos]],"")</f>
        <v/>
      </c>
    </row>
    <row r="667" spans="1:21" x14ac:dyDescent="0.25">
      <c r="A667" s="8">
        <v>900333610</v>
      </c>
      <c r="B667" s="8" t="s">
        <v>1239</v>
      </c>
      <c r="C667" s="8" t="s">
        <v>28</v>
      </c>
      <c r="D667" s="8" t="s">
        <v>29</v>
      </c>
      <c r="E667" s="8" t="s">
        <v>30</v>
      </c>
      <c r="F667" s="8" t="s">
        <v>1240</v>
      </c>
      <c r="G667" s="8" t="s">
        <v>26</v>
      </c>
      <c r="H667" s="8">
        <v>6716255</v>
      </c>
      <c r="I667" s="8">
        <v>734429</v>
      </c>
      <c r="J667" s="8">
        <v>7450684</v>
      </c>
      <c r="K667" s="8">
        <v>1647658</v>
      </c>
      <c r="L667" s="8">
        <v>1225788</v>
      </c>
      <c r="M667" s="8">
        <v>2873446</v>
      </c>
      <c r="N667" s="8">
        <v>4577238</v>
      </c>
      <c r="O667" s="8"/>
      <c r="P667" s="8">
        <v>140685</v>
      </c>
      <c r="Q667" s="9" t="str">
        <f>+IFERROR([1]!Tabla2[[#This Row],[Activos corrientes ]]/[1]!Tabla2[[#This Row],[Pasivos corrientes ]],"")</f>
        <v/>
      </c>
      <c r="R667" s="9" t="str">
        <f>+IFERROR([1]!Tabla2[[#This Row],[Total pasivos]]/[1]!Tabla2[[#This Row],[Total de activos]],"")</f>
        <v/>
      </c>
      <c r="S667" s="9" t="str">
        <f>+IFERROR([1]!Tabla2[[#This Row],[Utilidad operacional]]/[1]!Tabla2[[#This Row],[Gasto de intereses]],"")</f>
        <v/>
      </c>
      <c r="T667" s="9" t="str">
        <f>+IFERROR([1]!Tabla2[[#This Row],[Utilidad operacional]]/[1]!Tabla2[[#This Row],[Patrimonio total]],"")</f>
        <v/>
      </c>
      <c r="U667" s="10" t="str">
        <f>+IFERROR([1]!Tabla2[[#This Row],[Utilidad operacional]]/[1]!Tabla2[[#This Row],[Total de activos]],"")</f>
        <v/>
      </c>
    </row>
    <row r="668" spans="1:21" x14ac:dyDescent="0.25">
      <c r="A668" s="5">
        <v>900484308</v>
      </c>
      <c r="B668" s="5" t="s">
        <v>1241</v>
      </c>
      <c r="C668" s="5" t="s">
        <v>28</v>
      </c>
      <c r="D668" s="5" t="s">
        <v>23</v>
      </c>
      <c r="E668" s="5" t="s">
        <v>24</v>
      </c>
      <c r="F668" s="5" t="s">
        <v>1242</v>
      </c>
      <c r="G668" s="5" t="s">
        <v>26</v>
      </c>
      <c r="H668" s="5">
        <v>1975877</v>
      </c>
      <c r="I668" s="5"/>
      <c r="J668" s="5">
        <v>1975877</v>
      </c>
      <c r="K668" s="5">
        <v>24638</v>
      </c>
      <c r="L668" s="5"/>
      <c r="M668" s="5">
        <v>24638</v>
      </c>
      <c r="N668" s="5">
        <v>1951239</v>
      </c>
      <c r="O668" s="5">
        <v>11390</v>
      </c>
      <c r="P668" s="5">
        <v>34197</v>
      </c>
      <c r="Q668" s="6" t="str">
        <f>+IFERROR([1]!Tabla2[[#This Row],[Activos corrientes ]]/[1]!Tabla2[[#This Row],[Pasivos corrientes ]],"")</f>
        <v/>
      </c>
      <c r="R668" s="6" t="str">
        <f>+IFERROR([1]!Tabla2[[#This Row],[Total pasivos]]/[1]!Tabla2[[#This Row],[Total de activos]],"")</f>
        <v/>
      </c>
      <c r="S668" s="6" t="str">
        <f>+IFERROR([1]!Tabla2[[#This Row],[Utilidad operacional]]/[1]!Tabla2[[#This Row],[Gasto de intereses]],"")</f>
        <v/>
      </c>
      <c r="T668" s="6" t="str">
        <f>+IFERROR([1]!Tabla2[[#This Row],[Utilidad operacional]]/[1]!Tabla2[[#This Row],[Patrimonio total]],"")</f>
        <v/>
      </c>
      <c r="U668" s="7" t="str">
        <f>+IFERROR([1]!Tabla2[[#This Row],[Utilidad operacional]]/[1]!Tabla2[[#This Row],[Total de activos]],"")</f>
        <v/>
      </c>
    </row>
    <row r="669" spans="1:21" x14ac:dyDescent="0.25">
      <c r="A669" s="8">
        <v>900878772</v>
      </c>
      <c r="B669" s="8" t="s">
        <v>1243</v>
      </c>
      <c r="C669" s="8" t="s">
        <v>28</v>
      </c>
      <c r="D669" s="8" t="s">
        <v>29</v>
      </c>
      <c r="E669" s="8" t="s">
        <v>30</v>
      </c>
      <c r="F669" s="8" t="s">
        <v>1244</v>
      </c>
      <c r="G669" s="8" t="s">
        <v>26</v>
      </c>
      <c r="H669" s="8">
        <v>482665</v>
      </c>
      <c r="I669" s="8"/>
      <c r="J669" s="8">
        <v>482665</v>
      </c>
      <c r="K669" s="8">
        <v>15114</v>
      </c>
      <c r="L669" s="8"/>
      <c r="M669" s="8">
        <v>15114</v>
      </c>
      <c r="N669" s="8">
        <v>467551</v>
      </c>
      <c r="O669" s="8"/>
      <c r="P669" s="8">
        <v>50072</v>
      </c>
      <c r="Q669" s="9" t="str">
        <f>+IFERROR([1]!Tabla2[[#This Row],[Activos corrientes ]]/[1]!Tabla2[[#This Row],[Pasivos corrientes ]],"")</f>
        <v/>
      </c>
      <c r="R669" s="9" t="str">
        <f>+IFERROR([1]!Tabla2[[#This Row],[Total pasivos]]/[1]!Tabla2[[#This Row],[Total de activos]],"")</f>
        <v/>
      </c>
      <c r="S669" s="9" t="str">
        <f>+IFERROR([1]!Tabla2[[#This Row],[Utilidad operacional]]/[1]!Tabla2[[#This Row],[Gasto de intereses]],"")</f>
        <v/>
      </c>
      <c r="T669" s="9" t="str">
        <f>+IFERROR([1]!Tabla2[[#This Row],[Utilidad operacional]]/[1]!Tabla2[[#This Row],[Patrimonio total]],"")</f>
        <v/>
      </c>
      <c r="U669" s="10" t="str">
        <f>+IFERROR([1]!Tabla2[[#This Row],[Utilidad operacional]]/[1]!Tabla2[[#This Row],[Total de activos]],"")</f>
        <v/>
      </c>
    </row>
    <row r="670" spans="1:21" x14ac:dyDescent="0.25">
      <c r="A670" s="5">
        <v>830018821</v>
      </c>
      <c r="B670" s="5" t="s">
        <v>1245</v>
      </c>
      <c r="C670" s="5" t="s">
        <v>28</v>
      </c>
      <c r="D670" s="5" t="s">
        <v>29</v>
      </c>
      <c r="E670" s="5" t="s">
        <v>30</v>
      </c>
      <c r="F670" s="5" t="s">
        <v>1246</v>
      </c>
      <c r="G670" s="5" t="s">
        <v>26</v>
      </c>
      <c r="H670" s="5">
        <v>3183963</v>
      </c>
      <c r="I670" s="5">
        <v>79455</v>
      </c>
      <c r="J670" s="5">
        <v>3263418</v>
      </c>
      <c r="K670" s="5">
        <v>239236</v>
      </c>
      <c r="L670" s="5"/>
      <c r="M670" s="5">
        <v>239236</v>
      </c>
      <c r="N670" s="5">
        <v>3024182</v>
      </c>
      <c r="O670" s="5">
        <v>3072</v>
      </c>
      <c r="P670" s="5">
        <v>313096</v>
      </c>
      <c r="Q670" s="6" t="str">
        <f>+IFERROR([1]!Tabla2[[#This Row],[Activos corrientes ]]/[1]!Tabla2[[#This Row],[Pasivos corrientes ]],"")</f>
        <v/>
      </c>
      <c r="R670" s="6" t="str">
        <f>+IFERROR([1]!Tabla2[[#This Row],[Total pasivos]]/[1]!Tabla2[[#This Row],[Total de activos]],"")</f>
        <v/>
      </c>
      <c r="S670" s="6" t="str">
        <f>+IFERROR([1]!Tabla2[[#This Row],[Utilidad operacional]]/[1]!Tabla2[[#This Row],[Gasto de intereses]],"")</f>
        <v/>
      </c>
      <c r="T670" s="6" t="str">
        <f>+IFERROR([1]!Tabla2[[#This Row],[Utilidad operacional]]/[1]!Tabla2[[#This Row],[Patrimonio total]],"")</f>
        <v/>
      </c>
      <c r="U670" s="7" t="str">
        <f>+IFERROR([1]!Tabla2[[#This Row],[Utilidad operacional]]/[1]!Tabla2[[#This Row],[Total de activos]],"")</f>
        <v/>
      </c>
    </row>
    <row r="671" spans="1:21" x14ac:dyDescent="0.25">
      <c r="A671" s="8">
        <v>800058709</v>
      </c>
      <c r="B671" s="8" t="s">
        <v>1247</v>
      </c>
      <c r="C671" s="8" t="s">
        <v>617</v>
      </c>
      <c r="D671" s="8" t="s">
        <v>29</v>
      </c>
      <c r="E671" s="8" t="s">
        <v>30</v>
      </c>
      <c r="F671" s="8" t="s">
        <v>1248</v>
      </c>
      <c r="G671" s="8" t="s">
        <v>26</v>
      </c>
      <c r="H671" s="8">
        <v>8928675</v>
      </c>
      <c r="I671" s="8">
        <v>411646</v>
      </c>
      <c r="J671" s="8">
        <v>9340321</v>
      </c>
      <c r="K671" s="8">
        <v>4060352</v>
      </c>
      <c r="L671" s="8">
        <v>90263</v>
      </c>
      <c r="M671" s="8">
        <v>4150615</v>
      </c>
      <c r="N671" s="8">
        <v>5189706</v>
      </c>
      <c r="O671" s="8">
        <v>51361</v>
      </c>
      <c r="P671" s="8">
        <v>490213</v>
      </c>
      <c r="Q671" s="9" t="str">
        <f>+IFERROR([1]!Tabla2[[#This Row],[Activos corrientes ]]/[1]!Tabla2[[#This Row],[Pasivos corrientes ]],"")</f>
        <v/>
      </c>
      <c r="R671" s="9" t="str">
        <f>+IFERROR([1]!Tabla2[[#This Row],[Total pasivos]]/[1]!Tabla2[[#This Row],[Total de activos]],"")</f>
        <v/>
      </c>
      <c r="S671" s="9" t="str">
        <f>+IFERROR([1]!Tabla2[[#This Row],[Utilidad operacional]]/[1]!Tabla2[[#This Row],[Gasto de intereses]],"")</f>
        <v/>
      </c>
      <c r="T671" s="9" t="str">
        <f>+IFERROR([1]!Tabla2[[#This Row],[Utilidad operacional]]/[1]!Tabla2[[#This Row],[Patrimonio total]],"")</f>
        <v/>
      </c>
      <c r="U671" s="10" t="str">
        <f>+IFERROR([1]!Tabla2[[#This Row],[Utilidad operacional]]/[1]!Tabla2[[#This Row],[Total de activos]],"")</f>
        <v/>
      </c>
    </row>
    <row r="672" spans="1:21" x14ac:dyDescent="0.25">
      <c r="A672" s="5">
        <v>900408146</v>
      </c>
      <c r="B672" s="5" t="s">
        <v>1249</v>
      </c>
      <c r="C672" s="5" t="s">
        <v>425</v>
      </c>
      <c r="D672" s="5" t="s">
        <v>29</v>
      </c>
      <c r="E672" s="5" t="s">
        <v>30</v>
      </c>
      <c r="F672" s="5" t="s">
        <v>1250</v>
      </c>
      <c r="G672" s="5" t="s">
        <v>26</v>
      </c>
      <c r="H672" s="5">
        <v>4271037</v>
      </c>
      <c r="I672" s="5">
        <v>131056</v>
      </c>
      <c r="J672" s="5">
        <v>4402093</v>
      </c>
      <c r="K672" s="5">
        <v>117368</v>
      </c>
      <c r="L672" s="5"/>
      <c r="M672" s="5">
        <v>117368</v>
      </c>
      <c r="N672" s="5">
        <v>4284725</v>
      </c>
      <c r="O672" s="5"/>
      <c r="P672" s="5">
        <v>625038</v>
      </c>
      <c r="Q672" s="6" t="str">
        <f>+IFERROR([1]!Tabla2[[#This Row],[Activos corrientes ]]/[1]!Tabla2[[#This Row],[Pasivos corrientes ]],"")</f>
        <v/>
      </c>
      <c r="R672" s="6" t="str">
        <f>+IFERROR([1]!Tabla2[[#This Row],[Total pasivos]]/[1]!Tabla2[[#This Row],[Total de activos]],"")</f>
        <v/>
      </c>
      <c r="S672" s="6" t="str">
        <f>+IFERROR([1]!Tabla2[[#This Row],[Utilidad operacional]]/[1]!Tabla2[[#This Row],[Gasto de intereses]],"")</f>
        <v/>
      </c>
      <c r="T672" s="6" t="str">
        <f>+IFERROR([1]!Tabla2[[#This Row],[Utilidad operacional]]/[1]!Tabla2[[#This Row],[Patrimonio total]],"")</f>
        <v/>
      </c>
      <c r="U672" s="7" t="str">
        <f>+IFERROR([1]!Tabla2[[#This Row],[Utilidad operacional]]/[1]!Tabla2[[#This Row],[Total de activos]],"")</f>
        <v/>
      </c>
    </row>
    <row r="673" spans="1:21" x14ac:dyDescent="0.25">
      <c r="A673" s="8">
        <v>860502807</v>
      </c>
      <c r="B673" s="8" t="s">
        <v>1251</v>
      </c>
      <c r="C673" s="8" t="s">
        <v>28</v>
      </c>
      <c r="D673" s="8" t="s">
        <v>23</v>
      </c>
      <c r="E673" s="8" t="s">
        <v>24</v>
      </c>
      <c r="F673" s="8" t="s">
        <v>52</v>
      </c>
      <c r="G673" s="8" t="s">
        <v>26</v>
      </c>
      <c r="H673" s="8">
        <v>1074426</v>
      </c>
      <c r="I673" s="8">
        <v>1338436</v>
      </c>
      <c r="J673" s="8">
        <v>2412862</v>
      </c>
      <c r="K673" s="8">
        <v>119668</v>
      </c>
      <c r="L673" s="8">
        <v>358</v>
      </c>
      <c r="M673" s="8">
        <v>120026</v>
      </c>
      <c r="N673" s="8">
        <v>2292836</v>
      </c>
      <c r="O673" s="8">
        <v>7340</v>
      </c>
      <c r="P673" s="8">
        <v>33918</v>
      </c>
      <c r="Q673" s="9" t="str">
        <f>+IFERROR([1]!Tabla2[[#This Row],[Activos corrientes ]]/[1]!Tabla2[[#This Row],[Pasivos corrientes ]],"")</f>
        <v/>
      </c>
      <c r="R673" s="9" t="str">
        <f>+IFERROR([1]!Tabla2[[#This Row],[Total pasivos]]/[1]!Tabla2[[#This Row],[Total de activos]],"")</f>
        <v/>
      </c>
      <c r="S673" s="9" t="str">
        <f>+IFERROR([1]!Tabla2[[#This Row],[Utilidad operacional]]/[1]!Tabla2[[#This Row],[Gasto de intereses]],"")</f>
        <v/>
      </c>
      <c r="T673" s="9" t="str">
        <f>+IFERROR([1]!Tabla2[[#This Row],[Utilidad operacional]]/[1]!Tabla2[[#This Row],[Patrimonio total]],"")</f>
        <v/>
      </c>
      <c r="U673" s="10" t="str">
        <f>+IFERROR([1]!Tabla2[[#This Row],[Utilidad operacional]]/[1]!Tabla2[[#This Row],[Total de activos]],"")</f>
        <v/>
      </c>
    </row>
    <row r="674" spans="1:21" x14ac:dyDescent="0.25">
      <c r="A674" s="5">
        <v>827001025</v>
      </c>
      <c r="B674" s="5" t="s">
        <v>1252</v>
      </c>
      <c r="C674" s="5" t="s">
        <v>1253</v>
      </c>
      <c r="D674" s="5" t="s">
        <v>29</v>
      </c>
      <c r="E674" s="5" t="s">
        <v>30</v>
      </c>
      <c r="F674" s="5" t="s">
        <v>1254</v>
      </c>
      <c r="G674" s="5" t="s">
        <v>26</v>
      </c>
      <c r="H674" s="5">
        <v>7524193</v>
      </c>
      <c r="I674" s="5">
        <v>230628</v>
      </c>
      <c r="J674" s="5">
        <v>7754821</v>
      </c>
      <c r="K674" s="5">
        <v>3098113</v>
      </c>
      <c r="L674" s="5">
        <v>2287404</v>
      </c>
      <c r="M674" s="5">
        <v>5385517</v>
      </c>
      <c r="N674" s="5">
        <v>2369304</v>
      </c>
      <c r="O674" s="5"/>
      <c r="P674" s="5">
        <v>806686</v>
      </c>
      <c r="Q674" s="6" t="str">
        <f>+IFERROR([1]!Tabla2[[#This Row],[Activos corrientes ]]/[1]!Tabla2[[#This Row],[Pasivos corrientes ]],"")</f>
        <v/>
      </c>
      <c r="R674" s="6" t="str">
        <f>+IFERROR([1]!Tabla2[[#This Row],[Total pasivos]]/[1]!Tabla2[[#This Row],[Total de activos]],"")</f>
        <v/>
      </c>
      <c r="S674" s="6" t="str">
        <f>+IFERROR([1]!Tabla2[[#This Row],[Utilidad operacional]]/[1]!Tabla2[[#This Row],[Gasto de intereses]],"")</f>
        <v/>
      </c>
      <c r="T674" s="6" t="str">
        <f>+IFERROR([1]!Tabla2[[#This Row],[Utilidad operacional]]/[1]!Tabla2[[#This Row],[Patrimonio total]],"")</f>
        <v/>
      </c>
      <c r="U674" s="7" t="str">
        <f>+IFERROR([1]!Tabla2[[#This Row],[Utilidad operacional]]/[1]!Tabla2[[#This Row],[Total de activos]],"")</f>
        <v/>
      </c>
    </row>
    <row r="675" spans="1:21" x14ac:dyDescent="0.25">
      <c r="A675" s="8">
        <v>900775705</v>
      </c>
      <c r="B675" s="8" t="s">
        <v>1255</v>
      </c>
      <c r="C675" s="8" t="s">
        <v>28</v>
      </c>
      <c r="D675" s="8" t="s">
        <v>29</v>
      </c>
      <c r="E675" s="8" t="s">
        <v>30</v>
      </c>
      <c r="F675" s="8" t="s">
        <v>62</v>
      </c>
      <c r="G675" s="8" t="s">
        <v>26</v>
      </c>
      <c r="H675" s="8">
        <v>387641</v>
      </c>
      <c r="I675" s="8">
        <v>53739</v>
      </c>
      <c r="J675" s="8">
        <v>441380</v>
      </c>
      <c r="K675" s="8">
        <v>6771</v>
      </c>
      <c r="L675" s="8">
        <v>5616</v>
      </c>
      <c r="M675" s="8">
        <v>12387</v>
      </c>
      <c r="N675" s="8">
        <v>428993</v>
      </c>
      <c r="O675" s="8">
        <v>989</v>
      </c>
      <c r="P675" s="8">
        <v>-64143</v>
      </c>
      <c r="Q675" s="9" t="str">
        <f>+IFERROR([1]!Tabla2[[#This Row],[Activos corrientes ]]/[1]!Tabla2[[#This Row],[Pasivos corrientes ]],"")</f>
        <v/>
      </c>
      <c r="R675" s="9" t="str">
        <f>+IFERROR([1]!Tabla2[[#This Row],[Total pasivos]]/[1]!Tabla2[[#This Row],[Total de activos]],"")</f>
        <v/>
      </c>
      <c r="S675" s="9" t="str">
        <f>+IFERROR([1]!Tabla2[[#This Row],[Utilidad operacional]]/[1]!Tabla2[[#This Row],[Gasto de intereses]],"")</f>
        <v/>
      </c>
      <c r="T675" s="9" t="str">
        <f>+IFERROR([1]!Tabla2[[#This Row],[Utilidad operacional]]/[1]!Tabla2[[#This Row],[Patrimonio total]],"")</f>
        <v/>
      </c>
      <c r="U675" s="10" t="str">
        <f>+IFERROR([1]!Tabla2[[#This Row],[Utilidad operacional]]/[1]!Tabla2[[#This Row],[Total de activos]],"")</f>
        <v/>
      </c>
    </row>
    <row r="676" spans="1:21" x14ac:dyDescent="0.25">
      <c r="A676" s="5">
        <v>900517788</v>
      </c>
      <c r="B676" s="5" t="s">
        <v>1256</v>
      </c>
      <c r="C676" s="5" t="s">
        <v>28</v>
      </c>
      <c r="D676" s="5" t="s">
        <v>29</v>
      </c>
      <c r="E676" s="5" t="s">
        <v>30</v>
      </c>
      <c r="F676" s="5" t="s">
        <v>62</v>
      </c>
      <c r="G676" s="5" t="s">
        <v>26</v>
      </c>
      <c r="H676" s="5">
        <v>35580</v>
      </c>
      <c r="I676" s="5">
        <v>182930</v>
      </c>
      <c r="J676" s="5">
        <v>218510</v>
      </c>
      <c r="K676" s="5">
        <v>66866</v>
      </c>
      <c r="L676" s="5">
        <v>7099</v>
      </c>
      <c r="M676" s="5">
        <v>73965</v>
      </c>
      <c r="N676" s="5">
        <v>144545</v>
      </c>
      <c r="O676" s="5">
        <v>945</v>
      </c>
      <c r="P676" s="5">
        <v>-107314</v>
      </c>
      <c r="Q676" s="6" t="str">
        <f>+IFERROR([1]!Tabla2[[#This Row],[Activos corrientes ]]/[1]!Tabla2[[#This Row],[Pasivos corrientes ]],"")</f>
        <v/>
      </c>
      <c r="R676" s="6" t="str">
        <f>+IFERROR([1]!Tabla2[[#This Row],[Total pasivos]]/[1]!Tabla2[[#This Row],[Total de activos]],"")</f>
        <v/>
      </c>
      <c r="S676" s="6" t="str">
        <f>+IFERROR([1]!Tabla2[[#This Row],[Utilidad operacional]]/[1]!Tabla2[[#This Row],[Gasto de intereses]],"")</f>
        <v/>
      </c>
      <c r="T676" s="6" t="str">
        <f>+IFERROR([1]!Tabla2[[#This Row],[Utilidad operacional]]/[1]!Tabla2[[#This Row],[Patrimonio total]],"")</f>
        <v/>
      </c>
      <c r="U676" s="7" t="str">
        <f>+IFERROR([1]!Tabla2[[#This Row],[Utilidad operacional]]/[1]!Tabla2[[#This Row],[Total de activos]],"")</f>
        <v/>
      </c>
    </row>
    <row r="677" spans="1:21" x14ac:dyDescent="0.25">
      <c r="A677" s="8">
        <v>900335108</v>
      </c>
      <c r="B677" s="8" t="s">
        <v>1257</v>
      </c>
      <c r="C677" s="8" t="s">
        <v>28</v>
      </c>
      <c r="D677" s="8" t="s">
        <v>29</v>
      </c>
      <c r="E677" s="8" t="s">
        <v>30</v>
      </c>
      <c r="F677" s="8" t="s">
        <v>62</v>
      </c>
      <c r="G677" s="8" t="s">
        <v>26</v>
      </c>
      <c r="H677" s="8">
        <v>439238</v>
      </c>
      <c r="I677" s="8">
        <v>1608559</v>
      </c>
      <c r="J677" s="8">
        <v>2047797</v>
      </c>
      <c r="K677" s="8">
        <v>1347069</v>
      </c>
      <c r="L677" s="8">
        <v>3336114</v>
      </c>
      <c r="M677" s="8">
        <v>4683183</v>
      </c>
      <c r="N677" s="8">
        <v>-2635386</v>
      </c>
      <c r="O677" s="8"/>
      <c r="P677" s="8">
        <v>-1741746</v>
      </c>
      <c r="Q677" s="9" t="str">
        <f>+IFERROR([1]!Tabla2[[#This Row],[Activos corrientes ]]/[1]!Tabla2[[#This Row],[Pasivos corrientes ]],"")</f>
        <v/>
      </c>
      <c r="R677" s="9" t="str">
        <f>+IFERROR([1]!Tabla2[[#This Row],[Total pasivos]]/[1]!Tabla2[[#This Row],[Total de activos]],"")</f>
        <v/>
      </c>
      <c r="S677" s="9" t="str">
        <f>+IFERROR([1]!Tabla2[[#This Row],[Utilidad operacional]]/[1]!Tabla2[[#This Row],[Gasto de intereses]],"")</f>
        <v/>
      </c>
      <c r="T677" s="9" t="str">
        <f>+IFERROR([1]!Tabla2[[#This Row],[Utilidad operacional]]/[1]!Tabla2[[#This Row],[Patrimonio total]],"")</f>
        <v/>
      </c>
      <c r="U677" s="10" t="str">
        <f>+IFERROR([1]!Tabla2[[#This Row],[Utilidad operacional]]/[1]!Tabla2[[#This Row],[Total de activos]],"")</f>
        <v/>
      </c>
    </row>
    <row r="678" spans="1:21" x14ac:dyDescent="0.25">
      <c r="A678" s="5">
        <v>800217575</v>
      </c>
      <c r="B678" s="5" t="s">
        <v>1258</v>
      </c>
      <c r="C678" s="5" t="s">
        <v>28</v>
      </c>
      <c r="D678" s="5" t="s">
        <v>29</v>
      </c>
      <c r="E678" s="5" t="s">
        <v>30</v>
      </c>
      <c r="F678" s="5" t="s">
        <v>1259</v>
      </c>
      <c r="G678" s="5" t="s">
        <v>26</v>
      </c>
      <c r="H678" s="5">
        <v>176477</v>
      </c>
      <c r="I678" s="5">
        <v>2463567</v>
      </c>
      <c r="J678" s="5">
        <v>2640044</v>
      </c>
      <c r="K678" s="5">
        <v>2075600</v>
      </c>
      <c r="L678" s="5"/>
      <c r="M678" s="5">
        <v>2075600</v>
      </c>
      <c r="N678" s="5">
        <v>564444</v>
      </c>
      <c r="O678" s="5">
        <v>197157</v>
      </c>
      <c r="P678" s="5">
        <v>1340</v>
      </c>
      <c r="Q678" s="6" t="str">
        <f>+IFERROR([1]!Tabla2[[#This Row],[Activos corrientes ]]/[1]!Tabla2[[#This Row],[Pasivos corrientes ]],"")</f>
        <v/>
      </c>
      <c r="R678" s="6" t="str">
        <f>+IFERROR([1]!Tabla2[[#This Row],[Total pasivos]]/[1]!Tabla2[[#This Row],[Total de activos]],"")</f>
        <v/>
      </c>
      <c r="S678" s="6" t="str">
        <f>+IFERROR([1]!Tabla2[[#This Row],[Utilidad operacional]]/[1]!Tabla2[[#This Row],[Gasto de intereses]],"")</f>
        <v/>
      </c>
      <c r="T678" s="6" t="str">
        <f>+IFERROR([1]!Tabla2[[#This Row],[Utilidad operacional]]/[1]!Tabla2[[#This Row],[Patrimonio total]],"")</f>
        <v/>
      </c>
      <c r="U678" s="7" t="str">
        <f>+IFERROR([1]!Tabla2[[#This Row],[Utilidad operacional]]/[1]!Tabla2[[#This Row],[Total de activos]],"")</f>
        <v/>
      </c>
    </row>
    <row r="679" spans="1:21" x14ac:dyDescent="0.25">
      <c r="A679" s="8">
        <v>900430128</v>
      </c>
      <c r="B679" s="8" t="s">
        <v>1260</v>
      </c>
      <c r="C679" s="8" t="s">
        <v>28</v>
      </c>
      <c r="D679" s="8" t="s">
        <v>23</v>
      </c>
      <c r="E679" s="8" t="s">
        <v>24</v>
      </c>
      <c r="F679" s="8" t="s">
        <v>1261</v>
      </c>
      <c r="G679" s="8" t="s">
        <v>26</v>
      </c>
      <c r="H679" s="8">
        <v>15002578</v>
      </c>
      <c r="I679" s="8">
        <v>214105</v>
      </c>
      <c r="J679" s="8">
        <v>15216683</v>
      </c>
      <c r="K679" s="8">
        <v>14894380</v>
      </c>
      <c r="L679" s="8"/>
      <c r="M679" s="8">
        <v>14894380</v>
      </c>
      <c r="N679" s="8">
        <v>322303</v>
      </c>
      <c r="O679" s="8"/>
      <c r="P679" s="8">
        <v>165209</v>
      </c>
      <c r="Q679" s="9" t="str">
        <f>+IFERROR([1]!Tabla2[[#This Row],[Activos corrientes ]]/[1]!Tabla2[[#This Row],[Pasivos corrientes ]],"")</f>
        <v/>
      </c>
      <c r="R679" s="9" t="str">
        <f>+IFERROR([1]!Tabla2[[#This Row],[Total pasivos]]/[1]!Tabla2[[#This Row],[Total de activos]],"")</f>
        <v/>
      </c>
      <c r="S679" s="9" t="str">
        <f>+IFERROR([1]!Tabla2[[#This Row],[Utilidad operacional]]/[1]!Tabla2[[#This Row],[Gasto de intereses]],"")</f>
        <v/>
      </c>
      <c r="T679" s="9" t="str">
        <f>+IFERROR([1]!Tabla2[[#This Row],[Utilidad operacional]]/[1]!Tabla2[[#This Row],[Patrimonio total]],"")</f>
        <v/>
      </c>
      <c r="U679" s="10" t="str">
        <f>+IFERROR([1]!Tabla2[[#This Row],[Utilidad operacional]]/[1]!Tabla2[[#This Row],[Total de activos]],"")</f>
        <v/>
      </c>
    </row>
    <row r="680" spans="1:21" x14ac:dyDescent="0.25">
      <c r="A680" s="5">
        <v>800191603</v>
      </c>
      <c r="B680" s="5" t="s">
        <v>1262</v>
      </c>
      <c r="C680" s="5" t="s">
        <v>28</v>
      </c>
      <c r="D680" s="5" t="s">
        <v>23</v>
      </c>
      <c r="E680" s="5" t="s">
        <v>24</v>
      </c>
      <c r="F680" s="5" t="s">
        <v>1263</v>
      </c>
      <c r="G680" s="5" t="s">
        <v>26</v>
      </c>
      <c r="H680" s="5">
        <v>7860965</v>
      </c>
      <c r="I680" s="5">
        <v>2170167</v>
      </c>
      <c r="J680" s="5">
        <v>10031132</v>
      </c>
      <c r="K680" s="5">
        <v>3003651</v>
      </c>
      <c r="L680" s="5">
        <v>976677</v>
      </c>
      <c r="M680" s="5">
        <v>3980328</v>
      </c>
      <c r="N680" s="5">
        <v>6050804</v>
      </c>
      <c r="O680" s="5">
        <v>322331</v>
      </c>
      <c r="P680" s="5">
        <v>1144706</v>
      </c>
      <c r="Q680" s="6" t="str">
        <f>+IFERROR([1]!Tabla2[[#This Row],[Activos corrientes ]]/[1]!Tabla2[[#This Row],[Pasivos corrientes ]],"")</f>
        <v/>
      </c>
      <c r="R680" s="6" t="str">
        <f>+IFERROR([1]!Tabla2[[#This Row],[Total pasivos]]/[1]!Tabla2[[#This Row],[Total de activos]],"")</f>
        <v/>
      </c>
      <c r="S680" s="6" t="str">
        <f>+IFERROR([1]!Tabla2[[#This Row],[Utilidad operacional]]/[1]!Tabla2[[#This Row],[Gasto de intereses]],"")</f>
        <v/>
      </c>
      <c r="T680" s="6" t="str">
        <f>+IFERROR([1]!Tabla2[[#This Row],[Utilidad operacional]]/[1]!Tabla2[[#This Row],[Patrimonio total]],"")</f>
        <v/>
      </c>
      <c r="U680" s="7" t="str">
        <f>+IFERROR([1]!Tabla2[[#This Row],[Utilidad operacional]]/[1]!Tabla2[[#This Row],[Total de activos]],"")</f>
        <v/>
      </c>
    </row>
    <row r="681" spans="1:21" x14ac:dyDescent="0.25">
      <c r="A681" s="8">
        <v>900393843</v>
      </c>
      <c r="B681" s="8" t="s">
        <v>1264</v>
      </c>
      <c r="C681" s="8" t="s">
        <v>103</v>
      </c>
      <c r="D681" s="8" t="s">
        <v>23</v>
      </c>
      <c r="E681" s="8" t="s">
        <v>24</v>
      </c>
      <c r="F681" s="8" t="s">
        <v>1265</v>
      </c>
      <c r="G681" s="8" t="s">
        <v>26</v>
      </c>
      <c r="H681" s="8">
        <v>8852501</v>
      </c>
      <c r="I681" s="8">
        <v>7506571</v>
      </c>
      <c r="J681" s="8">
        <v>16359072</v>
      </c>
      <c r="K681" s="8">
        <v>12413768</v>
      </c>
      <c r="L681" s="8">
        <v>423302</v>
      </c>
      <c r="M681" s="8">
        <v>12837070</v>
      </c>
      <c r="N681" s="8">
        <v>3522002</v>
      </c>
      <c r="O681" s="8">
        <v>302535</v>
      </c>
      <c r="P681" s="8">
        <v>1935899</v>
      </c>
      <c r="Q681" s="9" t="str">
        <f>+IFERROR([1]!Tabla2[[#This Row],[Activos corrientes ]]/[1]!Tabla2[[#This Row],[Pasivos corrientes ]],"")</f>
        <v/>
      </c>
      <c r="R681" s="9" t="str">
        <f>+IFERROR([1]!Tabla2[[#This Row],[Total pasivos]]/[1]!Tabla2[[#This Row],[Total de activos]],"")</f>
        <v/>
      </c>
      <c r="S681" s="9" t="str">
        <f>+IFERROR([1]!Tabla2[[#This Row],[Utilidad operacional]]/[1]!Tabla2[[#This Row],[Gasto de intereses]],"")</f>
        <v/>
      </c>
      <c r="T681" s="9" t="str">
        <f>+IFERROR([1]!Tabla2[[#This Row],[Utilidad operacional]]/[1]!Tabla2[[#This Row],[Patrimonio total]],"")</f>
        <v/>
      </c>
      <c r="U681" s="10" t="str">
        <f>+IFERROR([1]!Tabla2[[#This Row],[Utilidad operacional]]/[1]!Tabla2[[#This Row],[Total de activos]],"")</f>
        <v/>
      </c>
    </row>
    <row r="682" spans="1:21" x14ac:dyDescent="0.25">
      <c r="A682" s="5">
        <v>830096917</v>
      </c>
      <c r="B682" s="5" t="s">
        <v>1266</v>
      </c>
      <c r="C682" s="5" t="s">
        <v>28</v>
      </c>
      <c r="D682" s="5" t="s">
        <v>29</v>
      </c>
      <c r="E682" s="5" t="s">
        <v>30</v>
      </c>
      <c r="F682" s="5" t="s">
        <v>1267</v>
      </c>
      <c r="G682" s="5" t="s">
        <v>26</v>
      </c>
      <c r="H682" s="5">
        <v>2343820</v>
      </c>
      <c r="I682" s="5">
        <v>2457859</v>
      </c>
      <c r="J682" s="5">
        <v>4801679</v>
      </c>
      <c r="K682" s="5">
        <v>1893176</v>
      </c>
      <c r="L682" s="5">
        <v>489757</v>
      </c>
      <c r="M682" s="5">
        <v>2382933</v>
      </c>
      <c r="N682" s="5">
        <v>2418746</v>
      </c>
      <c r="O682" s="5">
        <v>71336</v>
      </c>
      <c r="P682" s="5">
        <v>223850</v>
      </c>
      <c r="Q682" s="6" t="str">
        <f>+IFERROR([1]!Tabla2[[#This Row],[Activos corrientes ]]/[1]!Tabla2[[#This Row],[Pasivos corrientes ]],"")</f>
        <v/>
      </c>
      <c r="R682" s="6" t="str">
        <f>+IFERROR([1]!Tabla2[[#This Row],[Total pasivos]]/[1]!Tabla2[[#This Row],[Total de activos]],"")</f>
        <v/>
      </c>
      <c r="S682" s="6" t="str">
        <f>+IFERROR([1]!Tabla2[[#This Row],[Utilidad operacional]]/[1]!Tabla2[[#This Row],[Gasto de intereses]],"")</f>
        <v/>
      </c>
      <c r="T682" s="6" t="str">
        <f>+IFERROR([1]!Tabla2[[#This Row],[Utilidad operacional]]/[1]!Tabla2[[#This Row],[Patrimonio total]],"")</f>
        <v/>
      </c>
      <c r="U682" s="7" t="str">
        <f>+IFERROR([1]!Tabla2[[#This Row],[Utilidad operacional]]/[1]!Tabla2[[#This Row],[Total de activos]],"")</f>
        <v/>
      </c>
    </row>
    <row r="683" spans="1:21" x14ac:dyDescent="0.25">
      <c r="A683" s="8">
        <v>890942251</v>
      </c>
      <c r="B683" s="8" t="s">
        <v>1268</v>
      </c>
      <c r="C683" s="8" t="s">
        <v>22</v>
      </c>
      <c r="D683" s="8" t="s">
        <v>23</v>
      </c>
      <c r="E683" s="8" t="s">
        <v>24</v>
      </c>
      <c r="F683" s="8" t="s">
        <v>1269</v>
      </c>
      <c r="G683" s="8" t="s">
        <v>26</v>
      </c>
      <c r="H683" s="8">
        <v>187093</v>
      </c>
      <c r="I683" s="8">
        <v>158997</v>
      </c>
      <c r="J683" s="8">
        <v>346090</v>
      </c>
      <c r="K683" s="8">
        <v>76436</v>
      </c>
      <c r="L683" s="8"/>
      <c r="M683" s="8">
        <v>76436</v>
      </c>
      <c r="N683" s="8">
        <v>269654</v>
      </c>
      <c r="O683" s="8"/>
      <c r="P683" s="8">
        <v>8638</v>
      </c>
      <c r="Q683" s="9" t="str">
        <f>+IFERROR([1]!Tabla2[[#This Row],[Activos corrientes ]]/[1]!Tabla2[[#This Row],[Pasivos corrientes ]],"")</f>
        <v/>
      </c>
      <c r="R683" s="9" t="str">
        <f>+IFERROR([1]!Tabla2[[#This Row],[Total pasivos]]/[1]!Tabla2[[#This Row],[Total de activos]],"")</f>
        <v/>
      </c>
      <c r="S683" s="9" t="str">
        <f>+IFERROR([1]!Tabla2[[#This Row],[Utilidad operacional]]/[1]!Tabla2[[#This Row],[Gasto de intereses]],"")</f>
        <v/>
      </c>
      <c r="T683" s="9" t="str">
        <f>+IFERROR([1]!Tabla2[[#This Row],[Utilidad operacional]]/[1]!Tabla2[[#This Row],[Patrimonio total]],"")</f>
        <v/>
      </c>
      <c r="U683" s="10" t="str">
        <f>+IFERROR([1]!Tabla2[[#This Row],[Utilidad operacional]]/[1]!Tabla2[[#This Row],[Total de activos]],"")</f>
        <v/>
      </c>
    </row>
    <row r="684" spans="1:21" x14ac:dyDescent="0.25">
      <c r="A684" s="5">
        <v>900245215</v>
      </c>
      <c r="B684" s="5" t="s">
        <v>1270</v>
      </c>
      <c r="C684" s="5" t="s">
        <v>28</v>
      </c>
      <c r="D684" s="5" t="s">
        <v>23</v>
      </c>
      <c r="E684" s="5" t="s">
        <v>24</v>
      </c>
      <c r="F684" s="5" t="s">
        <v>1271</v>
      </c>
      <c r="G684" s="5" t="s">
        <v>26</v>
      </c>
      <c r="H684" s="5">
        <v>8070976</v>
      </c>
      <c r="I684" s="5">
        <v>33429</v>
      </c>
      <c r="J684" s="5">
        <v>8104405</v>
      </c>
      <c r="K684" s="5">
        <v>155447</v>
      </c>
      <c r="L684" s="5">
        <v>6706</v>
      </c>
      <c r="M684" s="5">
        <v>162153</v>
      </c>
      <c r="N684" s="5">
        <v>7942252</v>
      </c>
      <c r="O684" s="5">
        <v>14011</v>
      </c>
      <c r="P684" s="5">
        <v>212921</v>
      </c>
      <c r="Q684" s="6" t="str">
        <f>+IFERROR([1]!Tabla2[[#This Row],[Activos corrientes ]]/[1]!Tabla2[[#This Row],[Pasivos corrientes ]],"")</f>
        <v/>
      </c>
      <c r="R684" s="6" t="str">
        <f>+IFERROR([1]!Tabla2[[#This Row],[Total pasivos]]/[1]!Tabla2[[#This Row],[Total de activos]],"")</f>
        <v/>
      </c>
      <c r="S684" s="6" t="str">
        <f>+IFERROR([1]!Tabla2[[#This Row],[Utilidad operacional]]/[1]!Tabla2[[#This Row],[Gasto de intereses]],"")</f>
        <v/>
      </c>
      <c r="T684" s="6" t="str">
        <f>+IFERROR([1]!Tabla2[[#This Row],[Utilidad operacional]]/[1]!Tabla2[[#This Row],[Patrimonio total]],"")</f>
        <v/>
      </c>
      <c r="U684" s="7" t="str">
        <f>+IFERROR([1]!Tabla2[[#This Row],[Utilidad operacional]]/[1]!Tabla2[[#This Row],[Total de activos]],"")</f>
        <v/>
      </c>
    </row>
    <row r="685" spans="1:21" x14ac:dyDescent="0.25">
      <c r="A685" s="8">
        <v>802019927</v>
      </c>
      <c r="B685" s="8" t="s">
        <v>1272</v>
      </c>
      <c r="C685" s="8" t="s">
        <v>42</v>
      </c>
      <c r="D685" s="8" t="s">
        <v>29</v>
      </c>
      <c r="E685" s="8" t="s">
        <v>30</v>
      </c>
      <c r="F685" s="8" t="s">
        <v>1273</v>
      </c>
      <c r="G685" s="8" t="s">
        <v>26</v>
      </c>
      <c r="H685" s="8">
        <v>3513586</v>
      </c>
      <c r="I685" s="8">
        <v>93654</v>
      </c>
      <c r="J685" s="8">
        <v>3607240</v>
      </c>
      <c r="K685" s="8">
        <v>2403284</v>
      </c>
      <c r="L685" s="8">
        <v>200000</v>
      </c>
      <c r="M685" s="8">
        <v>2603284</v>
      </c>
      <c r="N685" s="8">
        <v>1003956</v>
      </c>
      <c r="O685" s="8">
        <v>0</v>
      </c>
      <c r="P685" s="8">
        <v>232608</v>
      </c>
      <c r="Q685" s="9" t="str">
        <f>+IFERROR([1]!Tabla2[[#This Row],[Activos corrientes ]]/[1]!Tabla2[[#This Row],[Pasivos corrientes ]],"")</f>
        <v/>
      </c>
      <c r="R685" s="9" t="str">
        <f>+IFERROR([1]!Tabla2[[#This Row],[Total pasivos]]/[1]!Tabla2[[#This Row],[Total de activos]],"")</f>
        <v/>
      </c>
      <c r="S685" s="9" t="str">
        <f>+IFERROR([1]!Tabla2[[#This Row],[Utilidad operacional]]/[1]!Tabla2[[#This Row],[Gasto de intereses]],"")</f>
        <v/>
      </c>
      <c r="T685" s="9" t="str">
        <f>+IFERROR([1]!Tabla2[[#This Row],[Utilidad operacional]]/[1]!Tabla2[[#This Row],[Patrimonio total]],"")</f>
        <v/>
      </c>
      <c r="U685" s="10" t="str">
        <f>+IFERROR([1]!Tabla2[[#This Row],[Utilidad operacional]]/[1]!Tabla2[[#This Row],[Total de activos]],"")</f>
        <v/>
      </c>
    </row>
    <row r="686" spans="1:21" x14ac:dyDescent="0.25">
      <c r="A686" s="5">
        <v>900199790</v>
      </c>
      <c r="B686" s="5" t="s">
        <v>1274</v>
      </c>
      <c r="C686" s="5" t="s">
        <v>49</v>
      </c>
      <c r="D686" s="5" t="s">
        <v>29</v>
      </c>
      <c r="E686" s="5" t="s">
        <v>30</v>
      </c>
      <c r="F686" s="5" t="s">
        <v>1275</v>
      </c>
      <c r="G686" s="5" t="s">
        <v>26</v>
      </c>
      <c r="H686" s="5">
        <v>6365852</v>
      </c>
      <c r="I686" s="5">
        <v>3263415</v>
      </c>
      <c r="J686" s="5">
        <v>9629267</v>
      </c>
      <c r="K686" s="5">
        <v>2566130</v>
      </c>
      <c r="L686" s="5">
        <v>5376012</v>
      </c>
      <c r="M686" s="5">
        <v>7942142</v>
      </c>
      <c r="N686" s="5">
        <v>1687125</v>
      </c>
      <c r="O686" s="5"/>
      <c r="P686" s="5">
        <v>741442</v>
      </c>
      <c r="Q686" s="6" t="str">
        <f>+IFERROR([1]!Tabla2[[#This Row],[Activos corrientes ]]/[1]!Tabla2[[#This Row],[Pasivos corrientes ]],"")</f>
        <v/>
      </c>
      <c r="R686" s="6" t="str">
        <f>+IFERROR([1]!Tabla2[[#This Row],[Total pasivos]]/[1]!Tabla2[[#This Row],[Total de activos]],"")</f>
        <v/>
      </c>
      <c r="S686" s="6" t="str">
        <f>+IFERROR([1]!Tabla2[[#This Row],[Utilidad operacional]]/[1]!Tabla2[[#This Row],[Gasto de intereses]],"")</f>
        <v/>
      </c>
      <c r="T686" s="6" t="str">
        <f>+IFERROR([1]!Tabla2[[#This Row],[Utilidad operacional]]/[1]!Tabla2[[#This Row],[Patrimonio total]],"")</f>
        <v/>
      </c>
      <c r="U686" s="7" t="str">
        <f>+IFERROR([1]!Tabla2[[#This Row],[Utilidad operacional]]/[1]!Tabla2[[#This Row],[Total de activos]],"")</f>
        <v/>
      </c>
    </row>
    <row r="687" spans="1:21" x14ac:dyDescent="0.25">
      <c r="A687" s="8">
        <v>800053619</v>
      </c>
      <c r="B687" s="8" t="s">
        <v>1276</v>
      </c>
      <c r="C687" s="8" t="s">
        <v>22</v>
      </c>
      <c r="D687" s="8" t="s">
        <v>29</v>
      </c>
      <c r="E687" s="8" t="s">
        <v>30</v>
      </c>
      <c r="F687" s="8" t="s">
        <v>1277</v>
      </c>
      <c r="G687" s="8" t="s">
        <v>26</v>
      </c>
      <c r="H687" s="8">
        <v>755949</v>
      </c>
      <c r="I687" s="8">
        <v>19083671</v>
      </c>
      <c r="J687" s="8">
        <v>19839620</v>
      </c>
      <c r="K687" s="8">
        <v>13225159</v>
      </c>
      <c r="L687" s="8"/>
      <c r="M687" s="8">
        <v>13225159</v>
      </c>
      <c r="N687" s="8">
        <v>6614461</v>
      </c>
      <c r="O687" s="8"/>
      <c r="P687" s="8">
        <v>823482</v>
      </c>
      <c r="Q687" s="9" t="str">
        <f>+IFERROR([1]!Tabla2[[#This Row],[Activos corrientes ]]/[1]!Tabla2[[#This Row],[Pasivos corrientes ]],"")</f>
        <v/>
      </c>
      <c r="R687" s="9" t="str">
        <f>+IFERROR([1]!Tabla2[[#This Row],[Total pasivos]]/[1]!Tabla2[[#This Row],[Total de activos]],"")</f>
        <v/>
      </c>
      <c r="S687" s="9" t="str">
        <f>+IFERROR([1]!Tabla2[[#This Row],[Utilidad operacional]]/[1]!Tabla2[[#This Row],[Gasto de intereses]],"")</f>
        <v/>
      </c>
      <c r="T687" s="9" t="str">
        <f>+IFERROR([1]!Tabla2[[#This Row],[Utilidad operacional]]/[1]!Tabla2[[#This Row],[Patrimonio total]],"")</f>
        <v/>
      </c>
      <c r="U687" s="10" t="str">
        <f>+IFERROR([1]!Tabla2[[#This Row],[Utilidad operacional]]/[1]!Tabla2[[#This Row],[Total de activos]],"")</f>
        <v/>
      </c>
    </row>
    <row r="688" spans="1:21" x14ac:dyDescent="0.25">
      <c r="A688" s="5">
        <v>900751447</v>
      </c>
      <c r="B688" s="5" t="s">
        <v>1278</v>
      </c>
      <c r="C688" s="5" t="s">
        <v>22</v>
      </c>
      <c r="D688" s="5" t="s">
        <v>23</v>
      </c>
      <c r="E688" s="5" t="s">
        <v>24</v>
      </c>
      <c r="F688" s="5" t="s">
        <v>52</v>
      </c>
      <c r="G688" s="5" t="s">
        <v>26</v>
      </c>
      <c r="H688" s="5">
        <v>565862</v>
      </c>
      <c r="I688" s="5">
        <v>38985755</v>
      </c>
      <c r="J688" s="5">
        <v>39551617</v>
      </c>
      <c r="K688" s="5">
        <v>1661420</v>
      </c>
      <c r="L688" s="5">
        <v>3797632</v>
      </c>
      <c r="M688" s="5">
        <v>5459052</v>
      </c>
      <c r="N688" s="5">
        <v>34092565</v>
      </c>
      <c r="O688" s="5">
        <v>102602</v>
      </c>
      <c r="P688" s="5">
        <v>-638239</v>
      </c>
      <c r="Q688" s="6" t="str">
        <f>+IFERROR([1]!Tabla2[[#This Row],[Activos corrientes ]]/[1]!Tabla2[[#This Row],[Pasivos corrientes ]],"")</f>
        <v/>
      </c>
      <c r="R688" s="6" t="str">
        <f>+IFERROR([1]!Tabla2[[#This Row],[Total pasivos]]/[1]!Tabla2[[#This Row],[Total de activos]],"")</f>
        <v/>
      </c>
      <c r="S688" s="6" t="str">
        <f>+IFERROR([1]!Tabla2[[#This Row],[Utilidad operacional]]/[1]!Tabla2[[#This Row],[Gasto de intereses]],"")</f>
        <v/>
      </c>
      <c r="T688" s="6" t="str">
        <f>+IFERROR([1]!Tabla2[[#This Row],[Utilidad operacional]]/[1]!Tabla2[[#This Row],[Patrimonio total]],"")</f>
        <v/>
      </c>
      <c r="U688" s="7" t="str">
        <f>+IFERROR([1]!Tabla2[[#This Row],[Utilidad operacional]]/[1]!Tabla2[[#This Row],[Total de activos]],"")</f>
        <v/>
      </c>
    </row>
    <row r="689" spans="1:21" x14ac:dyDescent="0.25">
      <c r="A689" s="8">
        <v>830015528</v>
      </c>
      <c r="B689" s="8" t="s">
        <v>1279</v>
      </c>
      <c r="C689" s="8" t="s">
        <v>28</v>
      </c>
      <c r="D689" s="8" t="s">
        <v>1280</v>
      </c>
      <c r="E689" s="8" t="s">
        <v>24</v>
      </c>
      <c r="F689" s="8" t="s">
        <v>1281</v>
      </c>
      <c r="G689" s="8" t="s">
        <v>1282</v>
      </c>
      <c r="H689" s="8">
        <v>1508</v>
      </c>
      <c r="I689" s="8">
        <v>250462</v>
      </c>
      <c r="J689" s="8">
        <v>251970</v>
      </c>
      <c r="K689" s="8">
        <v>4145</v>
      </c>
      <c r="L689" s="8"/>
      <c r="M689" s="8">
        <v>4145</v>
      </c>
      <c r="N689" s="8">
        <v>247825</v>
      </c>
      <c r="O689" s="8"/>
      <c r="P689" s="8">
        <v>-1380</v>
      </c>
      <c r="Q689" s="9" t="str">
        <f>+IFERROR([1]!Tabla2[[#This Row],[Activos corrientes ]]/[1]!Tabla2[[#This Row],[Pasivos corrientes ]],"")</f>
        <v/>
      </c>
      <c r="R689" s="9" t="str">
        <f>+IFERROR([1]!Tabla2[[#This Row],[Total pasivos]]/[1]!Tabla2[[#This Row],[Total de activos]],"")</f>
        <v/>
      </c>
      <c r="S689" s="9" t="str">
        <f>+IFERROR([1]!Tabla2[[#This Row],[Utilidad operacional]]/[1]!Tabla2[[#This Row],[Gasto de intereses]],"")</f>
        <v/>
      </c>
      <c r="T689" s="9" t="str">
        <f>+IFERROR([1]!Tabla2[[#This Row],[Utilidad operacional]]/[1]!Tabla2[[#This Row],[Patrimonio total]],"")</f>
        <v/>
      </c>
      <c r="U689" s="10" t="str">
        <f>+IFERROR([1]!Tabla2[[#This Row],[Utilidad operacional]]/[1]!Tabla2[[#This Row],[Total de activos]],"")</f>
        <v/>
      </c>
    </row>
    <row r="690" spans="1:21" x14ac:dyDescent="0.25">
      <c r="A690" s="5">
        <v>860009250</v>
      </c>
      <c r="B690" s="5" t="s">
        <v>1283</v>
      </c>
      <c r="C690" s="5" t="s">
        <v>28</v>
      </c>
      <c r="D690" s="5" t="s">
        <v>1284</v>
      </c>
      <c r="E690" s="5" t="s">
        <v>30</v>
      </c>
      <c r="F690" s="5" t="s">
        <v>1285</v>
      </c>
      <c r="G690" s="5" t="s">
        <v>1282</v>
      </c>
      <c r="H690" s="5">
        <v>18057174</v>
      </c>
      <c r="I690" s="5">
        <v>4509894</v>
      </c>
      <c r="J690" s="5">
        <v>22567068</v>
      </c>
      <c r="K690" s="5">
        <v>10103574</v>
      </c>
      <c r="L690" s="5">
        <v>17659</v>
      </c>
      <c r="M690" s="5">
        <v>10121233</v>
      </c>
      <c r="N690" s="5">
        <v>12445835</v>
      </c>
      <c r="O690" s="5">
        <v>21102</v>
      </c>
      <c r="P690" s="5">
        <v>1169272</v>
      </c>
      <c r="Q690" s="6" t="str">
        <f>+IFERROR([1]!Tabla2[[#This Row],[Activos corrientes ]]/[1]!Tabla2[[#This Row],[Pasivos corrientes ]],"")</f>
        <v/>
      </c>
      <c r="R690" s="6" t="str">
        <f>+IFERROR([1]!Tabla2[[#This Row],[Total pasivos]]/[1]!Tabla2[[#This Row],[Total de activos]],"")</f>
        <v/>
      </c>
      <c r="S690" s="6" t="str">
        <f>+IFERROR([1]!Tabla2[[#This Row],[Utilidad operacional]]/[1]!Tabla2[[#This Row],[Gasto de intereses]],"")</f>
        <v/>
      </c>
      <c r="T690" s="6" t="str">
        <f>+IFERROR([1]!Tabla2[[#This Row],[Utilidad operacional]]/[1]!Tabla2[[#This Row],[Patrimonio total]],"")</f>
        <v/>
      </c>
      <c r="U690" s="7" t="str">
        <f>+IFERROR([1]!Tabla2[[#This Row],[Utilidad operacional]]/[1]!Tabla2[[#This Row],[Total de activos]],"")</f>
        <v/>
      </c>
    </row>
    <row r="691" spans="1:21" x14ac:dyDescent="0.25">
      <c r="A691" s="8">
        <v>901086439</v>
      </c>
      <c r="B691" s="8" t="s">
        <v>1286</v>
      </c>
      <c r="C691" s="8" t="s">
        <v>22</v>
      </c>
      <c r="D691" s="8" t="s">
        <v>1280</v>
      </c>
      <c r="E691" s="8" t="s">
        <v>24</v>
      </c>
      <c r="F691" s="8" t="s">
        <v>1287</v>
      </c>
      <c r="G691" s="8" t="s">
        <v>1282</v>
      </c>
      <c r="H691" s="8">
        <v>1119306</v>
      </c>
      <c r="I691" s="8">
        <v>219368054</v>
      </c>
      <c r="J691" s="8">
        <v>220487360</v>
      </c>
      <c r="K691" s="8">
        <v>17256017</v>
      </c>
      <c r="L691" s="8">
        <v>13226457</v>
      </c>
      <c r="M691" s="8">
        <v>30482474</v>
      </c>
      <c r="N691" s="8">
        <v>190004886</v>
      </c>
      <c r="O691" s="8"/>
      <c r="P691" s="8">
        <v>14672097</v>
      </c>
      <c r="Q691" s="9" t="str">
        <f>+IFERROR([1]!Tabla2[[#This Row],[Activos corrientes ]]/[1]!Tabla2[[#This Row],[Pasivos corrientes ]],"")</f>
        <v/>
      </c>
      <c r="R691" s="9" t="str">
        <f>+IFERROR([1]!Tabla2[[#This Row],[Total pasivos]]/[1]!Tabla2[[#This Row],[Total de activos]],"")</f>
        <v/>
      </c>
      <c r="S691" s="9" t="str">
        <f>+IFERROR([1]!Tabla2[[#This Row],[Utilidad operacional]]/[1]!Tabla2[[#This Row],[Gasto de intereses]],"")</f>
        <v/>
      </c>
      <c r="T691" s="9" t="str">
        <f>+IFERROR([1]!Tabla2[[#This Row],[Utilidad operacional]]/[1]!Tabla2[[#This Row],[Patrimonio total]],"")</f>
        <v/>
      </c>
      <c r="U691" s="10" t="str">
        <f>+IFERROR([1]!Tabla2[[#This Row],[Utilidad operacional]]/[1]!Tabla2[[#This Row],[Total de activos]],"")</f>
        <v/>
      </c>
    </row>
    <row r="692" spans="1:21" x14ac:dyDescent="0.25">
      <c r="A692" s="5">
        <v>900210555</v>
      </c>
      <c r="B692" s="5" t="s">
        <v>1288</v>
      </c>
      <c r="C692" s="5" t="s">
        <v>94</v>
      </c>
      <c r="D692" s="5" t="s">
        <v>1280</v>
      </c>
      <c r="E692" s="5" t="s">
        <v>24</v>
      </c>
      <c r="F692" s="5" t="s">
        <v>1289</v>
      </c>
      <c r="G692" s="5" t="s">
        <v>1282</v>
      </c>
      <c r="H692" s="5">
        <v>3130223</v>
      </c>
      <c r="I692" s="5">
        <v>15018885</v>
      </c>
      <c r="J692" s="5">
        <v>18149108</v>
      </c>
      <c r="K692" s="5">
        <v>2111692</v>
      </c>
      <c r="L692" s="5">
        <v>4524452</v>
      </c>
      <c r="M692" s="5">
        <v>6636144</v>
      </c>
      <c r="N692" s="5">
        <v>11512964</v>
      </c>
      <c r="O692" s="5">
        <v>0</v>
      </c>
      <c r="P692" s="5">
        <v>0</v>
      </c>
      <c r="Q692" s="6" t="str">
        <f>+IFERROR([1]!Tabla2[[#This Row],[Activos corrientes ]]/[1]!Tabla2[[#This Row],[Pasivos corrientes ]],"")</f>
        <v/>
      </c>
      <c r="R692" s="6" t="str">
        <f>+IFERROR([1]!Tabla2[[#This Row],[Total pasivos]]/[1]!Tabla2[[#This Row],[Total de activos]],"")</f>
        <v/>
      </c>
      <c r="S692" s="6" t="str">
        <f>+IFERROR([1]!Tabla2[[#This Row],[Utilidad operacional]]/[1]!Tabla2[[#This Row],[Gasto de intereses]],"")</f>
        <v/>
      </c>
      <c r="T692" s="6" t="str">
        <f>+IFERROR([1]!Tabla2[[#This Row],[Utilidad operacional]]/[1]!Tabla2[[#This Row],[Patrimonio total]],"")</f>
        <v/>
      </c>
      <c r="U692" s="7" t="str">
        <f>+IFERROR([1]!Tabla2[[#This Row],[Utilidad operacional]]/[1]!Tabla2[[#This Row],[Total de activos]],"")</f>
        <v/>
      </c>
    </row>
    <row r="693" spans="1:21" x14ac:dyDescent="0.25">
      <c r="A693" s="8">
        <v>890116722</v>
      </c>
      <c r="B693" s="8" t="s">
        <v>1290</v>
      </c>
      <c r="C693" s="8" t="s">
        <v>42</v>
      </c>
      <c r="D693" s="8" t="s">
        <v>1284</v>
      </c>
      <c r="E693" s="8" t="s">
        <v>30</v>
      </c>
      <c r="F693" s="8" t="s">
        <v>1291</v>
      </c>
      <c r="G693" s="8" t="s">
        <v>1282</v>
      </c>
      <c r="H693" s="8">
        <v>20703077</v>
      </c>
      <c r="I693" s="8">
        <v>3480562</v>
      </c>
      <c r="J693" s="8">
        <v>24183639</v>
      </c>
      <c r="K693" s="8">
        <v>3344659</v>
      </c>
      <c r="L693" s="8">
        <v>1678810</v>
      </c>
      <c r="M693" s="8">
        <v>5023469</v>
      </c>
      <c r="N693" s="8">
        <v>19160170</v>
      </c>
      <c r="O693" s="8"/>
      <c r="P693" s="8">
        <v>1645851</v>
      </c>
      <c r="Q693" s="9" t="str">
        <f>+IFERROR([1]!Tabla2[[#This Row],[Activos corrientes ]]/[1]!Tabla2[[#This Row],[Pasivos corrientes ]],"")</f>
        <v/>
      </c>
      <c r="R693" s="9" t="str">
        <f>+IFERROR([1]!Tabla2[[#This Row],[Total pasivos]]/[1]!Tabla2[[#This Row],[Total de activos]],"")</f>
        <v/>
      </c>
      <c r="S693" s="9" t="str">
        <f>+IFERROR([1]!Tabla2[[#This Row],[Utilidad operacional]]/[1]!Tabla2[[#This Row],[Gasto de intereses]],"")</f>
        <v/>
      </c>
      <c r="T693" s="9" t="str">
        <f>+IFERROR([1]!Tabla2[[#This Row],[Utilidad operacional]]/[1]!Tabla2[[#This Row],[Patrimonio total]],"")</f>
        <v/>
      </c>
      <c r="U693" s="10" t="str">
        <f>+IFERROR([1]!Tabla2[[#This Row],[Utilidad operacional]]/[1]!Tabla2[[#This Row],[Total de activos]],"")</f>
        <v/>
      </c>
    </row>
    <row r="694" spans="1:21" x14ac:dyDescent="0.25">
      <c r="A694" s="5">
        <v>901032234</v>
      </c>
      <c r="B694" s="5" t="s">
        <v>1292</v>
      </c>
      <c r="C694" s="5" t="s">
        <v>28</v>
      </c>
      <c r="D694" s="5" t="s">
        <v>1280</v>
      </c>
      <c r="E694" s="5" t="s">
        <v>24</v>
      </c>
      <c r="F694" s="5" t="s">
        <v>1293</v>
      </c>
      <c r="G694" s="5" t="s">
        <v>1282</v>
      </c>
      <c r="H694" s="5">
        <v>56425</v>
      </c>
      <c r="I694" s="5">
        <v>42356230</v>
      </c>
      <c r="J694" s="5">
        <v>42412655</v>
      </c>
      <c r="K694" s="5">
        <v>55397</v>
      </c>
      <c r="L694" s="5"/>
      <c r="M694" s="5">
        <v>55397</v>
      </c>
      <c r="N694" s="5">
        <v>42357258</v>
      </c>
      <c r="O694" s="5">
        <v>0</v>
      </c>
      <c r="P694" s="5">
        <v>2215594</v>
      </c>
      <c r="Q694" s="6" t="str">
        <f>+IFERROR([1]!Tabla2[[#This Row],[Activos corrientes ]]/[1]!Tabla2[[#This Row],[Pasivos corrientes ]],"")</f>
        <v/>
      </c>
      <c r="R694" s="6" t="str">
        <f>+IFERROR([1]!Tabla2[[#This Row],[Total pasivos]]/[1]!Tabla2[[#This Row],[Total de activos]],"")</f>
        <v/>
      </c>
      <c r="S694" s="6" t="str">
        <f>+IFERROR([1]!Tabla2[[#This Row],[Utilidad operacional]]/[1]!Tabla2[[#This Row],[Gasto de intereses]],"")</f>
        <v/>
      </c>
      <c r="T694" s="6" t="str">
        <f>+IFERROR([1]!Tabla2[[#This Row],[Utilidad operacional]]/[1]!Tabla2[[#This Row],[Patrimonio total]],"")</f>
        <v/>
      </c>
      <c r="U694" s="7" t="str">
        <f>+IFERROR([1]!Tabla2[[#This Row],[Utilidad operacional]]/[1]!Tabla2[[#This Row],[Total de activos]],"")</f>
        <v/>
      </c>
    </row>
    <row r="695" spans="1:21" x14ac:dyDescent="0.25">
      <c r="A695" s="8">
        <v>830031757</v>
      </c>
      <c r="B695" s="8" t="s">
        <v>1294</v>
      </c>
      <c r="C695" s="8" t="s">
        <v>28</v>
      </c>
      <c r="D695" s="8" t="s">
        <v>1280</v>
      </c>
      <c r="E695" s="8" t="s">
        <v>24</v>
      </c>
      <c r="F695" s="8" t="s">
        <v>1295</v>
      </c>
      <c r="G695" s="8" t="s">
        <v>1282</v>
      </c>
      <c r="H695" s="8">
        <v>109028311</v>
      </c>
      <c r="I695" s="8">
        <v>28704157</v>
      </c>
      <c r="J695" s="8">
        <v>137732468</v>
      </c>
      <c r="K695" s="8">
        <v>57492042</v>
      </c>
      <c r="L695" s="8">
        <v>16415476</v>
      </c>
      <c r="M695" s="8">
        <v>73907518</v>
      </c>
      <c r="N695" s="8">
        <v>63824950</v>
      </c>
      <c r="O695" s="8">
        <v>2859017</v>
      </c>
      <c r="P695" s="8">
        <v>2581324</v>
      </c>
      <c r="Q695" s="9" t="str">
        <f>+IFERROR([1]!Tabla2[[#This Row],[Activos corrientes ]]/[1]!Tabla2[[#This Row],[Pasivos corrientes ]],"")</f>
        <v/>
      </c>
      <c r="R695" s="9" t="str">
        <f>+IFERROR([1]!Tabla2[[#This Row],[Total pasivos]]/[1]!Tabla2[[#This Row],[Total de activos]],"")</f>
        <v/>
      </c>
      <c r="S695" s="9" t="str">
        <f>+IFERROR([1]!Tabla2[[#This Row],[Utilidad operacional]]/[1]!Tabla2[[#This Row],[Gasto de intereses]],"")</f>
        <v/>
      </c>
      <c r="T695" s="9" t="str">
        <f>+IFERROR([1]!Tabla2[[#This Row],[Utilidad operacional]]/[1]!Tabla2[[#This Row],[Patrimonio total]],"")</f>
        <v/>
      </c>
      <c r="U695" s="10" t="str">
        <f>+IFERROR([1]!Tabla2[[#This Row],[Utilidad operacional]]/[1]!Tabla2[[#This Row],[Total de activos]],"")</f>
        <v/>
      </c>
    </row>
    <row r="696" spans="1:21" x14ac:dyDescent="0.25">
      <c r="A696" s="5">
        <v>860003342</v>
      </c>
      <c r="B696" s="5" t="s">
        <v>1296</v>
      </c>
      <c r="C696" s="5" t="s">
        <v>28</v>
      </c>
      <c r="D696" s="5" t="s">
        <v>1284</v>
      </c>
      <c r="E696" s="5" t="s">
        <v>30</v>
      </c>
      <c r="F696" s="5" t="s">
        <v>1297</v>
      </c>
      <c r="G696" s="5" t="s">
        <v>1282</v>
      </c>
      <c r="H696" s="5">
        <v>5245911</v>
      </c>
      <c r="I696" s="5">
        <v>2445750</v>
      </c>
      <c r="J696" s="5">
        <v>7691661</v>
      </c>
      <c r="K696" s="5">
        <v>3434858</v>
      </c>
      <c r="L696" s="5">
        <v>3097757</v>
      </c>
      <c r="M696" s="5">
        <v>6532615</v>
      </c>
      <c r="N696" s="5">
        <v>1159046</v>
      </c>
      <c r="O696" s="5">
        <v>161297</v>
      </c>
      <c r="P696" s="5">
        <v>172374</v>
      </c>
      <c r="Q696" s="6" t="str">
        <f>+IFERROR([1]!Tabla2[[#This Row],[Activos corrientes ]]/[1]!Tabla2[[#This Row],[Pasivos corrientes ]],"")</f>
        <v/>
      </c>
      <c r="R696" s="6" t="str">
        <f>+IFERROR([1]!Tabla2[[#This Row],[Total pasivos]]/[1]!Tabla2[[#This Row],[Total de activos]],"")</f>
        <v/>
      </c>
      <c r="S696" s="6" t="str">
        <f>+IFERROR([1]!Tabla2[[#This Row],[Utilidad operacional]]/[1]!Tabla2[[#This Row],[Gasto de intereses]],"")</f>
        <v/>
      </c>
      <c r="T696" s="6" t="str">
        <f>+IFERROR([1]!Tabla2[[#This Row],[Utilidad operacional]]/[1]!Tabla2[[#This Row],[Patrimonio total]],"")</f>
        <v/>
      </c>
      <c r="U696" s="7" t="str">
        <f>+IFERROR([1]!Tabla2[[#This Row],[Utilidad operacional]]/[1]!Tabla2[[#This Row],[Total de activos]],"")</f>
        <v/>
      </c>
    </row>
    <row r="697" spans="1:21" x14ac:dyDescent="0.25">
      <c r="A697" s="8">
        <v>900365677</v>
      </c>
      <c r="B697" s="8" t="s">
        <v>1298</v>
      </c>
      <c r="C697" s="8" t="s">
        <v>28</v>
      </c>
      <c r="D697" s="8" t="s">
        <v>1284</v>
      </c>
      <c r="E697" s="8" t="s">
        <v>30</v>
      </c>
      <c r="F697" s="8" t="s">
        <v>1299</v>
      </c>
      <c r="G697" s="8" t="s">
        <v>1282</v>
      </c>
      <c r="H697" s="8">
        <v>4354740</v>
      </c>
      <c r="I697" s="8">
        <v>4265937</v>
      </c>
      <c r="J697" s="8">
        <v>8620677</v>
      </c>
      <c r="K697" s="8">
        <v>840278</v>
      </c>
      <c r="L697" s="8">
        <v>6184490</v>
      </c>
      <c r="M697" s="8">
        <v>7024768</v>
      </c>
      <c r="N697" s="8">
        <v>1595909</v>
      </c>
      <c r="O697" s="8">
        <v>1594446</v>
      </c>
      <c r="P697" s="8">
        <v>565042</v>
      </c>
      <c r="Q697" s="9" t="str">
        <f>+IFERROR([1]!Tabla2[[#This Row],[Activos corrientes ]]/[1]!Tabla2[[#This Row],[Pasivos corrientes ]],"")</f>
        <v/>
      </c>
      <c r="R697" s="9" t="str">
        <f>+IFERROR([1]!Tabla2[[#This Row],[Total pasivos]]/[1]!Tabla2[[#This Row],[Total de activos]],"")</f>
        <v/>
      </c>
      <c r="S697" s="9" t="str">
        <f>+IFERROR([1]!Tabla2[[#This Row],[Utilidad operacional]]/[1]!Tabla2[[#This Row],[Gasto de intereses]],"")</f>
        <v/>
      </c>
      <c r="T697" s="9" t="str">
        <f>+IFERROR([1]!Tabla2[[#This Row],[Utilidad operacional]]/[1]!Tabla2[[#This Row],[Patrimonio total]],"")</f>
        <v/>
      </c>
      <c r="U697" s="10" t="str">
        <f>+IFERROR([1]!Tabla2[[#This Row],[Utilidad operacional]]/[1]!Tabla2[[#This Row],[Total de activos]],"")</f>
        <v/>
      </c>
    </row>
    <row r="698" spans="1:21" x14ac:dyDescent="0.25">
      <c r="A698" s="5">
        <v>810002747</v>
      </c>
      <c r="B698" s="5" t="s">
        <v>1300</v>
      </c>
      <c r="C698" s="5" t="s">
        <v>28</v>
      </c>
      <c r="D698" s="5" t="s">
        <v>1284</v>
      </c>
      <c r="E698" s="5" t="s">
        <v>30</v>
      </c>
      <c r="F698" s="5" t="s">
        <v>1301</v>
      </c>
      <c r="G698" s="5" t="s">
        <v>1282</v>
      </c>
      <c r="H698" s="5">
        <v>6588220</v>
      </c>
      <c r="I698" s="5">
        <v>5094677</v>
      </c>
      <c r="J698" s="5">
        <v>11682897</v>
      </c>
      <c r="K698" s="5">
        <v>3126207</v>
      </c>
      <c r="L698" s="5">
        <v>2975729</v>
      </c>
      <c r="M698" s="5">
        <v>6101936</v>
      </c>
      <c r="N698" s="5">
        <v>5580961</v>
      </c>
      <c r="O698" s="5"/>
      <c r="P698" s="5">
        <v>53987</v>
      </c>
      <c r="Q698" s="6" t="str">
        <f>+IFERROR([1]!Tabla2[[#This Row],[Activos corrientes ]]/[1]!Tabla2[[#This Row],[Pasivos corrientes ]],"")</f>
        <v/>
      </c>
      <c r="R698" s="6" t="str">
        <f>+IFERROR([1]!Tabla2[[#This Row],[Total pasivos]]/[1]!Tabla2[[#This Row],[Total de activos]],"")</f>
        <v/>
      </c>
      <c r="S698" s="6" t="str">
        <f>+IFERROR([1]!Tabla2[[#This Row],[Utilidad operacional]]/[1]!Tabla2[[#This Row],[Gasto de intereses]],"")</f>
        <v/>
      </c>
      <c r="T698" s="6" t="str">
        <f>+IFERROR([1]!Tabla2[[#This Row],[Utilidad operacional]]/[1]!Tabla2[[#This Row],[Patrimonio total]],"")</f>
        <v/>
      </c>
      <c r="U698" s="7" t="str">
        <f>+IFERROR([1]!Tabla2[[#This Row],[Utilidad operacional]]/[1]!Tabla2[[#This Row],[Total de activos]],"")</f>
        <v/>
      </c>
    </row>
    <row r="699" spans="1:21" x14ac:dyDescent="0.25">
      <c r="A699" s="8">
        <v>900319755</v>
      </c>
      <c r="B699" s="8" t="s">
        <v>1302</v>
      </c>
      <c r="C699" s="8" t="s">
        <v>28</v>
      </c>
      <c r="D699" s="8" t="s">
        <v>1280</v>
      </c>
      <c r="E699" s="8" t="s">
        <v>24</v>
      </c>
      <c r="F699" s="8" t="s">
        <v>1303</v>
      </c>
      <c r="G699" s="8" t="s">
        <v>1282</v>
      </c>
      <c r="H699" s="8">
        <v>31478908</v>
      </c>
      <c r="I699" s="8">
        <v>8499726</v>
      </c>
      <c r="J699" s="8">
        <v>39978634</v>
      </c>
      <c r="K699" s="8">
        <v>5189618</v>
      </c>
      <c r="L699" s="8">
        <v>2145153</v>
      </c>
      <c r="M699" s="8">
        <v>7334771</v>
      </c>
      <c r="N699" s="8">
        <v>32643863</v>
      </c>
      <c r="O699" s="8">
        <v>1540</v>
      </c>
      <c r="P699" s="8">
        <v>2243579</v>
      </c>
      <c r="Q699" s="9" t="str">
        <f>+IFERROR([1]!Tabla2[[#This Row],[Activos corrientes ]]/[1]!Tabla2[[#This Row],[Pasivos corrientes ]],"")</f>
        <v/>
      </c>
      <c r="R699" s="9" t="str">
        <f>+IFERROR([1]!Tabla2[[#This Row],[Total pasivos]]/[1]!Tabla2[[#This Row],[Total de activos]],"")</f>
        <v/>
      </c>
      <c r="S699" s="9" t="str">
        <f>+IFERROR([1]!Tabla2[[#This Row],[Utilidad operacional]]/[1]!Tabla2[[#This Row],[Gasto de intereses]],"")</f>
        <v/>
      </c>
      <c r="T699" s="9" t="str">
        <f>+IFERROR([1]!Tabla2[[#This Row],[Utilidad operacional]]/[1]!Tabla2[[#This Row],[Patrimonio total]],"")</f>
        <v/>
      </c>
      <c r="U699" s="10" t="str">
        <f>+IFERROR([1]!Tabla2[[#This Row],[Utilidad operacional]]/[1]!Tabla2[[#This Row],[Total de activos]],"")</f>
        <v/>
      </c>
    </row>
    <row r="700" spans="1:21" x14ac:dyDescent="0.25">
      <c r="A700" s="5">
        <v>900413588</v>
      </c>
      <c r="B700" s="5" t="s">
        <v>1304</v>
      </c>
      <c r="C700" s="5" t="s">
        <v>42</v>
      </c>
      <c r="D700" s="5" t="s">
        <v>1284</v>
      </c>
      <c r="E700" s="5" t="s">
        <v>30</v>
      </c>
      <c r="F700" s="5" t="s">
        <v>1305</v>
      </c>
      <c r="G700" s="5" t="s">
        <v>1282</v>
      </c>
      <c r="H700" s="5">
        <v>21391606</v>
      </c>
      <c r="I700" s="5">
        <v>9869348</v>
      </c>
      <c r="J700" s="5">
        <v>31260954</v>
      </c>
      <c r="K700" s="5">
        <v>10824843</v>
      </c>
      <c r="L700" s="5">
        <v>865839</v>
      </c>
      <c r="M700" s="5">
        <v>11690682</v>
      </c>
      <c r="N700" s="5">
        <v>19570272</v>
      </c>
      <c r="O700" s="5">
        <v>1034941</v>
      </c>
      <c r="P700" s="5">
        <v>7796956</v>
      </c>
      <c r="Q700" s="6" t="str">
        <f>+IFERROR([1]!Tabla2[[#This Row],[Activos corrientes ]]/[1]!Tabla2[[#This Row],[Pasivos corrientes ]],"")</f>
        <v/>
      </c>
      <c r="R700" s="6" t="str">
        <f>+IFERROR([1]!Tabla2[[#This Row],[Total pasivos]]/[1]!Tabla2[[#This Row],[Total de activos]],"")</f>
        <v/>
      </c>
      <c r="S700" s="6" t="str">
        <f>+IFERROR([1]!Tabla2[[#This Row],[Utilidad operacional]]/[1]!Tabla2[[#This Row],[Gasto de intereses]],"")</f>
        <v/>
      </c>
      <c r="T700" s="6" t="str">
        <f>+IFERROR([1]!Tabla2[[#This Row],[Utilidad operacional]]/[1]!Tabla2[[#This Row],[Patrimonio total]],"")</f>
        <v/>
      </c>
      <c r="U700" s="7" t="str">
        <f>+IFERROR([1]!Tabla2[[#This Row],[Utilidad operacional]]/[1]!Tabla2[[#This Row],[Total de activos]],"")</f>
        <v/>
      </c>
    </row>
    <row r="701" spans="1:21" x14ac:dyDescent="0.25">
      <c r="A701" s="8">
        <v>900413231</v>
      </c>
      <c r="B701" s="8" t="s">
        <v>1306</v>
      </c>
      <c r="C701" s="8" t="s">
        <v>94</v>
      </c>
      <c r="D701" s="8" t="s">
        <v>1284</v>
      </c>
      <c r="E701" s="8" t="s">
        <v>30</v>
      </c>
      <c r="F701" s="8" t="s">
        <v>1307</v>
      </c>
      <c r="G701" s="8" t="s">
        <v>1282</v>
      </c>
      <c r="H701" s="8">
        <v>9587886</v>
      </c>
      <c r="I701" s="8">
        <v>13137390</v>
      </c>
      <c r="J701" s="8">
        <v>22725276</v>
      </c>
      <c r="K701" s="8">
        <v>13382133</v>
      </c>
      <c r="L701" s="8">
        <v>4037095</v>
      </c>
      <c r="M701" s="8">
        <v>17419228</v>
      </c>
      <c r="N701" s="8">
        <v>5306048</v>
      </c>
      <c r="O701" s="8">
        <v>268839</v>
      </c>
      <c r="P701" s="8">
        <v>711750</v>
      </c>
      <c r="Q701" s="9" t="str">
        <f>+IFERROR([1]!Tabla2[[#This Row],[Activos corrientes ]]/[1]!Tabla2[[#This Row],[Pasivos corrientes ]],"")</f>
        <v/>
      </c>
      <c r="R701" s="9" t="str">
        <f>+IFERROR([1]!Tabla2[[#This Row],[Total pasivos]]/[1]!Tabla2[[#This Row],[Total de activos]],"")</f>
        <v/>
      </c>
      <c r="S701" s="9" t="str">
        <f>+IFERROR([1]!Tabla2[[#This Row],[Utilidad operacional]]/[1]!Tabla2[[#This Row],[Gasto de intereses]],"")</f>
        <v/>
      </c>
      <c r="T701" s="9" t="str">
        <f>+IFERROR([1]!Tabla2[[#This Row],[Utilidad operacional]]/[1]!Tabla2[[#This Row],[Patrimonio total]],"")</f>
        <v/>
      </c>
      <c r="U701" s="10" t="str">
        <f>+IFERROR([1]!Tabla2[[#This Row],[Utilidad operacional]]/[1]!Tabla2[[#This Row],[Total de activos]],"")</f>
        <v/>
      </c>
    </row>
    <row r="702" spans="1:21" x14ac:dyDescent="0.25">
      <c r="A702" s="5">
        <v>901278143</v>
      </c>
      <c r="B702" s="5" t="s">
        <v>1308</v>
      </c>
      <c r="C702" s="5" t="s">
        <v>94</v>
      </c>
      <c r="D702" s="5" t="s">
        <v>1284</v>
      </c>
      <c r="E702" s="5" t="s">
        <v>30</v>
      </c>
      <c r="F702" s="5" t="s">
        <v>1309</v>
      </c>
      <c r="G702" s="5" t="s">
        <v>1282</v>
      </c>
      <c r="H702" s="5">
        <v>349635</v>
      </c>
      <c r="I702" s="5">
        <v>23092217</v>
      </c>
      <c r="J702" s="5">
        <v>23441852</v>
      </c>
      <c r="K702" s="5">
        <v>7725525</v>
      </c>
      <c r="L702" s="5"/>
      <c r="M702" s="5">
        <v>7725525</v>
      </c>
      <c r="N702" s="5">
        <v>15716327</v>
      </c>
      <c r="O702" s="5">
        <v>323464</v>
      </c>
      <c r="P702" s="5">
        <v>1652253</v>
      </c>
      <c r="Q702" s="6" t="str">
        <f>+IFERROR([1]!Tabla2[[#This Row],[Activos corrientes ]]/[1]!Tabla2[[#This Row],[Pasivos corrientes ]],"")</f>
        <v/>
      </c>
      <c r="R702" s="6" t="str">
        <f>+IFERROR([1]!Tabla2[[#This Row],[Total pasivos]]/[1]!Tabla2[[#This Row],[Total de activos]],"")</f>
        <v/>
      </c>
      <c r="S702" s="6" t="str">
        <f>+IFERROR([1]!Tabla2[[#This Row],[Utilidad operacional]]/[1]!Tabla2[[#This Row],[Gasto de intereses]],"")</f>
        <v/>
      </c>
      <c r="T702" s="6" t="str">
        <f>+IFERROR([1]!Tabla2[[#This Row],[Utilidad operacional]]/[1]!Tabla2[[#This Row],[Patrimonio total]],"")</f>
        <v/>
      </c>
      <c r="U702" s="7" t="str">
        <f>+IFERROR([1]!Tabla2[[#This Row],[Utilidad operacional]]/[1]!Tabla2[[#This Row],[Total de activos]],"")</f>
        <v/>
      </c>
    </row>
    <row r="703" spans="1:21" x14ac:dyDescent="0.25">
      <c r="A703" s="8">
        <v>900345143</v>
      </c>
      <c r="B703" s="8" t="s">
        <v>1310</v>
      </c>
      <c r="C703" s="8" t="s">
        <v>28</v>
      </c>
      <c r="D703" s="8" t="s">
        <v>1284</v>
      </c>
      <c r="E703" s="8" t="s">
        <v>30</v>
      </c>
      <c r="F703" s="8" t="s">
        <v>1311</v>
      </c>
      <c r="G703" s="8" t="s">
        <v>1282</v>
      </c>
      <c r="H703" s="8">
        <v>13406911</v>
      </c>
      <c r="I703" s="8">
        <v>3936527</v>
      </c>
      <c r="J703" s="8">
        <v>17343438</v>
      </c>
      <c r="K703" s="8">
        <v>8805825</v>
      </c>
      <c r="L703" s="8">
        <v>1563931</v>
      </c>
      <c r="M703" s="8">
        <v>10369756</v>
      </c>
      <c r="N703" s="8">
        <v>6973682</v>
      </c>
      <c r="O703" s="8">
        <v>241859</v>
      </c>
      <c r="P703" s="8">
        <v>2342945</v>
      </c>
      <c r="Q703" s="9" t="str">
        <f>+IFERROR([1]!Tabla2[[#This Row],[Activos corrientes ]]/[1]!Tabla2[[#This Row],[Pasivos corrientes ]],"")</f>
        <v/>
      </c>
      <c r="R703" s="9" t="str">
        <f>+IFERROR([1]!Tabla2[[#This Row],[Total pasivos]]/[1]!Tabla2[[#This Row],[Total de activos]],"")</f>
        <v/>
      </c>
      <c r="S703" s="9" t="str">
        <f>+IFERROR([1]!Tabla2[[#This Row],[Utilidad operacional]]/[1]!Tabla2[[#This Row],[Gasto de intereses]],"")</f>
        <v/>
      </c>
      <c r="T703" s="9" t="str">
        <f>+IFERROR([1]!Tabla2[[#This Row],[Utilidad operacional]]/[1]!Tabla2[[#This Row],[Patrimonio total]],"")</f>
        <v/>
      </c>
      <c r="U703" s="10" t="str">
        <f>+IFERROR([1]!Tabla2[[#This Row],[Utilidad operacional]]/[1]!Tabla2[[#This Row],[Total de activos]],"")</f>
        <v/>
      </c>
    </row>
    <row r="704" spans="1:21" x14ac:dyDescent="0.25">
      <c r="A704" s="5">
        <v>830046338</v>
      </c>
      <c r="B704" s="5" t="s">
        <v>1312</v>
      </c>
      <c r="C704" s="5" t="s">
        <v>28</v>
      </c>
      <c r="D704" s="5" t="s">
        <v>1284</v>
      </c>
      <c r="E704" s="5" t="s">
        <v>30</v>
      </c>
      <c r="F704" s="5" t="s">
        <v>1313</v>
      </c>
      <c r="G704" s="5" t="s">
        <v>1282</v>
      </c>
      <c r="H704" s="5">
        <v>4427512</v>
      </c>
      <c r="I704" s="5">
        <v>727169</v>
      </c>
      <c r="J704" s="5">
        <v>5154681</v>
      </c>
      <c r="K704" s="5">
        <v>379498</v>
      </c>
      <c r="L704" s="5"/>
      <c r="M704" s="5">
        <v>379498</v>
      </c>
      <c r="N704" s="5">
        <v>4775183</v>
      </c>
      <c r="O704" s="5"/>
      <c r="P704" s="5">
        <v>368989</v>
      </c>
      <c r="Q704" s="6" t="str">
        <f>+IFERROR([1]!Tabla2[[#This Row],[Activos corrientes ]]/[1]!Tabla2[[#This Row],[Pasivos corrientes ]],"")</f>
        <v/>
      </c>
      <c r="R704" s="6" t="str">
        <f>+IFERROR([1]!Tabla2[[#This Row],[Total pasivos]]/[1]!Tabla2[[#This Row],[Total de activos]],"")</f>
        <v/>
      </c>
      <c r="S704" s="6" t="str">
        <f>+IFERROR([1]!Tabla2[[#This Row],[Utilidad operacional]]/[1]!Tabla2[[#This Row],[Gasto de intereses]],"")</f>
        <v/>
      </c>
      <c r="T704" s="6" t="str">
        <f>+IFERROR([1]!Tabla2[[#This Row],[Utilidad operacional]]/[1]!Tabla2[[#This Row],[Patrimonio total]],"")</f>
        <v/>
      </c>
      <c r="U704" s="7" t="str">
        <f>+IFERROR([1]!Tabla2[[#This Row],[Utilidad operacional]]/[1]!Tabla2[[#This Row],[Total de activos]],"")</f>
        <v/>
      </c>
    </row>
    <row r="705" spans="1:21" x14ac:dyDescent="0.25">
      <c r="A705" s="8">
        <v>900750114</v>
      </c>
      <c r="B705" s="8" t="s">
        <v>1314</v>
      </c>
      <c r="C705" s="8" t="s">
        <v>28</v>
      </c>
      <c r="D705" s="8" t="s">
        <v>1284</v>
      </c>
      <c r="E705" s="8" t="s">
        <v>30</v>
      </c>
      <c r="F705" s="8" t="s">
        <v>1315</v>
      </c>
      <c r="G705" s="8" t="s">
        <v>1282</v>
      </c>
      <c r="H705" s="8">
        <v>59931</v>
      </c>
      <c r="I705" s="8">
        <v>520898</v>
      </c>
      <c r="J705" s="8">
        <v>580829</v>
      </c>
      <c r="K705" s="8">
        <v>83023</v>
      </c>
      <c r="L705" s="8"/>
      <c r="M705" s="8">
        <v>83023</v>
      </c>
      <c r="N705" s="8">
        <v>497806</v>
      </c>
      <c r="O705" s="8">
        <v>2437</v>
      </c>
      <c r="P705" s="8">
        <v>1206</v>
      </c>
      <c r="Q705" s="9" t="str">
        <f>+IFERROR([1]!Tabla2[[#This Row],[Activos corrientes ]]/[1]!Tabla2[[#This Row],[Pasivos corrientes ]],"")</f>
        <v/>
      </c>
      <c r="R705" s="9" t="str">
        <f>+IFERROR([1]!Tabla2[[#This Row],[Total pasivos]]/[1]!Tabla2[[#This Row],[Total de activos]],"")</f>
        <v/>
      </c>
      <c r="S705" s="9" t="str">
        <f>+IFERROR([1]!Tabla2[[#This Row],[Utilidad operacional]]/[1]!Tabla2[[#This Row],[Gasto de intereses]],"")</f>
        <v/>
      </c>
      <c r="T705" s="9" t="str">
        <f>+IFERROR([1]!Tabla2[[#This Row],[Utilidad operacional]]/[1]!Tabla2[[#This Row],[Patrimonio total]],"")</f>
        <v/>
      </c>
      <c r="U705" s="10" t="str">
        <f>+IFERROR([1]!Tabla2[[#This Row],[Utilidad operacional]]/[1]!Tabla2[[#This Row],[Total de activos]],"")</f>
        <v/>
      </c>
    </row>
    <row r="706" spans="1:21" x14ac:dyDescent="0.25">
      <c r="A706" s="5">
        <v>860046645</v>
      </c>
      <c r="B706" s="5" t="s">
        <v>1316</v>
      </c>
      <c r="C706" s="5" t="s">
        <v>28</v>
      </c>
      <c r="D706" s="5" t="s">
        <v>1280</v>
      </c>
      <c r="E706" s="5" t="s">
        <v>24</v>
      </c>
      <c r="F706" s="5" t="s">
        <v>73</v>
      </c>
      <c r="G706" s="5" t="s">
        <v>1282</v>
      </c>
      <c r="H706" s="5">
        <v>54729275</v>
      </c>
      <c r="I706" s="5">
        <v>12311911</v>
      </c>
      <c r="J706" s="5">
        <v>67041186</v>
      </c>
      <c r="K706" s="5">
        <v>22537085</v>
      </c>
      <c r="L706" s="5">
        <v>16170702</v>
      </c>
      <c r="M706" s="5">
        <v>38707787</v>
      </c>
      <c r="N706" s="5">
        <v>28333399</v>
      </c>
      <c r="O706" s="5">
        <v>345228</v>
      </c>
      <c r="P706" s="5">
        <v>-702518</v>
      </c>
      <c r="Q706" s="6" t="str">
        <f>+IFERROR([1]!Tabla2[[#This Row],[Activos corrientes ]]/[1]!Tabla2[[#This Row],[Pasivos corrientes ]],"")</f>
        <v/>
      </c>
      <c r="R706" s="6" t="str">
        <f>+IFERROR([1]!Tabla2[[#This Row],[Total pasivos]]/[1]!Tabla2[[#This Row],[Total de activos]],"")</f>
        <v/>
      </c>
      <c r="S706" s="6" t="str">
        <f>+IFERROR([1]!Tabla2[[#This Row],[Utilidad operacional]]/[1]!Tabla2[[#This Row],[Gasto de intereses]],"")</f>
        <v/>
      </c>
      <c r="T706" s="6" t="str">
        <f>+IFERROR([1]!Tabla2[[#This Row],[Utilidad operacional]]/[1]!Tabla2[[#This Row],[Patrimonio total]],"")</f>
        <v/>
      </c>
      <c r="U706" s="7" t="str">
        <f>+IFERROR([1]!Tabla2[[#This Row],[Utilidad operacional]]/[1]!Tabla2[[#This Row],[Total de activos]],"")</f>
        <v/>
      </c>
    </row>
    <row r="707" spans="1:21" x14ac:dyDescent="0.25">
      <c r="A707" s="8">
        <v>900812027</v>
      </c>
      <c r="B707" s="8" t="s">
        <v>1317</v>
      </c>
      <c r="C707" s="8" t="s">
        <v>1318</v>
      </c>
      <c r="D707" s="8" t="s">
        <v>1280</v>
      </c>
      <c r="E707" s="8" t="s">
        <v>24</v>
      </c>
      <c r="F707" s="8" t="s">
        <v>1319</v>
      </c>
      <c r="G707" s="8" t="s">
        <v>1282</v>
      </c>
      <c r="H707" s="8">
        <v>612581</v>
      </c>
      <c r="I707" s="8">
        <v>6055403</v>
      </c>
      <c r="J707" s="8">
        <v>6667984</v>
      </c>
      <c r="K707" s="8">
        <v>538361</v>
      </c>
      <c r="L707" s="8">
        <v>1338709</v>
      </c>
      <c r="M707" s="8">
        <v>1877070</v>
      </c>
      <c r="N707" s="8">
        <v>4790914</v>
      </c>
      <c r="O707" s="8"/>
      <c r="P707" s="8">
        <v>593981</v>
      </c>
      <c r="Q707" s="9" t="str">
        <f>+IFERROR([1]!Tabla2[[#This Row],[Activos corrientes ]]/[1]!Tabla2[[#This Row],[Pasivos corrientes ]],"")</f>
        <v/>
      </c>
      <c r="R707" s="9" t="str">
        <f>+IFERROR([1]!Tabla2[[#This Row],[Total pasivos]]/[1]!Tabla2[[#This Row],[Total de activos]],"")</f>
        <v/>
      </c>
      <c r="S707" s="9" t="str">
        <f>+IFERROR([1]!Tabla2[[#This Row],[Utilidad operacional]]/[1]!Tabla2[[#This Row],[Gasto de intereses]],"")</f>
        <v/>
      </c>
      <c r="T707" s="9" t="str">
        <f>+IFERROR([1]!Tabla2[[#This Row],[Utilidad operacional]]/[1]!Tabla2[[#This Row],[Patrimonio total]],"")</f>
        <v/>
      </c>
      <c r="U707" s="10" t="str">
        <f>+IFERROR([1]!Tabla2[[#This Row],[Utilidad operacional]]/[1]!Tabla2[[#This Row],[Total de activos]],"")</f>
        <v/>
      </c>
    </row>
    <row r="708" spans="1:21" x14ac:dyDescent="0.25">
      <c r="A708" s="5">
        <v>830037956</v>
      </c>
      <c r="B708" s="5" t="s">
        <v>1320</v>
      </c>
      <c r="C708" s="5" t="s">
        <v>28</v>
      </c>
      <c r="D708" s="5" t="s">
        <v>1280</v>
      </c>
      <c r="E708" s="5" t="s">
        <v>24</v>
      </c>
      <c r="F708" s="5" t="s">
        <v>1321</v>
      </c>
      <c r="G708" s="5" t="s">
        <v>1282</v>
      </c>
      <c r="H708" s="5">
        <v>11650571</v>
      </c>
      <c r="I708" s="5">
        <v>5373326</v>
      </c>
      <c r="J708" s="5">
        <v>17023897</v>
      </c>
      <c r="K708" s="5">
        <v>1588397</v>
      </c>
      <c r="L708" s="5">
        <v>0</v>
      </c>
      <c r="M708" s="5">
        <v>1588397</v>
      </c>
      <c r="N708" s="5">
        <v>15435500</v>
      </c>
      <c r="O708" s="5">
        <v>4</v>
      </c>
      <c r="P708" s="5">
        <v>-76991</v>
      </c>
      <c r="Q708" s="6" t="str">
        <f>+IFERROR([1]!Tabla2[[#This Row],[Activos corrientes ]]/[1]!Tabla2[[#This Row],[Pasivos corrientes ]],"")</f>
        <v/>
      </c>
      <c r="R708" s="6" t="str">
        <f>+IFERROR([1]!Tabla2[[#This Row],[Total pasivos]]/[1]!Tabla2[[#This Row],[Total de activos]],"")</f>
        <v/>
      </c>
      <c r="S708" s="6" t="str">
        <f>+IFERROR([1]!Tabla2[[#This Row],[Utilidad operacional]]/[1]!Tabla2[[#This Row],[Gasto de intereses]],"")</f>
        <v/>
      </c>
      <c r="T708" s="6" t="str">
        <f>+IFERROR([1]!Tabla2[[#This Row],[Utilidad operacional]]/[1]!Tabla2[[#This Row],[Patrimonio total]],"")</f>
        <v/>
      </c>
      <c r="U708" s="7" t="str">
        <f>+IFERROR([1]!Tabla2[[#This Row],[Utilidad operacional]]/[1]!Tabla2[[#This Row],[Total de activos]],"")</f>
        <v/>
      </c>
    </row>
    <row r="709" spans="1:21" x14ac:dyDescent="0.25">
      <c r="A709" s="8">
        <v>830024484</v>
      </c>
      <c r="B709" s="8" t="s">
        <v>1322</v>
      </c>
      <c r="C709" s="8" t="s">
        <v>28</v>
      </c>
      <c r="D709" s="8" t="s">
        <v>1280</v>
      </c>
      <c r="E709" s="8" t="s">
        <v>24</v>
      </c>
      <c r="F709" s="8" t="s">
        <v>1323</v>
      </c>
      <c r="G709" s="8" t="s">
        <v>1282</v>
      </c>
      <c r="H709" s="8">
        <v>1636416</v>
      </c>
      <c r="I709" s="8">
        <v>15625816</v>
      </c>
      <c r="J709" s="8">
        <v>17262232</v>
      </c>
      <c r="K709" s="8">
        <v>159729</v>
      </c>
      <c r="L709" s="8">
        <v>1689820</v>
      </c>
      <c r="M709" s="8">
        <v>1849549</v>
      </c>
      <c r="N709" s="8">
        <v>15412683</v>
      </c>
      <c r="O709" s="8">
        <v>15414</v>
      </c>
      <c r="P709" s="8">
        <v>1425315</v>
      </c>
      <c r="Q709" s="9" t="str">
        <f>+IFERROR([1]!Tabla2[[#This Row],[Activos corrientes ]]/[1]!Tabla2[[#This Row],[Pasivos corrientes ]],"")</f>
        <v/>
      </c>
      <c r="R709" s="9" t="str">
        <f>+IFERROR([1]!Tabla2[[#This Row],[Total pasivos]]/[1]!Tabla2[[#This Row],[Total de activos]],"")</f>
        <v/>
      </c>
      <c r="S709" s="9" t="str">
        <f>+IFERROR([1]!Tabla2[[#This Row],[Utilidad operacional]]/[1]!Tabla2[[#This Row],[Gasto de intereses]],"")</f>
        <v/>
      </c>
      <c r="T709" s="9" t="str">
        <f>+IFERROR([1]!Tabla2[[#This Row],[Utilidad operacional]]/[1]!Tabla2[[#This Row],[Patrimonio total]],"")</f>
        <v/>
      </c>
      <c r="U709" s="10" t="str">
        <f>+IFERROR([1]!Tabla2[[#This Row],[Utilidad operacional]]/[1]!Tabla2[[#This Row],[Total de activos]],"")</f>
        <v/>
      </c>
    </row>
    <row r="710" spans="1:21" x14ac:dyDescent="0.25">
      <c r="A710" s="5">
        <v>822007239</v>
      </c>
      <c r="B710" s="5" t="s">
        <v>1324</v>
      </c>
      <c r="C710" s="5" t="s">
        <v>749</v>
      </c>
      <c r="D710" s="5" t="s">
        <v>1284</v>
      </c>
      <c r="E710" s="5" t="s">
        <v>30</v>
      </c>
      <c r="F710" s="5" t="s">
        <v>1325</v>
      </c>
      <c r="G710" s="5" t="s">
        <v>1282</v>
      </c>
      <c r="H710" s="5">
        <v>9323126</v>
      </c>
      <c r="I710" s="5">
        <v>852892</v>
      </c>
      <c r="J710" s="5">
        <v>10176018</v>
      </c>
      <c r="K710" s="5">
        <v>884286</v>
      </c>
      <c r="L710" s="5">
        <v>6575251</v>
      </c>
      <c r="M710" s="5">
        <v>7459537</v>
      </c>
      <c r="N710" s="5">
        <v>2716481</v>
      </c>
      <c r="O710" s="5"/>
      <c r="P710" s="5">
        <v>135631</v>
      </c>
      <c r="Q710" s="6" t="str">
        <f>+IFERROR([1]!Tabla2[[#This Row],[Activos corrientes ]]/[1]!Tabla2[[#This Row],[Pasivos corrientes ]],"")</f>
        <v/>
      </c>
      <c r="R710" s="6" t="str">
        <f>+IFERROR([1]!Tabla2[[#This Row],[Total pasivos]]/[1]!Tabla2[[#This Row],[Total de activos]],"")</f>
        <v/>
      </c>
      <c r="S710" s="6" t="str">
        <f>+IFERROR([1]!Tabla2[[#This Row],[Utilidad operacional]]/[1]!Tabla2[[#This Row],[Gasto de intereses]],"")</f>
        <v/>
      </c>
      <c r="T710" s="6" t="str">
        <f>+IFERROR([1]!Tabla2[[#This Row],[Utilidad operacional]]/[1]!Tabla2[[#This Row],[Patrimonio total]],"")</f>
        <v/>
      </c>
      <c r="U710" s="7" t="str">
        <f>+IFERROR([1]!Tabla2[[#This Row],[Utilidad operacional]]/[1]!Tabla2[[#This Row],[Total de activos]],"")</f>
        <v/>
      </c>
    </row>
    <row r="711" spans="1:21" x14ac:dyDescent="0.25">
      <c r="A711" s="8">
        <v>900736836</v>
      </c>
      <c r="B711" s="8" t="s">
        <v>1326</v>
      </c>
      <c r="C711" s="8" t="s">
        <v>28</v>
      </c>
      <c r="D711" s="8" t="s">
        <v>1284</v>
      </c>
      <c r="E711" s="8" t="s">
        <v>30</v>
      </c>
      <c r="F711" s="8" t="s">
        <v>1327</v>
      </c>
      <c r="G711" s="8" t="s">
        <v>1282</v>
      </c>
      <c r="H711" s="8">
        <v>12225138</v>
      </c>
      <c r="I711" s="8">
        <v>1693832</v>
      </c>
      <c r="J711" s="8">
        <v>13918970</v>
      </c>
      <c r="K711" s="8">
        <v>2076334</v>
      </c>
      <c r="L711" s="8">
        <v>8261531</v>
      </c>
      <c r="M711" s="8">
        <v>10337865</v>
      </c>
      <c r="N711" s="8">
        <v>3581105</v>
      </c>
      <c r="O711" s="8">
        <v>9630</v>
      </c>
      <c r="P711" s="8">
        <v>20284</v>
      </c>
      <c r="Q711" s="9" t="str">
        <f>+IFERROR([1]!Tabla2[[#This Row],[Activos corrientes ]]/[1]!Tabla2[[#This Row],[Pasivos corrientes ]],"")</f>
        <v/>
      </c>
      <c r="R711" s="9" t="str">
        <f>+IFERROR([1]!Tabla2[[#This Row],[Total pasivos]]/[1]!Tabla2[[#This Row],[Total de activos]],"")</f>
        <v/>
      </c>
      <c r="S711" s="9" t="str">
        <f>+IFERROR([1]!Tabla2[[#This Row],[Utilidad operacional]]/[1]!Tabla2[[#This Row],[Gasto de intereses]],"")</f>
        <v/>
      </c>
      <c r="T711" s="9" t="str">
        <f>+IFERROR([1]!Tabla2[[#This Row],[Utilidad operacional]]/[1]!Tabla2[[#This Row],[Patrimonio total]],"")</f>
        <v/>
      </c>
      <c r="U711" s="10" t="str">
        <f>+IFERROR([1]!Tabla2[[#This Row],[Utilidad operacional]]/[1]!Tabla2[[#This Row],[Total de activos]],"")</f>
        <v/>
      </c>
    </row>
    <row r="712" spans="1:21" x14ac:dyDescent="0.25">
      <c r="A712" s="5">
        <v>900498289</v>
      </c>
      <c r="B712" s="5" t="s">
        <v>1328</v>
      </c>
      <c r="C712" s="5" t="s">
        <v>28</v>
      </c>
      <c r="D712" s="5" t="s">
        <v>1284</v>
      </c>
      <c r="E712" s="5" t="s">
        <v>30</v>
      </c>
      <c r="F712" s="5" t="s">
        <v>1329</v>
      </c>
      <c r="G712" s="5" t="s">
        <v>1282</v>
      </c>
      <c r="H712" s="5">
        <v>980797</v>
      </c>
      <c r="I712" s="5">
        <v>1282197</v>
      </c>
      <c r="J712" s="5">
        <v>2262994</v>
      </c>
      <c r="K712" s="5">
        <v>868168</v>
      </c>
      <c r="L712" s="5"/>
      <c r="M712" s="5">
        <v>868168</v>
      </c>
      <c r="N712" s="5">
        <v>1394826</v>
      </c>
      <c r="O712" s="5">
        <v>35792</v>
      </c>
      <c r="P712" s="5">
        <v>13657</v>
      </c>
      <c r="Q712" s="6" t="str">
        <f>+IFERROR([1]!Tabla2[[#This Row],[Activos corrientes ]]/[1]!Tabla2[[#This Row],[Pasivos corrientes ]],"")</f>
        <v/>
      </c>
      <c r="R712" s="6" t="str">
        <f>+IFERROR([1]!Tabla2[[#This Row],[Total pasivos]]/[1]!Tabla2[[#This Row],[Total de activos]],"")</f>
        <v/>
      </c>
      <c r="S712" s="6" t="str">
        <f>+IFERROR([1]!Tabla2[[#This Row],[Utilidad operacional]]/[1]!Tabla2[[#This Row],[Gasto de intereses]],"")</f>
        <v/>
      </c>
      <c r="T712" s="6" t="str">
        <f>+IFERROR([1]!Tabla2[[#This Row],[Utilidad operacional]]/[1]!Tabla2[[#This Row],[Patrimonio total]],"")</f>
        <v/>
      </c>
      <c r="U712" s="7" t="str">
        <f>+IFERROR([1]!Tabla2[[#This Row],[Utilidad operacional]]/[1]!Tabla2[[#This Row],[Total de activos]],"")</f>
        <v/>
      </c>
    </row>
    <row r="713" spans="1:21" x14ac:dyDescent="0.25">
      <c r="A713" s="8">
        <v>900033933</v>
      </c>
      <c r="B713" s="8" t="s">
        <v>1330</v>
      </c>
      <c r="C713" s="8" t="s">
        <v>28</v>
      </c>
      <c r="D713" s="8" t="s">
        <v>1284</v>
      </c>
      <c r="E713" s="8" t="s">
        <v>30</v>
      </c>
      <c r="F713" s="8" t="s">
        <v>1331</v>
      </c>
      <c r="G713" s="8" t="s">
        <v>1282</v>
      </c>
      <c r="H713" s="8">
        <v>3368976</v>
      </c>
      <c r="I713" s="8">
        <v>4050429</v>
      </c>
      <c r="J713" s="8">
        <v>7419405</v>
      </c>
      <c r="K713" s="8">
        <v>877561</v>
      </c>
      <c r="L713" s="8">
        <v>2909472</v>
      </c>
      <c r="M713" s="8">
        <v>3787033</v>
      </c>
      <c r="N713" s="8">
        <v>3632372</v>
      </c>
      <c r="O713" s="8">
        <v>176550</v>
      </c>
      <c r="P713" s="8">
        <v>246118</v>
      </c>
      <c r="Q713" s="9" t="str">
        <f>+IFERROR([1]!Tabla2[[#This Row],[Activos corrientes ]]/[1]!Tabla2[[#This Row],[Pasivos corrientes ]],"")</f>
        <v/>
      </c>
      <c r="R713" s="9" t="str">
        <f>+IFERROR([1]!Tabla2[[#This Row],[Total pasivos]]/[1]!Tabla2[[#This Row],[Total de activos]],"")</f>
        <v/>
      </c>
      <c r="S713" s="9" t="str">
        <f>+IFERROR([1]!Tabla2[[#This Row],[Utilidad operacional]]/[1]!Tabla2[[#This Row],[Gasto de intereses]],"")</f>
        <v/>
      </c>
      <c r="T713" s="9" t="str">
        <f>+IFERROR([1]!Tabla2[[#This Row],[Utilidad operacional]]/[1]!Tabla2[[#This Row],[Patrimonio total]],"")</f>
        <v/>
      </c>
      <c r="U713" s="10" t="str">
        <f>+IFERROR([1]!Tabla2[[#This Row],[Utilidad operacional]]/[1]!Tabla2[[#This Row],[Total de activos]],"")</f>
        <v/>
      </c>
    </row>
    <row r="714" spans="1:21" x14ac:dyDescent="0.25">
      <c r="A714" s="5">
        <v>900494484</v>
      </c>
      <c r="B714" s="5" t="s">
        <v>1332</v>
      </c>
      <c r="C714" s="5" t="s">
        <v>28</v>
      </c>
      <c r="D714" s="5" t="s">
        <v>1284</v>
      </c>
      <c r="E714" s="5" t="s">
        <v>30</v>
      </c>
      <c r="F714" s="5" t="s">
        <v>62</v>
      </c>
      <c r="G714" s="5" t="s">
        <v>1282</v>
      </c>
      <c r="H714" s="5">
        <v>953835</v>
      </c>
      <c r="I714" s="5">
        <v>864110</v>
      </c>
      <c r="J714" s="5">
        <v>1817945</v>
      </c>
      <c r="K714" s="5">
        <v>365335</v>
      </c>
      <c r="L714" s="5">
        <v>1341254</v>
      </c>
      <c r="M714" s="5">
        <v>1706589</v>
      </c>
      <c r="N714" s="5">
        <v>111356</v>
      </c>
      <c r="O714" s="5">
        <v>67027</v>
      </c>
      <c r="P714" s="5">
        <v>-73147</v>
      </c>
      <c r="Q714" s="6" t="str">
        <f>+IFERROR([1]!Tabla2[[#This Row],[Activos corrientes ]]/[1]!Tabla2[[#This Row],[Pasivos corrientes ]],"")</f>
        <v/>
      </c>
      <c r="R714" s="6" t="str">
        <f>+IFERROR([1]!Tabla2[[#This Row],[Total pasivos]]/[1]!Tabla2[[#This Row],[Total de activos]],"")</f>
        <v/>
      </c>
      <c r="S714" s="6" t="str">
        <f>+IFERROR([1]!Tabla2[[#This Row],[Utilidad operacional]]/[1]!Tabla2[[#This Row],[Gasto de intereses]],"")</f>
        <v/>
      </c>
      <c r="T714" s="6" t="str">
        <f>+IFERROR([1]!Tabla2[[#This Row],[Utilidad operacional]]/[1]!Tabla2[[#This Row],[Patrimonio total]],"")</f>
        <v/>
      </c>
      <c r="U714" s="7" t="str">
        <f>+IFERROR([1]!Tabla2[[#This Row],[Utilidad operacional]]/[1]!Tabla2[[#This Row],[Total de activos]],"")</f>
        <v/>
      </c>
    </row>
    <row r="715" spans="1:21" x14ac:dyDescent="0.25">
      <c r="A715" s="8">
        <v>901074431</v>
      </c>
      <c r="B715" s="8" t="s">
        <v>1333</v>
      </c>
      <c r="C715" s="8" t="s">
        <v>28</v>
      </c>
      <c r="D715" s="8" t="s">
        <v>1284</v>
      </c>
      <c r="E715" s="8" t="s">
        <v>30</v>
      </c>
      <c r="F715" s="8" t="s">
        <v>62</v>
      </c>
      <c r="G715" s="8" t="s">
        <v>1282</v>
      </c>
      <c r="H715" s="8">
        <v>25432419</v>
      </c>
      <c r="I715" s="8">
        <v>2447812</v>
      </c>
      <c r="J715" s="8">
        <v>27880231</v>
      </c>
      <c r="K715" s="8">
        <v>7189108</v>
      </c>
      <c r="L715" s="8">
        <v>9014550</v>
      </c>
      <c r="M715" s="8">
        <v>16203658</v>
      </c>
      <c r="N715" s="8">
        <v>11676573</v>
      </c>
      <c r="O715" s="8">
        <v>4149</v>
      </c>
      <c r="P715" s="8">
        <v>1343179</v>
      </c>
      <c r="Q715" s="9" t="str">
        <f>+IFERROR([1]!Tabla2[[#This Row],[Activos corrientes ]]/[1]!Tabla2[[#This Row],[Pasivos corrientes ]],"")</f>
        <v/>
      </c>
      <c r="R715" s="9" t="str">
        <f>+IFERROR([1]!Tabla2[[#This Row],[Total pasivos]]/[1]!Tabla2[[#This Row],[Total de activos]],"")</f>
        <v/>
      </c>
      <c r="S715" s="9" t="str">
        <f>+IFERROR([1]!Tabla2[[#This Row],[Utilidad operacional]]/[1]!Tabla2[[#This Row],[Gasto de intereses]],"")</f>
        <v/>
      </c>
      <c r="T715" s="9" t="str">
        <f>+IFERROR([1]!Tabla2[[#This Row],[Utilidad operacional]]/[1]!Tabla2[[#This Row],[Patrimonio total]],"")</f>
        <v/>
      </c>
      <c r="U715" s="10" t="str">
        <f>+IFERROR([1]!Tabla2[[#This Row],[Utilidad operacional]]/[1]!Tabla2[[#This Row],[Total de activos]],"")</f>
        <v/>
      </c>
    </row>
    <row r="716" spans="1:21" x14ac:dyDescent="0.25">
      <c r="A716" s="5">
        <v>804001735</v>
      </c>
      <c r="B716" s="5" t="s">
        <v>1334</v>
      </c>
      <c r="C716" s="5" t="s">
        <v>33</v>
      </c>
      <c r="D716" s="5" t="s">
        <v>1284</v>
      </c>
      <c r="E716" s="5" t="s">
        <v>30</v>
      </c>
      <c r="F716" s="5" t="s">
        <v>1335</v>
      </c>
      <c r="G716" s="5" t="s">
        <v>1282</v>
      </c>
      <c r="H716" s="5">
        <v>7601452</v>
      </c>
      <c r="I716" s="5">
        <v>8963871</v>
      </c>
      <c r="J716" s="5">
        <v>16565323</v>
      </c>
      <c r="K716" s="5">
        <v>2642753</v>
      </c>
      <c r="L716" s="5">
        <v>960575</v>
      </c>
      <c r="M716" s="5">
        <v>3603328</v>
      </c>
      <c r="N716" s="5">
        <v>12961995</v>
      </c>
      <c r="O716" s="5">
        <v>291326</v>
      </c>
      <c r="P716" s="5">
        <v>109694</v>
      </c>
      <c r="Q716" s="6" t="str">
        <f>+IFERROR([1]!Tabla2[[#This Row],[Activos corrientes ]]/[1]!Tabla2[[#This Row],[Pasivos corrientes ]],"")</f>
        <v/>
      </c>
      <c r="R716" s="6" t="str">
        <f>+IFERROR([1]!Tabla2[[#This Row],[Total pasivos]]/[1]!Tabla2[[#This Row],[Total de activos]],"")</f>
        <v/>
      </c>
      <c r="S716" s="6" t="str">
        <f>+IFERROR([1]!Tabla2[[#This Row],[Utilidad operacional]]/[1]!Tabla2[[#This Row],[Gasto de intereses]],"")</f>
        <v/>
      </c>
      <c r="T716" s="6" t="str">
        <f>+IFERROR([1]!Tabla2[[#This Row],[Utilidad operacional]]/[1]!Tabla2[[#This Row],[Patrimonio total]],"")</f>
        <v/>
      </c>
      <c r="U716" s="7" t="str">
        <f>+IFERROR([1]!Tabla2[[#This Row],[Utilidad operacional]]/[1]!Tabla2[[#This Row],[Total de activos]],"")</f>
        <v/>
      </c>
    </row>
    <row r="717" spans="1:21" x14ac:dyDescent="0.25">
      <c r="A717" s="8">
        <v>813001917</v>
      </c>
      <c r="B717" s="8" t="s">
        <v>1336</v>
      </c>
      <c r="C717" s="8" t="s">
        <v>28</v>
      </c>
      <c r="D717" s="8" t="s">
        <v>1280</v>
      </c>
      <c r="E717" s="8" t="s">
        <v>24</v>
      </c>
      <c r="F717" s="8" t="s">
        <v>1337</v>
      </c>
      <c r="G717" s="8" t="s">
        <v>1282</v>
      </c>
      <c r="H717" s="8">
        <v>236919</v>
      </c>
      <c r="I717" s="8">
        <v>40256315</v>
      </c>
      <c r="J717" s="8">
        <v>40493234</v>
      </c>
      <c r="K717" s="8">
        <v>304960</v>
      </c>
      <c r="L717" s="8">
        <v>12890981</v>
      </c>
      <c r="M717" s="8">
        <v>13195941</v>
      </c>
      <c r="N717" s="8">
        <v>27297293</v>
      </c>
      <c r="O717" s="8">
        <v>200457</v>
      </c>
      <c r="P717" s="8">
        <v>-580333</v>
      </c>
      <c r="Q717" s="9" t="str">
        <f>+IFERROR([1]!Tabla2[[#This Row],[Activos corrientes ]]/[1]!Tabla2[[#This Row],[Pasivos corrientes ]],"")</f>
        <v/>
      </c>
      <c r="R717" s="9" t="str">
        <f>+IFERROR([1]!Tabla2[[#This Row],[Total pasivos]]/[1]!Tabla2[[#This Row],[Total de activos]],"")</f>
        <v/>
      </c>
      <c r="S717" s="9" t="str">
        <f>+IFERROR([1]!Tabla2[[#This Row],[Utilidad operacional]]/[1]!Tabla2[[#This Row],[Gasto de intereses]],"")</f>
        <v/>
      </c>
      <c r="T717" s="9" t="str">
        <f>+IFERROR([1]!Tabla2[[#This Row],[Utilidad operacional]]/[1]!Tabla2[[#This Row],[Patrimonio total]],"")</f>
        <v/>
      </c>
      <c r="U717" s="10" t="str">
        <f>+IFERROR([1]!Tabla2[[#This Row],[Utilidad operacional]]/[1]!Tabla2[[#This Row],[Total de activos]],"")</f>
        <v/>
      </c>
    </row>
    <row r="718" spans="1:21" x14ac:dyDescent="0.25">
      <c r="A718" s="5">
        <v>860450644</v>
      </c>
      <c r="B718" s="5" t="s">
        <v>1338</v>
      </c>
      <c r="C718" s="5" t="s">
        <v>28</v>
      </c>
      <c r="D718" s="5" t="s">
        <v>1284</v>
      </c>
      <c r="E718" s="5" t="s">
        <v>30</v>
      </c>
      <c r="F718" s="5" t="s">
        <v>1339</v>
      </c>
      <c r="G718" s="5" t="s">
        <v>1282</v>
      </c>
      <c r="H718" s="5">
        <v>3210808</v>
      </c>
      <c r="I718" s="5">
        <v>112905</v>
      </c>
      <c r="J718" s="5">
        <v>3323713</v>
      </c>
      <c r="K718" s="5">
        <v>856182</v>
      </c>
      <c r="L718" s="5">
        <v>533223</v>
      </c>
      <c r="M718" s="5">
        <v>1389405</v>
      </c>
      <c r="N718" s="5">
        <v>1934308</v>
      </c>
      <c r="O718" s="5"/>
      <c r="P718" s="5">
        <v>45381</v>
      </c>
      <c r="Q718" s="6" t="str">
        <f>+IFERROR([1]!Tabla2[[#This Row],[Activos corrientes ]]/[1]!Tabla2[[#This Row],[Pasivos corrientes ]],"")</f>
        <v/>
      </c>
      <c r="R718" s="6" t="str">
        <f>+IFERROR([1]!Tabla2[[#This Row],[Total pasivos]]/[1]!Tabla2[[#This Row],[Total de activos]],"")</f>
        <v/>
      </c>
      <c r="S718" s="6" t="str">
        <f>+IFERROR([1]!Tabla2[[#This Row],[Utilidad operacional]]/[1]!Tabla2[[#This Row],[Gasto de intereses]],"")</f>
        <v/>
      </c>
      <c r="T718" s="6" t="str">
        <f>+IFERROR([1]!Tabla2[[#This Row],[Utilidad operacional]]/[1]!Tabla2[[#This Row],[Patrimonio total]],"")</f>
        <v/>
      </c>
      <c r="U718" s="7" t="str">
        <f>+IFERROR([1]!Tabla2[[#This Row],[Utilidad operacional]]/[1]!Tabla2[[#This Row],[Total de activos]],"")</f>
        <v/>
      </c>
    </row>
    <row r="719" spans="1:21" x14ac:dyDescent="0.25">
      <c r="A719" s="8">
        <v>901142671</v>
      </c>
      <c r="B719" s="8" t="s">
        <v>1340</v>
      </c>
      <c r="C719" s="8" t="s">
        <v>28</v>
      </c>
      <c r="D719" s="8" t="s">
        <v>1280</v>
      </c>
      <c r="E719" s="8" t="s">
        <v>24</v>
      </c>
      <c r="F719" s="8" t="s">
        <v>1341</v>
      </c>
      <c r="G719" s="8" t="s">
        <v>1282</v>
      </c>
      <c r="H719" s="8">
        <v>558922</v>
      </c>
      <c r="I719" s="8">
        <v>29872628</v>
      </c>
      <c r="J719" s="8">
        <v>30431550</v>
      </c>
      <c r="K719" s="8">
        <v>70694</v>
      </c>
      <c r="L719" s="8"/>
      <c r="M719" s="8">
        <v>70694</v>
      </c>
      <c r="N719" s="8">
        <v>30360856</v>
      </c>
      <c r="O719" s="8"/>
      <c r="P719" s="8">
        <v>-34619</v>
      </c>
      <c r="Q719" s="9" t="str">
        <f>+IFERROR([1]!Tabla2[[#This Row],[Activos corrientes ]]/[1]!Tabla2[[#This Row],[Pasivos corrientes ]],"")</f>
        <v/>
      </c>
      <c r="R719" s="9" t="str">
        <f>+IFERROR([1]!Tabla2[[#This Row],[Total pasivos]]/[1]!Tabla2[[#This Row],[Total de activos]],"")</f>
        <v/>
      </c>
      <c r="S719" s="9" t="str">
        <f>+IFERROR([1]!Tabla2[[#This Row],[Utilidad operacional]]/[1]!Tabla2[[#This Row],[Gasto de intereses]],"")</f>
        <v/>
      </c>
      <c r="T719" s="9" t="str">
        <f>+IFERROR([1]!Tabla2[[#This Row],[Utilidad operacional]]/[1]!Tabla2[[#This Row],[Patrimonio total]],"")</f>
        <v/>
      </c>
      <c r="U719" s="10" t="str">
        <f>+IFERROR([1]!Tabla2[[#This Row],[Utilidad operacional]]/[1]!Tabla2[[#This Row],[Total de activos]],"")</f>
        <v/>
      </c>
    </row>
    <row r="720" spans="1:21" x14ac:dyDescent="0.25">
      <c r="A720" s="5">
        <v>900433826</v>
      </c>
      <c r="B720" s="5" t="s">
        <v>1342</v>
      </c>
      <c r="C720" s="5" t="s">
        <v>28</v>
      </c>
      <c r="D720" s="5" t="s">
        <v>1280</v>
      </c>
      <c r="E720" s="5" t="s">
        <v>24</v>
      </c>
      <c r="F720" s="5" t="s">
        <v>1343</v>
      </c>
      <c r="G720" s="5" t="s">
        <v>1282</v>
      </c>
      <c r="H720" s="5">
        <v>12978309</v>
      </c>
      <c r="I720" s="5">
        <v>538</v>
      </c>
      <c r="J720" s="5">
        <v>12978847</v>
      </c>
      <c r="K720" s="5">
        <v>2100497</v>
      </c>
      <c r="L720" s="5"/>
      <c r="M720" s="5">
        <v>2100497</v>
      </c>
      <c r="N720" s="5">
        <v>10878350</v>
      </c>
      <c r="O720" s="5"/>
      <c r="P720" s="5">
        <v>2091290</v>
      </c>
      <c r="Q720" s="6" t="str">
        <f>+IFERROR([1]!Tabla2[[#This Row],[Activos corrientes ]]/[1]!Tabla2[[#This Row],[Pasivos corrientes ]],"")</f>
        <v/>
      </c>
      <c r="R720" s="6" t="str">
        <f>+IFERROR([1]!Tabla2[[#This Row],[Total pasivos]]/[1]!Tabla2[[#This Row],[Total de activos]],"")</f>
        <v/>
      </c>
      <c r="S720" s="6" t="str">
        <f>+IFERROR([1]!Tabla2[[#This Row],[Utilidad operacional]]/[1]!Tabla2[[#This Row],[Gasto de intereses]],"")</f>
        <v/>
      </c>
      <c r="T720" s="6" t="str">
        <f>+IFERROR([1]!Tabla2[[#This Row],[Utilidad operacional]]/[1]!Tabla2[[#This Row],[Patrimonio total]],"")</f>
        <v/>
      </c>
      <c r="U720" s="7" t="str">
        <f>+IFERROR([1]!Tabla2[[#This Row],[Utilidad operacional]]/[1]!Tabla2[[#This Row],[Total de activos]],"")</f>
        <v/>
      </c>
    </row>
    <row r="721" spans="1:21" x14ac:dyDescent="0.25">
      <c r="A721" s="8">
        <v>830067044</v>
      </c>
      <c r="B721" s="8" t="s">
        <v>1344</v>
      </c>
      <c r="C721" s="8" t="s">
        <v>28</v>
      </c>
      <c r="D721" s="8" t="s">
        <v>1280</v>
      </c>
      <c r="E721" s="8" t="s">
        <v>24</v>
      </c>
      <c r="F721" s="8" t="s">
        <v>1345</v>
      </c>
      <c r="G721" s="8" t="s">
        <v>1282</v>
      </c>
      <c r="H721" s="8">
        <v>74175</v>
      </c>
      <c r="I721" s="8">
        <v>607447</v>
      </c>
      <c r="J721" s="8">
        <v>681622</v>
      </c>
      <c r="K721" s="8">
        <v>22637</v>
      </c>
      <c r="L721" s="8">
        <v>458866</v>
      </c>
      <c r="M721" s="8">
        <v>481503</v>
      </c>
      <c r="N721" s="8">
        <v>200119</v>
      </c>
      <c r="O721" s="8">
        <v>683</v>
      </c>
      <c r="P721" s="8">
        <v>-80412</v>
      </c>
      <c r="Q721" s="9" t="str">
        <f>+IFERROR([1]!Tabla2[[#This Row],[Activos corrientes ]]/[1]!Tabla2[[#This Row],[Pasivos corrientes ]],"")</f>
        <v/>
      </c>
      <c r="R721" s="9" t="str">
        <f>+IFERROR([1]!Tabla2[[#This Row],[Total pasivos]]/[1]!Tabla2[[#This Row],[Total de activos]],"")</f>
        <v/>
      </c>
      <c r="S721" s="9" t="str">
        <f>+IFERROR([1]!Tabla2[[#This Row],[Utilidad operacional]]/[1]!Tabla2[[#This Row],[Gasto de intereses]],"")</f>
        <v/>
      </c>
      <c r="T721" s="9" t="str">
        <f>+IFERROR([1]!Tabla2[[#This Row],[Utilidad operacional]]/[1]!Tabla2[[#This Row],[Patrimonio total]],"")</f>
        <v/>
      </c>
      <c r="U721" s="10" t="str">
        <f>+IFERROR([1]!Tabla2[[#This Row],[Utilidad operacional]]/[1]!Tabla2[[#This Row],[Total de activos]],"")</f>
        <v/>
      </c>
    </row>
    <row r="722" spans="1:21" x14ac:dyDescent="0.25">
      <c r="A722" s="5">
        <v>890929122</v>
      </c>
      <c r="B722" s="5" t="s">
        <v>1346</v>
      </c>
      <c r="C722" s="5" t="s">
        <v>22</v>
      </c>
      <c r="D722" s="5" t="s">
        <v>1284</v>
      </c>
      <c r="E722" s="5" t="s">
        <v>30</v>
      </c>
      <c r="F722" s="5" t="s">
        <v>34</v>
      </c>
      <c r="G722" s="5" t="s">
        <v>1282</v>
      </c>
      <c r="H722" s="5">
        <v>13907162</v>
      </c>
      <c r="I722" s="5">
        <v>5600319</v>
      </c>
      <c r="J722" s="5">
        <v>19507481</v>
      </c>
      <c r="K722" s="5">
        <v>6947274</v>
      </c>
      <c r="L722" s="5">
        <v>527532</v>
      </c>
      <c r="M722" s="5">
        <v>7474806</v>
      </c>
      <c r="N722" s="5">
        <v>12032675</v>
      </c>
      <c r="O722" s="5">
        <v>245830</v>
      </c>
      <c r="P722" s="5">
        <v>1878238</v>
      </c>
      <c r="Q722" s="6" t="str">
        <f>+IFERROR([1]!Tabla2[[#This Row],[Activos corrientes ]]/[1]!Tabla2[[#This Row],[Pasivos corrientes ]],"")</f>
        <v/>
      </c>
      <c r="R722" s="6" t="str">
        <f>+IFERROR([1]!Tabla2[[#This Row],[Total pasivos]]/[1]!Tabla2[[#This Row],[Total de activos]],"")</f>
        <v/>
      </c>
      <c r="S722" s="6" t="str">
        <f>+IFERROR([1]!Tabla2[[#This Row],[Utilidad operacional]]/[1]!Tabla2[[#This Row],[Gasto de intereses]],"")</f>
        <v/>
      </c>
      <c r="T722" s="6" t="str">
        <f>+IFERROR([1]!Tabla2[[#This Row],[Utilidad operacional]]/[1]!Tabla2[[#This Row],[Patrimonio total]],"")</f>
        <v/>
      </c>
      <c r="U722" s="7" t="str">
        <f>+IFERROR([1]!Tabla2[[#This Row],[Utilidad operacional]]/[1]!Tabla2[[#This Row],[Total de activos]],"")</f>
        <v/>
      </c>
    </row>
    <row r="723" spans="1:21" x14ac:dyDescent="0.25">
      <c r="A723" s="8">
        <v>900375840</v>
      </c>
      <c r="B723" s="8" t="s">
        <v>1347</v>
      </c>
      <c r="C723" s="8" t="s">
        <v>28</v>
      </c>
      <c r="D723" s="8" t="s">
        <v>1284</v>
      </c>
      <c r="E723" s="8" t="s">
        <v>30</v>
      </c>
      <c r="F723" s="8" t="s">
        <v>178</v>
      </c>
      <c r="G723" s="8" t="s">
        <v>1282</v>
      </c>
      <c r="H723" s="8">
        <v>5539346</v>
      </c>
      <c r="I723" s="8">
        <v>902378</v>
      </c>
      <c r="J723" s="8">
        <v>6441724</v>
      </c>
      <c r="K723" s="8">
        <v>2385584</v>
      </c>
      <c r="L723" s="8">
        <v>2154482</v>
      </c>
      <c r="M723" s="8">
        <v>4540066</v>
      </c>
      <c r="N723" s="8">
        <v>1901658</v>
      </c>
      <c r="O723" s="8">
        <v>179489</v>
      </c>
      <c r="P723" s="8">
        <v>292948</v>
      </c>
      <c r="Q723" s="9" t="str">
        <f>+IFERROR([1]!Tabla2[[#This Row],[Activos corrientes ]]/[1]!Tabla2[[#This Row],[Pasivos corrientes ]],"")</f>
        <v/>
      </c>
      <c r="R723" s="9" t="str">
        <f>+IFERROR([1]!Tabla2[[#This Row],[Total pasivos]]/[1]!Tabla2[[#This Row],[Total de activos]],"")</f>
        <v/>
      </c>
      <c r="S723" s="9" t="str">
        <f>+IFERROR([1]!Tabla2[[#This Row],[Utilidad operacional]]/[1]!Tabla2[[#This Row],[Gasto de intereses]],"")</f>
        <v/>
      </c>
      <c r="T723" s="9" t="str">
        <f>+IFERROR([1]!Tabla2[[#This Row],[Utilidad operacional]]/[1]!Tabla2[[#This Row],[Patrimonio total]],"")</f>
        <v/>
      </c>
      <c r="U723" s="10" t="str">
        <f>+IFERROR([1]!Tabla2[[#This Row],[Utilidad operacional]]/[1]!Tabla2[[#This Row],[Total de activos]],"")</f>
        <v/>
      </c>
    </row>
    <row r="724" spans="1:21" x14ac:dyDescent="0.25">
      <c r="A724" s="5">
        <v>900108455</v>
      </c>
      <c r="B724" s="5" t="s">
        <v>1348</v>
      </c>
      <c r="C724" s="5" t="s">
        <v>28</v>
      </c>
      <c r="D724" s="5" t="s">
        <v>1284</v>
      </c>
      <c r="E724" s="5" t="s">
        <v>30</v>
      </c>
      <c r="F724" s="5" t="s">
        <v>1349</v>
      </c>
      <c r="G724" s="5" t="s">
        <v>1282</v>
      </c>
      <c r="H724" s="5">
        <v>2457432</v>
      </c>
      <c r="I724" s="5">
        <v>2354605</v>
      </c>
      <c r="J724" s="5">
        <v>4812037</v>
      </c>
      <c r="K724" s="5">
        <v>1122492</v>
      </c>
      <c r="L724" s="5">
        <v>674582</v>
      </c>
      <c r="M724" s="5">
        <v>1797074</v>
      </c>
      <c r="N724" s="5">
        <v>3014963</v>
      </c>
      <c r="O724" s="5"/>
      <c r="P724" s="5">
        <v>362776</v>
      </c>
      <c r="Q724" s="6" t="str">
        <f>+IFERROR([1]!Tabla2[[#This Row],[Activos corrientes ]]/[1]!Tabla2[[#This Row],[Pasivos corrientes ]],"")</f>
        <v/>
      </c>
      <c r="R724" s="6" t="str">
        <f>+IFERROR([1]!Tabla2[[#This Row],[Total pasivos]]/[1]!Tabla2[[#This Row],[Total de activos]],"")</f>
        <v/>
      </c>
      <c r="S724" s="6" t="str">
        <f>+IFERROR([1]!Tabla2[[#This Row],[Utilidad operacional]]/[1]!Tabla2[[#This Row],[Gasto de intereses]],"")</f>
        <v/>
      </c>
      <c r="T724" s="6" t="str">
        <f>+IFERROR([1]!Tabla2[[#This Row],[Utilidad operacional]]/[1]!Tabla2[[#This Row],[Patrimonio total]],"")</f>
        <v/>
      </c>
      <c r="U724" s="7" t="str">
        <f>+IFERROR([1]!Tabla2[[#This Row],[Utilidad operacional]]/[1]!Tabla2[[#This Row],[Total de activos]],"")</f>
        <v/>
      </c>
    </row>
    <row r="725" spans="1:21" x14ac:dyDescent="0.25">
      <c r="A725" s="8">
        <v>860055558</v>
      </c>
      <c r="B725" s="8" t="s">
        <v>1350</v>
      </c>
      <c r="C725" s="8" t="s">
        <v>28</v>
      </c>
      <c r="D725" s="8" t="s">
        <v>1284</v>
      </c>
      <c r="E725" s="8" t="s">
        <v>30</v>
      </c>
      <c r="F725" s="8" t="s">
        <v>38</v>
      </c>
      <c r="G725" s="8" t="s">
        <v>1282</v>
      </c>
      <c r="H725" s="8">
        <v>2013751</v>
      </c>
      <c r="I725" s="8">
        <v>987514</v>
      </c>
      <c r="J725" s="8">
        <v>3001265</v>
      </c>
      <c r="K725" s="8">
        <v>32045</v>
      </c>
      <c r="L725" s="8">
        <v>1570186</v>
      </c>
      <c r="M725" s="8">
        <v>1602231</v>
      </c>
      <c r="N725" s="8">
        <v>1399034</v>
      </c>
      <c r="O725" s="8">
        <v>417</v>
      </c>
      <c r="P725" s="8">
        <v>-1562280</v>
      </c>
      <c r="Q725" s="9" t="str">
        <f>+IFERROR([1]!Tabla2[[#This Row],[Activos corrientes ]]/[1]!Tabla2[[#This Row],[Pasivos corrientes ]],"")</f>
        <v/>
      </c>
      <c r="R725" s="9" t="str">
        <f>+IFERROR([1]!Tabla2[[#This Row],[Total pasivos]]/[1]!Tabla2[[#This Row],[Total de activos]],"")</f>
        <v/>
      </c>
      <c r="S725" s="9" t="str">
        <f>+IFERROR([1]!Tabla2[[#This Row],[Utilidad operacional]]/[1]!Tabla2[[#This Row],[Gasto de intereses]],"")</f>
        <v/>
      </c>
      <c r="T725" s="9" t="str">
        <f>+IFERROR([1]!Tabla2[[#This Row],[Utilidad operacional]]/[1]!Tabla2[[#This Row],[Patrimonio total]],"")</f>
        <v/>
      </c>
      <c r="U725" s="10" t="str">
        <f>+IFERROR([1]!Tabla2[[#This Row],[Utilidad operacional]]/[1]!Tabla2[[#This Row],[Total de activos]],"")</f>
        <v/>
      </c>
    </row>
    <row r="726" spans="1:21" x14ac:dyDescent="0.25">
      <c r="A726" s="5">
        <v>900350044</v>
      </c>
      <c r="B726" s="5" t="s">
        <v>1351</v>
      </c>
      <c r="C726" s="5" t="s">
        <v>28</v>
      </c>
      <c r="D726" s="5" t="s">
        <v>1284</v>
      </c>
      <c r="E726" s="5" t="s">
        <v>30</v>
      </c>
      <c r="F726" s="5" t="s">
        <v>1352</v>
      </c>
      <c r="G726" s="5" t="s">
        <v>1282</v>
      </c>
      <c r="H726" s="5">
        <v>12424473</v>
      </c>
      <c r="I726" s="5">
        <v>5696160</v>
      </c>
      <c r="J726" s="5">
        <v>18120633</v>
      </c>
      <c r="K726" s="5">
        <v>368951</v>
      </c>
      <c r="L726" s="5">
        <v>2165277</v>
      </c>
      <c r="M726" s="5">
        <v>2534228</v>
      </c>
      <c r="N726" s="5">
        <v>15586405</v>
      </c>
      <c r="O726" s="5">
        <v>4459</v>
      </c>
      <c r="P726" s="5">
        <v>4712220</v>
      </c>
      <c r="Q726" s="6" t="str">
        <f>+IFERROR([1]!Tabla2[[#This Row],[Activos corrientes ]]/[1]!Tabla2[[#This Row],[Pasivos corrientes ]],"")</f>
        <v/>
      </c>
      <c r="R726" s="6" t="str">
        <f>+IFERROR([1]!Tabla2[[#This Row],[Total pasivos]]/[1]!Tabla2[[#This Row],[Total de activos]],"")</f>
        <v/>
      </c>
      <c r="S726" s="6" t="str">
        <f>+IFERROR([1]!Tabla2[[#This Row],[Utilidad operacional]]/[1]!Tabla2[[#This Row],[Gasto de intereses]],"")</f>
        <v/>
      </c>
      <c r="T726" s="6" t="str">
        <f>+IFERROR([1]!Tabla2[[#This Row],[Utilidad operacional]]/[1]!Tabla2[[#This Row],[Patrimonio total]],"")</f>
        <v/>
      </c>
      <c r="U726" s="7" t="str">
        <f>+IFERROR([1]!Tabla2[[#This Row],[Utilidad operacional]]/[1]!Tabla2[[#This Row],[Total de activos]],"")</f>
        <v/>
      </c>
    </row>
    <row r="727" spans="1:21" x14ac:dyDescent="0.25">
      <c r="A727" s="8">
        <v>900172188</v>
      </c>
      <c r="B727" s="8" t="s">
        <v>1353</v>
      </c>
      <c r="C727" s="8" t="s">
        <v>28</v>
      </c>
      <c r="D727" s="8" t="s">
        <v>1280</v>
      </c>
      <c r="E727" s="8" t="s">
        <v>24</v>
      </c>
      <c r="F727" s="8" t="s">
        <v>1354</v>
      </c>
      <c r="G727" s="8" t="s">
        <v>1282</v>
      </c>
      <c r="H727" s="8">
        <v>1466852</v>
      </c>
      <c r="I727" s="8">
        <v>13085846</v>
      </c>
      <c r="J727" s="8">
        <v>14552698</v>
      </c>
      <c r="K727" s="8">
        <v>466611</v>
      </c>
      <c r="L727" s="8">
        <v>2326340</v>
      </c>
      <c r="M727" s="8">
        <v>2792951</v>
      </c>
      <c r="N727" s="8">
        <v>11759747</v>
      </c>
      <c r="O727" s="8">
        <v>150505</v>
      </c>
      <c r="P727" s="8">
        <v>602450</v>
      </c>
      <c r="Q727" s="9" t="str">
        <f>+IFERROR([1]!Tabla2[[#This Row],[Activos corrientes ]]/[1]!Tabla2[[#This Row],[Pasivos corrientes ]],"")</f>
        <v/>
      </c>
      <c r="R727" s="9" t="str">
        <f>+IFERROR([1]!Tabla2[[#This Row],[Total pasivos]]/[1]!Tabla2[[#This Row],[Total de activos]],"")</f>
        <v/>
      </c>
      <c r="S727" s="9" t="str">
        <f>+IFERROR([1]!Tabla2[[#This Row],[Utilidad operacional]]/[1]!Tabla2[[#This Row],[Gasto de intereses]],"")</f>
        <v/>
      </c>
      <c r="T727" s="9" t="str">
        <f>+IFERROR([1]!Tabla2[[#This Row],[Utilidad operacional]]/[1]!Tabla2[[#This Row],[Patrimonio total]],"")</f>
        <v/>
      </c>
      <c r="U727" s="10" t="str">
        <f>+IFERROR([1]!Tabla2[[#This Row],[Utilidad operacional]]/[1]!Tabla2[[#This Row],[Total de activos]],"")</f>
        <v/>
      </c>
    </row>
    <row r="728" spans="1:21" x14ac:dyDescent="0.25">
      <c r="A728" s="5">
        <v>900451680</v>
      </c>
      <c r="B728" s="5" t="s">
        <v>1355</v>
      </c>
      <c r="C728" s="5" t="s">
        <v>28</v>
      </c>
      <c r="D728" s="5" t="s">
        <v>1284</v>
      </c>
      <c r="E728" s="5" t="s">
        <v>30</v>
      </c>
      <c r="F728" s="5" t="s">
        <v>1356</v>
      </c>
      <c r="G728" s="5" t="s">
        <v>1282</v>
      </c>
      <c r="H728" s="5">
        <v>387362</v>
      </c>
      <c r="I728" s="5">
        <v>1857714</v>
      </c>
      <c r="J728" s="5">
        <v>2245076</v>
      </c>
      <c r="K728" s="5">
        <v>804614</v>
      </c>
      <c r="L728" s="5">
        <v>412726</v>
      </c>
      <c r="M728" s="5">
        <v>1217340</v>
      </c>
      <c r="N728" s="5">
        <v>1027736</v>
      </c>
      <c r="O728" s="5">
        <v>49456</v>
      </c>
      <c r="P728" s="5">
        <v>669997</v>
      </c>
      <c r="Q728" s="6" t="str">
        <f>+IFERROR([1]!Tabla2[[#This Row],[Activos corrientes ]]/[1]!Tabla2[[#This Row],[Pasivos corrientes ]],"")</f>
        <v/>
      </c>
      <c r="R728" s="6" t="str">
        <f>+IFERROR([1]!Tabla2[[#This Row],[Total pasivos]]/[1]!Tabla2[[#This Row],[Total de activos]],"")</f>
        <v/>
      </c>
      <c r="S728" s="6" t="str">
        <f>+IFERROR([1]!Tabla2[[#This Row],[Utilidad operacional]]/[1]!Tabla2[[#This Row],[Gasto de intereses]],"")</f>
        <v/>
      </c>
      <c r="T728" s="6" t="str">
        <f>+IFERROR([1]!Tabla2[[#This Row],[Utilidad operacional]]/[1]!Tabla2[[#This Row],[Patrimonio total]],"")</f>
        <v/>
      </c>
      <c r="U728" s="7" t="str">
        <f>+IFERROR([1]!Tabla2[[#This Row],[Utilidad operacional]]/[1]!Tabla2[[#This Row],[Total de activos]],"")</f>
        <v/>
      </c>
    </row>
    <row r="729" spans="1:21" x14ac:dyDescent="0.25">
      <c r="A729" s="8">
        <v>800237475</v>
      </c>
      <c r="B729" s="8" t="s">
        <v>1357</v>
      </c>
      <c r="C729" s="8" t="s">
        <v>28</v>
      </c>
      <c r="D729" s="8" t="s">
        <v>1284</v>
      </c>
      <c r="E729" s="8" t="s">
        <v>30</v>
      </c>
      <c r="F729" s="8" t="s">
        <v>1358</v>
      </c>
      <c r="G729" s="8" t="s">
        <v>1282</v>
      </c>
      <c r="H729" s="8">
        <v>37031718</v>
      </c>
      <c r="I729" s="8">
        <v>108638889</v>
      </c>
      <c r="J729" s="8">
        <v>145670607</v>
      </c>
      <c r="K729" s="8">
        <v>9405071</v>
      </c>
      <c r="L729" s="8">
        <v>48551474</v>
      </c>
      <c r="M729" s="8">
        <v>57956545</v>
      </c>
      <c r="N729" s="8">
        <v>87714062</v>
      </c>
      <c r="O729" s="8">
        <v>44947</v>
      </c>
      <c r="P729" s="8">
        <v>181758</v>
      </c>
      <c r="Q729" s="9" t="str">
        <f>+IFERROR([1]!Tabla2[[#This Row],[Activos corrientes ]]/[1]!Tabla2[[#This Row],[Pasivos corrientes ]],"")</f>
        <v/>
      </c>
      <c r="R729" s="9" t="str">
        <f>+IFERROR([1]!Tabla2[[#This Row],[Total pasivos]]/[1]!Tabla2[[#This Row],[Total de activos]],"")</f>
        <v/>
      </c>
      <c r="S729" s="9" t="str">
        <f>+IFERROR([1]!Tabla2[[#This Row],[Utilidad operacional]]/[1]!Tabla2[[#This Row],[Gasto de intereses]],"")</f>
        <v/>
      </c>
      <c r="T729" s="9" t="str">
        <f>+IFERROR([1]!Tabla2[[#This Row],[Utilidad operacional]]/[1]!Tabla2[[#This Row],[Patrimonio total]],"")</f>
        <v/>
      </c>
      <c r="U729" s="10" t="str">
        <f>+IFERROR([1]!Tabla2[[#This Row],[Utilidad operacional]]/[1]!Tabla2[[#This Row],[Total de activos]],"")</f>
        <v/>
      </c>
    </row>
    <row r="730" spans="1:21" x14ac:dyDescent="0.25">
      <c r="A730" s="5">
        <v>900772587</v>
      </c>
      <c r="B730" s="5" t="s">
        <v>1359</v>
      </c>
      <c r="C730" s="5" t="s">
        <v>28</v>
      </c>
      <c r="D730" s="5" t="s">
        <v>1280</v>
      </c>
      <c r="E730" s="5" t="s">
        <v>24</v>
      </c>
      <c r="F730" s="5" t="s">
        <v>1360</v>
      </c>
      <c r="G730" s="5" t="s">
        <v>1282</v>
      </c>
      <c r="H730" s="5">
        <v>5993861</v>
      </c>
      <c r="I730" s="5">
        <v>59221881</v>
      </c>
      <c r="J730" s="5">
        <v>65215742</v>
      </c>
      <c r="K730" s="5">
        <v>17730</v>
      </c>
      <c r="L730" s="5">
        <v>2288347</v>
      </c>
      <c r="M730" s="5">
        <v>2306077</v>
      </c>
      <c r="N730" s="5">
        <v>62909665</v>
      </c>
      <c r="O730" s="5">
        <v>24</v>
      </c>
      <c r="P730" s="5">
        <v>4794293</v>
      </c>
      <c r="Q730" s="6" t="str">
        <f>+IFERROR([1]!Tabla2[[#This Row],[Activos corrientes ]]/[1]!Tabla2[[#This Row],[Pasivos corrientes ]],"")</f>
        <v/>
      </c>
      <c r="R730" s="6" t="str">
        <f>+IFERROR([1]!Tabla2[[#This Row],[Total pasivos]]/[1]!Tabla2[[#This Row],[Total de activos]],"")</f>
        <v/>
      </c>
      <c r="S730" s="6" t="str">
        <f>+IFERROR([1]!Tabla2[[#This Row],[Utilidad operacional]]/[1]!Tabla2[[#This Row],[Gasto de intereses]],"")</f>
        <v/>
      </c>
      <c r="T730" s="6" t="str">
        <f>+IFERROR([1]!Tabla2[[#This Row],[Utilidad operacional]]/[1]!Tabla2[[#This Row],[Patrimonio total]],"")</f>
        <v/>
      </c>
      <c r="U730" s="7" t="str">
        <f>+IFERROR([1]!Tabla2[[#This Row],[Utilidad operacional]]/[1]!Tabla2[[#This Row],[Total de activos]],"")</f>
        <v/>
      </c>
    </row>
    <row r="731" spans="1:21" x14ac:dyDescent="0.25">
      <c r="A731" s="8">
        <v>901050576</v>
      </c>
      <c r="B731" s="8" t="s">
        <v>1361</v>
      </c>
      <c r="C731" s="8" t="s">
        <v>64</v>
      </c>
      <c r="D731" s="8" t="s">
        <v>1280</v>
      </c>
      <c r="E731" s="8" t="s">
        <v>24</v>
      </c>
      <c r="F731" s="8" t="s">
        <v>52</v>
      </c>
      <c r="G731" s="8" t="s">
        <v>1282</v>
      </c>
      <c r="H731" s="8">
        <v>42654733</v>
      </c>
      <c r="I731" s="8">
        <v>70316918</v>
      </c>
      <c r="J731" s="8">
        <v>112971651</v>
      </c>
      <c r="K731" s="8">
        <v>1377081</v>
      </c>
      <c r="L731" s="8">
        <v>40842094</v>
      </c>
      <c r="M731" s="8">
        <v>42219175</v>
      </c>
      <c r="N731" s="8">
        <v>70752476</v>
      </c>
      <c r="O731" s="8"/>
      <c r="P731" s="8">
        <v>3513375</v>
      </c>
      <c r="Q731" s="9" t="str">
        <f>+IFERROR([1]!Tabla2[[#This Row],[Activos corrientes ]]/[1]!Tabla2[[#This Row],[Pasivos corrientes ]],"")</f>
        <v/>
      </c>
      <c r="R731" s="9" t="str">
        <f>+IFERROR([1]!Tabla2[[#This Row],[Total pasivos]]/[1]!Tabla2[[#This Row],[Total de activos]],"")</f>
        <v/>
      </c>
      <c r="S731" s="9" t="str">
        <f>+IFERROR([1]!Tabla2[[#This Row],[Utilidad operacional]]/[1]!Tabla2[[#This Row],[Gasto de intereses]],"")</f>
        <v/>
      </c>
      <c r="T731" s="9" t="str">
        <f>+IFERROR([1]!Tabla2[[#This Row],[Utilidad operacional]]/[1]!Tabla2[[#This Row],[Patrimonio total]],"")</f>
        <v/>
      </c>
      <c r="U731" s="10" t="str">
        <f>+IFERROR([1]!Tabla2[[#This Row],[Utilidad operacional]]/[1]!Tabla2[[#This Row],[Total de activos]],"")</f>
        <v/>
      </c>
    </row>
    <row r="732" spans="1:21" x14ac:dyDescent="0.25">
      <c r="A732" s="5">
        <v>800129789</v>
      </c>
      <c r="B732" s="5" t="s">
        <v>1362</v>
      </c>
      <c r="C732" s="5" t="s">
        <v>28</v>
      </c>
      <c r="D732" s="5" t="s">
        <v>1284</v>
      </c>
      <c r="E732" s="5" t="s">
        <v>30</v>
      </c>
      <c r="F732" s="5" t="s">
        <v>1363</v>
      </c>
      <c r="G732" s="5" t="s">
        <v>1282</v>
      </c>
      <c r="H732" s="5">
        <v>4536131</v>
      </c>
      <c r="I732" s="5">
        <v>3741</v>
      </c>
      <c r="J732" s="5">
        <v>4539872</v>
      </c>
      <c r="K732" s="5">
        <v>187800</v>
      </c>
      <c r="L732" s="5">
        <v>1571048</v>
      </c>
      <c r="M732" s="5">
        <v>1758848</v>
      </c>
      <c r="N732" s="5">
        <v>2781024</v>
      </c>
      <c r="O732" s="5">
        <v>51732</v>
      </c>
      <c r="P732" s="5">
        <v>405165</v>
      </c>
      <c r="Q732" s="6" t="str">
        <f>+IFERROR([1]!Tabla2[[#This Row],[Activos corrientes ]]/[1]!Tabla2[[#This Row],[Pasivos corrientes ]],"")</f>
        <v/>
      </c>
      <c r="R732" s="6" t="str">
        <f>+IFERROR([1]!Tabla2[[#This Row],[Total pasivos]]/[1]!Tabla2[[#This Row],[Total de activos]],"")</f>
        <v/>
      </c>
      <c r="S732" s="6" t="str">
        <f>+IFERROR([1]!Tabla2[[#This Row],[Utilidad operacional]]/[1]!Tabla2[[#This Row],[Gasto de intereses]],"")</f>
        <v/>
      </c>
      <c r="T732" s="6" t="str">
        <f>+IFERROR([1]!Tabla2[[#This Row],[Utilidad operacional]]/[1]!Tabla2[[#This Row],[Patrimonio total]],"")</f>
        <v/>
      </c>
      <c r="U732" s="7" t="str">
        <f>+IFERROR([1]!Tabla2[[#This Row],[Utilidad operacional]]/[1]!Tabla2[[#This Row],[Total de activos]],"")</f>
        <v/>
      </c>
    </row>
    <row r="733" spans="1:21" x14ac:dyDescent="0.25">
      <c r="A733" s="8">
        <v>830010893</v>
      </c>
      <c r="B733" s="8" t="s">
        <v>1364</v>
      </c>
      <c r="C733" s="8" t="s">
        <v>28</v>
      </c>
      <c r="D733" s="8" t="s">
        <v>1284</v>
      </c>
      <c r="E733" s="8" t="s">
        <v>30</v>
      </c>
      <c r="F733" s="8" t="s">
        <v>1028</v>
      </c>
      <c r="G733" s="8" t="s">
        <v>1282</v>
      </c>
      <c r="H733" s="8">
        <v>8500565</v>
      </c>
      <c r="I733" s="8">
        <v>2327021</v>
      </c>
      <c r="J733" s="8">
        <v>10827586</v>
      </c>
      <c r="K733" s="8">
        <v>2504975</v>
      </c>
      <c r="L733" s="8">
        <v>2835741</v>
      </c>
      <c r="M733" s="8">
        <v>5340716</v>
      </c>
      <c r="N733" s="8">
        <v>5486870</v>
      </c>
      <c r="O733" s="8">
        <v>0</v>
      </c>
      <c r="P733" s="8">
        <v>100093</v>
      </c>
      <c r="Q733" s="9" t="str">
        <f>+IFERROR([1]!Tabla2[[#This Row],[Activos corrientes ]]/[1]!Tabla2[[#This Row],[Pasivos corrientes ]],"")</f>
        <v/>
      </c>
      <c r="R733" s="9" t="str">
        <f>+IFERROR([1]!Tabla2[[#This Row],[Total pasivos]]/[1]!Tabla2[[#This Row],[Total de activos]],"")</f>
        <v/>
      </c>
      <c r="S733" s="9" t="str">
        <f>+IFERROR([1]!Tabla2[[#This Row],[Utilidad operacional]]/[1]!Tabla2[[#This Row],[Gasto de intereses]],"")</f>
        <v/>
      </c>
      <c r="T733" s="9" t="str">
        <f>+IFERROR([1]!Tabla2[[#This Row],[Utilidad operacional]]/[1]!Tabla2[[#This Row],[Patrimonio total]],"")</f>
        <v/>
      </c>
      <c r="U733" s="10" t="str">
        <f>+IFERROR([1]!Tabla2[[#This Row],[Utilidad operacional]]/[1]!Tabla2[[#This Row],[Total de activos]],"")</f>
        <v/>
      </c>
    </row>
    <row r="734" spans="1:21" x14ac:dyDescent="0.25">
      <c r="A734" s="5">
        <v>830061474</v>
      </c>
      <c r="B734" s="5" t="s">
        <v>1365</v>
      </c>
      <c r="C734" s="5" t="s">
        <v>28</v>
      </c>
      <c r="D734" s="5" t="s">
        <v>1280</v>
      </c>
      <c r="E734" s="5" t="s">
        <v>24</v>
      </c>
      <c r="F734" s="5" t="s">
        <v>1366</v>
      </c>
      <c r="G734" s="5" t="s">
        <v>1282</v>
      </c>
      <c r="H734" s="5">
        <v>24344994</v>
      </c>
      <c r="I734" s="5">
        <v>6973095</v>
      </c>
      <c r="J734" s="5">
        <v>31318089</v>
      </c>
      <c r="K734" s="5">
        <v>9788551</v>
      </c>
      <c r="L734" s="5">
        <v>87893</v>
      </c>
      <c r="M734" s="5">
        <v>9876444</v>
      </c>
      <c r="N734" s="5">
        <v>21441645</v>
      </c>
      <c r="O734" s="5">
        <v>322747</v>
      </c>
      <c r="P734" s="5">
        <v>6164771</v>
      </c>
      <c r="Q734" s="6" t="str">
        <f>+IFERROR([1]!Tabla2[[#This Row],[Activos corrientes ]]/[1]!Tabla2[[#This Row],[Pasivos corrientes ]],"")</f>
        <v/>
      </c>
      <c r="R734" s="6" t="str">
        <f>+IFERROR([1]!Tabla2[[#This Row],[Total pasivos]]/[1]!Tabla2[[#This Row],[Total de activos]],"")</f>
        <v/>
      </c>
      <c r="S734" s="6" t="str">
        <f>+IFERROR([1]!Tabla2[[#This Row],[Utilidad operacional]]/[1]!Tabla2[[#This Row],[Gasto de intereses]],"")</f>
        <v/>
      </c>
      <c r="T734" s="6" t="str">
        <f>+IFERROR([1]!Tabla2[[#This Row],[Utilidad operacional]]/[1]!Tabla2[[#This Row],[Patrimonio total]],"")</f>
        <v/>
      </c>
      <c r="U734" s="7" t="str">
        <f>+IFERROR([1]!Tabla2[[#This Row],[Utilidad operacional]]/[1]!Tabla2[[#This Row],[Total de activos]],"")</f>
        <v/>
      </c>
    </row>
    <row r="735" spans="1:21" x14ac:dyDescent="0.25">
      <c r="A735" s="8">
        <v>900536270</v>
      </c>
      <c r="B735" s="8" t="s">
        <v>1367</v>
      </c>
      <c r="C735" s="8" t="s">
        <v>22</v>
      </c>
      <c r="D735" s="8" t="s">
        <v>1284</v>
      </c>
      <c r="E735" s="8" t="s">
        <v>30</v>
      </c>
      <c r="F735" s="8" t="s">
        <v>62</v>
      </c>
      <c r="G735" s="8" t="s">
        <v>1282</v>
      </c>
      <c r="H735" s="8">
        <v>10755482</v>
      </c>
      <c r="I735" s="8">
        <v>1199291</v>
      </c>
      <c r="J735" s="8">
        <v>11954773</v>
      </c>
      <c r="K735" s="8">
        <v>6769896</v>
      </c>
      <c r="L735" s="8">
        <v>680583</v>
      </c>
      <c r="M735" s="8">
        <v>7450479</v>
      </c>
      <c r="N735" s="8">
        <v>4504294</v>
      </c>
      <c r="O735" s="8">
        <v>782075</v>
      </c>
      <c r="P735" s="8">
        <v>962715</v>
      </c>
      <c r="Q735" s="9" t="str">
        <f>+IFERROR([1]!Tabla2[[#This Row],[Activos corrientes ]]/[1]!Tabla2[[#This Row],[Pasivos corrientes ]],"")</f>
        <v/>
      </c>
      <c r="R735" s="9" t="str">
        <f>+IFERROR([1]!Tabla2[[#This Row],[Total pasivos]]/[1]!Tabla2[[#This Row],[Total de activos]],"")</f>
        <v/>
      </c>
      <c r="S735" s="9" t="str">
        <f>+IFERROR([1]!Tabla2[[#This Row],[Utilidad operacional]]/[1]!Tabla2[[#This Row],[Gasto de intereses]],"")</f>
        <v/>
      </c>
      <c r="T735" s="9" t="str">
        <f>+IFERROR([1]!Tabla2[[#This Row],[Utilidad operacional]]/[1]!Tabla2[[#This Row],[Patrimonio total]],"")</f>
        <v/>
      </c>
      <c r="U735" s="10" t="str">
        <f>+IFERROR([1]!Tabla2[[#This Row],[Utilidad operacional]]/[1]!Tabla2[[#This Row],[Total de activos]],"")</f>
        <v/>
      </c>
    </row>
    <row r="736" spans="1:21" x14ac:dyDescent="0.25">
      <c r="A736" s="5">
        <v>900591676</v>
      </c>
      <c r="B736" s="5" t="s">
        <v>1368</v>
      </c>
      <c r="C736" s="5" t="s">
        <v>28</v>
      </c>
      <c r="D736" s="5" t="s">
        <v>1280</v>
      </c>
      <c r="E736" s="5" t="s">
        <v>24</v>
      </c>
      <c r="F736" s="5" t="s">
        <v>1369</v>
      </c>
      <c r="G736" s="5" t="s">
        <v>1282</v>
      </c>
      <c r="H736" s="5">
        <v>29909212</v>
      </c>
      <c r="I736" s="5">
        <v>283457</v>
      </c>
      <c r="J736" s="5">
        <v>30192669</v>
      </c>
      <c r="K736" s="5">
        <v>19234804</v>
      </c>
      <c r="L736" s="5"/>
      <c r="M736" s="5">
        <v>19234804</v>
      </c>
      <c r="N736" s="5">
        <v>10957865</v>
      </c>
      <c r="O736" s="5"/>
      <c r="P736" s="5">
        <v>1763756</v>
      </c>
      <c r="Q736" s="6" t="str">
        <f>+IFERROR([1]!Tabla2[[#This Row],[Activos corrientes ]]/[1]!Tabla2[[#This Row],[Pasivos corrientes ]],"")</f>
        <v/>
      </c>
      <c r="R736" s="6" t="str">
        <f>+IFERROR([1]!Tabla2[[#This Row],[Total pasivos]]/[1]!Tabla2[[#This Row],[Total de activos]],"")</f>
        <v/>
      </c>
      <c r="S736" s="6" t="str">
        <f>+IFERROR([1]!Tabla2[[#This Row],[Utilidad operacional]]/[1]!Tabla2[[#This Row],[Gasto de intereses]],"")</f>
        <v/>
      </c>
      <c r="T736" s="6" t="str">
        <f>+IFERROR([1]!Tabla2[[#This Row],[Utilidad operacional]]/[1]!Tabla2[[#This Row],[Patrimonio total]],"")</f>
        <v/>
      </c>
      <c r="U736" s="7" t="str">
        <f>+IFERROR([1]!Tabla2[[#This Row],[Utilidad operacional]]/[1]!Tabla2[[#This Row],[Total de activos]],"")</f>
        <v/>
      </c>
    </row>
    <row r="737" spans="1:21" x14ac:dyDescent="0.25">
      <c r="A737" s="8">
        <v>901032186</v>
      </c>
      <c r="B737" s="8" t="s">
        <v>1370</v>
      </c>
      <c r="C737" s="8" t="s">
        <v>28</v>
      </c>
      <c r="D737" s="8" t="s">
        <v>1280</v>
      </c>
      <c r="E737" s="8" t="s">
        <v>24</v>
      </c>
      <c r="F737" s="8" t="s">
        <v>1371</v>
      </c>
      <c r="G737" s="8" t="s">
        <v>1282</v>
      </c>
      <c r="H737" s="8">
        <v>52487</v>
      </c>
      <c r="I737" s="8">
        <v>36445525</v>
      </c>
      <c r="J737" s="8">
        <v>36498012</v>
      </c>
      <c r="K737" s="8">
        <v>51459</v>
      </c>
      <c r="L737" s="8"/>
      <c r="M737" s="8">
        <v>51459</v>
      </c>
      <c r="N737" s="8">
        <v>36446553</v>
      </c>
      <c r="O737" s="8">
        <v>0</v>
      </c>
      <c r="P737" s="8">
        <v>2058112</v>
      </c>
      <c r="Q737" s="9" t="str">
        <f>+IFERROR([1]!Tabla2[[#This Row],[Activos corrientes ]]/[1]!Tabla2[[#This Row],[Pasivos corrientes ]],"")</f>
        <v/>
      </c>
      <c r="R737" s="9" t="str">
        <f>+IFERROR([1]!Tabla2[[#This Row],[Total pasivos]]/[1]!Tabla2[[#This Row],[Total de activos]],"")</f>
        <v/>
      </c>
      <c r="S737" s="9" t="str">
        <f>+IFERROR([1]!Tabla2[[#This Row],[Utilidad operacional]]/[1]!Tabla2[[#This Row],[Gasto de intereses]],"")</f>
        <v/>
      </c>
      <c r="T737" s="9" t="str">
        <f>+IFERROR([1]!Tabla2[[#This Row],[Utilidad operacional]]/[1]!Tabla2[[#This Row],[Patrimonio total]],"")</f>
        <v/>
      </c>
      <c r="U737" s="10" t="str">
        <f>+IFERROR([1]!Tabla2[[#This Row],[Utilidad operacional]]/[1]!Tabla2[[#This Row],[Total de activos]],"")</f>
        <v/>
      </c>
    </row>
    <row r="738" spans="1:21" x14ac:dyDescent="0.25">
      <c r="A738" s="5">
        <v>860027091</v>
      </c>
      <c r="B738" s="5" t="s">
        <v>1372</v>
      </c>
      <c r="C738" s="5" t="s">
        <v>28</v>
      </c>
      <c r="D738" s="5" t="s">
        <v>1284</v>
      </c>
      <c r="E738" s="5" t="s">
        <v>30</v>
      </c>
      <c r="F738" s="5" t="s">
        <v>1373</v>
      </c>
      <c r="G738" s="5" t="s">
        <v>1282</v>
      </c>
      <c r="H738" s="5">
        <v>13552253</v>
      </c>
      <c r="I738" s="5">
        <v>5815880</v>
      </c>
      <c r="J738" s="5">
        <v>19368133</v>
      </c>
      <c r="K738" s="5">
        <v>5949961</v>
      </c>
      <c r="L738" s="5">
        <v>3781615</v>
      </c>
      <c r="M738" s="5">
        <v>9731576</v>
      </c>
      <c r="N738" s="5">
        <v>9636557</v>
      </c>
      <c r="O738" s="5">
        <v>8136</v>
      </c>
      <c r="P738" s="5">
        <v>2218318</v>
      </c>
      <c r="Q738" s="6" t="str">
        <f>+IFERROR([1]!Tabla2[[#This Row],[Activos corrientes ]]/[1]!Tabla2[[#This Row],[Pasivos corrientes ]],"")</f>
        <v/>
      </c>
      <c r="R738" s="6" t="str">
        <f>+IFERROR([1]!Tabla2[[#This Row],[Total pasivos]]/[1]!Tabla2[[#This Row],[Total de activos]],"")</f>
        <v/>
      </c>
      <c r="S738" s="6" t="str">
        <f>+IFERROR([1]!Tabla2[[#This Row],[Utilidad operacional]]/[1]!Tabla2[[#This Row],[Gasto de intereses]],"")</f>
        <v/>
      </c>
      <c r="T738" s="6" t="str">
        <f>+IFERROR([1]!Tabla2[[#This Row],[Utilidad operacional]]/[1]!Tabla2[[#This Row],[Patrimonio total]],"")</f>
        <v/>
      </c>
      <c r="U738" s="7" t="str">
        <f>+IFERROR([1]!Tabla2[[#This Row],[Utilidad operacional]]/[1]!Tabla2[[#This Row],[Total de activos]],"")</f>
        <v/>
      </c>
    </row>
    <row r="739" spans="1:21" x14ac:dyDescent="0.25">
      <c r="A739" s="8">
        <v>830515117</v>
      </c>
      <c r="B739" s="8" t="s">
        <v>1374</v>
      </c>
      <c r="C739" s="8" t="s">
        <v>28</v>
      </c>
      <c r="D739" s="8" t="s">
        <v>1284</v>
      </c>
      <c r="E739" s="8" t="s">
        <v>30</v>
      </c>
      <c r="F739" s="8" t="s">
        <v>1375</v>
      </c>
      <c r="G739" s="8" t="s">
        <v>1282</v>
      </c>
      <c r="H739" s="8">
        <v>15758995</v>
      </c>
      <c r="I739" s="8">
        <v>8063917</v>
      </c>
      <c r="J739" s="8">
        <v>23822912</v>
      </c>
      <c r="K739" s="8">
        <v>1449997</v>
      </c>
      <c r="L739" s="8">
        <v>6111910</v>
      </c>
      <c r="M739" s="8">
        <v>7561907</v>
      </c>
      <c r="N739" s="8">
        <v>16261005</v>
      </c>
      <c r="O739" s="8">
        <v>809112</v>
      </c>
      <c r="P739" s="8">
        <v>1067729</v>
      </c>
      <c r="Q739" s="9" t="str">
        <f>+IFERROR([1]!Tabla2[[#This Row],[Activos corrientes ]]/[1]!Tabla2[[#This Row],[Pasivos corrientes ]],"")</f>
        <v/>
      </c>
      <c r="R739" s="9" t="str">
        <f>+IFERROR([1]!Tabla2[[#This Row],[Total pasivos]]/[1]!Tabla2[[#This Row],[Total de activos]],"")</f>
        <v/>
      </c>
      <c r="S739" s="9" t="str">
        <f>+IFERROR([1]!Tabla2[[#This Row],[Utilidad operacional]]/[1]!Tabla2[[#This Row],[Gasto de intereses]],"")</f>
        <v/>
      </c>
      <c r="T739" s="9" t="str">
        <f>+IFERROR([1]!Tabla2[[#This Row],[Utilidad operacional]]/[1]!Tabla2[[#This Row],[Patrimonio total]],"")</f>
        <v/>
      </c>
      <c r="U739" s="10" t="str">
        <f>+IFERROR([1]!Tabla2[[#This Row],[Utilidad operacional]]/[1]!Tabla2[[#This Row],[Total de activos]],"")</f>
        <v/>
      </c>
    </row>
    <row r="740" spans="1:21" x14ac:dyDescent="0.25">
      <c r="A740" s="5">
        <v>900484177</v>
      </c>
      <c r="B740" s="5" t="s">
        <v>1376</v>
      </c>
      <c r="C740" s="5" t="s">
        <v>28</v>
      </c>
      <c r="D740" s="5" t="s">
        <v>1280</v>
      </c>
      <c r="E740" s="5" t="s">
        <v>24</v>
      </c>
      <c r="F740" s="5" t="s">
        <v>1360</v>
      </c>
      <c r="G740" s="5" t="s">
        <v>1282</v>
      </c>
      <c r="H740" s="5">
        <v>78062</v>
      </c>
      <c r="I740" s="5">
        <v>7784898</v>
      </c>
      <c r="J740" s="5">
        <v>7862960</v>
      </c>
      <c r="K740" s="5">
        <v>2753794</v>
      </c>
      <c r="L740" s="5">
        <v>651106</v>
      </c>
      <c r="M740" s="5">
        <v>3404900</v>
      </c>
      <c r="N740" s="5">
        <v>4458060</v>
      </c>
      <c r="O740" s="5"/>
      <c r="P740" s="5">
        <v>1829367</v>
      </c>
      <c r="Q740" s="6" t="str">
        <f>+IFERROR([1]!Tabla2[[#This Row],[Activos corrientes ]]/[1]!Tabla2[[#This Row],[Pasivos corrientes ]],"")</f>
        <v/>
      </c>
      <c r="R740" s="6" t="str">
        <f>+IFERROR([1]!Tabla2[[#This Row],[Total pasivos]]/[1]!Tabla2[[#This Row],[Total de activos]],"")</f>
        <v/>
      </c>
      <c r="S740" s="6" t="str">
        <f>+IFERROR([1]!Tabla2[[#This Row],[Utilidad operacional]]/[1]!Tabla2[[#This Row],[Gasto de intereses]],"")</f>
        <v/>
      </c>
      <c r="T740" s="6" t="str">
        <f>+IFERROR([1]!Tabla2[[#This Row],[Utilidad operacional]]/[1]!Tabla2[[#This Row],[Patrimonio total]],"")</f>
        <v/>
      </c>
      <c r="U740" s="7" t="str">
        <f>+IFERROR([1]!Tabla2[[#This Row],[Utilidad operacional]]/[1]!Tabla2[[#This Row],[Total de activos]],"")</f>
        <v/>
      </c>
    </row>
    <row r="741" spans="1:21" x14ac:dyDescent="0.25">
      <c r="A741" s="8">
        <v>830135983</v>
      </c>
      <c r="B741" s="8" t="s">
        <v>1377</v>
      </c>
      <c r="C741" s="8" t="s">
        <v>28</v>
      </c>
      <c r="D741" s="8" t="s">
        <v>1280</v>
      </c>
      <c r="E741" s="8" t="s">
        <v>24</v>
      </c>
      <c r="F741" s="8" t="s">
        <v>176</v>
      </c>
      <c r="G741" s="8" t="s">
        <v>1282</v>
      </c>
      <c r="H741" s="8">
        <v>1874454</v>
      </c>
      <c r="I741" s="8">
        <v>14441971</v>
      </c>
      <c r="J741" s="8">
        <v>16316425</v>
      </c>
      <c r="K741" s="8">
        <v>472973</v>
      </c>
      <c r="L741" s="8">
        <v>1881310</v>
      </c>
      <c r="M741" s="8">
        <v>2354283</v>
      </c>
      <c r="N741" s="8">
        <v>13962142</v>
      </c>
      <c r="O741" s="8">
        <v>16955</v>
      </c>
      <c r="P741" s="8">
        <v>2754419</v>
      </c>
      <c r="Q741" s="9" t="str">
        <f>+IFERROR([1]!Tabla2[[#This Row],[Activos corrientes ]]/[1]!Tabla2[[#This Row],[Pasivos corrientes ]],"")</f>
        <v/>
      </c>
      <c r="R741" s="9" t="str">
        <f>+IFERROR([1]!Tabla2[[#This Row],[Total pasivos]]/[1]!Tabla2[[#This Row],[Total de activos]],"")</f>
        <v/>
      </c>
      <c r="S741" s="9" t="str">
        <f>+IFERROR([1]!Tabla2[[#This Row],[Utilidad operacional]]/[1]!Tabla2[[#This Row],[Gasto de intereses]],"")</f>
        <v/>
      </c>
      <c r="T741" s="9" t="str">
        <f>+IFERROR([1]!Tabla2[[#This Row],[Utilidad operacional]]/[1]!Tabla2[[#This Row],[Patrimonio total]],"")</f>
        <v/>
      </c>
      <c r="U741" s="10" t="str">
        <f>+IFERROR([1]!Tabla2[[#This Row],[Utilidad operacional]]/[1]!Tabla2[[#This Row],[Total de activos]],"")</f>
        <v/>
      </c>
    </row>
    <row r="742" spans="1:21" x14ac:dyDescent="0.25">
      <c r="A742" s="5">
        <v>900205090</v>
      </c>
      <c r="B742" s="5" t="s">
        <v>1378</v>
      </c>
      <c r="C742" s="5" t="s">
        <v>28</v>
      </c>
      <c r="D742" s="5" t="s">
        <v>1280</v>
      </c>
      <c r="E742" s="5" t="s">
        <v>24</v>
      </c>
      <c r="F742" s="5" t="s">
        <v>1379</v>
      </c>
      <c r="G742" s="5" t="s">
        <v>1282</v>
      </c>
      <c r="H742" s="5">
        <v>5689092</v>
      </c>
      <c r="I742" s="5">
        <v>537754</v>
      </c>
      <c r="J742" s="5">
        <v>6226846</v>
      </c>
      <c r="K742" s="5">
        <v>2505188</v>
      </c>
      <c r="L742" s="5">
        <v>5212</v>
      </c>
      <c r="M742" s="5">
        <v>2510400</v>
      </c>
      <c r="N742" s="5">
        <v>3716446</v>
      </c>
      <c r="O742" s="5">
        <v>53460</v>
      </c>
      <c r="P742" s="5">
        <v>215770</v>
      </c>
      <c r="Q742" s="6" t="str">
        <f>+IFERROR([1]!Tabla2[[#This Row],[Activos corrientes ]]/[1]!Tabla2[[#This Row],[Pasivos corrientes ]],"")</f>
        <v/>
      </c>
      <c r="R742" s="6" t="str">
        <f>+IFERROR([1]!Tabla2[[#This Row],[Total pasivos]]/[1]!Tabla2[[#This Row],[Total de activos]],"")</f>
        <v/>
      </c>
      <c r="S742" s="6" t="str">
        <f>+IFERROR([1]!Tabla2[[#This Row],[Utilidad operacional]]/[1]!Tabla2[[#This Row],[Gasto de intereses]],"")</f>
        <v/>
      </c>
      <c r="T742" s="6" t="str">
        <f>+IFERROR([1]!Tabla2[[#This Row],[Utilidad operacional]]/[1]!Tabla2[[#This Row],[Patrimonio total]],"")</f>
        <v/>
      </c>
      <c r="U742" s="7" t="str">
        <f>+IFERROR([1]!Tabla2[[#This Row],[Utilidad operacional]]/[1]!Tabla2[[#This Row],[Total de activos]],"")</f>
        <v/>
      </c>
    </row>
    <row r="743" spans="1:21" x14ac:dyDescent="0.25">
      <c r="A743" s="8">
        <v>860014285</v>
      </c>
      <c r="B743" s="8" t="s">
        <v>1380</v>
      </c>
      <c r="C743" s="8" t="s">
        <v>28</v>
      </c>
      <c r="D743" s="8" t="s">
        <v>1284</v>
      </c>
      <c r="E743" s="8" t="s">
        <v>30</v>
      </c>
      <c r="F743" s="8" t="s">
        <v>365</v>
      </c>
      <c r="G743" s="8" t="s">
        <v>1282</v>
      </c>
      <c r="H743" s="8">
        <v>5013432</v>
      </c>
      <c r="I743" s="8">
        <v>1888891</v>
      </c>
      <c r="J743" s="8">
        <v>6902323</v>
      </c>
      <c r="K743" s="8">
        <v>563381</v>
      </c>
      <c r="L743" s="8">
        <v>1842412</v>
      </c>
      <c r="M743" s="8">
        <v>2405793</v>
      </c>
      <c r="N743" s="8">
        <v>4496530</v>
      </c>
      <c r="O743" s="8">
        <v>260503</v>
      </c>
      <c r="P743" s="8">
        <v>1223143</v>
      </c>
      <c r="Q743" s="9" t="str">
        <f>+IFERROR([1]!Tabla2[[#This Row],[Activos corrientes ]]/[1]!Tabla2[[#This Row],[Pasivos corrientes ]],"")</f>
        <v/>
      </c>
      <c r="R743" s="9" t="str">
        <f>+IFERROR([1]!Tabla2[[#This Row],[Total pasivos]]/[1]!Tabla2[[#This Row],[Total de activos]],"")</f>
        <v/>
      </c>
      <c r="S743" s="9" t="str">
        <f>+IFERROR([1]!Tabla2[[#This Row],[Utilidad operacional]]/[1]!Tabla2[[#This Row],[Gasto de intereses]],"")</f>
        <v/>
      </c>
      <c r="T743" s="9" t="str">
        <f>+IFERROR([1]!Tabla2[[#This Row],[Utilidad operacional]]/[1]!Tabla2[[#This Row],[Patrimonio total]],"")</f>
        <v/>
      </c>
      <c r="U743" s="10" t="str">
        <f>+IFERROR([1]!Tabla2[[#This Row],[Utilidad operacional]]/[1]!Tabla2[[#This Row],[Total de activos]],"")</f>
        <v/>
      </c>
    </row>
    <row r="744" spans="1:21" x14ac:dyDescent="0.25">
      <c r="A744" s="5">
        <v>800252997</v>
      </c>
      <c r="B744" s="5" t="s">
        <v>1381</v>
      </c>
      <c r="C744" s="5" t="s">
        <v>28</v>
      </c>
      <c r="D744" s="5" t="s">
        <v>1284</v>
      </c>
      <c r="E744" s="5" t="s">
        <v>30</v>
      </c>
      <c r="F744" s="5" t="s">
        <v>1382</v>
      </c>
      <c r="G744" s="5" t="s">
        <v>1282</v>
      </c>
      <c r="H744" s="5">
        <v>14716612</v>
      </c>
      <c r="I744" s="5">
        <v>5299883</v>
      </c>
      <c r="J744" s="5">
        <v>20016495</v>
      </c>
      <c r="K744" s="5">
        <v>4497115</v>
      </c>
      <c r="L744" s="5">
        <v>3217575</v>
      </c>
      <c r="M744" s="5">
        <v>7714690</v>
      </c>
      <c r="N744" s="5">
        <v>12301805</v>
      </c>
      <c r="O744" s="5">
        <v>201177</v>
      </c>
      <c r="P744" s="5">
        <v>1814351</v>
      </c>
      <c r="Q744" s="6" t="str">
        <f>+IFERROR([1]!Tabla2[[#This Row],[Activos corrientes ]]/[1]!Tabla2[[#This Row],[Pasivos corrientes ]],"")</f>
        <v/>
      </c>
      <c r="R744" s="6" t="str">
        <f>+IFERROR([1]!Tabla2[[#This Row],[Total pasivos]]/[1]!Tabla2[[#This Row],[Total de activos]],"")</f>
        <v/>
      </c>
      <c r="S744" s="6" t="str">
        <f>+IFERROR([1]!Tabla2[[#This Row],[Utilidad operacional]]/[1]!Tabla2[[#This Row],[Gasto de intereses]],"")</f>
        <v/>
      </c>
      <c r="T744" s="6" t="str">
        <f>+IFERROR([1]!Tabla2[[#This Row],[Utilidad operacional]]/[1]!Tabla2[[#This Row],[Patrimonio total]],"")</f>
        <v/>
      </c>
      <c r="U744" s="7" t="str">
        <f>+IFERROR([1]!Tabla2[[#This Row],[Utilidad operacional]]/[1]!Tabla2[[#This Row],[Total de activos]],"")</f>
        <v/>
      </c>
    </row>
    <row r="745" spans="1:21" x14ac:dyDescent="0.25">
      <c r="A745" s="8">
        <v>901029487</v>
      </c>
      <c r="B745" s="8" t="s">
        <v>1383</v>
      </c>
      <c r="C745" s="8" t="s">
        <v>28</v>
      </c>
      <c r="D745" s="8" t="s">
        <v>1280</v>
      </c>
      <c r="E745" s="8" t="s">
        <v>24</v>
      </c>
      <c r="F745" s="8" t="s">
        <v>1371</v>
      </c>
      <c r="G745" s="8" t="s">
        <v>1282</v>
      </c>
      <c r="H745" s="8">
        <v>80093</v>
      </c>
      <c r="I745" s="8">
        <v>40181103</v>
      </c>
      <c r="J745" s="8">
        <v>40261196</v>
      </c>
      <c r="K745" s="8">
        <v>79065</v>
      </c>
      <c r="L745" s="8"/>
      <c r="M745" s="8">
        <v>79065</v>
      </c>
      <c r="N745" s="8">
        <v>40182131</v>
      </c>
      <c r="O745" s="8">
        <v>0</v>
      </c>
      <c r="P745" s="8">
        <v>3162333</v>
      </c>
      <c r="Q745" s="9" t="str">
        <f>+IFERROR([1]!Tabla2[[#This Row],[Activos corrientes ]]/[1]!Tabla2[[#This Row],[Pasivos corrientes ]],"")</f>
        <v/>
      </c>
      <c r="R745" s="9" t="str">
        <f>+IFERROR([1]!Tabla2[[#This Row],[Total pasivos]]/[1]!Tabla2[[#This Row],[Total de activos]],"")</f>
        <v/>
      </c>
      <c r="S745" s="9" t="str">
        <f>+IFERROR([1]!Tabla2[[#This Row],[Utilidad operacional]]/[1]!Tabla2[[#This Row],[Gasto de intereses]],"")</f>
        <v/>
      </c>
      <c r="T745" s="9" t="str">
        <f>+IFERROR([1]!Tabla2[[#This Row],[Utilidad operacional]]/[1]!Tabla2[[#This Row],[Patrimonio total]],"")</f>
        <v/>
      </c>
      <c r="U745" s="10" t="str">
        <f>+IFERROR([1]!Tabla2[[#This Row],[Utilidad operacional]]/[1]!Tabla2[[#This Row],[Total de activos]],"")</f>
        <v/>
      </c>
    </row>
    <row r="746" spans="1:21" x14ac:dyDescent="0.25">
      <c r="A746" s="5">
        <v>900409971</v>
      </c>
      <c r="B746" s="5" t="s">
        <v>1384</v>
      </c>
      <c r="C746" s="5" t="s">
        <v>33</v>
      </c>
      <c r="D746" s="5" t="s">
        <v>1280</v>
      </c>
      <c r="E746" s="5" t="s">
        <v>24</v>
      </c>
      <c r="F746" s="5" t="s">
        <v>1385</v>
      </c>
      <c r="G746" s="5" t="s">
        <v>1282</v>
      </c>
      <c r="H746" s="5">
        <v>907837</v>
      </c>
      <c r="I746" s="5">
        <v>764198</v>
      </c>
      <c r="J746" s="5">
        <v>1672035</v>
      </c>
      <c r="K746" s="5">
        <v>395590</v>
      </c>
      <c r="L746" s="5">
        <v>222318</v>
      </c>
      <c r="M746" s="5">
        <v>617908</v>
      </c>
      <c r="N746" s="5">
        <v>1054127</v>
      </c>
      <c r="O746" s="5">
        <v>83847</v>
      </c>
      <c r="P746" s="5">
        <v>212448</v>
      </c>
      <c r="Q746" s="6" t="str">
        <f>+IFERROR([1]!Tabla2[[#This Row],[Activos corrientes ]]/[1]!Tabla2[[#This Row],[Pasivos corrientes ]],"")</f>
        <v/>
      </c>
      <c r="R746" s="6" t="str">
        <f>+IFERROR([1]!Tabla2[[#This Row],[Total pasivos]]/[1]!Tabla2[[#This Row],[Total de activos]],"")</f>
        <v/>
      </c>
      <c r="S746" s="6" t="str">
        <f>+IFERROR([1]!Tabla2[[#This Row],[Utilidad operacional]]/[1]!Tabla2[[#This Row],[Gasto de intereses]],"")</f>
        <v/>
      </c>
      <c r="T746" s="6" t="str">
        <f>+IFERROR([1]!Tabla2[[#This Row],[Utilidad operacional]]/[1]!Tabla2[[#This Row],[Patrimonio total]],"")</f>
        <v/>
      </c>
      <c r="U746" s="7" t="str">
        <f>+IFERROR([1]!Tabla2[[#This Row],[Utilidad operacional]]/[1]!Tabla2[[#This Row],[Total de activos]],"")</f>
        <v/>
      </c>
    </row>
    <row r="747" spans="1:21" x14ac:dyDescent="0.25">
      <c r="A747" s="8">
        <v>830146184</v>
      </c>
      <c r="B747" s="8" t="s">
        <v>1386</v>
      </c>
      <c r="C747" s="8" t="s">
        <v>28</v>
      </c>
      <c r="D747" s="8" t="s">
        <v>1280</v>
      </c>
      <c r="E747" s="8" t="s">
        <v>24</v>
      </c>
      <c r="F747" s="8" t="s">
        <v>1387</v>
      </c>
      <c r="G747" s="8" t="s">
        <v>1282</v>
      </c>
      <c r="H747" s="8">
        <v>5783394</v>
      </c>
      <c r="I747" s="8">
        <v>10052269</v>
      </c>
      <c r="J747" s="8">
        <v>15835663</v>
      </c>
      <c r="K747" s="8">
        <v>5339683</v>
      </c>
      <c r="L747" s="8">
        <v>3306048</v>
      </c>
      <c r="M747" s="8">
        <v>8645731</v>
      </c>
      <c r="N747" s="8">
        <v>7189932</v>
      </c>
      <c r="O747" s="8">
        <v>0</v>
      </c>
      <c r="P747" s="8">
        <v>469681</v>
      </c>
      <c r="Q747" s="9" t="str">
        <f>+IFERROR([1]!Tabla2[[#This Row],[Activos corrientes ]]/[1]!Tabla2[[#This Row],[Pasivos corrientes ]],"")</f>
        <v/>
      </c>
      <c r="R747" s="9" t="str">
        <f>+IFERROR([1]!Tabla2[[#This Row],[Total pasivos]]/[1]!Tabla2[[#This Row],[Total de activos]],"")</f>
        <v/>
      </c>
      <c r="S747" s="9" t="str">
        <f>+IFERROR([1]!Tabla2[[#This Row],[Utilidad operacional]]/[1]!Tabla2[[#This Row],[Gasto de intereses]],"")</f>
        <v/>
      </c>
      <c r="T747" s="9" t="str">
        <f>+IFERROR([1]!Tabla2[[#This Row],[Utilidad operacional]]/[1]!Tabla2[[#This Row],[Patrimonio total]],"")</f>
        <v/>
      </c>
      <c r="U747" s="10" t="str">
        <f>+IFERROR([1]!Tabla2[[#This Row],[Utilidad operacional]]/[1]!Tabla2[[#This Row],[Total de activos]],"")</f>
        <v/>
      </c>
    </row>
    <row r="748" spans="1:21" x14ac:dyDescent="0.25">
      <c r="A748" s="5">
        <v>830038192</v>
      </c>
      <c r="B748" s="5" t="s">
        <v>1388</v>
      </c>
      <c r="C748" s="5" t="s">
        <v>28</v>
      </c>
      <c r="D748" s="5" t="s">
        <v>1284</v>
      </c>
      <c r="E748" s="5" t="s">
        <v>30</v>
      </c>
      <c r="F748" s="5" t="s">
        <v>1389</v>
      </c>
      <c r="G748" s="5" t="s">
        <v>1282</v>
      </c>
      <c r="H748" s="5">
        <v>12379733</v>
      </c>
      <c r="I748" s="5">
        <v>5124450</v>
      </c>
      <c r="J748" s="5">
        <v>17504183</v>
      </c>
      <c r="K748" s="5">
        <v>10601163</v>
      </c>
      <c r="L748" s="5">
        <v>606944</v>
      </c>
      <c r="M748" s="5">
        <v>11208107</v>
      </c>
      <c r="N748" s="5">
        <v>6296076</v>
      </c>
      <c r="O748" s="5">
        <v>874681</v>
      </c>
      <c r="P748" s="5">
        <v>395175</v>
      </c>
      <c r="Q748" s="6" t="str">
        <f>+IFERROR([1]!Tabla2[[#This Row],[Activos corrientes ]]/[1]!Tabla2[[#This Row],[Pasivos corrientes ]],"")</f>
        <v/>
      </c>
      <c r="R748" s="6" t="str">
        <f>+IFERROR([1]!Tabla2[[#This Row],[Total pasivos]]/[1]!Tabla2[[#This Row],[Total de activos]],"")</f>
        <v/>
      </c>
      <c r="S748" s="6" t="str">
        <f>+IFERROR([1]!Tabla2[[#This Row],[Utilidad operacional]]/[1]!Tabla2[[#This Row],[Gasto de intereses]],"")</f>
        <v/>
      </c>
      <c r="T748" s="6" t="str">
        <f>+IFERROR([1]!Tabla2[[#This Row],[Utilidad operacional]]/[1]!Tabla2[[#This Row],[Patrimonio total]],"")</f>
        <v/>
      </c>
      <c r="U748" s="7" t="str">
        <f>+IFERROR([1]!Tabla2[[#This Row],[Utilidad operacional]]/[1]!Tabla2[[#This Row],[Total de activos]],"")</f>
        <v/>
      </c>
    </row>
    <row r="749" spans="1:21" x14ac:dyDescent="0.25">
      <c r="A749" s="8">
        <v>901087572</v>
      </c>
      <c r="B749" s="8" t="s">
        <v>1390</v>
      </c>
      <c r="C749" s="8" t="s">
        <v>103</v>
      </c>
      <c r="D749" s="8" t="s">
        <v>1280</v>
      </c>
      <c r="E749" s="8" t="s">
        <v>24</v>
      </c>
      <c r="F749" s="8" t="s">
        <v>1391</v>
      </c>
      <c r="G749" s="8" t="s">
        <v>1282</v>
      </c>
      <c r="H749" s="8">
        <v>1347194</v>
      </c>
      <c r="I749" s="8">
        <v>544321</v>
      </c>
      <c r="J749" s="8">
        <v>1891515</v>
      </c>
      <c r="K749" s="8">
        <v>388949</v>
      </c>
      <c r="L749" s="8">
        <v>579959</v>
      </c>
      <c r="M749" s="8">
        <v>968908</v>
      </c>
      <c r="N749" s="8">
        <v>922607</v>
      </c>
      <c r="O749" s="8">
        <v>1755</v>
      </c>
      <c r="P749" s="8">
        <v>-266546</v>
      </c>
      <c r="Q749" s="9" t="str">
        <f>+IFERROR([1]!Tabla2[[#This Row],[Activos corrientes ]]/[1]!Tabla2[[#This Row],[Pasivos corrientes ]],"")</f>
        <v/>
      </c>
      <c r="R749" s="9" t="str">
        <f>+IFERROR([1]!Tabla2[[#This Row],[Total pasivos]]/[1]!Tabla2[[#This Row],[Total de activos]],"")</f>
        <v/>
      </c>
      <c r="S749" s="9" t="str">
        <f>+IFERROR([1]!Tabla2[[#This Row],[Utilidad operacional]]/[1]!Tabla2[[#This Row],[Gasto de intereses]],"")</f>
        <v/>
      </c>
      <c r="T749" s="9" t="str">
        <f>+IFERROR([1]!Tabla2[[#This Row],[Utilidad operacional]]/[1]!Tabla2[[#This Row],[Patrimonio total]],"")</f>
        <v/>
      </c>
      <c r="U749" s="10" t="str">
        <f>+IFERROR([1]!Tabla2[[#This Row],[Utilidad operacional]]/[1]!Tabla2[[#This Row],[Total de activos]],"")</f>
        <v/>
      </c>
    </row>
    <row r="750" spans="1:21" x14ac:dyDescent="0.25">
      <c r="A750" s="5">
        <v>901286282</v>
      </c>
      <c r="B750" s="5" t="s">
        <v>1392</v>
      </c>
      <c r="C750" s="5" t="s">
        <v>28</v>
      </c>
      <c r="D750" s="5" t="s">
        <v>1280</v>
      </c>
      <c r="E750" s="5" t="s">
        <v>24</v>
      </c>
      <c r="F750" s="5" t="s">
        <v>1393</v>
      </c>
      <c r="G750" s="5" t="s">
        <v>1282</v>
      </c>
      <c r="H750" s="5">
        <v>153211</v>
      </c>
      <c r="I750" s="5">
        <v>21222404</v>
      </c>
      <c r="J750" s="5">
        <v>21375615</v>
      </c>
      <c r="K750" s="5">
        <v>179897</v>
      </c>
      <c r="L750" s="5">
        <v>19316164</v>
      </c>
      <c r="M750" s="5">
        <v>19496061</v>
      </c>
      <c r="N750" s="5">
        <v>1879554</v>
      </c>
      <c r="O750" s="5">
        <v>294364</v>
      </c>
      <c r="P750" s="5">
        <v>3662752</v>
      </c>
      <c r="Q750" s="6" t="str">
        <f>+IFERROR([1]!Tabla2[[#This Row],[Activos corrientes ]]/[1]!Tabla2[[#This Row],[Pasivos corrientes ]],"")</f>
        <v/>
      </c>
      <c r="R750" s="6" t="str">
        <f>+IFERROR([1]!Tabla2[[#This Row],[Total pasivos]]/[1]!Tabla2[[#This Row],[Total de activos]],"")</f>
        <v/>
      </c>
      <c r="S750" s="6" t="str">
        <f>+IFERROR([1]!Tabla2[[#This Row],[Utilidad operacional]]/[1]!Tabla2[[#This Row],[Gasto de intereses]],"")</f>
        <v/>
      </c>
      <c r="T750" s="6" t="str">
        <f>+IFERROR([1]!Tabla2[[#This Row],[Utilidad operacional]]/[1]!Tabla2[[#This Row],[Patrimonio total]],"")</f>
        <v/>
      </c>
      <c r="U750" s="7" t="str">
        <f>+IFERROR([1]!Tabla2[[#This Row],[Utilidad operacional]]/[1]!Tabla2[[#This Row],[Total de activos]],"")</f>
        <v/>
      </c>
    </row>
    <row r="751" spans="1:21" x14ac:dyDescent="0.25">
      <c r="A751" s="8">
        <v>900269791</v>
      </c>
      <c r="B751" s="8" t="s">
        <v>1394</v>
      </c>
      <c r="C751" s="8" t="s">
        <v>94</v>
      </c>
      <c r="D751" s="8" t="s">
        <v>1284</v>
      </c>
      <c r="E751" s="8" t="s">
        <v>30</v>
      </c>
      <c r="F751" s="8" t="s">
        <v>1395</v>
      </c>
      <c r="G751" s="8" t="s">
        <v>1282</v>
      </c>
      <c r="H751" s="8">
        <v>15390737</v>
      </c>
      <c r="I751" s="8">
        <v>4293839</v>
      </c>
      <c r="J751" s="8">
        <v>19684576</v>
      </c>
      <c r="K751" s="8">
        <v>5302332</v>
      </c>
      <c r="L751" s="8">
        <v>11399681</v>
      </c>
      <c r="M751" s="8">
        <v>16702013</v>
      </c>
      <c r="N751" s="8">
        <v>2982563</v>
      </c>
      <c r="O751" s="8">
        <v>447014</v>
      </c>
      <c r="P751" s="8">
        <v>34125</v>
      </c>
      <c r="Q751" s="9" t="str">
        <f>+IFERROR([1]!Tabla2[[#This Row],[Activos corrientes ]]/[1]!Tabla2[[#This Row],[Pasivos corrientes ]],"")</f>
        <v/>
      </c>
      <c r="R751" s="9" t="str">
        <f>+IFERROR([1]!Tabla2[[#This Row],[Total pasivos]]/[1]!Tabla2[[#This Row],[Total de activos]],"")</f>
        <v/>
      </c>
      <c r="S751" s="9" t="str">
        <f>+IFERROR([1]!Tabla2[[#This Row],[Utilidad operacional]]/[1]!Tabla2[[#This Row],[Gasto de intereses]],"")</f>
        <v/>
      </c>
      <c r="T751" s="9" t="str">
        <f>+IFERROR([1]!Tabla2[[#This Row],[Utilidad operacional]]/[1]!Tabla2[[#This Row],[Patrimonio total]],"")</f>
        <v/>
      </c>
      <c r="U751" s="10" t="str">
        <f>+IFERROR([1]!Tabla2[[#This Row],[Utilidad operacional]]/[1]!Tabla2[[#This Row],[Total de activos]],"")</f>
        <v/>
      </c>
    </row>
    <row r="752" spans="1:21" x14ac:dyDescent="0.25">
      <c r="A752" s="5">
        <v>900663419</v>
      </c>
      <c r="B752" s="5" t="s">
        <v>1396</v>
      </c>
      <c r="C752" s="5" t="s">
        <v>28</v>
      </c>
      <c r="D752" s="5" t="s">
        <v>1284</v>
      </c>
      <c r="E752" s="5" t="s">
        <v>30</v>
      </c>
      <c r="F752" s="5" t="s">
        <v>1397</v>
      </c>
      <c r="G752" s="5" t="s">
        <v>1282</v>
      </c>
      <c r="H752" s="5">
        <v>1613799</v>
      </c>
      <c r="I752" s="5">
        <v>969080</v>
      </c>
      <c r="J752" s="5">
        <v>2582879</v>
      </c>
      <c r="K752" s="5">
        <v>4342536</v>
      </c>
      <c r="L752" s="5"/>
      <c r="M752" s="5">
        <v>4342536</v>
      </c>
      <c r="N752" s="5">
        <v>-1759657</v>
      </c>
      <c r="O752" s="5">
        <v>75960</v>
      </c>
      <c r="P752" s="5">
        <v>-1121457</v>
      </c>
      <c r="Q752" s="6" t="str">
        <f>+IFERROR([1]!Tabla2[[#This Row],[Activos corrientes ]]/[1]!Tabla2[[#This Row],[Pasivos corrientes ]],"")</f>
        <v/>
      </c>
      <c r="R752" s="6" t="str">
        <f>+IFERROR([1]!Tabla2[[#This Row],[Total pasivos]]/[1]!Tabla2[[#This Row],[Total de activos]],"")</f>
        <v/>
      </c>
      <c r="S752" s="6" t="str">
        <f>+IFERROR([1]!Tabla2[[#This Row],[Utilidad operacional]]/[1]!Tabla2[[#This Row],[Gasto de intereses]],"")</f>
        <v/>
      </c>
      <c r="T752" s="6" t="str">
        <f>+IFERROR([1]!Tabla2[[#This Row],[Utilidad operacional]]/[1]!Tabla2[[#This Row],[Patrimonio total]],"")</f>
        <v/>
      </c>
      <c r="U752" s="7" t="str">
        <f>+IFERROR([1]!Tabla2[[#This Row],[Utilidad operacional]]/[1]!Tabla2[[#This Row],[Total de activos]],"")</f>
        <v/>
      </c>
    </row>
    <row r="753" spans="1:21" x14ac:dyDescent="0.25">
      <c r="A753" s="8">
        <v>800166199</v>
      </c>
      <c r="B753" s="8" t="s">
        <v>1398</v>
      </c>
      <c r="C753" s="8" t="s">
        <v>103</v>
      </c>
      <c r="D753" s="8" t="s">
        <v>1284</v>
      </c>
      <c r="E753" s="8" t="s">
        <v>30</v>
      </c>
      <c r="F753" s="8" t="s">
        <v>1399</v>
      </c>
      <c r="G753" s="8" t="s">
        <v>1282</v>
      </c>
      <c r="H753" s="8">
        <v>174771454</v>
      </c>
      <c r="I753" s="8">
        <v>72221915</v>
      </c>
      <c r="J753" s="8">
        <v>246993369</v>
      </c>
      <c r="K753" s="8">
        <v>51922971</v>
      </c>
      <c r="L753" s="8">
        <v>96213148</v>
      </c>
      <c r="M753" s="8">
        <v>148136119</v>
      </c>
      <c r="N753" s="8">
        <v>98857250</v>
      </c>
      <c r="O753" s="8">
        <v>9064521</v>
      </c>
      <c r="P753" s="8">
        <v>6891457</v>
      </c>
      <c r="Q753" s="9" t="str">
        <f>+IFERROR([1]!Tabla2[[#This Row],[Activos corrientes ]]/[1]!Tabla2[[#This Row],[Pasivos corrientes ]],"")</f>
        <v/>
      </c>
      <c r="R753" s="9" t="str">
        <f>+IFERROR([1]!Tabla2[[#This Row],[Total pasivos]]/[1]!Tabla2[[#This Row],[Total de activos]],"")</f>
        <v/>
      </c>
      <c r="S753" s="9" t="str">
        <f>+IFERROR([1]!Tabla2[[#This Row],[Utilidad operacional]]/[1]!Tabla2[[#This Row],[Gasto de intereses]],"")</f>
        <v/>
      </c>
      <c r="T753" s="9" t="str">
        <f>+IFERROR([1]!Tabla2[[#This Row],[Utilidad operacional]]/[1]!Tabla2[[#This Row],[Patrimonio total]],"")</f>
        <v/>
      </c>
      <c r="U753" s="10" t="str">
        <f>+IFERROR([1]!Tabla2[[#This Row],[Utilidad operacional]]/[1]!Tabla2[[#This Row],[Total de activos]],"")</f>
        <v/>
      </c>
    </row>
    <row r="754" spans="1:21" x14ac:dyDescent="0.25">
      <c r="A754" s="5">
        <v>901134755</v>
      </c>
      <c r="B754" s="5" t="s">
        <v>1400</v>
      </c>
      <c r="C754" s="5" t="s">
        <v>103</v>
      </c>
      <c r="D754" s="5" t="s">
        <v>1280</v>
      </c>
      <c r="E754" s="5" t="s">
        <v>24</v>
      </c>
      <c r="F754" s="5" t="s">
        <v>1401</v>
      </c>
      <c r="G754" s="5" t="s">
        <v>1282</v>
      </c>
      <c r="H754" s="5">
        <v>1628862</v>
      </c>
      <c r="I754" s="5">
        <v>18361076</v>
      </c>
      <c r="J754" s="5">
        <v>19989938</v>
      </c>
      <c r="K754" s="5">
        <v>509117</v>
      </c>
      <c r="L754" s="5">
        <v>6350577</v>
      </c>
      <c r="M754" s="5">
        <v>6859694</v>
      </c>
      <c r="N754" s="5">
        <v>13130244</v>
      </c>
      <c r="O754" s="5">
        <v>457916</v>
      </c>
      <c r="P754" s="5">
        <v>1071452</v>
      </c>
      <c r="Q754" s="6" t="str">
        <f>+IFERROR([1]!Tabla2[[#This Row],[Activos corrientes ]]/[1]!Tabla2[[#This Row],[Pasivos corrientes ]],"")</f>
        <v/>
      </c>
      <c r="R754" s="6" t="str">
        <f>+IFERROR([1]!Tabla2[[#This Row],[Total pasivos]]/[1]!Tabla2[[#This Row],[Total de activos]],"")</f>
        <v/>
      </c>
      <c r="S754" s="6" t="str">
        <f>+IFERROR([1]!Tabla2[[#This Row],[Utilidad operacional]]/[1]!Tabla2[[#This Row],[Gasto de intereses]],"")</f>
        <v/>
      </c>
      <c r="T754" s="6" t="str">
        <f>+IFERROR([1]!Tabla2[[#This Row],[Utilidad operacional]]/[1]!Tabla2[[#This Row],[Patrimonio total]],"")</f>
        <v/>
      </c>
      <c r="U754" s="7" t="str">
        <f>+IFERROR([1]!Tabla2[[#This Row],[Utilidad operacional]]/[1]!Tabla2[[#This Row],[Total de activos]],"")</f>
        <v/>
      </c>
    </row>
    <row r="755" spans="1:21" x14ac:dyDescent="0.25">
      <c r="A755" s="8">
        <v>900241492</v>
      </c>
      <c r="B755" s="8" t="s">
        <v>1402</v>
      </c>
      <c r="C755" s="8" t="s">
        <v>749</v>
      </c>
      <c r="D755" s="8" t="s">
        <v>1284</v>
      </c>
      <c r="E755" s="8" t="s">
        <v>30</v>
      </c>
      <c r="F755" s="8" t="s">
        <v>1403</v>
      </c>
      <c r="G755" s="8" t="s">
        <v>1282</v>
      </c>
      <c r="H755" s="8">
        <v>5448132</v>
      </c>
      <c r="I755" s="8">
        <v>7447</v>
      </c>
      <c r="J755" s="8">
        <v>5455579</v>
      </c>
      <c r="K755" s="8">
        <v>397337</v>
      </c>
      <c r="L755" s="8">
        <v>930294</v>
      </c>
      <c r="M755" s="8">
        <v>1327631</v>
      </c>
      <c r="N755" s="8">
        <v>4127948</v>
      </c>
      <c r="O755" s="8">
        <v>30104</v>
      </c>
      <c r="P755" s="8">
        <v>370245</v>
      </c>
      <c r="Q755" s="9" t="str">
        <f>+IFERROR([1]!Tabla2[[#This Row],[Activos corrientes ]]/[1]!Tabla2[[#This Row],[Pasivos corrientes ]],"")</f>
        <v/>
      </c>
      <c r="R755" s="9" t="str">
        <f>+IFERROR([1]!Tabla2[[#This Row],[Total pasivos]]/[1]!Tabla2[[#This Row],[Total de activos]],"")</f>
        <v/>
      </c>
      <c r="S755" s="9" t="str">
        <f>+IFERROR([1]!Tabla2[[#This Row],[Utilidad operacional]]/[1]!Tabla2[[#This Row],[Gasto de intereses]],"")</f>
        <v/>
      </c>
      <c r="T755" s="9" t="str">
        <f>+IFERROR([1]!Tabla2[[#This Row],[Utilidad operacional]]/[1]!Tabla2[[#This Row],[Patrimonio total]],"")</f>
        <v/>
      </c>
      <c r="U755" s="10" t="str">
        <f>+IFERROR([1]!Tabla2[[#This Row],[Utilidad operacional]]/[1]!Tabla2[[#This Row],[Total de activos]],"")</f>
        <v/>
      </c>
    </row>
    <row r="756" spans="1:21" x14ac:dyDescent="0.25">
      <c r="A756" s="5">
        <v>806012572</v>
      </c>
      <c r="B756" s="5" t="s">
        <v>1404</v>
      </c>
      <c r="C756" s="5" t="s">
        <v>94</v>
      </c>
      <c r="D756" s="5" t="s">
        <v>1280</v>
      </c>
      <c r="E756" s="5" t="s">
        <v>24</v>
      </c>
      <c r="F756" s="5" t="s">
        <v>542</v>
      </c>
      <c r="G756" s="5" t="s">
        <v>1282</v>
      </c>
      <c r="H756" s="5">
        <v>939</v>
      </c>
      <c r="I756" s="5">
        <v>35976245</v>
      </c>
      <c r="J756" s="5">
        <v>35977184</v>
      </c>
      <c r="K756" s="5">
        <v>69729</v>
      </c>
      <c r="L756" s="5">
        <v>16166123</v>
      </c>
      <c r="M756" s="5">
        <v>16235852</v>
      </c>
      <c r="N756" s="5">
        <v>19741332</v>
      </c>
      <c r="O756" s="5"/>
      <c r="P756" s="5">
        <v>4200000</v>
      </c>
      <c r="Q756" s="6" t="str">
        <f>+IFERROR([1]!Tabla2[[#This Row],[Activos corrientes ]]/[1]!Tabla2[[#This Row],[Pasivos corrientes ]],"")</f>
        <v/>
      </c>
      <c r="R756" s="6" t="str">
        <f>+IFERROR([1]!Tabla2[[#This Row],[Total pasivos]]/[1]!Tabla2[[#This Row],[Total de activos]],"")</f>
        <v/>
      </c>
      <c r="S756" s="6" t="str">
        <f>+IFERROR([1]!Tabla2[[#This Row],[Utilidad operacional]]/[1]!Tabla2[[#This Row],[Gasto de intereses]],"")</f>
        <v/>
      </c>
      <c r="T756" s="6" t="str">
        <f>+IFERROR([1]!Tabla2[[#This Row],[Utilidad operacional]]/[1]!Tabla2[[#This Row],[Patrimonio total]],"")</f>
        <v/>
      </c>
      <c r="U756" s="7" t="str">
        <f>+IFERROR([1]!Tabla2[[#This Row],[Utilidad operacional]]/[1]!Tabla2[[#This Row],[Total de activos]],"")</f>
        <v/>
      </c>
    </row>
    <row r="757" spans="1:21" x14ac:dyDescent="0.25">
      <c r="A757" s="8">
        <v>813008777</v>
      </c>
      <c r="B757" s="8" t="s">
        <v>1405</v>
      </c>
      <c r="C757" s="8" t="s">
        <v>28</v>
      </c>
      <c r="D757" s="8" t="s">
        <v>1284</v>
      </c>
      <c r="E757" s="8" t="s">
        <v>30</v>
      </c>
      <c r="F757" s="8" t="s">
        <v>1406</v>
      </c>
      <c r="G757" s="8" t="s">
        <v>1282</v>
      </c>
      <c r="H757" s="8">
        <v>19552822</v>
      </c>
      <c r="I757" s="8">
        <v>9869910</v>
      </c>
      <c r="J757" s="8">
        <v>29422732</v>
      </c>
      <c r="K757" s="8">
        <v>13657548</v>
      </c>
      <c r="L757" s="8">
        <v>6425786</v>
      </c>
      <c r="M757" s="8">
        <v>20083334</v>
      </c>
      <c r="N757" s="8">
        <v>9339398</v>
      </c>
      <c r="O757" s="8">
        <v>771844</v>
      </c>
      <c r="P757" s="8">
        <v>2363082</v>
      </c>
      <c r="Q757" s="9" t="str">
        <f>+IFERROR([1]!Tabla2[[#This Row],[Activos corrientes ]]/[1]!Tabla2[[#This Row],[Pasivos corrientes ]],"")</f>
        <v/>
      </c>
      <c r="R757" s="9" t="str">
        <f>+IFERROR([1]!Tabla2[[#This Row],[Total pasivos]]/[1]!Tabla2[[#This Row],[Total de activos]],"")</f>
        <v/>
      </c>
      <c r="S757" s="9" t="str">
        <f>+IFERROR([1]!Tabla2[[#This Row],[Utilidad operacional]]/[1]!Tabla2[[#This Row],[Gasto de intereses]],"")</f>
        <v/>
      </c>
      <c r="T757" s="9" t="str">
        <f>+IFERROR([1]!Tabla2[[#This Row],[Utilidad operacional]]/[1]!Tabla2[[#This Row],[Patrimonio total]],"")</f>
        <v/>
      </c>
      <c r="U757" s="10" t="str">
        <f>+IFERROR([1]!Tabla2[[#This Row],[Utilidad operacional]]/[1]!Tabla2[[#This Row],[Total de activos]],"")</f>
        <v/>
      </c>
    </row>
    <row r="758" spans="1:21" x14ac:dyDescent="0.25">
      <c r="A758" s="5">
        <v>900320098</v>
      </c>
      <c r="B758" s="5" t="s">
        <v>1407</v>
      </c>
      <c r="C758" s="5" t="s">
        <v>28</v>
      </c>
      <c r="D758" s="5" t="s">
        <v>1280</v>
      </c>
      <c r="E758" s="5" t="s">
        <v>24</v>
      </c>
      <c r="F758" s="5" t="s">
        <v>1408</v>
      </c>
      <c r="G758" s="5" t="s">
        <v>1282</v>
      </c>
      <c r="H758" s="5">
        <v>1873965</v>
      </c>
      <c r="I758" s="5">
        <v>2697778</v>
      </c>
      <c r="J758" s="5">
        <v>4571743</v>
      </c>
      <c r="K758" s="5">
        <v>1417498</v>
      </c>
      <c r="L758" s="5">
        <v>742444</v>
      </c>
      <c r="M758" s="5">
        <v>2159942</v>
      </c>
      <c r="N758" s="5">
        <v>2411801</v>
      </c>
      <c r="O758" s="5">
        <v>345472</v>
      </c>
      <c r="P758" s="5">
        <v>148723</v>
      </c>
      <c r="Q758" s="6" t="str">
        <f>+IFERROR([1]!Tabla2[[#This Row],[Activos corrientes ]]/[1]!Tabla2[[#This Row],[Pasivos corrientes ]],"")</f>
        <v/>
      </c>
      <c r="R758" s="6" t="str">
        <f>+IFERROR([1]!Tabla2[[#This Row],[Total pasivos]]/[1]!Tabla2[[#This Row],[Total de activos]],"")</f>
        <v/>
      </c>
      <c r="S758" s="6" t="str">
        <f>+IFERROR([1]!Tabla2[[#This Row],[Utilidad operacional]]/[1]!Tabla2[[#This Row],[Gasto de intereses]],"")</f>
        <v/>
      </c>
      <c r="T758" s="6" t="str">
        <f>+IFERROR([1]!Tabla2[[#This Row],[Utilidad operacional]]/[1]!Tabla2[[#This Row],[Patrimonio total]],"")</f>
        <v/>
      </c>
      <c r="U758" s="7" t="str">
        <f>+IFERROR([1]!Tabla2[[#This Row],[Utilidad operacional]]/[1]!Tabla2[[#This Row],[Total de activos]],"")</f>
        <v/>
      </c>
    </row>
    <row r="759" spans="1:21" x14ac:dyDescent="0.25">
      <c r="A759" s="8">
        <v>900059812</v>
      </c>
      <c r="B759" s="8" t="s">
        <v>1409</v>
      </c>
      <c r="C759" s="8" t="s">
        <v>28</v>
      </c>
      <c r="D759" s="8" t="s">
        <v>1280</v>
      </c>
      <c r="E759" s="8" t="s">
        <v>24</v>
      </c>
      <c r="F759" s="8" t="s">
        <v>1410</v>
      </c>
      <c r="G759" s="8" t="s">
        <v>1282</v>
      </c>
      <c r="H759" s="8">
        <v>9074474</v>
      </c>
      <c r="I759" s="8">
        <v>7815623</v>
      </c>
      <c r="J759" s="8">
        <v>16890097</v>
      </c>
      <c r="K759" s="8">
        <v>1551281</v>
      </c>
      <c r="L759" s="8">
        <v>8687078</v>
      </c>
      <c r="M759" s="8">
        <v>10238359</v>
      </c>
      <c r="N759" s="8">
        <v>6651738</v>
      </c>
      <c r="O759" s="8">
        <v>238727</v>
      </c>
      <c r="P759" s="8">
        <v>709279</v>
      </c>
      <c r="Q759" s="9" t="str">
        <f>+IFERROR([1]!Tabla2[[#This Row],[Activos corrientes ]]/[1]!Tabla2[[#This Row],[Pasivos corrientes ]],"")</f>
        <v/>
      </c>
      <c r="R759" s="9" t="str">
        <f>+IFERROR([1]!Tabla2[[#This Row],[Total pasivos]]/[1]!Tabla2[[#This Row],[Total de activos]],"")</f>
        <v/>
      </c>
      <c r="S759" s="9" t="str">
        <f>+IFERROR([1]!Tabla2[[#This Row],[Utilidad operacional]]/[1]!Tabla2[[#This Row],[Gasto de intereses]],"")</f>
        <v/>
      </c>
      <c r="T759" s="9" t="str">
        <f>+IFERROR([1]!Tabla2[[#This Row],[Utilidad operacional]]/[1]!Tabla2[[#This Row],[Patrimonio total]],"")</f>
        <v/>
      </c>
      <c r="U759" s="10" t="str">
        <f>+IFERROR([1]!Tabla2[[#This Row],[Utilidad operacional]]/[1]!Tabla2[[#This Row],[Total de activos]],"")</f>
        <v/>
      </c>
    </row>
    <row r="760" spans="1:21" x14ac:dyDescent="0.25">
      <c r="A760" s="5">
        <v>800232717</v>
      </c>
      <c r="B760" s="5" t="s">
        <v>1411</v>
      </c>
      <c r="C760" s="5" t="s">
        <v>28</v>
      </c>
      <c r="D760" s="5" t="s">
        <v>1280</v>
      </c>
      <c r="E760" s="5" t="s">
        <v>24</v>
      </c>
      <c r="F760" s="5" t="s">
        <v>1412</v>
      </c>
      <c r="G760" s="5" t="s">
        <v>1282</v>
      </c>
      <c r="H760" s="5">
        <v>46932</v>
      </c>
      <c r="I760" s="5">
        <v>4569468</v>
      </c>
      <c r="J760" s="5">
        <v>4616400</v>
      </c>
      <c r="K760" s="5">
        <v>32325</v>
      </c>
      <c r="L760" s="5">
        <v>1724175</v>
      </c>
      <c r="M760" s="5">
        <v>1756500</v>
      </c>
      <c r="N760" s="5">
        <v>2859900</v>
      </c>
      <c r="O760" s="5">
        <v>8991</v>
      </c>
      <c r="P760" s="5">
        <v>-537219</v>
      </c>
      <c r="Q760" s="6" t="str">
        <f>+IFERROR([1]!Tabla2[[#This Row],[Activos corrientes ]]/[1]!Tabla2[[#This Row],[Pasivos corrientes ]],"")</f>
        <v/>
      </c>
      <c r="R760" s="6" t="str">
        <f>+IFERROR([1]!Tabla2[[#This Row],[Total pasivos]]/[1]!Tabla2[[#This Row],[Total de activos]],"")</f>
        <v/>
      </c>
      <c r="S760" s="6" t="str">
        <f>+IFERROR([1]!Tabla2[[#This Row],[Utilidad operacional]]/[1]!Tabla2[[#This Row],[Gasto de intereses]],"")</f>
        <v/>
      </c>
      <c r="T760" s="6" t="str">
        <f>+IFERROR([1]!Tabla2[[#This Row],[Utilidad operacional]]/[1]!Tabla2[[#This Row],[Patrimonio total]],"")</f>
        <v/>
      </c>
      <c r="U760" s="7" t="str">
        <f>+IFERROR([1]!Tabla2[[#This Row],[Utilidad operacional]]/[1]!Tabla2[[#This Row],[Total de activos]],"")</f>
        <v/>
      </c>
    </row>
    <row r="761" spans="1:21" x14ac:dyDescent="0.25">
      <c r="A761" s="8">
        <v>900071212</v>
      </c>
      <c r="B761" s="8" t="s">
        <v>1413</v>
      </c>
      <c r="C761" s="8" t="s">
        <v>103</v>
      </c>
      <c r="D761" s="8" t="s">
        <v>1284</v>
      </c>
      <c r="E761" s="8" t="s">
        <v>30</v>
      </c>
      <c r="F761" s="8" t="s">
        <v>131</v>
      </c>
      <c r="G761" s="8" t="s">
        <v>1282</v>
      </c>
      <c r="H761" s="8">
        <v>10094325</v>
      </c>
      <c r="I761" s="8">
        <v>10334019</v>
      </c>
      <c r="J761" s="8">
        <v>20428344</v>
      </c>
      <c r="K761" s="8">
        <v>1693318</v>
      </c>
      <c r="L761" s="8">
        <v>12399369</v>
      </c>
      <c r="M761" s="8">
        <v>14092687</v>
      </c>
      <c r="N761" s="8">
        <v>6335657</v>
      </c>
      <c r="O761" s="8">
        <v>562586</v>
      </c>
      <c r="P761" s="8">
        <v>2798512</v>
      </c>
      <c r="Q761" s="9" t="str">
        <f>+IFERROR([1]!Tabla2[[#This Row],[Activos corrientes ]]/[1]!Tabla2[[#This Row],[Pasivos corrientes ]],"")</f>
        <v/>
      </c>
      <c r="R761" s="9" t="str">
        <f>+IFERROR([1]!Tabla2[[#This Row],[Total pasivos]]/[1]!Tabla2[[#This Row],[Total de activos]],"")</f>
        <v/>
      </c>
      <c r="S761" s="9" t="str">
        <f>+IFERROR([1]!Tabla2[[#This Row],[Utilidad operacional]]/[1]!Tabla2[[#This Row],[Gasto de intereses]],"")</f>
        <v/>
      </c>
      <c r="T761" s="9" t="str">
        <f>+IFERROR([1]!Tabla2[[#This Row],[Utilidad operacional]]/[1]!Tabla2[[#This Row],[Patrimonio total]],"")</f>
        <v/>
      </c>
      <c r="U761" s="10" t="str">
        <f>+IFERROR([1]!Tabla2[[#This Row],[Utilidad operacional]]/[1]!Tabla2[[#This Row],[Total de activos]],"")</f>
        <v/>
      </c>
    </row>
    <row r="762" spans="1:21" x14ac:dyDescent="0.25">
      <c r="A762" s="5">
        <v>900320206</v>
      </c>
      <c r="B762" s="5" t="s">
        <v>1414</v>
      </c>
      <c r="C762" s="5" t="s">
        <v>28</v>
      </c>
      <c r="D762" s="5" t="s">
        <v>1284</v>
      </c>
      <c r="E762" s="5" t="s">
        <v>30</v>
      </c>
      <c r="F762" s="5" t="s">
        <v>62</v>
      </c>
      <c r="G762" s="5" t="s">
        <v>1282</v>
      </c>
      <c r="H762" s="5">
        <v>5483290</v>
      </c>
      <c r="I762" s="5">
        <v>450854</v>
      </c>
      <c r="J762" s="5">
        <v>5934144</v>
      </c>
      <c r="K762" s="5">
        <v>2819101</v>
      </c>
      <c r="L762" s="5">
        <v>1148323</v>
      </c>
      <c r="M762" s="5">
        <v>3967424</v>
      </c>
      <c r="N762" s="5">
        <v>1966720</v>
      </c>
      <c r="O762" s="5"/>
      <c r="P762" s="5">
        <v>-132725</v>
      </c>
      <c r="Q762" s="6" t="str">
        <f>+IFERROR([1]!Tabla2[[#This Row],[Activos corrientes ]]/[1]!Tabla2[[#This Row],[Pasivos corrientes ]],"")</f>
        <v/>
      </c>
      <c r="R762" s="6" t="str">
        <f>+IFERROR([1]!Tabla2[[#This Row],[Total pasivos]]/[1]!Tabla2[[#This Row],[Total de activos]],"")</f>
        <v/>
      </c>
      <c r="S762" s="6" t="str">
        <f>+IFERROR([1]!Tabla2[[#This Row],[Utilidad operacional]]/[1]!Tabla2[[#This Row],[Gasto de intereses]],"")</f>
        <v/>
      </c>
      <c r="T762" s="6" t="str">
        <f>+IFERROR([1]!Tabla2[[#This Row],[Utilidad operacional]]/[1]!Tabla2[[#This Row],[Patrimonio total]],"")</f>
        <v/>
      </c>
      <c r="U762" s="7" t="str">
        <f>+IFERROR([1]!Tabla2[[#This Row],[Utilidad operacional]]/[1]!Tabla2[[#This Row],[Total de activos]],"")</f>
        <v/>
      </c>
    </row>
    <row r="763" spans="1:21" x14ac:dyDescent="0.25">
      <c r="A763" s="8">
        <v>900667140</v>
      </c>
      <c r="B763" s="8" t="s">
        <v>1415</v>
      </c>
      <c r="C763" s="8" t="s">
        <v>28</v>
      </c>
      <c r="D763" s="8" t="s">
        <v>1284</v>
      </c>
      <c r="E763" s="8" t="s">
        <v>30</v>
      </c>
      <c r="F763" s="8" t="s">
        <v>1416</v>
      </c>
      <c r="G763" s="8" t="s">
        <v>1282</v>
      </c>
      <c r="H763" s="8">
        <v>10187169</v>
      </c>
      <c r="I763" s="8">
        <v>324718</v>
      </c>
      <c r="J763" s="8">
        <v>10511887</v>
      </c>
      <c r="K763" s="8">
        <v>1283959</v>
      </c>
      <c r="L763" s="8">
        <v>147174</v>
      </c>
      <c r="M763" s="8">
        <v>1431133</v>
      </c>
      <c r="N763" s="8">
        <v>9080754</v>
      </c>
      <c r="O763" s="8">
        <v>482536</v>
      </c>
      <c r="P763" s="8">
        <v>251446</v>
      </c>
      <c r="Q763" s="9" t="str">
        <f>+IFERROR([1]!Tabla2[[#This Row],[Activos corrientes ]]/[1]!Tabla2[[#This Row],[Pasivos corrientes ]],"")</f>
        <v/>
      </c>
      <c r="R763" s="9" t="str">
        <f>+IFERROR([1]!Tabla2[[#This Row],[Total pasivos]]/[1]!Tabla2[[#This Row],[Total de activos]],"")</f>
        <v/>
      </c>
      <c r="S763" s="9" t="str">
        <f>+IFERROR([1]!Tabla2[[#This Row],[Utilidad operacional]]/[1]!Tabla2[[#This Row],[Gasto de intereses]],"")</f>
        <v/>
      </c>
      <c r="T763" s="9" t="str">
        <f>+IFERROR([1]!Tabla2[[#This Row],[Utilidad operacional]]/[1]!Tabla2[[#This Row],[Patrimonio total]],"")</f>
        <v/>
      </c>
      <c r="U763" s="10" t="str">
        <f>+IFERROR([1]!Tabla2[[#This Row],[Utilidad operacional]]/[1]!Tabla2[[#This Row],[Total de activos]],"")</f>
        <v/>
      </c>
    </row>
    <row r="764" spans="1:21" x14ac:dyDescent="0.25">
      <c r="A764" s="5">
        <v>800122811</v>
      </c>
      <c r="B764" s="5" t="s">
        <v>1417</v>
      </c>
      <c r="C764" s="5" t="s">
        <v>103</v>
      </c>
      <c r="D764" s="5" t="s">
        <v>1284</v>
      </c>
      <c r="E764" s="5" t="s">
        <v>30</v>
      </c>
      <c r="F764" s="5" t="s">
        <v>1418</v>
      </c>
      <c r="G764" s="5" t="s">
        <v>1282</v>
      </c>
      <c r="H764" s="5">
        <v>77673326</v>
      </c>
      <c r="I764" s="5">
        <v>54456352</v>
      </c>
      <c r="J764" s="5">
        <v>132129678</v>
      </c>
      <c r="K764" s="5">
        <v>51091896</v>
      </c>
      <c r="L764" s="5">
        <v>49393234</v>
      </c>
      <c r="M764" s="5">
        <v>100485130</v>
      </c>
      <c r="N764" s="5">
        <v>31644548</v>
      </c>
      <c r="O764" s="5">
        <v>7078207</v>
      </c>
      <c r="P764" s="5">
        <v>2463299</v>
      </c>
      <c r="Q764" s="6" t="str">
        <f>+IFERROR([1]!Tabla2[[#This Row],[Activos corrientes ]]/[1]!Tabla2[[#This Row],[Pasivos corrientes ]],"")</f>
        <v/>
      </c>
      <c r="R764" s="6" t="str">
        <f>+IFERROR([1]!Tabla2[[#This Row],[Total pasivos]]/[1]!Tabla2[[#This Row],[Total de activos]],"")</f>
        <v/>
      </c>
      <c r="S764" s="6" t="str">
        <f>+IFERROR([1]!Tabla2[[#This Row],[Utilidad operacional]]/[1]!Tabla2[[#This Row],[Gasto de intereses]],"")</f>
        <v/>
      </c>
      <c r="T764" s="6" t="str">
        <f>+IFERROR([1]!Tabla2[[#This Row],[Utilidad operacional]]/[1]!Tabla2[[#This Row],[Patrimonio total]],"")</f>
        <v/>
      </c>
      <c r="U764" s="7" t="str">
        <f>+IFERROR([1]!Tabla2[[#This Row],[Utilidad operacional]]/[1]!Tabla2[[#This Row],[Total de activos]],"")</f>
        <v/>
      </c>
    </row>
    <row r="765" spans="1:21" x14ac:dyDescent="0.25">
      <c r="A765" s="8">
        <v>900139110</v>
      </c>
      <c r="B765" s="8" t="s">
        <v>1419</v>
      </c>
      <c r="C765" s="8" t="s">
        <v>28</v>
      </c>
      <c r="D765" s="8" t="s">
        <v>1284</v>
      </c>
      <c r="E765" s="8" t="s">
        <v>30</v>
      </c>
      <c r="F765" s="8" t="s">
        <v>1420</v>
      </c>
      <c r="G765" s="8" t="s">
        <v>1282</v>
      </c>
      <c r="H765" s="8">
        <v>31897379</v>
      </c>
      <c r="I765" s="8">
        <v>7026813</v>
      </c>
      <c r="J765" s="8">
        <v>38924192</v>
      </c>
      <c r="K765" s="8">
        <v>6136339</v>
      </c>
      <c r="L765" s="8">
        <v>11934598</v>
      </c>
      <c r="M765" s="8">
        <v>18070937</v>
      </c>
      <c r="N765" s="8">
        <v>20853255</v>
      </c>
      <c r="O765" s="8"/>
      <c r="P765" s="8">
        <v>3895856</v>
      </c>
      <c r="Q765" s="9" t="str">
        <f>+IFERROR([1]!Tabla2[[#This Row],[Activos corrientes ]]/[1]!Tabla2[[#This Row],[Pasivos corrientes ]],"")</f>
        <v/>
      </c>
      <c r="R765" s="9" t="str">
        <f>+IFERROR([1]!Tabla2[[#This Row],[Total pasivos]]/[1]!Tabla2[[#This Row],[Total de activos]],"")</f>
        <v/>
      </c>
      <c r="S765" s="9" t="str">
        <f>+IFERROR([1]!Tabla2[[#This Row],[Utilidad operacional]]/[1]!Tabla2[[#This Row],[Gasto de intereses]],"")</f>
        <v/>
      </c>
      <c r="T765" s="9" t="str">
        <f>+IFERROR([1]!Tabla2[[#This Row],[Utilidad operacional]]/[1]!Tabla2[[#This Row],[Patrimonio total]],"")</f>
        <v/>
      </c>
      <c r="U765" s="10" t="str">
        <f>+IFERROR([1]!Tabla2[[#This Row],[Utilidad operacional]]/[1]!Tabla2[[#This Row],[Total de activos]],"")</f>
        <v/>
      </c>
    </row>
    <row r="766" spans="1:21" x14ac:dyDescent="0.25">
      <c r="A766" s="5">
        <v>900437004</v>
      </c>
      <c r="B766" s="5" t="s">
        <v>1421</v>
      </c>
      <c r="C766" s="5" t="s">
        <v>28</v>
      </c>
      <c r="D766" s="5" t="s">
        <v>1284</v>
      </c>
      <c r="E766" s="5" t="s">
        <v>30</v>
      </c>
      <c r="F766" s="5" t="s">
        <v>1422</v>
      </c>
      <c r="G766" s="5" t="s">
        <v>1282</v>
      </c>
      <c r="H766" s="5">
        <v>10199831</v>
      </c>
      <c r="I766" s="5">
        <v>369742</v>
      </c>
      <c r="J766" s="5">
        <v>10569573</v>
      </c>
      <c r="K766" s="5">
        <v>3595060</v>
      </c>
      <c r="L766" s="5">
        <v>3346454</v>
      </c>
      <c r="M766" s="5">
        <v>6941514</v>
      </c>
      <c r="N766" s="5">
        <v>3628059</v>
      </c>
      <c r="O766" s="5">
        <v>1722259</v>
      </c>
      <c r="P766" s="5">
        <v>1103291</v>
      </c>
      <c r="Q766" s="6" t="str">
        <f>+IFERROR([1]!Tabla2[[#This Row],[Activos corrientes ]]/[1]!Tabla2[[#This Row],[Pasivos corrientes ]],"")</f>
        <v/>
      </c>
      <c r="R766" s="6" t="str">
        <f>+IFERROR([1]!Tabla2[[#This Row],[Total pasivos]]/[1]!Tabla2[[#This Row],[Total de activos]],"")</f>
        <v/>
      </c>
      <c r="S766" s="6" t="str">
        <f>+IFERROR([1]!Tabla2[[#This Row],[Utilidad operacional]]/[1]!Tabla2[[#This Row],[Gasto de intereses]],"")</f>
        <v/>
      </c>
      <c r="T766" s="6" t="str">
        <f>+IFERROR([1]!Tabla2[[#This Row],[Utilidad operacional]]/[1]!Tabla2[[#This Row],[Patrimonio total]],"")</f>
        <v/>
      </c>
      <c r="U766" s="7" t="str">
        <f>+IFERROR([1]!Tabla2[[#This Row],[Utilidad operacional]]/[1]!Tabla2[[#This Row],[Total de activos]],"")</f>
        <v/>
      </c>
    </row>
    <row r="767" spans="1:21" x14ac:dyDescent="0.25">
      <c r="A767" s="8">
        <v>900924312</v>
      </c>
      <c r="B767" s="8" t="s">
        <v>1423</v>
      </c>
      <c r="C767" s="8" t="s">
        <v>42</v>
      </c>
      <c r="D767" s="8" t="s">
        <v>1280</v>
      </c>
      <c r="E767" s="8" t="s">
        <v>24</v>
      </c>
      <c r="F767" s="8" t="s">
        <v>1424</v>
      </c>
      <c r="G767" s="8" t="s">
        <v>1282</v>
      </c>
      <c r="H767" s="8">
        <v>269586</v>
      </c>
      <c r="I767" s="8">
        <v>4226662</v>
      </c>
      <c r="J767" s="8">
        <v>4496248</v>
      </c>
      <c r="K767" s="8">
        <v>32175</v>
      </c>
      <c r="L767" s="8">
        <v>3588641</v>
      </c>
      <c r="M767" s="8">
        <v>3620816</v>
      </c>
      <c r="N767" s="8">
        <v>875432</v>
      </c>
      <c r="O767" s="8">
        <v>83333</v>
      </c>
      <c r="P767" s="8">
        <v>31944</v>
      </c>
      <c r="Q767" s="9" t="str">
        <f>+IFERROR([1]!Tabla2[[#This Row],[Activos corrientes ]]/[1]!Tabla2[[#This Row],[Pasivos corrientes ]],"")</f>
        <v/>
      </c>
      <c r="R767" s="9" t="str">
        <f>+IFERROR([1]!Tabla2[[#This Row],[Total pasivos]]/[1]!Tabla2[[#This Row],[Total de activos]],"")</f>
        <v/>
      </c>
      <c r="S767" s="9" t="str">
        <f>+IFERROR([1]!Tabla2[[#This Row],[Utilidad operacional]]/[1]!Tabla2[[#This Row],[Gasto de intereses]],"")</f>
        <v/>
      </c>
      <c r="T767" s="9" t="str">
        <f>+IFERROR([1]!Tabla2[[#This Row],[Utilidad operacional]]/[1]!Tabla2[[#This Row],[Patrimonio total]],"")</f>
        <v/>
      </c>
      <c r="U767" s="10" t="str">
        <f>+IFERROR([1]!Tabla2[[#This Row],[Utilidad operacional]]/[1]!Tabla2[[#This Row],[Total de activos]],"")</f>
        <v/>
      </c>
    </row>
    <row r="768" spans="1:21" x14ac:dyDescent="0.25">
      <c r="A768" s="5">
        <v>900620409</v>
      </c>
      <c r="B768" s="5" t="s">
        <v>1425</v>
      </c>
      <c r="C768" s="5" t="s">
        <v>94</v>
      </c>
      <c r="D768" s="5" t="s">
        <v>1284</v>
      </c>
      <c r="E768" s="5" t="s">
        <v>30</v>
      </c>
      <c r="F768" s="5" t="s">
        <v>1426</v>
      </c>
      <c r="G768" s="5" t="s">
        <v>1282</v>
      </c>
      <c r="H768" s="5">
        <v>15559529</v>
      </c>
      <c r="I768" s="5">
        <v>32811041</v>
      </c>
      <c r="J768" s="5">
        <v>48370570</v>
      </c>
      <c r="K768" s="5">
        <v>10076043</v>
      </c>
      <c r="L768" s="5">
        <v>770486</v>
      </c>
      <c r="M768" s="5">
        <v>10846529</v>
      </c>
      <c r="N768" s="5">
        <v>37524041</v>
      </c>
      <c r="O768" s="5">
        <v>4943523</v>
      </c>
      <c r="P768" s="5">
        <v>5166132</v>
      </c>
      <c r="Q768" s="6" t="str">
        <f>+IFERROR([1]!Tabla2[[#This Row],[Activos corrientes ]]/[1]!Tabla2[[#This Row],[Pasivos corrientes ]],"")</f>
        <v/>
      </c>
      <c r="R768" s="6" t="str">
        <f>+IFERROR([1]!Tabla2[[#This Row],[Total pasivos]]/[1]!Tabla2[[#This Row],[Total de activos]],"")</f>
        <v/>
      </c>
      <c r="S768" s="6" t="str">
        <f>+IFERROR([1]!Tabla2[[#This Row],[Utilidad operacional]]/[1]!Tabla2[[#This Row],[Gasto de intereses]],"")</f>
        <v/>
      </c>
      <c r="T768" s="6" t="str">
        <f>+IFERROR([1]!Tabla2[[#This Row],[Utilidad operacional]]/[1]!Tabla2[[#This Row],[Patrimonio total]],"")</f>
        <v/>
      </c>
      <c r="U768" s="7" t="str">
        <f>+IFERROR([1]!Tabla2[[#This Row],[Utilidad operacional]]/[1]!Tabla2[[#This Row],[Total de activos]],"")</f>
        <v/>
      </c>
    </row>
    <row r="769" spans="1:21" x14ac:dyDescent="0.25">
      <c r="A769" s="8">
        <v>860062439</v>
      </c>
      <c r="B769" s="8" t="s">
        <v>1427</v>
      </c>
      <c r="C769" s="8" t="s">
        <v>28</v>
      </c>
      <c r="D769" s="8" t="s">
        <v>1284</v>
      </c>
      <c r="E769" s="8" t="s">
        <v>30</v>
      </c>
      <c r="F769" s="8" t="s">
        <v>1428</v>
      </c>
      <c r="G769" s="8" t="s">
        <v>1282</v>
      </c>
      <c r="H769" s="8">
        <v>6351015</v>
      </c>
      <c r="I769" s="8">
        <v>2183364</v>
      </c>
      <c r="J769" s="8">
        <v>8534379</v>
      </c>
      <c r="K769" s="8">
        <v>3135037</v>
      </c>
      <c r="L769" s="8"/>
      <c r="M769" s="8">
        <v>3135037</v>
      </c>
      <c r="N769" s="8">
        <v>5399342</v>
      </c>
      <c r="O769" s="8"/>
      <c r="P769" s="8">
        <v>1386270</v>
      </c>
      <c r="Q769" s="9" t="str">
        <f>+IFERROR([1]!Tabla2[[#This Row],[Activos corrientes ]]/[1]!Tabla2[[#This Row],[Pasivos corrientes ]],"")</f>
        <v/>
      </c>
      <c r="R769" s="9" t="str">
        <f>+IFERROR([1]!Tabla2[[#This Row],[Total pasivos]]/[1]!Tabla2[[#This Row],[Total de activos]],"")</f>
        <v/>
      </c>
      <c r="S769" s="9" t="str">
        <f>+IFERROR([1]!Tabla2[[#This Row],[Utilidad operacional]]/[1]!Tabla2[[#This Row],[Gasto de intereses]],"")</f>
        <v/>
      </c>
      <c r="T769" s="9" t="str">
        <f>+IFERROR([1]!Tabla2[[#This Row],[Utilidad operacional]]/[1]!Tabla2[[#This Row],[Patrimonio total]],"")</f>
        <v/>
      </c>
      <c r="U769" s="10" t="str">
        <f>+IFERROR([1]!Tabla2[[#This Row],[Utilidad operacional]]/[1]!Tabla2[[#This Row],[Total de activos]],"")</f>
        <v/>
      </c>
    </row>
    <row r="770" spans="1:21" x14ac:dyDescent="0.25">
      <c r="A770" s="5">
        <v>900626402</v>
      </c>
      <c r="B770" s="5" t="s">
        <v>1429</v>
      </c>
      <c r="C770" s="5" t="s">
        <v>28</v>
      </c>
      <c r="D770" s="5" t="s">
        <v>1280</v>
      </c>
      <c r="E770" s="5" t="s">
        <v>24</v>
      </c>
      <c r="F770" s="5" t="s">
        <v>1430</v>
      </c>
      <c r="G770" s="5" t="s">
        <v>1282</v>
      </c>
      <c r="H770" s="5">
        <v>5320750</v>
      </c>
      <c r="I770" s="5">
        <v>5665773</v>
      </c>
      <c r="J770" s="5">
        <v>10986523</v>
      </c>
      <c r="K770" s="5">
        <v>4072788</v>
      </c>
      <c r="L770" s="5">
        <v>353809</v>
      </c>
      <c r="M770" s="5">
        <v>4426597</v>
      </c>
      <c r="N770" s="5">
        <v>6559926</v>
      </c>
      <c r="O770" s="5">
        <v>0</v>
      </c>
      <c r="P770" s="5">
        <v>921144</v>
      </c>
      <c r="Q770" s="6" t="str">
        <f>+IFERROR([1]!Tabla2[[#This Row],[Activos corrientes ]]/[1]!Tabla2[[#This Row],[Pasivos corrientes ]],"")</f>
        <v/>
      </c>
      <c r="R770" s="6" t="str">
        <f>+IFERROR([1]!Tabla2[[#This Row],[Total pasivos]]/[1]!Tabla2[[#This Row],[Total de activos]],"")</f>
        <v/>
      </c>
      <c r="S770" s="6" t="str">
        <f>+IFERROR([1]!Tabla2[[#This Row],[Utilidad operacional]]/[1]!Tabla2[[#This Row],[Gasto de intereses]],"")</f>
        <v/>
      </c>
      <c r="T770" s="6" t="str">
        <f>+IFERROR([1]!Tabla2[[#This Row],[Utilidad operacional]]/[1]!Tabla2[[#This Row],[Patrimonio total]],"")</f>
        <v/>
      </c>
      <c r="U770" s="7" t="str">
        <f>+IFERROR([1]!Tabla2[[#This Row],[Utilidad operacional]]/[1]!Tabla2[[#This Row],[Total de activos]],"")</f>
        <v/>
      </c>
    </row>
    <row r="771" spans="1:21" x14ac:dyDescent="0.25">
      <c r="A771" s="8">
        <v>890403012</v>
      </c>
      <c r="B771" s="8" t="s">
        <v>1431</v>
      </c>
      <c r="C771" s="8" t="s">
        <v>94</v>
      </c>
      <c r="D771" s="8" t="s">
        <v>1284</v>
      </c>
      <c r="E771" s="8" t="s">
        <v>30</v>
      </c>
      <c r="F771" s="8" t="s">
        <v>1432</v>
      </c>
      <c r="G771" s="8" t="s">
        <v>1282</v>
      </c>
      <c r="H771" s="8">
        <v>19296887</v>
      </c>
      <c r="I771" s="8">
        <v>4416300</v>
      </c>
      <c r="J771" s="8">
        <v>23713187</v>
      </c>
      <c r="K771" s="8">
        <v>2922454</v>
      </c>
      <c r="L771" s="8">
        <v>2801002</v>
      </c>
      <c r="M771" s="8">
        <v>5723456</v>
      </c>
      <c r="N771" s="8">
        <v>17989731</v>
      </c>
      <c r="O771" s="8">
        <v>514558</v>
      </c>
      <c r="P771" s="8">
        <v>3081441</v>
      </c>
      <c r="Q771" s="9" t="str">
        <f>+IFERROR([1]!Tabla2[[#This Row],[Activos corrientes ]]/[1]!Tabla2[[#This Row],[Pasivos corrientes ]],"")</f>
        <v/>
      </c>
      <c r="R771" s="9" t="str">
        <f>+IFERROR([1]!Tabla2[[#This Row],[Total pasivos]]/[1]!Tabla2[[#This Row],[Total de activos]],"")</f>
        <v/>
      </c>
      <c r="S771" s="9" t="str">
        <f>+IFERROR([1]!Tabla2[[#This Row],[Utilidad operacional]]/[1]!Tabla2[[#This Row],[Gasto de intereses]],"")</f>
        <v/>
      </c>
      <c r="T771" s="9" t="str">
        <f>+IFERROR([1]!Tabla2[[#This Row],[Utilidad operacional]]/[1]!Tabla2[[#This Row],[Patrimonio total]],"")</f>
        <v/>
      </c>
      <c r="U771" s="10" t="str">
        <f>+IFERROR([1]!Tabla2[[#This Row],[Utilidad operacional]]/[1]!Tabla2[[#This Row],[Total de activos]],"")</f>
        <v/>
      </c>
    </row>
    <row r="772" spans="1:21" x14ac:dyDescent="0.25">
      <c r="A772" s="5">
        <v>900516468</v>
      </c>
      <c r="B772" s="5" t="s">
        <v>1433</v>
      </c>
      <c r="C772" s="5" t="s">
        <v>28</v>
      </c>
      <c r="D772" s="5" t="s">
        <v>1280</v>
      </c>
      <c r="E772" s="5" t="s">
        <v>24</v>
      </c>
      <c r="F772" s="5" t="s">
        <v>1434</v>
      </c>
      <c r="G772" s="5" t="s">
        <v>1282</v>
      </c>
      <c r="H772" s="5">
        <v>4294258</v>
      </c>
      <c r="I772" s="5">
        <v>13894872</v>
      </c>
      <c r="J772" s="5">
        <v>18189130</v>
      </c>
      <c r="K772" s="5">
        <v>2031192</v>
      </c>
      <c r="L772" s="5">
        <v>2843946</v>
      </c>
      <c r="M772" s="5">
        <v>4875138</v>
      </c>
      <c r="N772" s="5">
        <v>13313992</v>
      </c>
      <c r="O772" s="5">
        <v>260587</v>
      </c>
      <c r="P772" s="5">
        <v>3631798</v>
      </c>
      <c r="Q772" s="6" t="str">
        <f>+IFERROR([1]!Tabla2[[#This Row],[Activos corrientes ]]/[1]!Tabla2[[#This Row],[Pasivos corrientes ]],"")</f>
        <v/>
      </c>
      <c r="R772" s="6" t="str">
        <f>+IFERROR([1]!Tabla2[[#This Row],[Total pasivos]]/[1]!Tabla2[[#This Row],[Total de activos]],"")</f>
        <v/>
      </c>
      <c r="S772" s="6" t="str">
        <f>+IFERROR([1]!Tabla2[[#This Row],[Utilidad operacional]]/[1]!Tabla2[[#This Row],[Gasto de intereses]],"")</f>
        <v/>
      </c>
      <c r="T772" s="6" t="str">
        <f>+IFERROR([1]!Tabla2[[#This Row],[Utilidad operacional]]/[1]!Tabla2[[#This Row],[Patrimonio total]],"")</f>
        <v/>
      </c>
      <c r="U772" s="7" t="str">
        <f>+IFERROR([1]!Tabla2[[#This Row],[Utilidad operacional]]/[1]!Tabla2[[#This Row],[Total de activos]],"")</f>
        <v/>
      </c>
    </row>
    <row r="773" spans="1:21" x14ac:dyDescent="0.25">
      <c r="A773" s="8">
        <v>800064761</v>
      </c>
      <c r="B773" s="8" t="s">
        <v>1435</v>
      </c>
      <c r="C773" s="8" t="s">
        <v>28</v>
      </c>
      <c r="D773" s="8" t="s">
        <v>1284</v>
      </c>
      <c r="E773" s="8" t="s">
        <v>30</v>
      </c>
      <c r="F773" s="8" t="s">
        <v>1436</v>
      </c>
      <c r="G773" s="8" t="s">
        <v>1282</v>
      </c>
      <c r="H773" s="8">
        <v>1423378</v>
      </c>
      <c r="I773" s="8">
        <v>3423057</v>
      </c>
      <c r="J773" s="8">
        <v>4846435</v>
      </c>
      <c r="K773" s="8">
        <v>810817</v>
      </c>
      <c r="L773" s="8">
        <v>998829</v>
      </c>
      <c r="M773" s="8">
        <v>1809646</v>
      </c>
      <c r="N773" s="8">
        <v>3036789</v>
      </c>
      <c r="O773" s="8"/>
      <c r="P773" s="8">
        <v>482229</v>
      </c>
      <c r="Q773" s="9" t="str">
        <f>+IFERROR([1]!Tabla2[[#This Row],[Activos corrientes ]]/[1]!Tabla2[[#This Row],[Pasivos corrientes ]],"")</f>
        <v/>
      </c>
      <c r="R773" s="9" t="str">
        <f>+IFERROR([1]!Tabla2[[#This Row],[Total pasivos]]/[1]!Tabla2[[#This Row],[Total de activos]],"")</f>
        <v/>
      </c>
      <c r="S773" s="9" t="str">
        <f>+IFERROR([1]!Tabla2[[#This Row],[Utilidad operacional]]/[1]!Tabla2[[#This Row],[Gasto de intereses]],"")</f>
        <v/>
      </c>
      <c r="T773" s="9" t="str">
        <f>+IFERROR([1]!Tabla2[[#This Row],[Utilidad operacional]]/[1]!Tabla2[[#This Row],[Patrimonio total]],"")</f>
        <v/>
      </c>
      <c r="U773" s="10" t="str">
        <f>+IFERROR([1]!Tabla2[[#This Row],[Utilidad operacional]]/[1]!Tabla2[[#This Row],[Total de activos]],"")</f>
        <v/>
      </c>
    </row>
    <row r="774" spans="1:21" x14ac:dyDescent="0.25">
      <c r="A774" s="5">
        <v>830058737</v>
      </c>
      <c r="B774" s="5" t="s">
        <v>1437</v>
      </c>
      <c r="C774" s="5" t="s">
        <v>28</v>
      </c>
      <c r="D774" s="5" t="s">
        <v>1284</v>
      </c>
      <c r="E774" s="5" t="s">
        <v>30</v>
      </c>
      <c r="F774" s="5" t="s">
        <v>1438</v>
      </c>
      <c r="G774" s="5" t="s">
        <v>1282</v>
      </c>
      <c r="H774" s="5">
        <v>40218378</v>
      </c>
      <c r="I774" s="5">
        <v>5473281</v>
      </c>
      <c r="J774" s="5">
        <v>45691659</v>
      </c>
      <c r="K774" s="5">
        <v>23152043</v>
      </c>
      <c r="L774" s="5">
        <v>1182587</v>
      </c>
      <c r="M774" s="5">
        <v>24334630</v>
      </c>
      <c r="N774" s="5">
        <v>21357029</v>
      </c>
      <c r="O774" s="5">
        <v>1232606</v>
      </c>
      <c r="P774" s="5">
        <v>9776105</v>
      </c>
      <c r="Q774" s="6" t="str">
        <f>+IFERROR([1]!Tabla2[[#This Row],[Activos corrientes ]]/[1]!Tabla2[[#This Row],[Pasivos corrientes ]],"")</f>
        <v/>
      </c>
      <c r="R774" s="6" t="str">
        <f>+IFERROR([1]!Tabla2[[#This Row],[Total pasivos]]/[1]!Tabla2[[#This Row],[Total de activos]],"")</f>
        <v/>
      </c>
      <c r="S774" s="6" t="str">
        <f>+IFERROR([1]!Tabla2[[#This Row],[Utilidad operacional]]/[1]!Tabla2[[#This Row],[Gasto de intereses]],"")</f>
        <v/>
      </c>
      <c r="T774" s="6" t="str">
        <f>+IFERROR([1]!Tabla2[[#This Row],[Utilidad operacional]]/[1]!Tabla2[[#This Row],[Patrimonio total]],"")</f>
        <v/>
      </c>
      <c r="U774" s="7" t="str">
        <f>+IFERROR([1]!Tabla2[[#This Row],[Utilidad operacional]]/[1]!Tabla2[[#This Row],[Total de activos]],"")</f>
        <v/>
      </c>
    </row>
    <row r="775" spans="1:21" x14ac:dyDescent="0.25">
      <c r="A775" s="8">
        <v>800068234</v>
      </c>
      <c r="B775" s="8" t="s">
        <v>1439</v>
      </c>
      <c r="C775" s="8" t="s">
        <v>22</v>
      </c>
      <c r="D775" s="8" t="s">
        <v>1284</v>
      </c>
      <c r="E775" s="8" t="s">
        <v>30</v>
      </c>
      <c r="F775" s="8" t="s">
        <v>1440</v>
      </c>
      <c r="G775" s="8" t="s">
        <v>1282</v>
      </c>
      <c r="H775" s="8">
        <v>12993245</v>
      </c>
      <c r="I775" s="8">
        <v>11303780</v>
      </c>
      <c r="J775" s="8">
        <v>24297025</v>
      </c>
      <c r="K775" s="8">
        <v>5881828</v>
      </c>
      <c r="L775" s="8">
        <v>5096940</v>
      </c>
      <c r="M775" s="8">
        <v>10978768</v>
      </c>
      <c r="N775" s="8">
        <v>13318257</v>
      </c>
      <c r="O775" s="8">
        <v>587509</v>
      </c>
      <c r="P775" s="8">
        <v>3552420</v>
      </c>
      <c r="Q775" s="9" t="str">
        <f>+IFERROR([1]!Tabla2[[#This Row],[Activos corrientes ]]/[1]!Tabla2[[#This Row],[Pasivos corrientes ]],"")</f>
        <v/>
      </c>
      <c r="R775" s="9" t="str">
        <f>+IFERROR([1]!Tabla2[[#This Row],[Total pasivos]]/[1]!Tabla2[[#This Row],[Total de activos]],"")</f>
        <v/>
      </c>
      <c r="S775" s="9" t="str">
        <f>+IFERROR([1]!Tabla2[[#This Row],[Utilidad operacional]]/[1]!Tabla2[[#This Row],[Gasto de intereses]],"")</f>
        <v/>
      </c>
      <c r="T775" s="9" t="str">
        <f>+IFERROR([1]!Tabla2[[#This Row],[Utilidad operacional]]/[1]!Tabla2[[#This Row],[Patrimonio total]],"")</f>
        <v/>
      </c>
      <c r="U775" s="10" t="str">
        <f>+IFERROR([1]!Tabla2[[#This Row],[Utilidad operacional]]/[1]!Tabla2[[#This Row],[Total de activos]],"")</f>
        <v/>
      </c>
    </row>
    <row r="776" spans="1:21" x14ac:dyDescent="0.25">
      <c r="A776" s="5">
        <v>900483711</v>
      </c>
      <c r="B776" s="5" t="s">
        <v>1441</v>
      </c>
      <c r="C776" s="5" t="s">
        <v>22</v>
      </c>
      <c r="D776" s="5" t="s">
        <v>1284</v>
      </c>
      <c r="E776" s="5" t="s">
        <v>30</v>
      </c>
      <c r="F776" s="5" t="s">
        <v>1442</v>
      </c>
      <c r="G776" s="5" t="s">
        <v>1282</v>
      </c>
      <c r="H776" s="5">
        <v>54316103</v>
      </c>
      <c r="I776" s="5">
        <v>8782963</v>
      </c>
      <c r="J776" s="5">
        <v>63099066</v>
      </c>
      <c r="K776" s="5">
        <v>37040179</v>
      </c>
      <c r="L776" s="5">
        <v>9446512</v>
      </c>
      <c r="M776" s="5">
        <v>46486691</v>
      </c>
      <c r="N776" s="5">
        <v>16612375</v>
      </c>
      <c r="O776" s="5">
        <v>3928785</v>
      </c>
      <c r="P776" s="5">
        <v>10211656</v>
      </c>
      <c r="Q776" s="6" t="str">
        <f>+IFERROR([1]!Tabla2[[#This Row],[Activos corrientes ]]/[1]!Tabla2[[#This Row],[Pasivos corrientes ]],"")</f>
        <v/>
      </c>
      <c r="R776" s="6" t="str">
        <f>+IFERROR([1]!Tabla2[[#This Row],[Total pasivos]]/[1]!Tabla2[[#This Row],[Total de activos]],"")</f>
        <v/>
      </c>
      <c r="S776" s="6" t="str">
        <f>+IFERROR([1]!Tabla2[[#This Row],[Utilidad operacional]]/[1]!Tabla2[[#This Row],[Gasto de intereses]],"")</f>
        <v/>
      </c>
      <c r="T776" s="6" t="str">
        <f>+IFERROR([1]!Tabla2[[#This Row],[Utilidad operacional]]/[1]!Tabla2[[#This Row],[Patrimonio total]],"")</f>
        <v/>
      </c>
      <c r="U776" s="7" t="str">
        <f>+IFERROR([1]!Tabla2[[#This Row],[Utilidad operacional]]/[1]!Tabla2[[#This Row],[Total de activos]],"")</f>
        <v/>
      </c>
    </row>
    <row r="777" spans="1:21" x14ac:dyDescent="0.25">
      <c r="A777" s="8">
        <v>800083312</v>
      </c>
      <c r="B777" s="8" t="s">
        <v>1443</v>
      </c>
      <c r="C777" s="8" t="s">
        <v>28</v>
      </c>
      <c r="D777" s="8" t="s">
        <v>1280</v>
      </c>
      <c r="E777" s="8" t="s">
        <v>24</v>
      </c>
      <c r="F777" s="8" t="s">
        <v>1444</v>
      </c>
      <c r="G777" s="8" t="s">
        <v>1282</v>
      </c>
      <c r="H777" s="8">
        <v>3226881</v>
      </c>
      <c r="I777" s="8">
        <v>930484</v>
      </c>
      <c r="J777" s="8">
        <v>4157365</v>
      </c>
      <c r="K777" s="8">
        <v>1173164</v>
      </c>
      <c r="L777" s="8">
        <v>294068</v>
      </c>
      <c r="M777" s="8">
        <v>1467232</v>
      </c>
      <c r="N777" s="8">
        <v>2690133</v>
      </c>
      <c r="O777" s="8">
        <v>58051</v>
      </c>
      <c r="P777" s="8">
        <v>1493227</v>
      </c>
      <c r="Q777" s="9" t="str">
        <f>+IFERROR([1]!Tabla2[[#This Row],[Activos corrientes ]]/[1]!Tabla2[[#This Row],[Pasivos corrientes ]],"")</f>
        <v/>
      </c>
      <c r="R777" s="9" t="str">
        <f>+IFERROR([1]!Tabla2[[#This Row],[Total pasivos]]/[1]!Tabla2[[#This Row],[Total de activos]],"")</f>
        <v/>
      </c>
      <c r="S777" s="9" t="str">
        <f>+IFERROR([1]!Tabla2[[#This Row],[Utilidad operacional]]/[1]!Tabla2[[#This Row],[Gasto de intereses]],"")</f>
        <v/>
      </c>
      <c r="T777" s="9" t="str">
        <f>+IFERROR([1]!Tabla2[[#This Row],[Utilidad operacional]]/[1]!Tabla2[[#This Row],[Patrimonio total]],"")</f>
        <v/>
      </c>
      <c r="U777" s="10" t="str">
        <f>+IFERROR([1]!Tabla2[[#This Row],[Utilidad operacional]]/[1]!Tabla2[[#This Row],[Total de activos]],"")</f>
        <v/>
      </c>
    </row>
    <row r="778" spans="1:21" x14ac:dyDescent="0.25">
      <c r="A778" s="5">
        <v>900772508</v>
      </c>
      <c r="B778" s="5" t="s">
        <v>1445</v>
      </c>
      <c r="C778" s="5" t="s">
        <v>28</v>
      </c>
      <c r="D778" s="5" t="s">
        <v>1280</v>
      </c>
      <c r="E778" s="5" t="s">
        <v>24</v>
      </c>
      <c r="F778" s="5" t="s">
        <v>1446</v>
      </c>
      <c r="G778" s="5" t="s">
        <v>1282</v>
      </c>
      <c r="H778" s="5">
        <v>26275</v>
      </c>
      <c r="I778" s="5">
        <v>13019052</v>
      </c>
      <c r="J778" s="5">
        <v>13045327</v>
      </c>
      <c r="K778" s="5">
        <v>2487995</v>
      </c>
      <c r="L778" s="5"/>
      <c r="M778" s="5">
        <v>2487995</v>
      </c>
      <c r="N778" s="5">
        <v>10557332</v>
      </c>
      <c r="O778" s="5">
        <v>899</v>
      </c>
      <c r="P778" s="5">
        <v>-239890</v>
      </c>
      <c r="Q778" s="6" t="str">
        <f>+IFERROR([1]!Tabla2[[#This Row],[Activos corrientes ]]/[1]!Tabla2[[#This Row],[Pasivos corrientes ]],"")</f>
        <v/>
      </c>
      <c r="R778" s="6" t="str">
        <f>+IFERROR([1]!Tabla2[[#This Row],[Total pasivos]]/[1]!Tabla2[[#This Row],[Total de activos]],"")</f>
        <v/>
      </c>
      <c r="S778" s="6" t="str">
        <f>+IFERROR([1]!Tabla2[[#This Row],[Utilidad operacional]]/[1]!Tabla2[[#This Row],[Gasto de intereses]],"")</f>
        <v/>
      </c>
      <c r="T778" s="6" t="str">
        <f>+IFERROR([1]!Tabla2[[#This Row],[Utilidad operacional]]/[1]!Tabla2[[#This Row],[Patrimonio total]],"")</f>
        <v/>
      </c>
      <c r="U778" s="7" t="str">
        <f>+IFERROR([1]!Tabla2[[#This Row],[Utilidad operacional]]/[1]!Tabla2[[#This Row],[Total de activos]],"")</f>
        <v/>
      </c>
    </row>
    <row r="779" spans="1:21" x14ac:dyDescent="0.25">
      <c r="A779" s="8">
        <v>800086501</v>
      </c>
      <c r="B779" s="8" t="s">
        <v>1447</v>
      </c>
      <c r="C779" s="8" t="s">
        <v>28</v>
      </c>
      <c r="D779" s="8" t="s">
        <v>1284</v>
      </c>
      <c r="E779" s="8" t="s">
        <v>30</v>
      </c>
      <c r="F779" s="8" t="s">
        <v>1448</v>
      </c>
      <c r="G779" s="8" t="s">
        <v>1282</v>
      </c>
      <c r="H779" s="8">
        <v>41482814</v>
      </c>
      <c r="I779" s="8">
        <v>20657270</v>
      </c>
      <c r="J779" s="8">
        <v>62140084</v>
      </c>
      <c r="K779" s="8">
        <v>10707102</v>
      </c>
      <c r="L779" s="8">
        <v>26211903</v>
      </c>
      <c r="M779" s="8">
        <v>36919005</v>
      </c>
      <c r="N779" s="8">
        <v>25221079</v>
      </c>
      <c r="O779" s="8">
        <v>1901860</v>
      </c>
      <c r="P779" s="8">
        <v>570361</v>
      </c>
      <c r="Q779" s="9" t="str">
        <f>+IFERROR([1]!Tabla2[[#This Row],[Activos corrientes ]]/[1]!Tabla2[[#This Row],[Pasivos corrientes ]],"")</f>
        <v/>
      </c>
      <c r="R779" s="9" t="str">
        <f>+IFERROR([1]!Tabla2[[#This Row],[Total pasivos]]/[1]!Tabla2[[#This Row],[Total de activos]],"")</f>
        <v/>
      </c>
      <c r="S779" s="9" t="str">
        <f>+IFERROR([1]!Tabla2[[#This Row],[Utilidad operacional]]/[1]!Tabla2[[#This Row],[Gasto de intereses]],"")</f>
        <v/>
      </c>
      <c r="T779" s="9" t="str">
        <f>+IFERROR([1]!Tabla2[[#This Row],[Utilidad operacional]]/[1]!Tabla2[[#This Row],[Patrimonio total]],"")</f>
        <v/>
      </c>
      <c r="U779" s="10" t="str">
        <f>+IFERROR([1]!Tabla2[[#This Row],[Utilidad operacional]]/[1]!Tabla2[[#This Row],[Total de activos]],"")</f>
        <v/>
      </c>
    </row>
    <row r="780" spans="1:21" x14ac:dyDescent="0.25">
      <c r="A780" s="5">
        <v>901237819</v>
      </c>
      <c r="B780" s="5" t="s">
        <v>1449</v>
      </c>
      <c r="C780" s="5" t="s">
        <v>945</v>
      </c>
      <c r="D780" s="5" t="s">
        <v>1280</v>
      </c>
      <c r="E780" s="5" t="s">
        <v>24</v>
      </c>
      <c r="F780" s="5" t="s">
        <v>1450</v>
      </c>
      <c r="G780" s="5" t="s">
        <v>1282</v>
      </c>
      <c r="H780" s="5">
        <v>5090061</v>
      </c>
      <c r="I780" s="5">
        <v>15205297</v>
      </c>
      <c r="J780" s="5">
        <v>20295358</v>
      </c>
      <c r="K780" s="5">
        <v>299584</v>
      </c>
      <c r="L780" s="5"/>
      <c r="M780" s="5">
        <v>299584</v>
      </c>
      <c r="N780" s="5">
        <v>19995774</v>
      </c>
      <c r="O780" s="5">
        <v>5927</v>
      </c>
      <c r="P780" s="5">
        <v>6725112</v>
      </c>
      <c r="Q780" s="6" t="str">
        <f>+IFERROR([1]!Tabla2[[#This Row],[Activos corrientes ]]/[1]!Tabla2[[#This Row],[Pasivos corrientes ]],"")</f>
        <v/>
      </c>
      <c r="R780" s="6" t="str">
        <f>+IFERROR([1]!Tabla2[[#This Row],[Total pasivos]]/[1]!Tabla2[[#This Row],[Total de activos]],"")</f>
        <v/>
      </c>
      <c r="S780" s="6" t="str">
        <f>+IFERROR([1]!Tabla2[[#This Row],[Utilidad operacional]]/[1]!Tabla2[[#This Row],[Gasto de intereses]],"")</f>
        <v/>
      </c>
      <c r="T780" s="6" t="str">
        <f>+IFERROR([1]!Tabla2[[#This Row],[Utilidad operacional]]/[1]!Tabla2[[#This Row],[Patrimonio total]],"")</f>
        <v/>
      </c>
      <c r="U780" s="7" t="str">
        <f>+IFERROR([1]!Tabla2[[#This Row],[Utilidad operacional]]/[1]!Tabla2[[#This Row],[Total de activos]],"")</f>
        <v/>
      </c>
    </row>
    <row r="781" spans="1:21" x14ac:dyDescent="0.25">
      <c r="A781" s="8">
        <v>900425518</v>
      </c>
      <c r="B781" s="8" t="s">
        <v>1451</v>
      </c>
      <c r="C781" s="8" t="s">
        <v>28</v>
      </c>
      <c r="D781" s="8" t="s">
        <v>1284</v>
      </c>
      <c r="E781" s="8" t="s">
        <v>30</v>
      </c>
      <c r="F781" s="8" t="s">
        <v>1452</v>
      </c>
      <c r="G781" s="8" t="s">
        <v>1282</v>
      </c>
      <c r="H781" s="8">
        <v>8153005</v>
      </c>
      <c r="I781" s="8">
        <v>1342076</v>
      </c>
      <c r="J781" s="8">
        <v>9495081</v>
      </c>
      <c r="K781" s="8">
        <v>401400</v>
      </c>
      <c r="L781" s="8">
        <v>9135733</v>
      </c>
      <c r="M781" s="8">
        <v>9537133</v>
      </c>
      <c r="N781" s="8">
        <v>-42052</v>
      </c>
      <c r="O781" s="8">
        <v>183</v>
      </c>
      <c r="P781" s="8">
        <v>-77164</v>
      </c>
      <c r="Q781" s="9" t="str">
        <f>+IFERROR([1]!Tabla2[[#This Row],[Activos corrientes ]]/[1]!Tabla2[[#This Row],[Pasivos corrientes ]],"")</f>
        <v/>
      </c>
      <c r="R781" s="9" t="str">
        <f>+IFERROR([1]!Tabla2[[#This Row],[Total pasivos]]/[1]!Tabla2[[#This Row],[Total de activos]],"")</f>
        <v/>
      </c>
      <c r="S781" s="9" t="str">
        <f>+IFERROR([1]!Tabla2[[#This Row],[Utilidad operacional]]/[1]!Tabla2[[#This Row],[Gasto de intereses]],"")</f>
        <v/>
      </c>
      <c r="T781" s="9" t="str">
        <f>+IFERROR([1]!Tabla2[[#This Row],[Utilidad operacional]]/[1]!Tabla2[[#This Row],[Patrimonio total]],"")</f>
        <v/>
      </c>
      <c r="U781" s="10" t="str">
        <f>+IFERROR([1]!Tabla2[[#This Row],[Utilidad operacional]]/[1]!Tabla2[[#This Row],[Total de activos]],"")</f>
        <v/>
      </c>
    </row>
    <row r="782" spans="1:21" x14ac:dyDescent="0.25">
      <c r="A782" s="5">
        <v>900039806</v>
      </c>
      <c r="B782" s="5" t="s">
        <v>1453</v>
      </c>
      <c r="C782" s="5" t="s">
        <v>28</v>
      </c>
      <c r="D782" s="5" t="s">
        <v>1280</v>
      </c>
      <c r="E782" s="5" t="s">
        <v>24</v>
      </c>
      <c r="F782" s="5" t="s">
        <v>1454</v>
      </c>
      <c r="G782" s="5" t="s">
        <v>1282</v>
      </c>
      <c r="H782" s="5">
        <v>6237870</v>
      </c>
      <c r="I782" s="5">
        <v>384216</v>
      </c>
      <c r="J782" s="5">
        <v>6622086</v>
      </c>
      <c r="K782" s="5">
        <v>2018176</v>
      </c>
      <c r="L782" s="5"/>
      <c r="M782" s="5">
        <v>2018176</v>
      </c>
      <c r="N782" s="5">
        <v>4603910</v>
      </c>
      <c r="O782" s="5">
        <v>70204</v>
      </c>
      <c r="P782" s="5">
        <v>713039</v>
      </c>
      <c r="Q782" s="6" t="str">
        <f>+IFERROR([1]!Tabla2[[#This Row],[Activos corrientes ]]/[1]!Tabla2[[#This Row],[Pasivos corrientes ]],"")</f>
        <v/>
      </c>
      <c r="R782" s="6" t="str">
        <f>+IFERROR([1]!Tabla2[[#This Row],[Total pasivos]]/[1]!Tabla2[[#This Row],[Total de activos]],"")</f>
        <v/>
      </c>
      <c r="S782" s="6" t="str">
        <f>+IFERROR([1]!Tabla2[[#This Row],[Utilidad operacional]]/[1]!Tabla2[[#This Row],[Gasto de intereses]],"")</f>
        <v/>
      </c>
      <c r="T782" s="6" t="str">
        <f>+IFERROR([1]!Tabla2[[#This Row],[Utilidad operacional]]/[1]!Tabla2[[#This Row],[Patrimonio total]],"")</f>
        <v/>
      </c>
      <c r="U782" s="7" t="str">
        <f>+IFERROR([1]!Tabla2[[#This Row],[Utilidad operacional]]/[1]!Tabla2[[#This Row],[Total de activos]],"")</f>
        <v/>
      </c>
    </row>
    <row r="783" spans="1:21" x14ac:dyDescent="0.25">
      <c r="A783" s="8">
        <v>890303126</v>
      </c>
      <c r="B783" s="8" t="s">
        <v>1455</v>
      </c>
      <c r="C783" s="8" t="s">
        <v>103</v>
      </c>
      <c r="D783" s="8" t="s">
        <v>1284</v>
      </c>
      <c r="E783" s="8" t="s">
        <v>30</v>
      </c>
      <c r="F783" s="8" t="s">
        <v>1456</v>
      </c>
      <c r="G783" s="8" t="s">
        <v>1282</v>
      </c>
      <c r="H783" s="8">
        <v>3884694</v>
      </c>
      <c r="I783" s="8">
        <v>2342802</v>
      </c>
      <c r="J783" s="8">
        <v>6227496</v>
      </c>
      <c r="K783" s="8">
        <v>1799341</v>
      </c>
      <c r="L783" s="8">
        <v>915654</v>
      </c>
      <c r="M783" s="8">
        <v>2714995</v>
      </c>
      <c r="N783" s="8">
        <v>3512501</v>
      </c>
      <c r="O783" s="8">
        <v>122310</v>
      </c>
      <c r="P783" s="8">
        <v>131321</v>
      </c>
      <c r="Q783" s="9" t="str">
        <f>+IFERROR([1]!Tabla2[[#This Row],[Activos corrientes ]]/[1]!Tabla2[[#This Row],[Pasivos corrientes ]],"")</f>
        <v/>
      </c>
      <c r="R783" s="9" t="str">
        <f>+IFERROR([1]!Tabla2[[#This Row],[Total pasivos]]/[1]!Tabla2[[#This Row],[Total de activos]],"")</f>
        <v/>
      </c>
      <c r="S783" s="9" t="str">
        <f>+IFERROR([1]!Tabla2[[#This Row],[Utilidad operacional]]/[1]!Tabla2[[#This Row],[Gasto de intereses]],"")</f>
        <v/>
      </c>
      <c r="T783" s="9" t="str">
        <f>+IFERROR([1]!Tabla2[[#This Row],[Utilidad operacional]]/[1]!Tabla2[[#This Row],[Patrimonio total]],"")</f>
        <v/>
      </c>
      <c r="U783" s="10" t="str">
        <f>+IFERROR([1]!Tabla2[[#This Row],[Utilidad operacional]]/[1]!Tabla2[[#This Row],[Total de activos]],"")</f>
        <v/>
      </c>
    </row>
    <row r="784" spans="1:21" x14ac:dyDescent="0.25">
      <c r="A784" s="5">
        <v>800061409</v>
      </c>
      <c r="B784" s="5" t="s">
        <v>1457</v>
      </c>
      <c r="C784" s="5" t="s">
        <v>28</v>
      </c>
      <c r="D784" s="5" t="s">
        <v>1284</v>
      </c>
      <c r="E784" s="5" t="s">
        <v>30</v>
      </c>
      <c r="F784" s="5" t="s">
        <v>1458</v>
      </c>
      <c r="G784" s="5" t="s">
        <v>1282</v>
      </c>
      <c r="H784" s="5">
        <v>9084215</v>
      </c>
      <c r="I784" s="5">
        <v>1070733</v>
      </c>
      <c r="J784" s="5">
        <v>10154948</v>
      </c>
      <c r="K784" s="5">
        <v>766582</v>
      </c>
      <c r="L784" s="5">
        <v>1364868</v>
      </c>
      <c r="M784" s="5">
        <v>2131450</v>
      </c>
      <c r="N784" s="5">
        <v>8023498</v>
      </c>
      <c r="O784" s="5">
        <v>97049</v>
      </c>
      <c r="P784" s="5">
        <v>497749</v>
      </c>
      <c r="Q784" s="6" t="str">
        <f>+IFERROR([1]!Tabla2[[#This Row],[Activos corrientes ]]/[1]!Tabla2[[#This Row],[Pasivos corrientes ]],"")</f>
        <v/>
      </c>
      <c r="R784" s="6" t="str">
        <f>+IFERROR([1]!Tabla2[[#This Row],[Total pasivos]]/[1]!Tabla2[[#This Row],[Total de activos]],"")</f>
        <v/>
      </c>
      <c r="S784" s="6" t="str">
        <f>+IFERROR([1]!Tabla2[[#This Row],[Utilidad operacional]]/[1]!Tabla2[[#This Row],[Gasto de intereses]],"")</f>
        <v/>
      </c>
      <c r="T784" s="6" t="str">
        <f>+IFERROR([1]!Tabla2[[#This Row],[Utilidad operacional]]/[1]!Tabla2[[#This Row],[Patrimonio total]],"")</f>
        <v/>
      </c>
      <c r="U784" s="7" t="str">
        <f>+IFERROR([1]!Tabla2[[#This Row],[Utilidad operacional]]/[1]!Tabla2[[#This Row],[Total de activos]],"")</f>
        <v/>
      </c>
    </row>
    <row r="785" spans="1:21" x14ac:dyDescent="0.25">
      <c r="A785" s="8">
        <v>811041313</v>
      </c>
      <c r="B785" s="8" t="s">
        <v>1459</v>
      </c>
      <c r="C785" s="8" t="s">
        <v>22</v>
      </c>
      <c r="D785" s="8" t="s">
        <v>1284</v>
      </c>
      <c r="E785" s="8" t="s">
        <v>30</v>
      </c>
      <c r="F785" s="8" t="s">
        <v>1460</v>
      </c>
      <c r="G785" s="8" t="s">
        <v>1282</v>
      </c>
      <c r="H785" s="8">
        <v>3607513</v>
      </c>
      <c r="I785" s="8">
        <v>2705881</v>
      </c>
      <c r="J785" s="8">
        <v>6313394</v>
      </c>
      <c r="K785" s="8">
        <v>1221805</v>
      </c>
      <c r="L785" s="8">
        <v>1248519</v>
      </c>
      <c r="M785" s="8">
        <v>2470324</v>
      </c>
      <c r="N785" s="8">
        <v>3843070</v>
      </c>
      <c r="O785" s="8">
        <v>296510</v>
      </c>
      <c r="P785" s="8">
        <v>200229</v>
      </c>
      <c r="Q785" s="9" t="str">
        <f>+IFERROR([1]!Tabla2[[#This Row],[Activos corrientes ]]/[1]!Tabla2[[#This Row],[Pasivos corrientes ]],"")</f>
        <v/>
      </c>
      <c r="R785" s="9" t="str">
        <f>+IFERROR([1]!Tabla2[[#This Row],[Total pasivos]]/[1]!Tabla2[[#This Row],[Total de activos]],"")</f>
        <v/>
      </c>
      <c r="S785" s="9" t="str">
        <f>+IFERROR([1]!Tabla2[[#This Row],[Utilidad operacional]]/[1]!Tabla2[[#This Row],[Gasto de intereses]],"")</f>
        <v/>
      </c>
      <c r="T785" s="9" t="str">
        <f>+IFERROR([1]!Tabla2[[#This Row],[Utilidad operacional]]/[1]!Tabla2[[#This Row],[Patrimonio total]],"")</f>
        <v/>
      </c>
      <c r="U785" s="10" t="str">
        <f>+IFERROR([1]!Tabla2[[#This Row],[Utilidad operacional]]/[1]!Tabla2[[#This Row],[Total de activos]],"")</f>
        <v/>
      </c>
    </row>
    <row r="786" spans="1:21" x14ac:dyDescent="0.25">
      <c r="A786" s="5">
        <v>900188602</v>
      </c>
      <c r="B786" s="5" t="s">
        <v>1461</v>
      </c>
      <c r="C786" s="5" t="s">
        <v>28</v>
      </c>
      <c r="D786" s="5" t="s">
        <v>1280</v>
      </c>
      <c r="E786" s="5" t="s">
        <v>24</v>
      </c>
      <c r="F786" s="5" t="s">
        <v>365</v>
      </c>
      <c r="G786" s="5" t="s">
        <v>1282</v>
      </c>
      <c r="H786" s="5">
        <v>13396103</v>
      </c>
      <c r="I786" s="5">
        <v>14413206</v>
      </c>
      <c r="J786" s="5">
        <v>27809309</v>
      </c>
      <c r="K786" s="5">
        <v>262606</v>
      </c>
      <c r="L786" s="5"/>
      <c r="M786" s="5">
        <v>262606</v>
      </c>
      <c r="N786" s="5">
        <v>27546703</v>
      </c>
      <c r="O786" s="5"/>
      <c r="P786" s="5">
        <v>6420512</v>
      </c>
      <c r="Q786" s="6" t="str">
        <f>+IFERROR([1]!Tabla2[[#This Row],[Activos corrientes ]]/[1]!Tabla2[[#This Row],[Pasivos corrientes ]],"")</f>
        <v/>
      </c>
      <c r="R786" s="6" t="str">
        <f>+IFERROR([1]!Tabla2[[#This Row],[Total pasivos]]/[1]!Tabla2[[#This Row],[Total de activos]],"")</f>
        <v/>
      </c>
      <c r="S786" s="6" t="str">
        <f>+IFERROR([1]!Tabla2[[#This Row],[Utilidad operacional]]/[1]!Tabla2[[#This Row],[Gasto de intereses]],"")</f>
        <v/>
      </c>
      <c r="T786" s="6" t="str">
        <f>+IFERROR([1]!Tabla2[[#This Row],[Utilidad operacional]]/[1]!Tabla2[[#This Row],[Patrimonio total]],"")</f>
        <v/>
      </c>
      <c r="U786" s="7" t="str">
        <f>+IFERROR([1]!Tabla2[[#This Row],[Utilidad operacional]]/[1]!Tabla2[[#This Row],[Total de activos]],"")</f>
        <v/>
      </c>
    </row>
    <row r="787" spans="1:21" x14ac:dyDescent="0.25">
      <c r="A787" s="8">
        <v>900641409</v>
      </c>
      <c r="B787" s="8" t="s">
        <v>1462</v>
      </c>
      <c r="C787" s="8" t="s">
        <v>28</v>
      </c>
      <c r="D787" s="8" t="s">
        <v>1284</v>
      </c>
      <c r="E787" s="8" t="s">
        <v>30</v>
      </c>
      <c r="F787" s="8" t="s">
        <v>1463</v>
      </c>
      <c r="G787" s="8" t="s">
        <v>1282</v>
      </c>
      <c r="H787" s="8">
        <v>4362768</v>
      </c>
      <c r="I787" s="8">
        <v>5413342</v>
      </c>
      <c r="J787" s="8">
        <v>9776110</v>
      </c>
      <c r="K787" s="8">
        <v>2253825</v>
      </c>
      <c r="L787" s="8">
        <v>2583503</v>
      </c>
      <c r="M787" s="8">
        <v>4837328</v>
      </c>
      <c r="N787" s="8">
        <v>4938782</v>
      </c>
      <c r="O787" s="8">
        <v>498694</v>
      </c>
      <c r="P787" s="8">
        <v>1686693</v>
      </c>
      <c r="Q787" s="9" t="str">
        <f>+IFERROR([1]!Tabla2[[#This Row],[Activos corrientes ]]/[1]!Tabla2[[#This Row],[Pasivos corrientes ]],"")</f>
        <v/>
      </c>
      <c r="R787" s="9" t="str">
        <f>+IFERROR([1]!Tabla2[[#This Row],[Total pasivos]]/[1]!Tabla2[[#This Row],[Total de activos]],"")</f>
        <v/>
      </c>
      <c r="S787" s="9" t="str">
        <f>+IFERROR([1]!Tabla2[[#This Row],[Utilidad operacional]]/[1]!Tabla2[[#This Row],[Gasto de intereses]],"")</f>
        <v/>
      </c>
      <c r="T787" s="9" t="str">
        <f>+IFERROR([1]!Tabla2[[#This Row],[Utilidad operacional]]/[1]!Tabla2[[#This Row],[Patrimonio total]],"")</f>
        <v/>
      </c>
      <c r="U787" s="10" t="str">
        <f>+IFERROR([1]!Tabla2[[#This Row],[Utilidad operacional]]/[1]!Tabla2[[#This Row],[Total de activos]],"")</f>
        <v/>
      </c>
    </row>
    <row r="788" spans="1:21" x14ac:dyDescent="0.25">
      <c r="A788" s="5">
        <v>890404210</v>
      </c>
      <c r="B788" s="5" t="s">
        <v>1464</v>
      </c>
      <c r="C788" s="5" t="s">
        <v>42</v>
      </c>
      <c r="D788" s="5" t="s">
        <v>1280</v>
      </c>
      <c r="E788" s="5" t="s">
        <v>24</v>
      </c>
      <c r="F788" s="5" t="s">
        <v>1465</v>
      </c>
      <c r="G788" s="5" t="s">
        <v>1282</v>
      </c>
      <c r="H788" s="5">
        <v>41998701</v>
      </c>
      <c r="I788" s="5">
        <v>7630771</v>
      </c>
      <c r="J788" s="5">
        <v>49629472</v>
      </c>
      <c r="K788" s="5">
        <v>12785039</v>
      </c>
      <c r="L788" s="5"/>
      <c r="M788" s="5">
        <v>12785039</v>
      </c>
      <c r="N788" s="5">
        <v>36844433</v>
      </c>
      <c r="O788" s="5"/>
      <c r="P788" s="5">
        <v>15798664</v>
      </c>
      <c r="Q788" s="6" t="str">
        <f>+IFERROR([1]!Tabla2[[#This Row],[Activos corrientes ]]/[1]!Tabla2[[#This Row],[Pasivos corrientes ]],"")</f>
        <v/>
      </c>
      <c r="R788" s="6" t="str">
        <f>+IFERROR([1]!Tabla2[[#This Row],[Total pasivos]]/[1]!Tabla2[[#This Row],[Total de activos]],"")</f>
        <v/>
      </c>
      <c r="S788" s="6" t="str">
        <f>+IFERROR([1]!Tabla2[[#This Row],[Utilidad operacional]]/[1]!Tabla2[[#This Row],[Gasto de intereses]],"")</f>
        <v/>
      </c>
      <c r="T788" s="6" t="str">
        <f>+IFERROR([1]!Tabla2[[#This Row],[Utilidad operacional]]/[1]!Tabla2[[#This Row],[Patrimonio total]],"")</f>
        <v/>
      </c>
      <c r="U788" s="7" t="str">
        <f>+IFERROR([1]!Tabla2[[#This Row],[Utilidad operacional]]/[1]!Tabla2[[#This Row],[Total de activos]],"")</f>
        <v/>
      </c>
    </row>
    <row r="789" spans="1:21" x14ac:dyDescent="0.25">
      <c r="A789" s="8">
        <v>830013009</v>
      </c>
      <c r="B789" s="8" t="s">
        <v>1466</v>
      </c>
      <c r="C789" s="8" t="s">
        <v>28</v>
      </c>
      <c r="D789" s="8" t="s">
        <v>1284</v>
      </c>
      <c r="E789" s="8" t="s">
        <v>30</v>
      </c>
      <c r="F789" s="8" t="s">
        <v>62</v>
      </c>
      <c r="G789" s="8" t="s">
        <v>1282</v>
      </c>
      <c r="H789" s="8">
        <v>8082704</v>
      </c>
      <c r="I789" s="8">
        <v>1490385</v>
      </c>
      <c r="J789" s="8">
        <v>9573089</v>
      </c>
      <c r="K789" s="8">
        <v>2738227</v>
      </c>
      <c r="L789" s="8">
        <v>603314</v>
      </c>
      <c r="M789" s="8">
        <v>3341541</v>
      </c>
      <c r="N789" s="8">
        <v>6231548</v>
      </c>
      <c r="O789" s="8">
        <v>237301</v>
      </c>
      <c r="P789" s="8">
        <v>1822550</v>
      </c>
      <c r="Q789" s="9" t="str">
        <f>+IFERROR([1]!Tabla2[[#This Row],[Activos corrientes ]]/[1]!Tabla2[[#This Row],[Pasivos corrientes ]],"")</f>
        <v/>
      </c>
      <c r="R789" s="9" t="str">
        <f>+IFERROR([1]!Tabla2[[#This Row],[Total pasivos]]/[1]!Tabla2[[#This Row],[Total de activos]],"")</f>
        <v/>
      </c>
      <c r="S789" s="9" t="str">
        <f>+IFERROR([1]!Tabla2[[#This Row],[Utilidad operacional]]/[1]!Tabla2[[#This Row],[Gasto de intereses]],"")</f>
        <v/>
      </c>
      <c r="T789" s="9" t="str">
        <f>+IFERROR([1]!Tabla2[[#This Row],[Utilidad operacional]]/[1]!Tabla2[[#This Row],[Patrimonio total]],"")</f>
        <v/>
      </c>
      <c r="U789" s="10" t="str">
        <f>+IFERROR([1]!Tabla2[[#This Row],[Utilidad operacional]]/[1]!Tabla2[[#This Row],[Total de activos]],"")</f>
        <v/>
      </c>
    </row>
    <row r="790" spans="1:21" x14ac:dyDescent="0.25">
      <c r="A790" s="5">
        <v>830113706</v>
      </c>
      <c r="B790" s="5" t="s">
        <v>1467</v>
      </c>
      <c r="C790" s="5" t="s">
        <v>28</v>
      </c>
      <c r="D790" s="5" t="s">
        <v>1280</v>
      </c>
      <c r="E790" s="5" t="s">
        <v>24</v>
      </c>
      <c r="F790" s="5" t="s">
        <v>1468</v>
      </c>
      <c r="G790" s="5" t="s">
        <v>1282</v>
      </c>
      <c r="H790" s="5">
        <v>43033768</v>
      </c>
      <c r="I790" s="5">
        <v>219372920</v>
      </c>
      <c r="J790" s="5">
        <v>262406688</v>
      </c>
      <c r="K790" s="5">
        <v>58488166</v>
      </c>
      <c r="L790" s="5">
        <v>95067835</v>
      </c>
      <c r="M790" s="5">
        <v>153556001</v>
      </c>
      <c r="N790" s="5">
        <v>108850687</v>
      </c>
      <c r="O790" s="5"/>
      <c r="P790" s="5">
        <v>84125846</v>
      </c>
      <c r="Q790" s="6" t="str">
        <f>+IFERROR([1]!Tabla2[[#This Row],[Activos corrientes ]]/[1]!Tabla2[[#This Row],[Pasivos corrientes ]],"")</f>
        <v/>
      </c>
      <c r="R790" s="6" t="str">
        <f>+IFERROR([1]!Tabla2[[#This Row],[Total pasivos]]/[1]!Tabla2[[#This Row],[Total de activos]],"")</f>
        <v/>
      </c>
      <c r="S790" s="6" t="str">
        <f>+IFERROR([1]!Tabla2[[#This Row],[Utilidad operacional]]/[1]!Tabla2[[#This Row],[Gasto de intereses]],"")</f>
        <v/>
      </c>
      <c r="T790" s="6" t="str">
        <f>+IFERROR([1]!Tabla2[[#This Row],[Utilidad operacional]]/[1]!Tabla2[[#This Row],[Patrimonio total]],"")</f>
        <v/>
      </c>
      <c r="U790" s="7" t="str">
        <f>+IFERROR([1]!Tabla2[[#This Row],[Utilidad operacional]]/[1]!Tabla2[[#This Row],[Total de activos]],"")</f>
        <v/>
      </c>
    </row>
    <row r="791" spans="1:21" x14ac:dyDescent="0.25">
      <c r="A791" s="8">
        <v>900341322</v>
      </c>
      <c r="B791" s="8" t="s">
        <v>1469</v>
      </c>
      <c r="C791" s="8" t="s">
        <v>28</v>
      </c>
      <c r="D791" s="8" t="s">
        <v>1280</v>
      </c>
      <c r="E791" s="8" t="s">
        <v>24</v>
      </c>
      <c r="F791" s="8" t="s">
        <v>1470</v>
      </c>
      <c r="G791" s="8" t="s">
        <v>1282</v>
      </c>
      <c r="H791" s="8">
        <v>4383253</v>
      </c>
      <c r="I791" s="8">
        <v>21521060</v>
      </c>
      <c r="J791" s="8">
        <v>25904313</v>
      </c>
      <c r="K791" s="8">
        <v>1820654</v>
      </c>
      <c r="L791" s="8">
        <v>4386428</v>
      </c>
      <c r="M791" s="8">
        <v>6207082</v>
      </c>
      <c r="N791" s="8">
        <v>19697231</v>
      </c>
      <c r="O791" s="8"/>
      <c r="P791" s="8">
        <v>3352834</v>
      </c>
      <c r="Q791" s="9" t="str">
        <f>+IFERROR([1]!Tabla2[[#This Row],[Activos corrientes ]]/[1]!Tabla2[[#This Row],[Pasivos corrientes ]],"")</f>
        <v/>
      </c>
      <c r="R791" s="9" t="str">
        <f>+IFERROR([1]!Tabla2[[#This Row],[Total pasivos]]/[1]!Tabla2[[#This Row],[Total de activos]],"")</f>
        <v/>
      </c>
      <c r="S791" s="9" t="str">
        <f>+IFERROR([1]!Tabla2[[#This Row],[Utilidad operacional]]/[1]!Tabla2[[#This Row],[Gasto de intereses]],"")</f>
        <v/>
      </c>
      <c r="T791" s="9" t="str">
        <f>+IFERROR([1]!Tabla2[[#This Row],[Utilidad operacional]]/[1]!Tabla2[[#This Row],[Patrimonio total]],"")</f>
        <v/>
      </c>
      <c r="U791" s="10" t="str">
        <f>+IFERROR([1]!Tabla2[[#This Row],[Utilidad operacional]]/[1]!Tabla2[[#This Row],[Total de activos]],"")</f>
        <v/>
      </c>
    </row>
    <row r="792" spans="1:21" x14ac:dyDescent="0.25">
      <c r="A792" s="5">
        <v>901330707</v>
      </c>
      <c r="B792" s="5" t="s">
        <v>1471</v>
      </c>
      <c r="C792" s="5" t="s">
        <v>28</v>
      </c>
      <c r="D792" s="5" t="s">
        <v>1280</v>
      </c>
      <c r="E792" s="5" t="s">
        <v>24</v>
      </c>
      <c r="F792" s="5" t="s">
        <v>1472</v>
      </c>
      <c r="G792" s="5" t="s">
        <v>1282</v>
      </c>
      <c r="H792" s="5">
        <v>1427</v>
      </c>
      <c r="I792" s="5">
        <v>15511680</v>
      </c>
      <c r="J792" s="5">
        <v>15513107</v>
      </c>
      <c r="K792" s="5">
        <v>7594</v>
      </c>
      <c r="L792" s="5">
        <v>160000</v>
      </c>
      <c r="M792" s="5">
        <v>167594</v>
      </c>
      <c r="N792" s="5">
        <v>15345513</v>
      </c>
      <c r="O792" s="5">
        <v>0</v>
      </c>
      <c r="P792" s="5">
        <v>-104992</v>
      </c>
      <c r="Q792" s="6" t="str">
        <f>+IFERROR([1]!Tabla2[[#This Row],[Activos corrientes ]]/[1]!Tabla2[[#This Row],[Pasivos corrientes ]],"")</f>
        <v/>
      </c>
      <c r="R792" s="6" t="str">
        <f>+IFERROR([1]!Tabla2[[#This Row],[Total pasivos]]/[1]!Tabla2[[#This Row],[Total de activos]],"")</f>
        <v/>
      </c>
      <c r="S792" s="6" t="str">
        <f>+IFERROR([1]!Tabla2[[#This Row],[Utilidad operacional]]/[1]!Tabla2[[#This Row],[Gasto de intereses]],"")</f>
        <v/>
      </c>
      <c r="T792" s="6" t="str">
        <f>+IFERROR([1]!Tabla2[[#This Row],[Utilidad operacional]]/[1]!Tabla2[[#This Row],[Patrimonio total]],"")</f>
        <v/>
      </c>
      <c r="U792" s="7" t="str">
        <f>+IFERROR([1]!Tabla2[[#This Row],[Utilidad operacional]]/[1]!Tabla2[[#This Row],[Total de activos]],"")</f>
        <v/>
      </c>
    </row>
    <row r="793" spans="1:21" x14ac:dyDescent="0.25">
      <c r="A793" s="8">
        <v>860353765</v>
      </c>
      <c r="B793" s="8" t="s">
        <v>1473</v>
      </c>
      <c r="C793" s="8" t="s">
        <v>28</v>
      </c>
      <c r="D793" s="8" t="s">
        <v>1280</v>
      </c>
      <c r="E793" s="8" t="s">
        <v>24</v>
      </c>
      <c r="F793" s="8" t="s">
        <v>176</v>
      </c>
      <c r="G793" s="8" t="s">
        <v>1282</v>
      </c>
      <c r="H793" s="8">
        <v>26365945</v>
      </c>
      <c r="I793" s="8">
        <v>1265645</v>
      </c>
      <c r="J793" s="8">
        <v>27631590</v>
      </c>
      <c r="K793" s="8">
        <v>16695448</v>
      </c>
      <c r="L793" s="8">
        <v>358895</v>
      </c>
      <c r="M793" s="8">
        <v>17054343</v>
      </c>
      <c r="N793" s="8">
        <v>10577247</v>
      </c>
      <c r="O793" s="8">
        <v>216579</v>
      </c>
      <c r="P793" s="8">
        <v>13345381</v>
      </c>
      <c r="Q793" s="9" t="str">
        <f>+IFERROR([1]!Tabla2[[#This Row],[Activos corrientes ]]/[1]!Tabla2[[#This Row],[Pasivos corrientes ]],"")</f>
        <v/>
      </c>
      <c r="R793" s="9" t="str">
        <f>+IFERROR([1]!Tabla2[[#This Row],[Total pasivos]]/[1]!Tabla2[[#This Row],[Total de activos]],"")</f>
        <v/>
      </c>
      <c r="S793" s="9" t="str">
        <f>+IFERROR([1]!Tabla2[[#This Row],[Utilidad operacional]]/[1]!Tabla2[[#This Row],[Gasto de intereses]],"")</f>
        <v/>
      </c>
      <c r="T793" s="9" t="str">
        <f>+IFERROR([1]!Tabla2[[#This Row],[Utilidad operacional]]/[1]!Tabla2[[#This Row],[Patrimonio total]],"")</f>
        <v/>
      </c>
      <c r="U793" s="10" t="str">
        <f>+IFERROR([1]!Tabla2[[#This Row],[Utilidad operacional]]/[1]!Tabla2[[#This Row],[Total de activos]],"")</f>
        <v/>
      </c>
    </row>
    <row r="794" spans="1:21" x14ac:dyDescent="0.25">
      <c r="A794" s="5">
        <v>802009465</v>
      </c>
      <c r="B794" s="5" t="s">
        <v>1474</v>
      </c>
      <c r="C794" s="5" t="s">
        <v>42</v>
      </c>
      <c r="D794" s="5" t="s">
        <v>1284</v>
      </c>
      <c r="E794" s="5" t="s">
        <v>30</v>
      </c>
      <c r="F794" s="5" t="s">
        <v>1475</v>
      </c>
      <c r="G794" s="5" t="s">
        <v>1282</v>
      </c>
      <c r="H794" s="5">
        <v>1140237</v>
      </c>
      <c r="I794" s="5">
        <v>772016</v>
      </c>
      <c r="J794" s="5">
        <v>1912253</v>
      </c>
      <c r="K794" s="5">
        <v>6399</v>
      </c>
      <c r="L794" s="5">
        <v>8400</v>
      </c>
      <c r="M794" s="5">
        <v>14799</v>
      </c>
      <c r="N794" s="5">
        <v>1897454</v>
      </c>
      <c r="O794" s="5"/>
      <c r="P794" s="5">
        <v>75797</v>
      </c>
      <c r="Q794" s="6" t="str">
        <f>+IFERROR([1]!Tabla2[[#This Row],[Activos corrientes ]]/[1]!Tabla2[[#This Row],[Pasivos corrientes ]],"")</f>
        <v/>
      </c>
      <c r="R794" s="6" t="str">
        <f>+IFERROR([1]!Tabla2[[#This Row],[Total pasivos]]/[1]!Tabla2[[#This Row],[Total de activos]],"")</f>
        <v/>
      </c>
      <c r="S794" s="6" t="str">
        <f>+IFERROR([1]!Tabla2[[#This Row],[Utilidad operacional]]/[1]!Tabla2[[#This Row],[Gasto de intereses]],"")</f>
        <v/>
      </c>
      <c r="T794" s="6" t="str">
        <f>+IFERROR([1]!Tabla2[[#This Row],[Utilidad operacional]]/[1]!Tabla2[[#This Row],[Patrimonio total]],"")</f>
        <v/>
      </c>
      <c r="U794" s="7" t="str">
        <f>+IFERROR([1]!Tabla2[[#This Row],[Utilidad operacional]]/[1]!Tabla2[[#This Row],[Total de activos]],"")</f>
        <v/>
      </c>
    </row>
    <row r="795" spans="1:21" x14ac:dyDescent="0.25">
      <c r="A795" s="8">
        <v>900796125</v>
      </c>
      <c r="B795" s="8" t="s">
        <v>1476</v>
      </c>
      <c r="C795" s="8" t="s">
        <v>22</v>
      </c>
      <c r="D795" s="8" t="s">
        <v>1280</v>
      </c>
      <c r="E795" s="8" t="s">
        <v>24</v>
      </c>
      <c r="F795" s="8" t="s">
        <v>1477</v>
      </c>
      <c r="G795" s="8" t="s">
        <v>1282</v>
      </c>
      <c r="H795" s="8">
        <v>8580570</v>
      </c>
      <c r="I795" s="8">
        <v>3846949</v>
      </c>
      <c r="J795" s="8">
        <v>12427519</v>
      </c>
      <c r="K795" s="8">
        <v>105791</v>
      </c>
      <c r="L795" s="8"/>
      <c r="M795" s="8">
        <v>105791</v>
      </c>
      <c r="N795" s="8">
        <v>12321728</v>
      </c>
      <c r="O795" s="8">
        <v>19105</v>
      </c>
      <c r="P795" s="8">
        <v>-2100952</v>
      </c>
      <c r="Q795" s="9" t="str">
        <f>+IFERROR([1]!Tabla2[[#This Row],[Activos corrientes ]]/[1]!Tabla2[[#This Row],[Pasivos corrientes ]],"")</f>
        <v/>
      </c>
      <c r="R795" s="9" t="str">
        <f>+IFERROR([1]!Tabla2[[#This Row],[Total pasivos]]/[1]!Tabla2[[#This Row],[Total de activos]],"")</f>
        <v/>
      </c>
      <c r="S795" s="9" t="str">
        <f>+IFERROR([1]!Tabla2[[#This Row],[Utilidad operacional]]/[1]!Tabla2[[#This Row],[Gasto de intereses]],"")</f>
        <v/>
      </c>
      <c r="T795" s="9" t="str">
        <f>+IFERROR([1]!Tabla2[[#This Row],[Utilidad operacional]]/[1]!Tabla2[[#This Row],[Patrimonio total]],"")</f>
        <v/>
      </c>
      <c r="U795" s="10" t="str">
        <f>+IFERROR([1]!Tabla2[[#This Row],[Utilidad operacional]]/[1]!Tabla2[[#This Row],[Total de activos]],"")</f>
        <v/>
      </c>
    </row>
    <row r="796" spans="1:21" x14ac:dyDescent="0.25">
      <c r="A796" s="5">
        <v>900077164</v>
      </c>
      <c r="B796" s="5" t="s">
        <v>1478</v>
      </c>
      <c r="C796" s="5" t="s">
        <v>94</v>
      </c>
      <c r="D796" s="5" t="s">
        <v>1280</v>
      </c>
      <c r="E796" s="5" t="s">
        <v>24</v>
      </c>
      <c r="F796" s="5" t="s">
        <v>52</v>
      </c>
      <c r="G796" s="5" t="s">
        <v>1282</v>
      </c>
      <c r="H796" s="5">
        <v>479025</v>
      </c>
      <c r="I796" s="5">
        <v>14518997</v>
      </c>
      <c r="J796" s="5">
        <v>14998022</v>
      </c>
      <c r="K796" s="5">
        <v>1749818</v>
      </c>
      <c r="L796" s="5">
        <v>1156352</v>
      </c>
      <c r="M796" s="5">
        <v>2906170</v>
      </c>
      <c r="N796" s="5">
        <v>12091852</v>
      </c>
      <c r="O796" s="5">
        <v>0</v>
      </c>
      <c r="P796" s="5">
        <v>1787475</v>
      </c>
      <c r="Q796" s="6" t="str">
        <f>+IFERROR([1]!Tabla2[[#This Row],[Activos corrientes ]]/[1]!Tabla2[[#This Row],[Pasivos corrientes ]],"")</f>
        <v/>
      </c>
      <c r="R796" s="6" t="str">
        <f>+IFERROR([1]!Tabla2[[#This Row],[Total pasivos]]/[1]!Tabla2[[#This Row],[Total de activos]],"")</f>
        <v/>
      </c>
      <c r="S796" s="6" t="str">
        <f>+IFERROR([1]!Tabla2[[#This Row],[Utilidad operacional]]/[1]!Tabla2[[#This Row],[Gasto de intereses]],"")</f>
        <v/>
      </c>
      <c r="T796" s="6" t="str">
        <f>+IFERROR([1]!Tabla2[[#This Row],[Utilidad operacional]]/[1]!Tabla2[[#This Row],[Patrimonio total]],"")</f>
        <v/>
      </c>
      <c r="U796" s="7" t="str">
        <f>+IFERROR([1]!Tabla2[[#This Row],[Utilidad operacional]]/[1]!Tabla2[[#This Row],[Total de activos]],"")</f>
        <v/>
      </c>
    </row>
    <row r="797" spans="1:21" x14ac:dyDescent="0.25">
      <c r="A797" s="8">
        <v>900150121</v>
      </c>
      <c r="B797" s="8" t="s">
        <v>1479</v>
      </c>
      <c r="C797" s="8" t="s">
        <v>28</v>
      </c>
      <c r="D797" s="8" t="s">
        <v>1280</v>
      </c>
      <c r="E797" s="8" t="s">
        <v>24</v>
      </c>
      <c r="F797" s="8" t="s">
        <v>1480</v>
      </c>
      <c r="G797" s="8" t="s">
        <v>1282</v>
      </c>
      <c r="H797" s="8">
        <v>8168914</v>
      </c>
      <c r="I797" s="8">
        <v>76851</v>
      </c>
      <c r="J797" s="8">
        <v>8245765</v>
      </c>
      <c r="K797" s="8">
        <v>2962585</v>
      </c>
      <c r="L797" s="8"/>
      <c r="M797" s="8">
        <v>2962585</v>
      </c>
      <c r="N797" s="8">
        <v>5283180</v>
      </c>
      <c r="O797" s="8"/>
      <c r="P797" s="8">
        <v>1904022</v>
      </c>
      <c r="Q797" s="9" t="str">
        <f>+IFERROR([1]!Tabla2[[#This Row],[Activos corrientes ]]/[1]!Tabla2[[#This Row],[Pasivos corrientes ]],"")</f>
        <v/>
      </c>
      <c r="R797" s="9" t="str">
        <f>+IFERROR([1]!Tabla2[[#This Row],[Total pasivos]]/[1]!Tabla2[[#This Row],[Total de activos]],"")</f>
        <v/>
      </c>
      <c r="S797" s="9" t="str">
        <f>+IFERROR([1]!Tabla2[[#This Row],[Utilidad operacional]]/[1]!Tabla2[[#This Row],[Gasto de intereses]],"")</f>
        <v/>
      </c>
      <c r="T797" s="9" t="str">
        <f>+IFERROR([1]!Tabla2[[#This Row],[Utilidad operacional]]/[1]!Tabla2[[#This Row],[Patrimonio total]],"")</f>
        <v/>
      </c>
      <c r="U797" s="10" t="str">
        <f>+IFERROR([1]!Tabla2[[#This Row],[Utilidad operacional]]/[1]!Tabla2[[#This Row],[Total de activos]],"")</f>
        <v/>
      </c>
    </row>
    <row r="798" spans="1:21" x14ac:dyDescent="0.25">
      <c r="A798" s="5">
        <v>802023456</v>
      </c>
      <c r="B798" s="5" t="s">
        <v>1481</v>
      </c>
      <c r="C798" s="5" t="s">
        <v>42</v>
      </c>
      <c r="D798" s="5" t="s">
        <v>1280</v>
      </c>
      <c r="E798" s="5" t="s">
        <v>24</v>
      </c>
      <c r="F798" s="5" t="s">
        <v>1482</v>
      </c>
      <c r="G798" s="5" t="s">
        <v>1282</v>
      </c>
      <c r="H798" s="5">
        <v>206359</v>
      </c>
      <c r="I798" s="5">
        <v>49204359</v>
      </c>
      <c r="J798" s="5">
        <v>49410718</v>
      </c>
      <c r="K798" s="5">
        <v>1755697</v>
      </c>
      <c r="L798" s="5">
        <v>56297804</v>
      </c>
      <c r="M798" s="5">
        <v>58053501</v>
      </c>
      <c r="N798" s="5">
        <v>-8642783</v>
      </c>
      <c r="O798" s="5">
        <v>4002</v>
      </c>
      <c r="P798" s="5">
        <v>-19522</v>
      </c>
      <c r="Q798" s="6" t="str">
        <f>+IFERROR([1]!Tabla2[[#This Row],[Activos corrientes ]]/[1]!Tabla2[[#This Row],[Pasivos corrientes ]],"")</f>
        <v/>
      </c>
      <c r="R798" s="6" t="str">
        <f>+IFERROR([1]!Tabla2[[#This Row],[Total pasivos]]/[1]!Tabla2[[#This Row],[Total de activos]],"")</f>
        <v/>
      </c>
      <c r="S798" s="6" t="str">
        <f>+IFERROR([1]!Tabla2[[#This Row],[Utilidad operacional]]/[1]!Tabla2[[#This Row],[Gasto de intereses]],"")</f>
        <v/>
      </c>
      <c r="T798" s="6" t="str">
        <f>+IFERROR([1]!Tabla2[[#This Row],[Utilidad operacional]]/[1]!Tabla2[[#This Row],[Patrimonio total]],"")</f>
        <v/>
      </c>
      <c r="U798" s="7" t="str">
        <f>+IFERROR([1]!Tabla2[[#This Row],[Utilidad operacional]]/[1]!Tabla2[[#This Row],[Total de activos]],"")</f>
        <v/>
      </c>
    </row>
    <row r="799" spans="1:21" x14ac:dyDescent="0.25">
      <c r="A799" s="8">
        <v>900309161</v>
      </c>
      <c r="B799" s="8" t="s">
        <v>1483</v>
      </c>
      <c r="C799" s="8" t="s">
        <v>28</v>
      </c>
      <c r="D799" s="8" t="s">
        <v>1284</v>
      </c>
      <c r="E799" s="8" t="s">
        <v>30</v>
      </c>
      <c r="F799" s="8" t="s">
        <v>1484</v>
      </c>
      <c r="G799" s="8" t="s">
        <v>1282</v>
      </c>
      <c r="H799" s="8">
        <v>2454461</v>
      </c>
      <c r="I799" s="8">
        <v>69295</v>
      </c>
      <c r="J799" s="8">
        <v>2523756</v>
      </c>
      <c r="K799" s="8">
        <v>749475</v>
      </c>
      <c r="L799" s="8">
        <v>1168816</v>
      </c>
      <c r="M799" s="8">
        <v>1918291</v>
      </c>
      <c r="N799" s="8">
        <v>605465</v>
      </c>
      <c r="O799" s="8">
        <v>36518</v>
      </c>
      <c r="P799" s="8">
        <v>272498</v>
      </c>
      <c r="Q799" s="9" t="str">
        <f>+IFERROR([1]!Tabla2[[#This Row],[Activos corrientes ]]/[1]!Tabla2[[#This Row],[Pasivos corrientes ]],"")</f>
        <v/>
      </c>
      <c r="R799" s="9" t="str">
        <f>+IFERROR([1]!Tabla2[[#This Row],[Total pasivos]]/[1]!Tabla2[[#This Row],[Total de activos]],"")</f>
        <v/>
      </c>
      <c r="S799" s="9" t="str">
        <f>+IFERROR([1]!Tabla2[[#This Row],[Utilidad operacional]]/[1]!Tabla2[[#This Row],[Gasto de intereses]],"")</f>
        <v/>
      </c>
      <c r="T799" s="9" t="str">
        <f>+IFERROR([1]!Tabla2[[#This Row],[Utilidad operacional]]/[1]!Tabla2[[#This Row],[Patrimonio total]],"")</f>
        <v/>
      </c>
      <c r="U799" s="10" t="str">
        <f>+IFERROR([1]!Tabla2[[#This Row],[Utilidad operacional]]/[1]!Tabla2[[#This Row],[Total de activos]],"")</f>
        <v/>
      </c>
    </row>
    <row r="800" spans="1:21" x14ac:dyDescent="0.25">
      <c r="A800" s="5">
        <v>830011122</v>
      </c>
      <c r="B800" s="5" t="s">
        <v>1485</v>
      </c>
      <c r="C800" s="5" t="s">
        <v>28</v>
      </c>
      <c r="D800" s="5" t="s">
        <v>1284</v>
      </c>
      <c r="E800" s="5" t="s">
        <v>30</v>
      </c>
      <c r="F800" s="5" t="s">
        <v>1486</v>
      </c>
      <c r="G800" s="5" t="s">
        <v>1282</v>
      </c>
      <c r="H800" s="5">
        <v>2205675</v>
      </c>
      <c r="I800" s="5">
        <v>3414759</v>
      </c>
      <c r="J800" s="5">
        <v>5620434</v>
      </c>
      <c r="K800" s="5">
        <v>585438</v>
      </c>
      <c r="L800" s="5">
        <v>1451260</v>
      </c>
      <c r="M800" s="5">
        <v>2036698</v>
      </c>
      <c r="N800" s="5">
        <v>3583736</v>
      </c>
      <c r="O800" s="5">
        <v>26739</v>
      </c>
      <c r="P800" s="5">
        <v>425702</v>
      </c>
      <c r="Q800" s="6" t="str">
        <f>+IFERROR([1]!Tabla2[[#This Row],[Activos corrientes ]]/[1]!Tabla2[[#This Row],[Pasivos corrientes ]],"")</f>
        <v/>
      </c>
      <c r="R800" s="6" t="str">
        <f>+IFERROR([1]!Tabla2[[#This Row],[Total pasivos]]/[1]!Tabla2[[#This Row],[Total de activos]],"")</f>
        <v/>
      </c>
      <c r="S800" s="6" t="str">
        <f>+IFERROR([1]!Tabla2[[#This Row],[Utilidad operacional]]/[1]!Tabla2[[#This Row],[Gasto de intereses]],"")</f>
        <v/>
      </c>
      <c r="T800" s="6" t="str">
        <f>+IFERROR([1]!Tabla2[[#This Row],[Utilidad operacional]]/[1]!Tabla2[[#This Row],[Patrimonio total]],"")</f>
        <v/>
      </c>
      <c r="U800" s="7" t="str">
        <f>+IFERROR([1]!Tabla2[[#This Row],[Utilidad operacional]]/[1]!Tabla2[[#This Row],[Total de activos]],"")</f>
        <v/>
      </c>
    </row>
    <row r="801" spans="1:21" x14ac:dyDescent="0.25">
      <c r="A801" s="8">
        <v>830133444</v>
      </c>
      <c r="B801" s="8" t="s">
        <v>1487</v>
      </c>
      <c r="C801" s="8" t="s">
        <v>28</v>
      </c>
      <c r="D801" s="8" t="s">
        <v>1280</v>
      </c>
      <c r="E801" s="8" t="s">
        <v>24</v>
      </c>
      <c r="F801" s="8" t="s">
        <v>1488</v>
      </c>
      <c r="G801" s="8" t="s">
        <v>1282</v>
      </c>
      <c r="H801" s="8">
        <v>548032</v>
      </c>
      <c r="I801" s="8">
        <v>5852107</v>
      </c>
      <c r="J801" s="8">
        <v>6400139</v>
      </c>
      <c r="K801" s="8">
        <v>610760</v>
      </c>
      <c r="L801" s="8">
        <v>0</v>
      </c>
      <c r="M801" s="8">
        <v>610760</v>
      </c>
      <c r="N801" s="8">
        <v>5789379</v>
      </c>
      <c r="O801" s="8"/>
      <c r="P801" s="8">
        <v>1174554</v>
      </c>
      <c r="Q801" s="9" t="str">
        <f>+IFERROR([1]!Tabla2[[#This Row],[Activos corrientes ]]/[1]!Tabla2[[#This Row],[Pasivos corrientes ]],"")</f>
        <v/>
      </c>
      <c r="R801" s="9" t="str">
        <f>+IFERROR([1]!Tabla2[[#This Row],[Total pasivos]]/[1]!Tabla2[[#This Row],[Total de activos]],"")</f>
        <v/>
      </c>
      <c r="S801" s="9" t="str">
        <f>+IFERROR([1]!Tabla2[[#This Row],[Utilidad operacional]]/[1]!Tabla2[[#This Row],[Gasto de intereses]],"")</f>
        <v/>
      </c>
      <c r="T801" s="9" t="str">
        <f>+IFERROR([1]!Tabla2[[#This Row],[Utilidad operacional]]/[1]!Tabla2[[#This Row],[Patrimonio total]],"")</f>
        <v/>
      </c>
      <c r="U801" s="10" t="str">
        <f>+IFERROR([1]!Tabla2[[#This Row],[Utilidad operacional]]/[1]!Tabla2[[#This Row],[Total de activos]],"")</f>
        <v/>
      </c>
    </row>
    <row r="802" spans="1:21" x14ac:dyDescent="0.25">
      <c r="A802" s="5">
        <v>900644351</v>
      </c>
      <c r="B802" s="5" t="s">
        <v>1489</v>
      </c>
      <c r="C802" s="5" t="s">
        <v>28</v>
      </c>
      <c r="D802" s="5" t="s">
        <v>1284</v>
      </c>
      <c r="E802" s="5" t="s">
        <v>30</v>
      </c>
      <c r="F802" s="5" t="s">
        <v>1490</v>
      </c>
      <c r="G802" s="5" t="s">
        <v>1282</v>
      </c>
      <c r="H802" s="5">
        <v>5941946</v>
      </c>
      <c r="I802" s="5">
        <v>617993</v>
      </c>
      <c r="J802" s="5">
        <v>6559939</v>
      </c>
      <c r="K802" s="5">
        <v>648612</v>
      </c>
      <c r="L802" s="5">
        <v>3051140</v>
      </c>
      <c r="M802" s="5">
        <v>3699752</v>
      </c>
      <c r="N802" s="5">
        <v>2860187</v>
      </c>
      <c r="O802" s="5">
        <v>9673</v>
      </c>
      <c r="P802" s="5">
        <v>110799</v>
      </c>
      <c r="Q802" s="6" t="str">
        <f>+IFERROR([1]!Tabla2[[#This Row],[Activos corrientes ]]/[1]!Tabla2[[#This Row],[Pasivos corrientes ]],"")</f>
        <v/>
      </c>
      <c r="R802" s="6" t="str">
        <f>+IFERROR([1]!Tabla2[[#This Row],[Total pasivos]]/[1]!Tabla2[[#This Row],[Total de activos]],"")</f>
        <v/>
      </c>
      <c r="S802" s="6" t="str">
        <f>+IFERROR([1]!Tabla2[[#This Row],[Utilidad operacional]]/[1]!Tabla2[[#This Row],[Gasto de intereses]],"")</f>
        <v/>
      </c>
      <c r="T802" s="6" t="str">
        <f>+IFERROR([1]!Tabla2[[#This Row],[Utilidad operacional]]/[1]!Tabla2[[#This Row],[Patrimonio total]],"")</f>
        <v/>
      </c>
      <c r="U802" s="7" t="str">
        <f>+IFERROR([1]!Tabla2[[#This Row],[Utilidad operacional]]/[1]!Tabla2[[#This Row],[Total de activos]],"")</f>
        <v/>
      </c>
    </row>
    <row r="803" spans="1:21" x14ac:dyDescent="0.25">
      <c r="A803" s="8">
        <v>830139248</v>
      </c>
      <c r="B803" s="8" t="s">
        <v>1491</v>
      </c>
      <c r="C803" s="8" t="s">
        <v>28</v>
      </c>
      <c r="D803" s="8" t="s">
        <v>1280</v>
      </c>
      <c r="E803" s="8" t="s">
        <v>24</v>
      </c>
      <c r="F803" s="8" t="s">
        <v>1492</v>
      </c>
      <c r="G803" s="8" t="s">
        <v>1282</v>
      </c>
      <c r="H803" s="8">
        <v>1103177</v>
      </c>
      <c r="I803" s="8">
        <v>26085786</v>
      </c>
      <c r="J803" s="8">
        <v>27188963</v>
      </c>
      <c r="K803" s="8">
        <v>9749827</v>
      </c>
      <c r="L803" s="8">
        <v>2323085</v>
      </c>
      <c r="M803" s="8">
        <v>12072912</v>
      </c>
      <c r="N803" s="8">
        <v>15116051</v>
      </c>
      <c r="O803" s="8">
        <v>527161</v>
      </c>
      <c r="P803" s="8">
        <v>-1151260</v>
      </c>
      <c r="Q803" s="9" t="str">
        <f>+IFERROR([1]!Tabla2[[#This Row],[Activos corrientes ]]/[1]!Tabla2[[#This Row],[Pasivos corrientes ]],"")</f>
        <v/>
      </c>
      <c r="R803" s="9" t="str">
        <f>+IFERROR([1]!Tabla2[[#This Row],[Total pasivos]]/[1]!Tabla2[[#This Row],[Total de activos]],"")</f>
        <v/>
      </c>
      <c r="S803" s="9" t="str">
        <f>+IFERROR([1]!Tabla2[[#This Row],[Utilidad operacional]]/[1]!Tabla2[[#This Row],[Gasto de intereses]],"")</f>
        <v/>
      </c>
      <c r="T803" s="9" t="str">
        <f>+IFERROR([1]!Tabla2[[#This Row],[Utilidad operacional]]/[1]!Tabla2[[#This Row],[Patrimonio total]],"")</f>
        <v/>
      </c>
      <c r="U803" s="10" t="str">
        <f>+IFERROR([1]!Tabla2[[#This Row],[Utilidad operacional]]/[1]!Tabla2[[#This Row],[Total de activos]],"")</f>
        <v/>
      </c>
    </row>
    <row r="804" spans="1:21" x14ac:dyDescent="0.25">
      <c r="A804" s="5">
        <v>900494141</v>
      </c>
      <c r="B804" s="5" t="s">
        <v>1493</v>
      </c>
      <c r="C804" s="5" t="s">
        <v>28</v>
      </c>
      <c r="D804" s="5" t="s">
        <v>1284</v>
      </c>
      <c r="E804" s="5" t="s">
        <v>30</v>
      </c>
      <c r="F804" s="5" t="s">
        <v>1494</v>
      </c>
      <c r="G804" s="5" t="s">
        <v>1282</v>
      </c>
      <c r="H804" s="5">
        <v>27817380</v>
      </c>
      <c r="I804" s="5">
        <v>6609182</v>
      </c>
      <c r="J804" s="5">
        <v>34426562</v>
      </c>
      <c r="K804" s="5">
        <v>26686182</v>
      </c>
      <c r="L804" s="5">
        <v>1417240</v>
      </c>
      <c r="M804" s="5">
        <v>28103422</v>
      </c>
      <c r="N804" s="5">
        <v>6323140</v>
      </c>
      <c r="O804" s="5">
        <v>16732</v>
      </c>
      <c r="P804" s="5">
        <v>546270</v>
      </c>
      <c r="Q804" s="6" t="str">
        <f>+IFERROR([1]!Tabla2[[#This Row],[Activos corrientes ]]/[1]!Tabla2[[#This Row],[Pasivos corrientes ]],"")</f>
        <v/>
      </c>
      <c r="R804" s="6" t="str">
        <f>+IFERROR([1]!Tabla2[[#This Row],[Total pasivos]]/[1]!Tabla2[[#This Row],[Total de activos]],"")</f>
        <v/>
      </c>
      <c r="S804" s="6" t="str">
        <f>+IFERROR([1]!Tabla2[[#This Row],[Utilidad operacional]]/[1]!Tabla2[[#This Row],[Gasto de intereses]],"")</f>
        <v/>
      </c>
      <c r="T804" s="6" t="str">
        <f>+IFERROR([1]!Tabla2[[#This Row],[Utilidad operacional]]/[1]!Tabla2[[#This Row],[Patrimonio total]],"")</f>
        <v/>
      </c>
      <c r="U804" s="7" t="str">
        <f>+IFERROR([1]!Tabla2[[#This Row],[Utilidad operacional]]/[1]!Tabla2[[#This Row],[Total de activos]],"")</f>
        <v/>
      </c>
    </row>
    <row r="805" spans="1:21" x14ac:dyDescent="0.25">
      <c r="A805" s="8">
        <v>900863185</v>
      </c>
      <c r="B805" s="8" t="s">
        <v>1495</v>
      </c>
      <c r="C805" s="8" t="s">
        <v>28</v>
      </c>
      <c r="D805" s="8" t="s">
        <v>1284</v>
      </c>
      <c r="E805" s="8" t="s">
        <v>30</v>
      </c>
      <c r="F805" s="8" t="s">
        <v>1014</v>
      </c>
      <c r="G805" s="8" t="s">
        <v>1282</v>
      </c>
      <c r="H805" s="8">
        <v>13447427</v>
      </c>
      <c r="I805" s="8">
        <v>297408</v>
      </c>
      <c r="J805" s="8">
        <v>13744835</v>
      </c>
      <c r="K805" s="8">
        <v>7033117</v>
      </c>
      <c r="L805" s="8">
        <v>1423</v>
      </c>
      <c r="M805" s="8">
        <v>7034540</v>
      </c>
      <c r="N805" s="8">
        <v>6710295</v>
      </c>
      <c r="O805" s="8">
        <v>75086</v>
      </c>
      <c r="P805" s="8">
        <v>2702901</v>
      </c>
      <c r="Q805" s="9" t="str">
        <f>+IFERROR([1]!Tabla2[[#This Row],[Activos corrientes ]]/[1]!Tabla2[[#This Row],[Pasivos corrientes ]],"")</f>
        <v/>
      </c>
      <c r="R805" s="9" t="str">
        <f>+IFERROR([1]!Tabla2[[#This Row],[Total pasivos]]/[1]!Tabla2[[#This Row],[Total de activos]],"")</f>
        <v/>
      </c>
      <c r="S805" s="9" t="str">
        <f>+IFERROR([1]!Tabla2[[#This Row],[Utilidad operacional]]/[1]!Tabla2[[#This Row],[Gasto de intereses]],"")</f>
        <v/>
      </c>
      <c r="T805" s="9" t="str">
        <f>+IFERROR([1]!Tabla2[[#This Row],[Utilidad operacional]]/[1]!Tabla2[[#This Row],[Patrimonio total]],"")</f>
        <v/>
      </c>
      <c r="U805" s="10" t="str">
        <f>+IFERROR([1]!Tabla2[[#This Row],[Utilidad operacional]]/[1]!Tabla2[[#This Row],[Total de activos]],"")</f>
        <v/>
      </c>
    </row>
    <row r="806" spans="1:21" x14ac:dyDescent="0.25">
      <c r="A806" s="5">
        <v>860032057</v>
      </c>
      <c r="B806" s="5" t="s">
        <v>1496</v>
      </c>
      <c r="C806" s="5" t="s">
        <v>28</v>
      </c>
      <c r="D806" s="5" t="s">
        <v>1284</v>
      </c>
      <c r="E806" s="5" t="s">
        <v>30</v>
      </c>
      <c r="F806" s="5" t="s">
        <v>1497</v>
      </c>
      <c r="G806" s="5" t="s">
        <v>1282</v>
      </c>
      <c r="H806" s="5">
        <v>49177056</v>
      </c>
      <c r="I806" s="5">
        <v>11302057</v>
      </c>
      <c r="J806" s="5">
        <v>60479113</v>
      </c>
      <c r="K806" s="5">
        <v>30091094</v>
      </c>
      <c r="L806" s="5">
        <v>5186508</v>
      </c>
      <c r="M806" s="5">
        <v>35277602</v>
      </c>
      <c r="N806" s="5">
        <v>25201511</v>
      </c>
      <c r="O806" s="5">
        <v>219068</v>
      </c>
      <c r="P806" s="5">
        <v>8124582</v>
      </c>
      <c r="Q806" s="6" t="str">
        <f>+IFERROR([1]!Tabla2[[#This Row],[Activos corrientes ]]/[1]!Tabla2[[#This Row],[Pasivos corrientes ]],"")</f>
        <v/>
      </c>
      <c r="R806" s="6" t="str">
        <f>+IFERROR([1]!Tabla2[[#This Row],[Total pasivos]]/[1]!Tabla2[[#This Row],[Total de activos]],"")</f>
        <v/>
      </c>
      <c r="S806" s="6" t="str">
        <f>+IFERROR([1]!Tabla2[[#This Row],[Utilidad operacional]]/[1]!Tabla2[[#This Row],[Gasto de intereses]],"")</f>
        <v/>
      </c>
      <c r="T806" s="6" t="str">
        <f>+IFERROR([1]!Tabla2[[#This Row],[Utilidad operacional]]/[1]!Tabla2[[#This Row],[Patrimonio total]],"")</f>
        <v/>
      </c>
      <c r="U806" s="7" t="str">
        <f>+IFERROR([1]!Tabla2[[#This Row],[Utilidad operacional]]/[1]!Tabla2[[#This Row],[Total de activos]],"")</f>
        <v/>
      </c>
    </row>
    <row r="807" spans="1:21" x14ac:dyDescent="0.25">
      <c r="A807" s="8">
        <v>900429757</v>
      </c>
      <c r="B807" s="8" t="s">
        <v>1498</v>
      </c>
      <c r="C807" s="8" t="s">
        <v>28</v>
      </c>
      <c r="D807" s="8" t="s">
        <v>1280</v>
      </c>
      <c r="E807" s="8" t="s">
        <v>24</v>
      </c>
      <c r="F807" s="8" t="s">
        <v>1499</v>
      </c>
      <c r="G807" s="8" t="s">
        <v>1282</v>
      </c>
      <c r="H807" s="8">
        <v>64976</v>
      </c>
      <c r="I807" s="8">
        <v>1919170</v>
      </c>
      <c r="J807" s="8">
        <v>1984146</v>
      </c>
      <c r="K807" s="8">
        <v>44405</v>
      </c>
      <c r="L807" s="8">
        <v>701893</v>
      </c>
      <c r="M807" s="8">
        <v>746298</v>
      </c>
      <c r="N807" s="8">
        <v>1237848</v>
      </c>
      <c r="O807" s="8"/>
      <c r="P807" s="8">
        <v>-1061528</v>
      </c>
      <c r="Q807" s="9" t="str">
        <f>+IFERROR([1]!Tabla2[[#This Row],[Activos corrientes ]]/[1]!Tabla2[[#This Row],[Pasivos corrientes ]],"")</f>
        <v/>
      </c>
      <c r="R807" s="9" t="str">
        <f>+IFERROR([1]!Tabla2[[#This Row],[Total pasivos]]/[1]!Tabla2[[#This Row],[Total de activos]],"")</f>
        <v/>
      </c>
      <c r="S807" s="9" t="str">
        <f>+IFERROR([1]!Tabla2[[#This Row],[Utilidad operacional]]/[1]!Tabla2[[#This Row],[Gasto de intereses]],"")</f>
        <v/>
      </c>
      <c r="T807" s="9" t="str">
        <f>+IFERROR([1]!Tabla2[[#This Row],[Utilidad operacional]]/[1]!Tabla2[[#This Row],[Patrimonio total]],"")</f>
        <v/>
      </c>
      <c r="U807" s="10" t="str">
        <f>+IFERROR([1]!Tabla2[[#This Row],[Utilidad operacional]]/[1]!Tabla2[[#This Row],[Total de activos]],"")</f>
        <v/>
      </c>
    </row>
    <row r="808" spans="1:21" x14ac:dyDescent="0.25">
      <c r="A808" s="5">
        <v>900218054</v>
      </c>
      <c r="B808" s="5" t="s">
        <v>1500</v>
      </c>
      <c r="C808" s="5" t="s">
        <v>28</v>
      </c>
      <c r="D808" s="5" t="s">
        <v>1284</v>
      </c>
      <c r="E808" s="5" t="s">
        <v>30</v>
      </c>
      <c r="F808" s="5" t="s">
        <v>1501</v>
      </c>
      <c r="G808" s="5" t="s">
        <v>1282</v>
      </c>
      <c r="H808" s="5">
        <v>5711988</v>
      </c>
      <c r="I808" s="5">
        <v>27387</v>
      </c>
      <c r="J808" s="5">
        <v>5739375</v>
      </c>
      <c r="K808" s="5">
        <v>120950</v>
      </c>
      <c r="L808" s="5">
        <v>927147</v>
      </c>
      <c r="M808" s="5">
        <v>1048097</v>
      </c>
      <c r="N808" s="5">
        <v>4691278</v>
      </c>
      <c r="O808" s="5">
        <v>184959</v>
      </c>
      <c r="P808" s="5">
        <v>-155349</v>
      </c>
      <c r="Q808" s="6" t="str">
        <f>+IFERROR([1]!Tabla2[[#This Row],[Activos corrientes ]]/[1]!Tabla2[[#This Row],[Pasivos corrientes ]],"")</f>
        <v/>
      </c>
      <c r="R808" s="6" t="str">
        <f>+IFERROR([1]!Tabla2[[#This Row],[Total pasivos]]/[1]!Tabla2[[#This Row],[Total de activos]],"")</f>
        <v/>
      </c>
      <c r="S808" s="6" t="str">
        <f>+IFERROR([1]!Tabla2[[#This Row],[Utilidad operacional]]/[1]!Tabla2[[#This Row],[Gasto de intereses]],"")</f>
        <v/>
      </c>
      <c r="T808" s="6" t="str">
        <f>+IFERROR([1]!Tabla2[[#This Row],[Utilidad operacional]]/[1]!Tabla2[[#This Row],[Patrimonio total]],"")</f>
        <v/>
      </c>
      <c r="U808" s="7" t="str">
        <f>+IFERROR([1]!Tabla2[[#This Row],[Utilidad operacional]]/[1]!Tabla2[[#This Row],[Total de activos]],"")</f>
        <v/>
      </c>
    </row>
    <row r="809" spans="1:21" x14ac:dyDescent="0.25">
      <c r="A809" s="8">
        <v>900685058</v>
      </c>
      <c r="B809" s="8" t="s">
        <v>1502</v>
      </c>
      <c r="C809" s="8" t="s">
        <v>28</v>
      </c>
      <c r="D809" s="8" t="s">
        <v>1284</v>
      </c>
      <c r="E809" s="8" t="s">
        <v>30</v>
      </c>
      <c r="F809" s="8" t="s">
        <v>1503</v>
      </c>
      <c r="G809" s="8" t="s">
        <v>1282</v>
      </c>
      <c r="H809" s="8">
        <v>343773</v>
      </c>
      <c r="I809" s="8">
        <v>39805528</v>
      </c>
      <c r="J809" s="8">
        <v>40149301</v>
      </c>
      <c r="K809" s="8">
        <v>297244</v>
      </c>
      <c r="L809" s="8"/>
      <c r="M809" s="8">
        <v>297244</v>
      </c>
      <c r="N809" s="8">
        <v>39852057</v>
      </c>
      <c r="O809" s="8"/>
      <c r="P809" s="8">
        <v>7429106</v>
      </c>
      <c r="Q809" s="9" t="str">
        <f>+IFERROR([1]!Tabla2[[#This Row],[Activos corrientes ]]/[1]!Tabla2[[#This Row],[Pasivos corrientes ]],"")</f>
        <v/>
      </c>
      <c r="R809" s="9" t="str">
        <f>+IFERROR([1]!Tabla2[[#This Row],[Total pasivos]]/[1]!Tabla2[[#This Row],[Total de activos]],"")</f>
        <v/>
      </c>
      <c r="S809" s="9" t="str">
        <f>+IFERROR([1]!Tabla2[[#This Row],[Utilidad operacional]]/[1]!Tabla2[[#This Row],[Gasto de intereses]],"")</f>
        <v/>
      </c>
      <c r="T809" s="9" t="str">
        <f>+IFERROR([1]!Tabla2[[#This Row],[Utilidad operacional]]/[1]!Tabla2[[#This Row],[Patrimonio total]],"")</f>
        <v/>
      </c>
      <c r="U809" s="10" t="str">
        <f>+IFERROR([1]!Tabla2[[#This Row],[Utilidad operacional]]/[1]!Tabla2[[#This Row],[Total de activos]],"")</f>
        <v/>
      </c>
    </row>
    <row r="810" spans="1:21" x14ac:dyDescent="0.25">
      <c r="A810" s="5">
        <v>901341062</v>
      </c>
      <c r="B810" s="5" t="s">
        <v>1504</v>
      </c>
      <c r="C810" s="5" t="s">
        <v>28</v>
      </c>
      <c r="D810" s="5" t="s">
        <v>1280</v>
      </c>
      <c r="E810" s="5" t="s">
        <v>24</v>
      </c>
      <c r="F810" s="5" t="s">
        <v>1505</v>
      </c>
      <c r="G810" s="5" t="s">
        <v>1282</v>
      </c>
      <c r="H810" s="5">
        <v>1000</v>
      </c>
      <c r="I810" s="5">
        <v>26050220</v>
      </c>
      <c r="J810" s="5">
        <v>26051220</v>
      </c>
      <c r="K810" s="5">
        <v>455770</v>
      </c>
      <c r="L810" s="5">
        <v>1330256</v>
      </c>
      <c r="M810" s="5">
        <v>1786026</v>
      </c>
      <c r="N810" s="5">
        <v>24265194</v>
      </c>
      <c r="O810" s="5"/>
      <c r="P810" s="5">
        <v>203028</v>
      </c>
      <c r="Q810" s="6" t="str">
        <f>+IFERROR([1]!Tabla2[[#This Row],[Activos corrientes ]]/[1]!Tabla2[[#This Row],[Pasivos corrientes ]],"")</f>
        <v/>
      </c>
      <c r="R810" s="6" t="str">
        <f>+IFERROR([1]!Tabla2[[#This Row],[Total pasivos]]/[1]!Tabla2[[#This Row],[Total de activos]],"")</f>
        <v/>
      </c>
      <c r="S810" s="6" t="str">
        <f>+IFERROR([1]!Tabla2[[#This Row],[Utilidad operacional]]/[1]!Tabla2[[#This Row],[Gasto de intereses]],"")</f>
        <v/>
      </c>
      <c r="T810" s="6" t="str">
        <f>+IFERROR([1]!Tabla2[[#This Row],[Utilidad operacional]]/[1]!Tabla2[[#This Row],[Patrimonio total]],"")</f>
        <v/>
      </c>
      <c r="U810" s="7" t="str">
        <f>+IFERROR([1]!Tabla2[[#This Row],[Utilidad operacional]]/[1]!Tabla2[[#This Row],[Total de activos]],"")</f>
        <v/>
      </c>
    </row>
    <row r="811" spans="1:21" x14ac:dyDescent="0.25">
      <c r="A811" s="8">
        <v>900204764</v>
      </c>
      <c r="B811" s="8" t="s">
        <v>1506</v>
      </c>
      <c r="C811" s="8" t="s">
        <v>28</v>
      </c>
      <c r="D811" s="8" t="s">
        <v>1284</v>
      </c>
      <c r="E811" s="8" t="s">
        <v>30</v>
      </c>
      <c r="F811" s="8" t="s">
        <v>1507</v>
      </c>
      <c r="G811" s="8" t="s">
        <v>1282</v>
      </c>
      <c r="H811" s="8">
        <v>5862392</v>
      </c>
      <c r="I811" s="8">
        <v>5252349</v>
      </c>
      <c r="J811" s="8">
        <v>11114741</v>
      </c>
      <c r="K811" s="8">
        <v>1006708</v>
      </c>
      <c r="L811" s="8">
        <v>4284807</v>
      </c>
      <c r="M811" s="8">
        <v>5291515</v>
      </c>
      <c r="N811" s="8">
        <v>5823226</v>
      </c>
      <c r="O811" s="8">
        <v>0</v>
      </c>
      <c r="P811" s="8">
        <v>60288</v>
      </c>
      <c r="Q811" s="9" t="str">
        <f>+IFERROR([1]!Tabla2[[#This Row],[Activos corrientes ]]/[1]!Tabla2[[#This Row],[Pasivos corrientes ]],"")</f>
        <v/>
      </c>
      <c r="R811" s="9" t="str">
        <f>+IFERROR([1]!Tabla2[[#This Row],[Total pasivos]]/[1]!Tabla2[[#This Row],[Total de activos]],"")</f>
        <v/>
      </c>
      <c r="S811" s="9" t="str">
        <f>+IFERROR([1]!Tabla2[[#This Row],[Utilidad operacional]]/[1]!Tabla2[[#This Row],[Gasto de intereses]],"")</f>
        <v/>
      </c>
      <c r="T811" s="9" t="str">
        <f>+IFERROR([1]!Tabla2[[#This Row],[Utilidad operacional]]/[1]!Tabla2[[#This Row],[Patrimonio total]],"")</f>
        <v/>
      </c>
      <c r="U811" s="10" t="str">
        <f>+IFERROR([1]!Tabla2[[#This Row],[Utilidad operacional]]/[1]!Tabla2[[#This Row],[Total de activos]],"")</f>
        <v/>
      </c>
    </row>
    <row r="812" spans="1:21" x14ac:dyDescent="0.25">
      <c r="A812" s="5">
        <v>800173565</v>
      </c>
      <c r="B812" s="5" t="s">
        <v>1508</v>
      </c>
      <c r="C812" s="5" t="s">
        <v>103</v>
      </c>
      <c r="D812" s="5" t="s">
        <v>1280</v>
      </c>
      <c r="E812" s="5" t="s">
        <v>24</v>
      </c>
      <c r="F812" s="5" t="s">
        <v>1509</v>
      </c>
      <c r="G812" s="5" t="s">
        <v>1282</v>
      </c>
      <c r="H812" s="5">
        <v>9660831</v>
      </c>
      <c r="I812" s="5">
        <v>4364589</v>
      </c>
      <c r="J812" s="5">
        <v>14025420</v>
      </c>
      <c r="K812" s="5">
        <v>3507876</v>
      </c>
      <c r="L812" s="5">
        <v>764125</v>
      </c>
      <c r="M812" s="5">
        <v>4272001</v>
      </c>
      <c r="N812" s="5">
        <v>9753419</v>
      </c>
      <c r="O812" s="5">
        <v>91798</v>
      </c>
      <c r="P812" s="5">
        <v>300190</v>
      </c>
      <c r="Q812" s="6" t="str">
        <f>+IFERROR([1]!Tabla2[[#This Row],[Activos corrientes ]]/[1]!Tabla2[[#This Row],[Pasivos corrientes ]],"")</f>
        <v/>
      </c>
      <c r="R812" s="6" t="str">
        <f>+IFERROR([1]!Tabla2[[#This Row],[Total pasivos]]/[1]!Tabla2[[#This Row],[Total de activos]],"")</f>
        <v/>
      </c>
      <c r="S812" s="6" t="str">
        <f>+IFERROR([1]!Tabla2[[#This Row],[Utilidad operacional]]/[1]!Tabla2[[#This Row],[Gasto de intereses]],"")</f>
        <v/>
      </c>
      <c r="T812" s="6" t="str">
        <f>+IFERROR([1]!Tabla2[[#This Row],[Utilidad operacional]]/[1]!Tabla2[[#This Row],[Patrimonio total]],"")</f>
        <v/>
      </c>
      <c r="U812" s="7" t="str">
        <f>+IFERROR([1]!Tabla2[[#This Row],[Utilidad operacional]]/[1]!Tabla2[[#This Row],[Total de activos]],"")</f>
        <v/>
      </c>
    </row>
    <row r="813" spans="1:21" x14ac:dyDescent="0.25">
      <c r="A813" s="8">
        <v>830013230</v>
      </c>
      <c r="B813" s="8" t="s">
        <v>1510</v>
      </c>
      <c r="C813" s="8" t="s">
        <v>28</v>
      </c>
      <c r="D813" s="8" t="s">
        <v>1284</v>
      </c>
      <c r="E813" s="8" t="s">
        <v>30</v>
      </c>
      <c r="F813" s="8" t="s">
        <v>1511</v>
      </c>
      <c r="G813" s="8" t="s">
        <v>1282</v>
      </c>
      <c r="H813" s="8">
        <v>15057104</v>
      </c>
      <c r="I813" s="8">
        <v>582011</v>
      </c>
      <c r="J813" s="8">
        <v>15639115</v>
      </c>
      <c r="K813" s="8">
        <v>6413340</v>
      </c>
      <c r="L813" s="8">
        <v>1496836</v>
      </c>
      <c r="M813" s="8">
        <v>7910176</v>
      </c>
      <c r="N813" s="8">
        <v>7728939</v>
      </c>
      <c r="O813" s="8">
        <v>496336</v>
      </c>
      <c r="P813" s="8">
        <v>728270</v>
      </c>
      <c r="Q813" s="9" t="str">
        <f>+IFERROR([1]!Tabla2[[#This Row],[Activos corrientes ]]/[1]!Tabla2[[#This Row],[Pasivos corrientes ]],"")</f>
        <v/>
      </c>
      <c r="R813" s="9" t="str">
        <f>+IFERROR([1]!Tabla2[[#This Row],[Total pasivos]]/[1]!Tabla2[[#This Row],[Total de activos]],"")</f>
        <v/>
      </c>
      <c r="S813" s="9" t="str">
        <f>+IFERROR([1]!Tabla2[[#This Row],[Utilidad operacional]]/[1]!Tabla2[[#This Row],[Gasto de intereses]],"")</f>
        <v/>
      </c>
      <c r="T813" s="9" t="str">
        <f>+IFERROR([1]!Tabla2[[#This Row],[Utilidad operacional]]/[1]!Tabla2[[#This Row],[Patrimonio total]],"")</f>
        <v/>
      </c>
      <c r="U813" s="10" t="str">
        <f>+IFERROR([1]!Tabla2[[#This Row],[Utilidad operacional]]/[1]!Tabla2[[#This Row],[Total de activos]],"")</f>
        <v/>
      </c>
    </row>
    <row r="814" spans="1:21" x14ac:dyDescent="0.25">
      <c r="A814" s="5">
        <v>800072172</v>
      </c>
      <c r="B814" s="5" t="s">
        <v>1512</v>
      </c>
      <c r="C814" s="5" t="s">
        <v>28</v>
      </c>
      <c r="D814" s="5" t="s">
        <v>1284</v>
      </c>
      <c r="E814" s="5" t="s">
        <v>30</v>
      </c>
      <c r="F814" s="5" t="s">
        <v>1014</v>
      </c>
      <c r="G814" s="5" t="s">
        <v>1282</v>
      </c>
      <c r="H814" s="5">
        <v>28138799</v>
      </c>
      <c r="I814" s="5">
        <v>73612</v>
      </c>
      <c r="J814" s="5">
        <v>28212411</v>
      </c>
      <c r="K814" s="5">
        <v>13744653</v>
      </c>
      <c r="L814" s="5"/>
      <c r="M814" s="5">
        <v>13744653</v>
      </c>
      <c r="N814" s="5">
        <v>14467758</v>
      </c>
      <c r="O814" s="5">
        <v>425013</v>
      </c>
      <c r="P814" s="5">
        <v>653392</v>
      </c>
      <c r="Q814" s="6" t="str">
        <f>+IFERROR([1]!Tabla2[[#This Row],[Activos corrientes ]]/[1]!Tabla2[[#This Row],[Pasivos corrientes ]],"")</f>
        <v/>
      </c>
      <c r="R814" s="6" t="str">
        <f>+IFERROR([1]!Tabla2[[#This Row],[Total pasivos]]/[1]!Tabla2[[#This Row],[Total de activos]],"")</f>
        <v/>
      </c>
      <c r="S814" s="6" t="str">
        <f>+IFERROR([1]!Tabla2[[#This Row],[Utilidad operacional]]/[1]!Tabla2[[#This Row],[Gasto de intereses]],"")</f>
        <v/>
      </c>
      <c r="T814" s="6" t="str">
        <f>+IFERROR([1]!Tabla2[[#This Row],[Utilidad operacional]]/[1]!Tabla2[[#This Row],[Patrimonio total]],"")</f>
        <v/>
      </c>
      <c r="U814" s="7" t="str">
        <f>+IFERROR([1]!Tabla2[[#This Row],[Utilidad operacional]]/[1]!Tabla2[[#This Row],[Total de activos]],"")</f>
        <v/>
      </c>
    </row>
    <row r="815" spans="1:21" x14ac:dyDescent="0.25">
      <c r="A815" s="8">
        <v>901366369</v>
      </c>
      <c r="B815" s="8" t="s">
        <v>1513</v>
      </c>
      <c r="C815" s="8" t="s">
        <v>28</v>
      </c>
      <c r="D815" s="8" t="s">
        <v>1284</v>
      </c>
      <c r="E815" s="8" t="s">
        <v>30</v>
      </c>
      <c r="F815" s="8" t="s">
        <v>62</v>
      </c>
      <c r="G815" s="8" t="s">
        <v>1282</v>
      </c>
      <c r="H815" s="8">
        <v>5343332</v>
      </c>
      <c r="I815" s="8">
        <v>171169</v>
      </c>
      <c r="J815" s="8">
        <v>5514501</v>
      </c>
      <c r="K815" s="8">
        <v>2527355</v>
      </c>
      <c r="L815" s="8">
        <v>25933</v>
      </c>
      <c r="M815" s="8">
        <v>2553288</v>
      </c>
      <c r="N815" s="8">
        <v>2961213</v>
      </c>
      <c r="O815" s="8">
        <v>3298</v>
      </c>
      <c r="P815" s="8">
        <v>590145</v>
      </c>
      <c r="Q815" s="9" t="str">
        <f>+IFERROR([1]!Tabla2[[#This Row],[Activos corrientes ]]/[1]!Tabla2[[#This Row],[Pasivos corrientes ]],"")</f>
        <v/>
      </c>
      <c r="R815" s="9" t="str">
        <f>+IFERROR([1]!Tabla2[[#This Row],[Total pasivos]]/[1]!Tabla2[[#This Row],[Total de activos]],"")</f>
        <v/>
      </c>
      <c r="S815" s="9" t="str">
        <f>+IFERROR([1]!Tabla2[[#This Row],[Utilidad operacional]]/[1]!Tabla2[[#This Row],[Gasto de intereses]],"")</f>
        <v/>
      </c>
      <c r="T815" s="9" t="str">
        <f>+IFERROR([1]!Tabla2[[#This Row],[Utilidad operacional]]/[1]!Tabla2[[#This Row],[Patrimonio total]],"")</f>
        <v/>
      </c>
      <c r="U815" s="10" t="str">
        <f>+IFERROR([1]!Tabla2[[#This Row],[Utilidad operacional]]/[1]!Tabla2[[#This Row],[Total de activos]],"")</f>
        <v/>
      </c>
    </row>
    <row r="816" spans="1:21" x14ac:dyDescent="0.25">
      <c r="A816" s="5">
        <v>830083351</v>
      </c>
      <c r="B816" s="5" t="s">
        <v>1514</v>
      </c>
      <c r="C816" s="5" t="s">
        <v>28</v>
      </c>
      <c r="D816" s="5" t="s">
        <v>1280</v>
      </c>
      <c r="E816" s="5" t="s">
        <v>24</v>
      </c>
      <c r="F816" s="5" t="s">
        <v>176</v>
      </c>
      <c r="G816" s="5" t="s">
        <v>1282</v>
      </c>
      <c r="H816" s="5">
        <v>8478802</v>
      </c>
      <c r="I816" s="5">
        <v>46862003</v>
      </c>
      <c r="J816" s="5">
        <v>55340805</v>
      </c>
      <c r="K816" s="5">
        <v>649567</v>
      </c>
      <c r="L816" s="5">
        <v>4922374</v>
      </c>
      <c r="M816" s="5">
        <v>5571941</v>
      </c>
      <c r="N816" s="5">
        <v>49768864</v>
      </c>
      <c r="O816" s="5">
        <v>7200</v>
      </c>
      <c r="P816" s="5">
        <v>4583156</v>
      </c>
      <c r="Q816" s="6" t="str">
        <f>+IFERROR([1]!Tabla2[[#This Row],[Activos corrientes ]]/[1]!Tabla2[[#This Row],[Pasivos corrientes ]],"")</f>
        <v/>
      </c>
      <c r="R816" s="6" t="str">
        <f>+IFERROR([1]!Tabla2[[#This Row],[Total pasivos]]/[1]!Tabla2[[#This Row],[Total de activos]],"")</f>
        <v/>
      </c>
      <c r="S816" s="6" t="str">
        <f>+IFERROR([1]!Tabla2[[#This Row],[Utilidad operacional]]/[1]!Tabla2[[#This Row],[Gasto de intereses]],"")</f>
        <v/>
      </c>
      <c r="T816" s="6" t="str">
        <f>+IFERROR([1]!Tabla2[[#This Row],[Utilidad operacional]]/[1]!Tabla2[[#This Row],[Patrimonio total]],"")</f>
        <v/>
      </c>
      <c r="U816" s="7" t="str">
        <f>+IFERROR([1]!Tabla2[[#This Row],[Utilidad operacional]]/[1]!Tabla2[[#This Row],[Total de activos]],"")</f>
        <v/>
      </c>
    </row>
    <row r="817" spans="1:21" x14ac:dyDescent="0.25">
      <c r="A817" s="8">
        <v>860353659</v>
      </c>
      <c r="B817" s="8" t="s">
        <v>1515</v>
      </c>
      <c r="C817" s="8" t="s">
        <v>28</v>
      </c>
      <c r="D817" s="8" t="s">
        <v>1284</v>
      </c>
      <c r="E817" s="8" t="s">
        <v>30</v>
      </c>
      <c r="F817" s="8" t="s">
        <v>1516</v>
      </c>
      <c r="G817" s="8" t="s">
        <v>1282</v>
      </c>
      <c r="H817" s="8">
        <v>3454636</v>
      </c>
      <c r="I817" s="8">
        <v>10391165</v>
      </c>
      <c r="J817" s="8">
        <v>13845801</v>
      </c>
      <c r="K817" s="8">
        <v>573218</v>
      </c>
      <c r="L817" s="8">
        <v>853920</v>
      </c>
      <c r="M817" s="8">
        <v>1427138</v>
      </c>
      <c r="N817" s="8">
        <v>12418663</v>
      </c>
      <c r="O817" s="8">
        <v>19836</v>
      </c>
      <c r="P817" s="8">
        <v>-51432</v>
      </c>
      <c r="Q817" s="9" t="str">
        <f>+IFERROR([1]!Tabla2[[#This Row],[Activos corrientes ]]/[1]!Tabla2[[#This Row],[Pasivos corrientes ]],"")</f>
        <v/>
      </c>
      <c r="R817" s="9" t="str">
        <f>+IFERROR([1]!Tabla2[[#This Row],[Total pasivos]]/[1]!Tabla2[[#This Row],[Total de activos]],"")</f>
        <v/>
      </c>
      <c r="S817" s="9" t="str">
        <f>+IFERROR([1]!Tabla2[[#This Row],[Utilidad operacional]]/[1]!Tabla2[[#This Row],[Gasto de intereses]],"")</f>
        <v/>
      </c>
      <c r="T817" s="9" t="str">
        <f>+IFERROR([1]!Tabla2[[#This Row],[Utilidad operacional]]/[1]!Tabla2[[#This Row],[Patrimonio total]],"")</f>
        <v/>
      </c>
      <c r="U817" s="10" t="str">
        <f>+IFERROR([1]!Tabla2[[#This Row],[Utilidad operacional]]/[1]!Tabla2[[#This Row],[Total de activos]],"")</f>
        <v/>
      </c>
    </row>
    <row r="818" spans="1:21" x14ac:dyDescent="0.25">
      <c r="A818" s="5">
        <v>901342357</v>
      </c>
      <c r="B818" s="5" t="s">
        <v>1517</v>
      </c>
      <c r="C818" s="5" t="s">
        <v>28</v>
      </c>
      <c r="D818" s="5" t="s">
        <v>1280</v>
      </c>
      <c r="E818" s="5" t="s">
        <v>24</v>
      </c>
      <c r="F818" s="5" t="s">
        <v>1518</v>
      </c>
      <c r="G818" s="5" t="s">
        <v>1282</v>
      </c>
      <c r="H818" s="5">
        <v>2603</v>
      </c>
      <c r="I818" s="5">
        <v>24258605</v>
      </c>
      <c r="J818" s="5">
        <v>24261208</v>
      </c>
      <c r="K818" s="5">
        <v>16938</v>
      </c>
      <c r="L818" s="5">
        <v>1190340</v>
      </c>
      <c r="M818" s="5">
        <v>1207278</v>
      </c>
      <c r="N818" s="5">
        <v>23053930</v>
      </c>
      <c r="O818" s="5"/>
      <c r="P818" s="5">
        <v>270989</v>
      </c>
      <c r="Q818" s="6" t="str">
        <f>+IFERROR([1]!Tabla2[[#This Row],[Activos corrientes ]]/[1]!Tabla2[[#This Row],[Pasivos corrientes ]],"")</f>
        <v/>
      </c>
      <c r="R818" s="6" t="str">
        <f>+IFERROR([1]!Tabla2[[#This Row],[Total pasivos]]/[1]!Tabla2[[#This Row],[Total de activos]],"")</f>
        <v/>
      </c>
      <c r="S818" s="6" t="str">
        <f>+IFERROR([1]!Tabla2[[#This Row],[Utilidad operacional]]/[1]!Tabla2[[#This Row],[Gasto de intereses]],"")</f>
        <v/>
      </c>
      <c r="T818" s="6" t="str">
        <f>+IFERROR([1]!Tabla2[[#This Row],[Utilidad operacional]]/[1]!Tabla2[[#This Row],[Patrimonio total]],"")</f>
        <v/>
      </c>
      <c r="U818" s="7" t="str">
        <f>+IFERROR([1]!Tabla2[[#This Row],[Utilidad operacional]]/[1]!Tabla2[[#This Row],[Total de activos]],"")</f>
        <v/>
      </c>
    </row>
    <row r="819" spans="1:21" x14ac:dyDescent="0.25">
      <c r="A819" s="8">
        <v>830067768</v>
      </c>
      <c r="B819" s="8" t="s">
        <v>1519</v>
      </c>
      <c r="C819" s="8" t="s">
        <v>28</v>
      </c>
      <c r="D819" s="8" t="s">
        <v>1284</v>
      </c>
      <c r="E819" s="8" t="s">
        <v>30</v>
      </c>
      <c r="F819" s="8" t="s">
        <v>36</v>
      </c>
      <c r="G819" s="8" t="s">
        <v>1282</v>
      </c>
      <c r="H819" s="8">
        <v>6364671</v>
      </c>
      <c r="I819" s="8">
        <v>1882264</v>
      </c>
      <c r="J819" s="8">
        <v>8246935</v>
      </c>
      <c r="K819" s="8">
        <v>2822850</v>
      </c>
      <c r="L819" s="8">
        <v>1150374</v>
      </c>
      <c r="M819" s="8">
        <v>3973224</v>
      </c>
      <c r="N819" s="8">
        <v>4273711</v>
      </c>
      <c r="O819" s="8">
        <v>104179</v>
      </c>
      <c r="P819" s="8">
        <v>280118</v>
      </c>
      <c r="Q819" s="9" t="str">
        <f>+IFERROR([1]!Tabla2[[#This Row],[Activos corrientes ]]/[1]!Tabla2[[#This Row],[Pasivos corrientes ]],"")</f>
        <v/>
      </c>
      <c r="R819" s="9" t="str">
        <f>+IFERROR([1]!Tabla2[[#This Row],[Total pasivos]]/[1]!Tabla2[[#This Row],[Total de activos]],"")</f>
        <v/>
      </c>
      <c r="S819" s="9" t="str">
        <f>+IFERROR([1]!Tabla2[[#This Row],[Utilidad operacional]]/[1]!Tabla2[[#This Row],[Gasto de intereses]],"")</f>
        <v/>
      </c>
      <c r="T819" s="9" t="str">
        <f>+IFERROR([1]!Tabla2[[#This Row],[Utilidad operacional]]/[1]!Tabla2[[#This Row],[Patrimonio total]],"")</f>
        <v/>
      </c>
      <c r="U819" s="10" t="str">
        <f>+IFERROR([1]!Tabla2[[#This Row],[Utilidad operacional]]/[1]!Tabla2[[#This Row],[Total de activos]],"")</f>
        <v/>
      </c>
    </row>
    <row r="820" spans="1:21" x14ac:dyDescent="0.25">
      <c r="A820" s="5">
        <v>900346221</v>
      </c>
      <c r="B820" s="5" t="s">
        <v>1520</v>
      </c>
      <c r="C820" s="5" t="s">
        <v>28</v>
      </c>
      <c r="D820" s="5" t="s">
        <v>1284</v>
      </c>
      <c r="E820" s="5" t="s">
        <v>30</v>
      </c>
      <c r="F820" s="5" t="s">
        <v>178</v>
      </c>
      <c r="G820" s="5" t="s">
        <v>1282</v>
      </c>
      <c r="H820" s="5">
        <v>155228</v>
      </c>
      <c r="I820" s="5">
        <v>8299068</v>
      </c>
      <c r="J820" s="5">
        <v>8454296</v>
      </c>
      <c r="K820" s="5">
        <v>28888</v>
      </c>
      <c r="L820" s="5">
        <v>7967219</v>
      </c>
      <c r="M820" s="5">
        <v>7996107</v>
      </c>
      <c r="N820" s="5">
        <v>458189</v>
      </c>
      <c r="O820" s="5"/>
      <c r="P820" s="5">
        <v>-168911</v>
      </c>
      <c r="Q820" s="6" t="str">
        <f>+IFERROR([1]!Tabla2[[#This Row],[Activos corrientes ]]/[1]!Tabla2[[#This Row],[Pasivos corrientes ]],"")</f>
        <v/>
      </c>
      <c r="R820" s="6" t="str">
        <f>+IFERROR([1]!Tabla2[[#This Row],[Total pasivos]]/[1]!Tabla2[[#This Row],[Total de activos]],"")</f>
        <v/>
      </c>
      <c r="S820" s="6" t="str">
        <f>+IFERROR([1]!Tabla2[[#This Row],[Utilidad operacional]]/[1]!Tabla2[[#This Row],[Gasto de intereses]],"")</f>
        <v/>
      </c>
      <c r="T820" s="6" t="str">
        <f>+IFERROR([1]!Tabla2[[#This Row],[Utilidad operacional]]/[1]!Tabla2[[#This Row],[Patrimonio total]],"")</f>
        <v/>
      </c>
      <c r="U820" s="7" t="str">
        <f>+IFERROR([1]!Tabla2[[#This Row],[Utilidad operacional]]/[1]!Tabla2[[#This Row],[Total de activos]],"")</f>
        <v/>
      </c>
    </row>
    <row r="821" spans="1:21" x14ac:dyDescent="0.25">
      <c r="A821" s="8">
        <v>860077758</v>
      </c>
      <c r="B821" s="8" t="s">
        <v>1521</v>
      </c>
      <c r="C821" s="8" t="s">
        <v>28</v>
      </c>
      <c r="D821" s="8" t="s">
        <v>1280</v>
      </c>
      <c r="E821" s="8" t="s">
        <v>24</v>
      </c>
      <c r="F821" s="8" t="s">
        <v>52</v>
      </c>
      <c r="G821" s="8" t="s">
        <v>1282</v>
      </c>
      <c r="H821" s="8">
        <v>16367626</v>
      </c>
      <c r="I821" s="8">
        <v>34080133</v>
      </c>
      <c r="J821" s="8">
        <v>50447759</v>
      </c>
      <c r="K821" s="8">
        <v>479565</v>
      </c>
      <c r="L821" s="8">
        <v>3412742</v>
      </c>
      <c r="M821" s="8">
        <v>3892307</v>
      </c>
      <c r="N821" s="8">
        <v>46555452</v>
      </c>
      <c r="O821" s="8">
        <v>275075</v>
      </c>
      <c r="P821" s="8">
        <v>-158449</v>
      </c>
      <c r="Q821" s="9" t="str">
        <f>+IFERROR([1]!Tabla2[[#This Row],[Activos corrientes ]]/[1]!Tabla2[[#This Row],[Pasivos corrientes ]],"")</f>
        <v/>
      </c>
      <c r="R821" s="9" t="str">
        <f>+IFERROR([1]!Tabla2[[#This Row],[Total pasivos]]/[1]!Tabla2[[#This Row],[Total de activos]],"")</f>
        <v/>
      </c>
      <c r="S821" s="9" t="str">
        <f>+IFERROR([1]!Tabla2[[#This Row],[Utilidad operacional]]/[1]!Tabla2[[#This Row],[Gasto de intereses]],"")</f>
        <v/>
      </c>
      <c r="T821" s="9" t="str">
        <f>+IFERROR([1]!Tabla2[[#This Row],[Utilidad operacional]]/[1]!Tabla2[[#This Row],[Patrimonio total]],"")</f>
        <v/>
      </c>
      <c r="U821" s="10" t="str">
        <f>+IFERROR([1]!Tabla2[[#This Row],[Utilidad operacional]]/[1]!Tabla2[[#This Row],[Total de activos]],"")</f>
        <v/>
      </c>
    </row>
    <row r="822" spans="1:21" x14ac:dyDescent="0.25">
      <c r="A822" s="5">
        <v>900327528</v>
      </c>
      <c r="B822" s="5" t="s">
        <v>1522</v>
      </c>
      <c r="C822" s="5" t="s">
        <v>28</v>
      </c>
      <c r="D822" s="5" t="s">
        <v>1284</v>
      </c>
      <c r="E822" s="5" t="s">
        <v>30</v>
      </c>
      <c r="F822" s="5" t="s">
        <v>1523</v>
      </c>
      <c r="G822" s="5" t="s">
        <v>1282</v>
      </c>
      <c r="H822" s="5">
        <v>39926317</v>
      </c>
      <c r="I822" s="5">
        <v>3799491</v>
      </c>
      <c r="J822" s="5">
        <v>43725808</v>
      </c>
      <c r="K822" s="5">
        <v>5779239</v>
      </c>
      <c r="L822" s="5">
        <v>20309572</v>
      </c>
      <c r="M822" s="5">
        <v>26088811</v>
      </c>
      <c r="N822" s="5">
        <v>17636997</v>
      </c>
      <c r="O822" s="5">
        <v>91104</v>
      </c>
      <c r="P822" s="5">
        <v>112202</v>
      </c>
      <c r="Q822" s="6" t="str">
        <f>+IFERROR([1]!Tabla2[[#This Row],[Activos corrientes ]]/[1]!Tabla2[[#This Row],[Pasivos corrientes ]],"")</f>
        <v/>
      </c>
      <c r="R822" s="6" t="str">
        <f>+IFERROR([1]!Tabla2[[#This Row],[Total pasivos]]/[1]!Tabla2[[#This Row],[Total de activos]],"")</f>
        <v/>
      </c>
      <c r="S822" s="6" t="str">
        <f>+IFERROR([1]!Tabla2[[#This Row],[Utilidad operacional]]/[1]!Tabla2[[#This Row],[Gasto de intereses]],"")</f>
        <v/>
      </c>
      <c r="T822" s="6" t="str">
        <f>+IFERROR([1]!Tabla2[[#This Row],[Utilidad operacional]]/[1]!Tabla2[[#This Row],[Patrimonio total]],"")</f>
        <v/>
      </c>
      <c r="U822" s="7" t="str">
        <f>+IFERROR([1]!Tabla2[[#This Row],[Utilidad operacional]]/[1]!Tabla2[[#This Row],[Total de activos]],"")</f>
        <v/>
      </c>
    </row>
    <row r="823" spans="1:21" x14ac:dyDescent="0.25">
      <c r="A823" s="8">
        <v>830503751</v>
      </c>
      <c r="B823" s="8" t="s">
        <v>1524</v>
      </c>
      <c r="C823" s="8" t="s">
        <v>28</v>
      </c>
      <c r="D823" s="8" t="s">
        <v>1284</v>
      </c>
      <c r="E823" s="8" t="s">
        <v>30</v>
      </c>
      <c r="F823" s="8" t="s">
        <v>1183</v>
      </c>
      <c r="G823" s="8" t="s">
        <v>1282</v>
      </c>
      <c r="H823" s="8">
        <v>2960272</v>
      </c>
      <c r="I823" s="8">
        <v>3082300</v>
      </c>
      <c r="J823" s="8">
        <v>6042572</v>
      </c>
      <c r="K823" s="8">
        <v>257917</v>
      </c>
      <c r="L823" s="8">
        <v>3810994</v>
      </c>
      <c r="M823" s="8">
        <v>4068911</v>
      </c>
      <c r="N823" s="8">
        <v>1973661</v>
      </c>
      <c r="O823" s="8"/>
      <c r="P823" s="8">
        <v>180667</v>
      </c>
      <c r="Q823" s="9" t="str">
        <f>+IFERROR([1]!Tabla2[[#This Row],[Activos corrientes ]]/[1]!Tabla2[[#This Row],[Pasivos corrientes ]],"")</f>
        <v/>
      </c>
      <c r="R823" s="9" t="str">
        <f>+IFERROR([1]!Tabla2[[#This Row],[Total pasivos]]/[1]!Tabla2[[#This Row],[Total de activos]],"")</f>
        <v/>
      </c>
      <c r="S823" s="9" t="str">
        <f>+IFERROR([1]!Tabla2[[#This Row],[Utilidad operacional]]/[1]!Tabla2[[#This Row],[Gasto de intereses]],"")</f>
        <v/>
      </c>
      <c r="T823" s="9" t="str">
        <f>+IFERROR([1]!Tabla2[[#This Row],[Utilidad operacional]]/[1]!Tabla2[[#This Row],[Patrimonio total]],"")</f>
        <v/>
      </c>
      <c r="U823" s="10" t="str">
        <f>+IFERROR([1]!Tabla2[[#This Row],[Utilidad operacional]]/[1]!Tabla2[[#This Row],[Total de activos]],"")</f>
        <v/>
      </c>
    </row>
    <row r="824" spans="1:21" x14ac:dyDescent="0.25">
      <c r="A824" s="5">
        <v>901319693</v>
      </c>
      <c r="B824" s="5" t="s">
        <v>1525</v>
      </c>
      <c r="C824" s="5" t="s">
        <v>28</v>
      </c>
      <c r="D824" s="5" t="s">
        <v>1280</v>
      </c>
      <c r="E824" s="5" t="s">
        <v>24</v>
      </c>
      <c r="F824" s="5" t="s">
        <v>52</v>
      </c>
      <c r="G824" s="5" t="s">
        <v>1282</v>
      </c>
      <c r="H824" s="5">
        <v>9751081</v>
      </c>
      <c r="I824" s="5">
        <v>6344239</v>
      </c>
      <c r="J824" s="5">
        <v>16095320</v>
      </c>
      <c r="K824" s="5">
        <v>731356</v>
      </c>
      <c r="L824" s="5"/>
      <c r="M824" s="5">
        <v>731356</v>
      </c>
      <c r="N824" s="5">
        <v>15363964</v>
      </c>
      <c r="O824" s="5">
        <v>8853</v>
      </c>
      <c r="P824" s="5">
        <v>4274419</v>
      </c>
      <c r="Q824" s="6" t="str">
        <f>+IFERROR([1]!Tabla2[[#This Row],[Activos corrientes ]]/[1]!Tabla2[[#This Row],[Pasivos corrientes ]],"")</f>
        <v/>
      </c>
      <c r="R824" s="6" t="str">
        <f>+IFERROR([1]!Tabla2[[#This Row],[Total pasivos]]/[1]!Tabla2[[#This Row],[Total de activos]],"")</f>
        <v/>
      </c>
      <c r="S824" s="6" t="str">
        <f>+IFERROR([1]!Tabla2[[#This Row],[Utilidad operacional]]/[1]!Tabla2[[#This Row],[Gasto de intereses]],"")</f>
        <v/>
      </c>
      <c r="T824" s="6" t="str">
        <f>+IFERROR([1]!Tabla2[[#This Row],[Utilidad operacional]]/[1]!Tabla2[[#This Row],[Patrimonio total]],"")</f>
        <v/>
      </c>
      <c r="U824" s="7" t="str">
        <f>+IFERROR([1]!Tabla2[[#This Row],[Utilidad operacional]]/[1]!Tabla2[[#This Row],[Total de activos]],"")</f>
        <v/>
      </c>
    </row>
    <row r="825" spans="1:21" x14ac:dyDescent="0.25">
      <c r="A825" s="8">
        <v>816001576</v>
      </c>
      <c r="B825" s="8" t="s">
        <v>1526</v>
      </c>
      <c r="C825" s="8" t="s">
        <v>617</v>
      </c>
      <c r="D825" s="8" t="s">
        <v>1284</v>
      </c>
      <c r="E825" s="8" t="s">
        <v>30</v>
      </c>
      <c r="F825" s="8" t="s">
        <v>1527</v>
      </c>
      <c r="G825" s="8" t="s">
        <v>1282</v>
      </c>
      <c r="H825" s="8">
        <v>1262978</v>
      </c>
      <c r="I825" s="8">
        <v>506242</v>
      </c>
      <c r="J825" s="8">
        <v>1769220</v>
      </c>
      <c r="K825" s="8">
        <v>483728</v>
      </c>
      <c r="L825" s="8"/>
      <c r="M825" s="8">
        <v>483728</v>
      </c>
      <c r="N825" s="8">
        <v>1285492</v>
      </c>
      <c r="O825" s="8"/>
      <c r="P825" s="8">
        <v>288563</v>
      </c>
      <c r="Q825" s="9" t="str">
        <f>+IFERROR([1]!Tabla2[[#This Row],[Activos corrientes ]]/[1]!Tabla2[[#This Row],[Pasivos corrientes ]],"")</f>
        <v/>
      </c>
      <c r="R825" s="9" t="str">
        <f>+IFERROR([1]!Tabla2[[#This Row],[Total pasivos]]/[1]!Tabla2[[#This Row],[Total de activos]],"")</f>
        <v/>
      </c>
      <c r="S825" s="9" t="str">
        <f>+IFERROR([1]!Tabla2[[#This Row],[Utilidad operacional]]/[1]!Tabla2[[#This Row],[Gasto de intereses]],"")</f>
        <v/>
      </c>
      <c r="T825" s="9" t="str">
        <f>+IFERROR([1]!Tabla2[[#This Row],[Utilidad operacional]]/[1]!Tabla2[[#This Row],[Patrimonio total]],"")</f>
        <v/>
      </c>
      <c r="U825" s="10" t="str">
        <f>+IFERROR([1]!Tabla2[[#This Row],[Utilidad operacional]]/[1]!Tabla2[[#This Row],[Total de activos]],"")</f>
        <v/>
      </c>
    </row>
    <row r="826" spans="1:21" x14ac:dyDescent="0.25">
      <c r="A826" s="5">
        <v>860067745</v>
      </c>
      <c r="B826" s="5" t="s">
        <v>1528</v>
      </c>
      <c r="C826" s="5" t="s">
        <v>28</v>
      </c>
      <c r="D826" s="5" t="s">
        <v>1284</v>
      </c>
      <c r="E826" s="5" t="s">
        <v>30</v>
      </c>
      <c r="F826" s="5" t="s">
        <v>1529</v>
      </c>
      <c r="G826" s="5" t="s">
        <v>1282</v>
      </c>
      <c r="H826" s="5">
        <v>6616734</v>
      </c>
      <c r="I826" s="5">
        <v>257239</v>
      </c>
      <c r="J826" s="5">
        <v>6873973</v>
      </c>
      <c r="K826" s="5">
        <v>785701</v>
      </c>
      <c r="L826" s="5"/>
      <c r="M826" s="5">
        <v>785701</v>
      </c>
      <c r="N826" s="5">
        <v>6088272</v>
      </c>
      <c r="O826" s="5">
        <v>15771</v>
      </c>
      <c r="P826" s="5">
        <v>95518</v>
      </c>
      <c r="Q826" s="6" t="str">
        <f>+IFERROR([1]!Tabla2[[#This Row],[Activos corrientes ]]/[1]!Tabla2[[#This Row],[Pasivos corrientes ]],"")</f>
        <v/>
      </c>
      <c r="R826" s="6" t="str">
        <f>+IFERROR([1]!Tabla2[[#This Row],[Total pasivos]]/[1]!Tabla2[[#This Row],[Total de activos]],"")</f>
        <v/>
      </c>
      <c r="S826" s="6" t="str">
        <f>+IFERROR([1]!Tabla2[[#This Row],[Utilidad operacional]]/[1]!Tabla2[[#This Row],[Gasto de intereses]],"")</f>
        <v/>
      </c>
      <c r="T826" s="6" t="str">
        <f>+IFERROR([1]!Tabla2[[#This Row],[Utilidad operacional]]/[1]!Tabla2[[#This Row],[Patrimonio total]],"")</f>
        <v/>
      </c>
      <c r="U826" s="7" t="str">
        <f>+IFERROR([1]!Tabla2[[#This Row],[Utilidad operacional]]/[1]!Tabla2[[#This Row],[Total de activos]],"")</f>
        <v/>
      </c>
    </row>
    <row r="827" spans="1:21" x14ac:dyDescent="0.25">
      <c r="A827" s="8">
        <v>830105897</v>
      </c>
      <c r="B827" s="8" t="s">
        <v>1530</v>
      </c>
      <c r="C827" s="8" t="s">
        <v>64</v>
      </c>
      <c r="D827" s="8" t="s">
        <v>1284</v>
      </c>
      <c r="E827" s="8" t="s">
        <v>30</v>
      </c>
      <c r="F827" s="8" t="s">
        <v>1531</v>
      </c>
      <c r="G827" s="8" t="s">
        <v>1282</v>
      </c>
      <c r="H827" s="8">
        <v>1355951</v>
      </c>
      <c r="I827" s="8">
        <v>989235</v>
      </c>
      <c r="J827" s="8">
        <v>2345186</v>
      </c>
      <c r="K827" s="8">
        <v>345729</v>
      </c>
      <c r="L827" s="8">
        <v>352065</v>
      </c>
      <c r="M827" s="8">
        <v>697794</v>
      </c>
      <c r="N827" s="8">
        <v>1647392</v>
      </c>
      <c r="O827" s="8">
        <v>98345</v>
      </c>
      <c r="P827" s="8">
        <v>-121941</v>
      </c>
      <c r="Q827" s="9" t="str">
        <f>+IFERROR([1]!Tabla2[[#This Row],[Activos corrientes ]]/[1]!Tabla2[[#This Row],[Pasivos corrientes ]],"")</f>
        <v/>
      </c>
      <c r="R827" s="9" t="str">
        <f>+IFERROR([1]!Tabla2[[#This Row],[Total pasivos]]/[1]!Tabla2[[#This Row],[Total de activos]],"")</f>
        <v/>
      </c>
      <c r="S827" s="9" t="str">
        <f>+IFERROR([1]!Tabla2[[#This Row],[Utilidad operacional]]/[1]!Tabla2[[#This Row],[Gasto de intereses]],"")</f>
        <v/>
      </c>
      <c r="T827" s="9" t="str">
        <f>+IFERROR([1]!Tabla2[[#This Row],[Utilidad operacional]]/[1]!Tabla2[[#This Row],[Patrimonio total]],"")</f>
        <v/>
      </c>
      <c r="U827" s="10" t="str">
        <f>+IFERROR([1]!Tabla2[[#This Row],[Utilidad operacional]]/[1]!Tabla2[[#This Row],[Total de activos]],"")</f>
        <v/>
      </c>
    </row>
    <row r="828" spans="1:21" x14ac:dyDescent="0.25">
      <c r="A828" s="5">
        <v>901140781</v>
      </c>
      <c r="B828" s="5" t="s">
        <v>1532</v>
      </c>
      <c r="C828" s="5" t="s">
        <v>28</v>
      </c>
      <c r="D828" s="5" t="s">
        <v>1280</v>
      </c>
      <c r="E828" s="5" t="s">
        <v>24</v>
      </c>
      <c r="F828" s="5" t="s">
        <v>1533</v>
      </c>
      <c r="G828" s="5" t="s">
        <v>1282</v>
      </c>
      <c r="H828" s="5">
        <v>464124</v>
      </c>
      <c r="I828" s="5">
        <v>32467347</v>
      </c>
      <c r="J828" s="5">
        <v>32931471</v>
      </c>
      <c r="K828" s="5">
        <v>5856115</v>
      </c>
      <c r="L828" s="5">
        <v>526493</v>
      </c>
      <c r="M828" s="5">
        <v>6382608</v>
      </c>
      <c r="N828" s="5">
        <v>26548863</v>
      </c>
      <c r="O828" s="5"/>
      <c r="P828" s="5">
        <v>16520613</v>
      </c>
      <c r="Q828" s="6" t="str">
        <f>+IFERROR([1]!Tabla2[[#This Row],[Activos corrientes ]]/[1]!Tabla2[[#This Row],[Pasivos corrientes ]],"")</f>
        <v/>
      </c>
      <c r="R828" s="6" t="str">
        <f>+IFERROR([1]!Tabla2[[#This Row],[Total pasivos]]/[1]!Tabla2[[#This Row],[Total de activos]],"")</f>
        <v/>
      </c>
      <c r="S828" s="6" t="str">
        <f>+IFERROR([1]!Tabla2[[#This Row],[Utilidad operacional]]/[1]!Tabla2[[#This Row],[Gasto de intereses]],"")</f>
        <v/>
      </c>
      <c r="T828" s="6" t="str">
        <f>+IFERROR([1]!Tabla2[[#This Row],[Utilidad operacional]]/[1]!Tabla2[[#This Row],[Patrimonio total]],"")</f>
        <v/>
      </c>
      <c r="U828" s="7" t="str">
        <f>+IFERROR([1]!Tabla2[[#This Row],[Utilidad operacional]]/[1]!Tabla2[[#This Row],[Total de activos]],"")</f>
        <v/>
      </c>
    </row>
    <row r="829" spans="1:21" x14ac:dyDescent="0.25">
      <c r="A829" s="8">
        <v>820000836</v>
      </c>
      <c r="B829" s="8" t="s">
        <v>1534</v>
      </c>
      <c r="C829" s="8" t="s">
        <v>286</v>
      </c>
      <c r="D829" s="8" t="s">
        <v>1284</v>
      </c>
      <c r="E829" s="8" t="s">
        <v>30</v>
      </c>
      <c r="F829" s="8" t="s">
        <v>38</v>
      </c>
      <c r="G829" s="8" t="s">
        <v>1282</v>
      </c>
      <c r="H829" s="8">
        <v>9183186</v>
      </c>
      <c r="I829" s="8">
        <v>1923749</v>
      </c>
      <c r="J829" s="8">
        <v>11106935</v>
      </c>
      <c r="K829" s="8">
        <v>964594</v>
      </c>
      <c r="L829" s="8">
        <v>2815571</v>
      </c>
      <c r="M829" s="8">
        <v>3780165</v>
      </c>
      <c r="N829" s="8">
        <v>7326770</v>
      </c>
      <c r="O829" s="8">
        <v>33349</v>
      </c>
      <c r="P829" s="8">
        <v>865450</v>
      </c>
      <c r="Q829" s="9" t="str">
        <f>+IFERROR([1]!Tabla2[[#This Row],[Activos corrientes ]]/[1]!Tabla2[[#This Row],[Pasivos corrientes ]],"")</f>
        <v/>
      </c>
      <c r="R829" s="9" t="str">
        <f>+IFERROR([1]!Tabla2[[#This Row],[Total pasivos]]/[1]!Tabla2[[#This Row],[Total de activos]],"")</f>
        <v/>
      </c>
      <c r="S829" s="9" t="str">
        <f>+IFERROR([1]!Tabla2[[#This Row],[Utilidad operacional]]/[1]!Tabla2[[#This Row],[Gasto de intereses]],"")</f>
        <v/>
      </c>
      <c r="T829" s="9" t="str">
        <f>+IFERROR([1]!Tabla2[[#This Row],[Utilidad operacional]]/[1]!Tabla2[[#This Row],[Patrimonio total]],"")</f>
        <v/>
      </c>
      <c r="U829" s="10" t="str">
        <f>+IFERROR([1]!Tabla2[[#This Row],[Utilidad operacional]]/[1]!Tabla2[[#This Row],[Total de activos]],"")</f>
        <v/>
      </c>
    </row>
    <row r="830" spans="1:21" x14ac:dyDescent="0.25">
      <c r="A830" s="5">
        <v>830042394</v>
      </c>
      <c r="B830" s="5" t="s">
        <v>1535</v>
      </c>
      <c r="C830" s="5" t="s">
        <v>28</v>
      </c>
      <c r="D830" s="5" t="s">
        <v>1284</v>
      </c>
      <c r="E830" s="5" t="s">
        <v>30</v>
      </c>
      <c r="F830" s="5" t="s">
        <v>1536</v>
      </c>
      <c r="G830" s="5" t="s">
        <v>1282</v>
      </c>
      <c r="H830" s="5">
        <v>9362394</v>
      </c>
      <c r="I830" s="5">
        <v>10422512</v>
      </c>
      <c r="J830" s="5">
        <v>19784906</v>
      </c>
      <c r="K830" s="5">
        <v>7054764</v>
      </c>
      <c r="L830" s="5">
        <v>6211289</v>
      </c>
      <c r="M830" s="5">
        <v>13266053</v>
      </c>
      <c r="N830" s="5">
        <v>6518853</v>
      </c>
      <c r="O830" s="5">
        <v>426682</v>
      </c>
      <c r="P830" s="5">
        <v>496625</v>
      </c>
      <c r="Q830" s="6" t="str">
        <f>+IFERROR([1]!Tabla2[[#This Row],[Activos corrientes ]]/[1]!Tabla2[[#This Row],[Pasivos corrientes ]],"")</f>
        <v/>
      </c>
      <c r="R830" s="6" t="str">
        <f>+IFERROR([1]!Tabla2[[#This Row],[Total pasivos]]/[1]!Tabla2[[#This Row],[Total de activos]],"")</f>
        <v/>
      </c>
      <c r="S830" s="6" t="str">
        <f>+IFERROR([1]!Tabla2[[#This Row],[Utilidad operacional]]/[1]!Tabla2[[#This Row],[Gasto de intereses]],"")</f>
        <v/>
      </c>
      <c r="T830" s="6" t="str">
        <f>+IFERROR([1]!Tabla2[[#This Row],[Utilidad operacional]]/[1]!Tabla2[[#This Row],[Patrimonio total]],"")</f>
        <v/>
      </c>
      <c r="U830" s="7" t="str">
        <f>+IFERROR([1]!Tabla2[[#This Row],[Utilidad operacional]]/[1]!Tabla2[[#This Row],[Total de activos]],"")</f>
        <v/>
      </c>
    </row>
    <row r="831" spans="1:21" x14ac:dyDescent="0.25">
      <c r="A831" s="8">
        <v>900447264</v>
      </c>
      <c r="B831" s="8" t="s">
        <v>1537</v>
      </c>
      <c r="C831" s="8" t="s">
        <v>94</v>
      </c>
      <c r="D831" s="8" t="s">
        <v>1280</v>
      </c>
      <c r="E831" s="8" t="s">
        <v>24</v>
      </c>
      <c r="F831" s="8" t="s">
        <v>1538</v>
      </c>
      <c r="G831" s="8" t="s">
        <v>1282</v>
      </c>
      <c r="H831" s="8">
        <v>544075</v>
      </c>
      <c r="I831" s="8">
        <v>10120016</v>
      </c>
      <c r="J831" s="8">
        <v>10664091</v>
      </c>
      <c r="K831" s="8">
        <v>970068</v>
      </c>
      <c r="L831" s="8">
        <v>1296118</v>
      </c>
      <c r="M831" s="8">
        <v>2266186</v>
      </c>
      <c r="N831" s="8">
        <v>8397905</v>
      </c>
      <c r="O831" s="8">
        <v>2205</v>
      </c>
      <c r="P831" s="8">
        <v>819564</v>
      </c>
      <c r="Q831" s="9" t="str">
        <f>+IFERROR([1]!Tabla2[[#This Row],[Activos corrientes ]]/[1]!Tabla2[[#This Row],[Pasivos corrientes ]],"")</f>
        <v/>
      </c>
      <c r="R831" s="9" t="str">
        <f>+IFERROR([1]!Tabla2[[#This Row],[Total pasivos]]/[1]!Tabla2[[#This Row],[Total de activos]],"")</f>
        <v/>
      </c>
      <c r="S831" s="9" t="str">
        <f>+IFERROR([1]!Tabla2[[#This Row],[Utilidad operacional]]/[1]!Tabla2[[#This Row],[Gasto de intereses]],"")</f>
        <v/>
      </c>
      <c r="T831" s="9" t="str">
        <f>+IFERROR([1]!Tabla2[[#This Row],[Utilidad operacional]]/[1]!Tabla2[[#This Row],[Patrimonio total]],"")</f>
        <v/>
      </c>
      <c r="U831" s="10" t="str">
        <f>+IFERROR([1]!Tabla2[[#This Row],[Utilidad operacional]]/[1]!Tabla2[[#This Row],[Total de activos]],"")</f>
        <v/>
      </c>
    </row>
    <row r="832" spans="1:21" x14ac:dyDescent="0.25">
      <c r="A832" s="5">
        <v>901334761</v>
      </c>
      <c r="B832" s="5" t="s">
        <v>1539</v>
      </c>
      <c r="C832" s="5" t="s">
        <v>22</v>
      </c>
      <c r="D832" s="5" t="s">
        <v>1280</v>
      </c>
      <c r="E832" s="5" t="s">
        <v>24</v>
      </c>
      <c r="F832" s="5" t="s">
        <v>1540</v>
      </c>
      <c r="G832" s="5" t="s">
        <v>1541</v>
      </c>
      <c r="H832" s="5">
        <v>3701776</v>
      </c>
      <c r="I832" s="5">
        <v>60152</v>
      </c>
      <c r="J832" s="5">
        <v>3761928</v>
      </c>
      <c r="K832" s="5">
        <v>3705972</v>
      </c>
      <c r="L832" s="5"/>
      <c r="M832" s="5">
        <v>3705972</v>
      </c>
      <c r="N832" s="5">
        <v>55956</v>
      </c>
      <c r="O832" s="5">
        <v>51055</v>
      </c>
      <c r="P832" s="5">
        <v>28672</v>
      </c>
      <c r="Q832" s="6" t="str">
        <f>+IFERROR([1]!Tabla2[[#This Row],[Activos corrientes ]]/[1]!Tabla2[[#This Row],[Pasivos corrientes ]],"")</f>
        <v/>
      </c>
      <c r="R832" s="6" t="str">
        <f>+IFERROR([1]!Tabla2[[#This Row],[Total pasivos]]/[1]!Tabla2[[#This Row],[Total de activos]],"")</f>
        <v/>
      </c>
      <c r="S832" s="6" t="str">
        <f>+IFERROR([1]!Tabla2[[#This Row],[Utilidad operacional]]/[1]!Tabla2[[#This Row],[Gasto de intereses]],"")</f>
        <v/>
      </c>
      <c r="T832" s="6" t="str">
        <f>+IFERROR([1]!Tabla2[[#This Row],[Utilidad operacional]]/[1]!Tabla2[[#This Row],[Patrimonio total]],"")</f>
        <v/>
      </c>
      <c r="U832" s="7" t="str">
        <f>+IFERROR([1]!Tabla2[[#This Row],[Utilidad operacional]]/[1]!Tabla2[[#This Row],[Total de activos]],"")</f>
        <v/>
      </c>
    </row>
    <row r="833" spans="1:21" x14ac:dyDescent="0.25">
      <c r="A833" s="8">
        <v>860072045</v>
      </c>
      <c r="B833" s="8" t="s">
        <v>1542</v>
      </c>
      <c r="C833" s="8" t="s">
        <v>28</v>
      </c>
      <c r="D833" s="8" t="s">
        <v>1284</v>
      </c>
      <c r="E833" s="8" t="s">
        <v>30</v>
      </c>
      <c r="F833" s="8" t="s">
        <v>1543</v>
      </c>
      <c r="G833" s="8" t="s">
        <v>1541</v>
      </c>
      <c r="H833" s="8">
        <v>15254660</v>
      </c>
      <c r="I833" s="8">
        <v>69218720</v>
      </c>
      <c r="J833" s="8">
        <v>84473380</v>
      </c>
      <c r="K833" s="8">
        <v>32112197</v>
      </c>
      <c r="L833" s="8">
        <v>58991249</v>
      </c>
      <c r="M833" s="8">
        <v>91103446</v>
      </c>
      <c r="N833" s="8">
        <v>-6630066</v>
      </c>
      <c r="O833" s="8">
        <v>8356135</v>
      </c>
      <c r="P833" s="8">
        <v>320646</v>
      </c>
      <c r="Q833" s="9" t="str">
        <f>+IFERROR([1]!Tabla2[[#This Row],[Activos corrientes ]]/[1]!Tabla2[[#This Row],[Pasivos corrientes ]],"")</f>
        <v/>
      </c>
      <c r="R833" s="9" t="str">
        <f>+IFERROR([1]!Tabla2[[#This Row],[Total pasivos]]/[1]!Tabla2[[#This Row],[Total de activos]],"")</f>
        <v/>
      </c>
      <c r="S833" s="9" t="str">
        <f>+IFERROR([1]!Tabla2[[#This Row],[Utilidad operacional]]/[1]!Tabla2[[#This Row],[Gasto de intereses]],"")</f>
        <v/>
      </c>
      <c r="T833" s="9" t="str">
        <f>+IFERROR([1]!Tabla2[[#This Row],[Utilidad operacional]]/[1]!Tabla2[[#This Row],[Patrimonio total]],"")</f>
        <v/>
      </c>
      <c r="U833" s="10" t="str">
        <f>+IFERROR([1]!Tabla2[[#This Row],[Utilidad operacional]]/[1]!Tabla2[[#This Row],[Total de activos]],"")</f>
        <v/>
      </c>
    </row>
    <row r="834" spans="1:21" x14ac:dyDescent="0.25">
      <c r="A834" s="5">
        <v>901144536</v>
      </c>
      <c r="B834" s="5" t="s">
        <v>1544</v>
      </c>
      <c r="C834" s="5" t="s">
        <v>28</v>
      </c>
      <c r="D834" s="5" t="s">
        <v>1280</v>
      </c>
      <c r="E834" s="5" t="s">
        <v>24</v>
      </c>
      <c r="F834" s="5" t="s">
        <v>73</v>
      </c>
      <c r="G834" s="5" t="s">
        <v>1541</v>
      </c>
      <c r="H834" s="5">
        <v>59174117</v>
      </c>
      <c r="I834" s="5">
        <v>21179680</v>
      </c>
      <c r="J834" s="5">
        <v>80353797</v>
      </c>
      <c r="K834" s="5">
        <v>31604985</v>
      </c>
      <c r="L834" s="5">
        <v>62378611</v>
      </c>
      <c r="M834" s="5">
        <v>93983596</v>
      </c>
      <c r="N834" s="5">
        <v>-13629799</v>
      </c>
      <c r="O834" s="5"/>
      <c r="P834" s="5">
        <v>-3484972</v>
      </c>
      <c r="Q834" s="6" t="str">
        <f>+IFERROR([1]!Tabla2[[#This Row],[Activos corrientes ]]/[1]!Tabla2[[#This Row],[Pasivos corrientes ]],"")</f>
        <v/>
      </c>
      <c r="R834" s="6" t="str">
        <f>+IFERROR([1]!Tabla2[[#This Row],[Total pasivos]]/[1]!Tabla2[[#This Row],[Total de activos]],"")</f>
        <v/>
      </c>
      <c r="S834" s="6" t="str">
        <f>+IFERROR([1]!Tabla2[[#This Row],[Utilidad operacional]]/[1]!Tabla2[[#This Row],[Gasto de intereses]],"")</f>
        <v/>
      </c>
      <c r="T834" s="6" t="str">
        <f>+IFERROR([1]!Tabla2[[#This Row],[Utilidad operacional]]/[1]!Tabla2[[#This Row],[Patrimonio total]],"")</f>
        <v/>
      </c>
      <c r="U834" s="7" t="str">
        <f>+IFERROR([1]!Tabla2[[#This Row],[Utilidad operacional]]/[1]!Tabla2[[#This Row],[Total de activos]],"")</f>
        <v/>
      </c>
    </row>
    <row r="835" spans="1:21" x14ac:dyDescent="0.25">
      <c r="A835" s="8">
        <v>900670754</v>
      </c>
      <c r="B835" s="8" t="s">
        <v>1545</v>
      </c>
      <c r="C835" s="8" t="s">
        <v>310</v>
      </c>
      <c r="D835" s="8" t="s">
        <v>1280</v>
      </c>
      <c r="E835" s="8" t="s">
        <v>24</v>
      </c>
      <c r="F835" s="8" t="s">
        <v>186</v>
      </c>
      <c r="G835" s="8" t="s">
        <v>1541</v>
      </c>
      <c r="H835" s="8">
        <v>5917626</v>
      </c>
      <c r="I835" s="8">
        <v>339537</v>
      </c>
      <c r="J835" s="8">
        <v>6257163</v>
      </c>
      <c r="K835" s="8">
        <v>5778689</v>
      </c>
      <c r="L835" s="8">
        <v>23757</v>
      </c>
      <c r="M835" s="8">
        <v>5802446</v>
      </c>
      <c r="N835" s="8">
        <v>454717</v>
      </c>
      <c r="O835" s="8"/>
      <c r="P835" s="8">
        <v>177815</v>
      </c>
      <c r="Q835" s="9" t="str">
        <f>+IFERROR([1]!Tabla2[[#This Row],[Activos corrientes ]]/[1]!Tabla2[[#This Row],[Pasivos corrientes ]],"")</f>
        <v/>
      </c>
      <c r="R835" s="9" t="str">
        <f>+IFERROR([1]!Tabla2[[#This Row],[Total pasivos]]/[1]!Tabla2[[#This Row],[Total de activos]],"")</f>
        <v/>
      </c>
      <c r="S835" s="9" t="str">
        <f>+IFERROR([1]!Tabla2[[#This Row],[Utilidad operacional]]/[1]!Tabla2[[#This Row],[Gasto de intereses]],"")</f>
        <v/>
      </c>
      <c r="T835" s="9" t="str">
        <f>+IFERROR([1]!Tabla2[[#This Row],[Utilidad operacional]]/[1]!Tabla2[[#This Row],[Patrimonio total]],"")</f>
        <v/>
      </c>
      <c r="U835" s="10" t="str">
        <f>+IFERROR([1]!Tabla2[[#This Row],[Utilidad operacional]]/[1]!Tabla2[[#This Row],[Total de activos]],"")</f>
        <v/>
      </c>
    </row>
    <row r="836" spans="1:21" x14ac:dyDescent="0.25">
      <c r="A836" s="5">
        <v>800241849</v>
      </c>
      <c r="B836" s="5" t="s">
        <v>1546</v>
      </c>
      <c r="C836" s="5" t="s">
        <v>94</v>
      </c>
      <c r="D836" s="5" t="s">
        <v>1284</v>
      </c>
      <c r="E836" s="5" t="s">
        <v>30</v>
      </c>
      <c r="F836" s="5" t="s">
        <v>1547</v>
      </c>
      <c r="G836" s="5" t="s">
        <v>1541</v>
      </c>
      <c r="H836" s="5">
        <v>9028922</v>
      </c>
      <c r="I836" s="5">
        <v>16070710</v>
      </c>
      <c r="J836" s="5">
        <v>25099632</v>
      </c>
      <c r="K836" s="5">
        <v>1372341</v>
      </c>
      <c r="L836" s="5">
        <v>19844045</v>
      </c>
      <c r="M836" s="5">
        <v>21216386</v>
      </c>
      <c r="N836" s="5">
        <v>3883246</v>
      </c>
      <c r="O836" s="5">
        <v>87107</v>
      </c>
      <c r="P836" s="5">
        <v>169399</v>
      </c>
      <c r="Q836" s="6" t="str">
        <f>+IFERROR([1]!Tabla2[[#This Row],[Activos corrientes ]]/[1]!Tabla2[[#This Row],[Pasivos corrientes ]],"")</f>
        <v/>
      </c>
      <c r="R836" s="6" t="str">
        <f>+IFERROR([1]!Tabla2[[#This Row],[Total pasivos]]/[1]!Tabla2[[#This Row],[Total de activos]],"")</f>
        <v/>
      </c>
      <c r="S836" s="6" t="str">
        <f>+IFERROR([1]!Tabla2[[#This Row],[Utilidad operacional]]/[1]!Tabla2[[#This Row],[Gasto de intereses]],"")</f>
        <v/>
      </c>
      <c r="T836" s="6" t="str">
        <f>+IFERROR([1]!Tabla2[[#This Row],[Utilidad operacional]]/[1]!Tabla2[[#This Row],[Patrimonio total]],"")</f>
        <v/>
      </c>
      <c r="U836" s="7" t="str">
        <f>+IFERROR([1]!Tabla2[[#This Row],[Utilidad operacional]]/[1]!Tabla2[[#This Row],[Total de activos]],"")</f>
        <v/>
      </c>
    </row>
    <row r="837" spans="1:21" x14ac:dyDescent="0.25">
      <c r="A837" s="8">
        <v>900366754</v>
      </c>
      <c r="B837" s="8" t="s">
        <v>1548</v>
      </c>
      <c r="C837" s="8" t="s">
        <v>28</v>
      </c>
      <c r="D837" s="8" t="s">
        <v>1280</v>
      </c>
      <c r="E837" s="8" t="s">
        <v>24</v>
      </c>
      <c r="F837" s="8" t="s">
        <v>1549</v>
      </c>
      <c r="G837" s="8" t="s">
        <v>1541</v>
      </c>
      <c r="H837" s="8">
        <v>49905</v>
      </c>
      <c r="I837" s="8">
        <v>32399963</v>
      </c>
      <c r="J837" s="8">
        <v>32449868</v>
      </c>
      <c r="K837" s="8">
        <v>283</v>
      </c>
      <c r="L837" s="8">
        <v>1340255</v>
      </c>
      <c r="M837" s="8">
        <v>1340538</v>
      </c>
      <c r="N837" s="8">
        <v>31109330</v>
      </c>
      <c r="O837" s="8">
        <v>629</v>
      </c>
      <c r="P837" s="8">
        <v>-717621</v>
      </c>
      <c r="Q837" s="9" t="str">
        <f>+IFERROR([1]!Tabla2[[#This Row],[Activos corrientes ]]/[1]!Tabla2[[#This Row],[Pasivos corrientes ]],"")</f>
        <v/>
      </c>
      <c r="R837" s="9" t="str">
        <f>+IFERROR([1]!Tabla2[[#This Row],[Total pasivos]]/[1]!Tabla2[[#This Row],[Total de activos]],"")</f>
        <v/>
      </c>
      <c r="S837" s="9" t="str">
        <f>+IFERROR([1]!Tabla2[[#This Row],[Utilidad operacional]]/[1]!Tabla2[[#This Row],[Gasto de intereses]],"")</f>
        <v/>
      </c>
      <c r="T837" s="9" t="str">
        <f>+IFERROR([1]!Tabla2[[#This Row],[Utilidad operacional]]/[1]!Tabla2[[#This Row],[Patrimonio total]],"")</f>
        <v/>
      </c>
      <c r="U837" s="10" t="str">
        <f>+IFERROR([1]!Tabla2[[#This Row],[Utilidad operacional]]/[1]!Tabla2[[#This Row],[Total de activos]],"")</f>
        <v/>
      </c>
    </row>
    <row r="838" spans="1:21" x14ac:dyDescent="0.25">
      <c r="A838" s="5">
        <v>900569143</v>
      </c>
      <c r="B838" s="5" t="s">
        <v>1550</v>
      </c>
      <c r="C838" s="5" t="s">
        <v>28</v>
      </c>
      <c r="D838" s="5" t="s">
        <v>1280</v>
      </c>
      <c r="E838" s="5" t="s">
        <v>24</v>
      </c>
      <c r="F838" s="5" t="s">
        <v>542</v>
      </c>
      <c r="G838" s="5" t="s">
        <v>1541</v>
      </c>
      <c r="H838" s="5">
        <v>148676116</v>
      </c>
      <c r="I838" s="5">
        <v>29746921</v>
      </c>
      <c r="J838" s="5">
        <v>178423037</v>
      </c>
      <c r="K838" s="5">
        <v>156441631</v>
      </c>
      <c r="L838" s="5">
        <v>4065630</v>
      </c>
      <c r="M838" s="5">
        <v>160507261</v>
      </c>
      <c r="N838" s="5">
        <v>17915776</v>
      </c>
      <c r="O838" s="5">
        <v>1115726</v>
      </c>
      <c r="P838" s="5">
        <v>-19021746</v>
      </c>
      <c r="Q838" s="6" t="str">
        <f>+IFERROR([1]!Tabla2[[#This Row],[Activos corrientes ]]/[1]!Tabla2[[#This Row],[Pasivos corrientes ]],"")</f>
        <v/>
      </c>
      <c r="R838" s="6" t="str">
        <f>+IFERROR([1]!Tabla2[[#This Row],[Total pasivos]]/[1]!Tabla2[[#This Row],[Total de activos]],"")</f>
        <v/>
      </c>
      <c r="S838" s="6" t="str">
        <f>+IFERROR([1]!Tabla2[[#This Row],[Utilidad operacional]]/[1]!Tabla2[[#This Row],[Gasto de intereses]],"")</f>
        <v/>
      </c>
      <c r="T838" s="6" t="str">
        <f>+IFERROR([1]!Tabla2[[#This Row],[Utilidad operacional]]/[1]!Tabla2[[#This Row],[Patrimonio total]],"")</f>
        <v/>
      </c>
      <c r="U838" s="7" t="str">
        <f>+IFERROR([1]!Tabla2[[#This Row],[Utilidad operacional]]/[1]!Tabla2[[#This Row],[Total de activos]],"")</f>
        <v/>
      </c>
    </row>
    <row r="839" spans="1:21" x14ac:dyDescent="0.25">
      <c r="A839" s="8">
        <v>901522596</v>
      </c>
      <c r="B839" s="8" t="s">
        <v>1551</v>
      </c>
      <c r="C839" s="8" t="s">
        <v>28</v>
      </c>
      <c r="D839" s="8" t="s">
        <v>1284</v>
      </c>
      <c r="E839" s="8" t="s">
        <v>30</v>
      </c>
      <c r="F839" s="8" t="s">
        <v>1552</v>
      </c>
      <c r="G839" s="8" t="s">
        <v>1541</v>
      </c>
      <c r="H839" s="8">
        <v>3299732</v>
      </c>
      <c r="I839" s="8">
        <v>175</v>
      </c>
      <c r="J839" s="8">
        <v>3299907</v>
      </c>
      <c r="K839" s="8">
        <v>416459</v>
      </c>
      <c r="L839" s="8"/>
      <c r="M839" s="8">
        <v>416459</v>
      </c>
      <c r="N839" s="8">
        <v>2883448</v>
      </c>
      <c r="O839" s="8">
        <v>1245</v>
      </c>
      <c r="P839" s="8">
        <v>216781</v>
      </c>
      <c r="Q839" s="9" t="str">
        <f>+IFERROR([1]!Tabla2[[#This Row],[Activos corrientes ]]/[1]!Tabla2[[#This Row],[Pasivos corrientes ]],"")</f>
        <v/>
      </c>
      <c r="R839" s="9" t="str">
        <f>+IFERROR([1]!Tabla2[[#This Row],[Total pasivos]]/[1]!Tabla2[[#This Row],[Total de activos]],"")</f>
        <v/>
      </c>
      <c r="S839" s="9" t="str">
        <f>+IFERROR([1]!Tabla2[[#This Row],[Utilidad operacional]]/[1]!Tabla2[[#This Row],[Gasto de intereses]],"")</f>
        <v/>
      </c>
      <c r="T839" s="9" t="str">
        <f>+IFERROR([1]!Tabla2[[#This Row],[Utilidad operacional]]/[1]!Tabla2[[#This Row],[Patrimonio total]],"")</f>
        <v/>
      </c>
      <c r="U839" s="10" t="str">
        <f>+IFERROR([1]!Tabla2[[#This Row],[Utilidad operacional]]/[1]!Tabla2[[#This Row],[Total de activos]],"")</f>
        <v/>
      </c>
    </row>
    <row r="840" spans="1:21" x14ac:dyDescent="0.25">
      <c r="A840" s="5">
        <v>900317030</v>
      </c>
      <c r="B840" s="5" t="s">
        <v>1553</v>
      </c>
      <c r="C840" s="5" t="s">
        <v>28</v>
      </c>
      <c r="D840" s="5" t="s">
        <v>1280</v>
      </c>
      <c r="E840" s="5" t="s">
        <v>24</v>
      </c>
      <c r="F840" s="5" t="s">
        <v>1554</v>
      </c>
      <c r="G840" s="5" t="s">
        <v>1541</v>
      </c>
      <c r="H840" s="5">
        <v>4682558</v>
      </c>
      <c r="I840" s="5">
        <v>8291541</v>
      </c>
      <c r="J840" s="5">
        <v>12974099</v>
      </c>
      <c r="K840" s="5">
        <v>11822466</v>
      </c>
      <c r="L840" s="5">
        <v>36713</v>
      </c>
      <c r="M840" s="5">
        <v>11859179</v>
      </c>
      <c r="N840" s="5">
        <v>1114920</v>
      </c>
      <c r="O840" s="5">
        <v>758309</v>
      </c>
      <c r="P840" s="5">
        <v>-61780</v>
      </c>
      <c r="Q840" s="6" t="str">
        <f>+IFERROR([1]!Tabla2[[#This Row],[Activos corrientes ]]/[1]!Tabla2[[#This Row],[Pasivos corrientes ]],"")</f>
        <v/>
      </c>
      <c r="R840" s="6" t="str">
        <f>+IFERROR([1]!Tabla2[[#This Row],[Total pasivos]]/[1]!Tabla2[[#This Row],[Total de activos]],"")</f>
        <v/>
      </c>
      <c r="S840" s="6" t="str">
        <f>+IFERROR([1]!Tabla2[[#This Row],[Utilidad operacional]]/[1]!Tabla2[[#This Row],[Gasto de intereses]],"")</f>
        <v/>
      </c>
      <c r="T840" s="6" t="str">
        <f>+IFERROR([1]!Tabla2[[#This Row],[Utilidad operacional]]/[1]!Tabla2[[#This Row],[Patrimonio total]],"")</f>
        <v/>
      </c>
      <c r="U840" s="7" t="str">
        <f>+IFERROR([1]!Tabla2[[#This Row],[Utilidad operacional]]/[1]!Tabla2[[#This Row],[Total de activos]],"")</f>
        <v/>
      </c>
    </row>
    <row r="841" spans="1:21" x14ac:dyDescent="0.25">
      <c r="A841" s="8">
        <v>860048081</v>
      </c>
      <c r="B841" s="8" t="s">
        <v>1555</v>
      </c>
      <c r="C841" s="8" t="s">
        <v>28</v>
      </c>
      <c r="D841" s="8" t="s">
        <v>1284</v>
      </c>
      <c r="E841" s="8" t="s">
        <v>30</v>
      </c>
      <c r="F841" s="8" t="s">
        <v>38</v>
      </c>
      <c r="G841" s="8" t="s">
        <v>1541</v>
      </c>
      <c r="H841" s="8">
        <v>37723036</v>
      </c>
      <c r="I841" s="8">
        <v>46976261</v>
      </c>
      <c r="J841" s="8">
        <v>84699297</v>
      </c>
      <c r="K841" s="8">
        <v>23427494</v>
      </c>
      <c r="L841" s="8">
        <v>10477848</v>
      </c>
      <c r="M841" s="8">
        <v>33905342</v>
      </c>
      <c r="N841" s="8">
        <v>50793955</v>
      </c>
      <c r="O841" s="8">
        <v>1233531</v>
      </c>
      <c r="P841" s="8">
        <v>1322658</v>
      </c>
      <c r="Q841" s="9" t="str">
        <f>+IFERROR([1]!Tabla2[[#This Row],[Activos corrientes ]]/[1]!Tabla2[[#This Row],[Pasivos corrientes ]],"")</f>
        <v/>
      </c>
      <c r="R841" s="9" t="str">
        <f>+IFERROR([1]!Tabla2[[#This Row],[Total pasivos]]/[1]!Tabla2[[#This Row],[Total de activos]],"")</f>
        <v/>
      </c>
      <c r="S841" s="9" t="str">
        <f>+IFERROR([1]!Tabla2[[#This Row],[Utilidad operacional]]/[1]!Tabla2[[#This Row],[Gasto de intereses]],"")</f>
        <v/>
      </c>
      <c r="T841" s="9" t="str">
        <f>+IFERROR([1]!Tabla2[[#This Row],[Utilidad operacional]]/[1]!Tabla2[[#This Row],[Patrimonio total]],"")</f>
        <v/>
      </c>
      <c r="U841" s="10" t="str">
        <f>+IFERROR([1]!Tabla2[[#This Row],[Utilidad operacional]]/[1]!Tabla2[[#This Row],[Total de activos]],"")</f>
        <v/>
      </c>
    </row>
    <row r="842" spans="1:21" x14ac:dyDescent="0.25">
      <c r="A842" s="5">
        <v>830100540</v>
      </c>
      <c r="B842" s="5" t="s">
        <v>1556</v>
      </c>
      <c r="C842" s="5" t="s">
        <v>28</v>
      </c>
      <c r="D842" s="5" t="s">
        <v>1284</v>
      </c>
      <c r="E842" s="5" t="s">
        <v>30</v>
      </c>
      <c r="F842" s="5" t="s">
        <v>1557</v>
      </c>
      <c r="G842" s="5" t="s">
        <v>1541</v>
      </c>
      <c r="H842" s="5">
        <v>8081728</v>
      </c>
      <c r="I842" s="5">
        <v>160263</v>
      </c>
      <c r="J842" s="5">
        <v>8241991</v>
      </c>
      <c r="K842" s="5">
        <v>1565971</v>
      </c>
      <c r="L842" s="5">
        <v>4752508</v>
      </c>
      <c r="M842" s="5">
        <v>6318479</v>
      </c>
      <c r="N842" s="5">
        <v>1923512</v>
      </c>
      <c r="O842" s="5"/>
      <c r="P842" s="5">
        <v>725423</v>
      </c>
      <c r="Q842" s="6" t="str">
        <f>+IFERROR([1]!Tabla2[[#This Row],[Activos corrientes ]]/[1]!Tabla2[[#This Row],[Pasivos corrientes ]],"")</f>
        <v/>
      </c>
      <c r="R842" s="6" t="str">
        <f>+IFERROR([1]!Tabla2[[#This Row],[Total pasivos]]/[1]!Tabla2[[#This Row],[Total de activos]],"")</f>
        <v/>
      </c>
      <c r="S842" s="6" t="str">
        <f>+IFERROR([1]!Tabla2[[#This Row],[Utilidad operacional]]/[1]!Tabla2[[#This Row],[Gasto de intereses]],"")</f>
        <v/>
      </c>
      <c r="T842" s="6" t="str">
        <f>+IFERROR([1]!Tabla2[[#This Row],[Utilidad operacional]]/[1]!Tabla2[[#This Row],[Patrimonio total]],"")</f>
        <v/>
      </c>
      <c r="U842" s="7" t="str">
        <f>+IFERROR([1]!Tabla2[[#This Row],[Utilidad operacional]]/[1]!Tabla2[[#This Row],[Total de activos]],"")</f>
        <v/>
      </c>
    </row>
    <row r="843" spans="1:21" x14ac:dyDescent="0.25">
      <c r="A843" s="8">
        <v>900118764</v>
      </c>
      <c r="B843" s="8" t="s">
        <v>1558</v>
      </c>
      <c r="C843" s="8" t="s">
        <v>28</v>
      </c>
      <c r="D843" s="8" t="s">
        <v>1280</v>
      </c>
      <c r="E843" s="8" t="s">
        <v>24</v>
      </c>
      <c r="F843" s="8" t="s">
        <v>1559</v>
      </c>
      <c r="G843" s="8" t="s">
        <v>1541</v>
      </c>
      <c r="H843" s="8">
        <v>560925</v>
      </c>
      <c r="I843" s="8">
        <v>23114</v>
      </c>
      <c r="J843" s="8">
        <v>584039</v>
      </c>
      <c r="K843" s="8">
        <v>556968</v>
      </c>
      <c r="L843" s="8">
        <v>2537000</v>
      </c>
      <c r="M843" s="8">
        <v>3093968</v>
      </c>
      <c r="N843" s="8">
        <v>-2509929</v>
      </c>
      <c r="O843" s="8">
        <v>189182</v>
      </c>
      <c r="P843" s="8">
        <v>-275567</v>
      </c>
      <c r="Q843" s="9" t="str">
        <f>+IFERROR([1]!Tabla2[[#This Row],[Activos corrientes ]]/[1]!Tabla2[[#This Row],[Pasivos corrientes ]],"")</f>
        <v/>
      </c>
      <c r="R843" s="9" t="str">
        <f>+IFERROR([1]!Tabla2[[#This Row],[Total pasivos]]/[1]!Tabla2[[#This Row],[Total de activos]],"")</f>
        <v/>
      </c>
      <c r="S843" s="9" t="str">
        <f>+IFERROR([1]!Tabla2[[#This Row],[Utilidad operacional]]/[1]!Tabla2[[#This Row],[Gasto de intereses]],"")</f>
        <v/>
      </c>
      <c r="T843" s="9" t="str">
        <f>+IFERROR([1]!Tabla2[[#This Row],[Utilidad operacional]]/[1]!Tabla2[[#This Row],[Patrimonio total]],"")</f>
        <v/>
      </c>
      <c r="U843" s="10" t="str">
        <f>+IFERROR([1]!Tabla2[[#This Row],[Utilidad operacional]]/[1]!Tabla2[[#This Row],[Total de activos]],"")</f>
        <v/>
      </c>
    </row>
    <row r="844" spans="1:21" x14ac:dyDescent="0.25">
      <c r="A844" s="5">
        <v>901084727</v>
      </c>
      <c r="B844" s="5" t="s">
        <v>1560</v>
      </c>
      <c r="C844" s="5" t="s">
        <v>28</v>
      </c>
      <c r="D844" s="5" t="s">
        <v>1280</v>
      </c>
      <c r="E844" s="5" t="s">
        <v>24</v>
      </c>
      <c r="F844" s="5" t="s">
        <v>1561</v>
      </c>
      <c r="G844" s="5" t="s">
        <v>1541</v>
      </c>
      <c r="H844" s="5">
        <v>2420771</v>
      </c>
      <c r="I844" s="5">
        <v>0</v>
      </c>
      <c r="J844" s="5">
        <v>2420771</v>
      </c>
      <c r="K844" s="5">
        <v>13137026</v>
      </c>
      <c r="L844" s="5"/>
      <c r="M844" s="5">
        <v>13137026</v>
      </c>
      <c r="N844" s="5">
        <v>-10716255</v>
      </c>
      <c r="O844" s="5"/>
      <c r="P844" s="5">
        <v>-2976857</v>
      </c>
      <c r="Q844" s="6" t="str">
        <f>+IFERROR([1]!Tabla2[[#This Row],[Activos corrientes ]]/[1]!Tabla2[[#This Row],[Pasivos corrientes ]],"")</f>
        <v/>
      </c>
      <c r="R844" s="6" t="str">
        <f>+IFERROR([1]!Tabla2[[#This Row],[Total pasivos]]/[1]!Tabla2[[#This Row],[Total de activos]],"")</f>
        <v/>
      </c>
      <c r="S844" s="6" t="str">
        <f>+IFERROR([1]!Tabla2[[#This Row],[Utilidad operacional]]/[1]!Tabla2[[#This Row],[Gasto de intereses]],"")</f>
        <v/>
      </c>
      <c r="T844" s="6" t="str">
        <f>+IFERROR([1]!Tabla2[[#This Row],[Utilidad operacional]]/[1]!Tabla2[[#This Row],[Patrimonio total]],"")</f>
        <v/>
      </c>
      <c r="U844" s="7" t="str">
        <f>+IFERROR([1]!Tabla2[[#This Row],[Utilidad operacional]]/[1]!Tabla2[[#This Row],[Total de activos]],"")</f>
        <v/>
      </c>
    </row>
    <row r="845" spans="1:21" x14ac:dyDescent="0.25">
      <c r="A845" s="8">
        <v>901087745</v>
      </c>
      <c r="B845" s="8" t="s">
        <v>1562</v>
      </c>
      <c r="C845" s="8" t="s">
        <v>28</v>
      </c>
      <c r="D845" s="8" t="s">
        <v>1280</v>
      </c>
      <c r="E845" s="8" t="s">
        <v>24</v>
      </c>
      <c r="F845" s="8" t="s">
        <v>391</v>
      </c>
      <c r="G845" s="8" t="s">
        <v>1541</v>
      </c>
      <c r="H845" s="8">
        <v>5141375</v>
      </c>
      <c r="I845" s="8">
        <v>10953314</v>
      </c>
      <c r="J845" s="8">
        <v>16094689</v>
      </c>
      <c r="K845" s="8">
        <v>5310759</v>
      </c>
      <c r="L845" s="8">
        <v>661086</v>
      </c>
      <c r="M845" s="8">
        <v>5971845</v>
      </c>
      <c r="N845" s="8">
        <v>10122844</v>
      </c>
      <c r="O845" s="8">
        <v>19915</v>
      </c>
      <c r="P845" s="8">
        <v>543869</v>
      </c>
      <c r="Q845" s="9" t="str">
        <f>+IFERROR([1]!Tabla2[[#This Row],[Activos corrientes ]]/[1]!Tabla2[[#This Row],[Pasivos corrientes ]],"")</f>
        <v/>
      </c>
      <c r="R845" s="9" t="str">
        <f>+IFERROR([1]!Tabla2[[#This Row],[Total pasivos]]/[1]!Tabla2[[#This Row],[Total de activos]],"")</f>
        <v/>
      </c>
      <c r="S845" s="9" t="str">
        <f>+IFERROR([1]!Tabla2[[#This Row],[Utilidad operacional]]/[1]!Tabla2[[#This Row],[Gasto de intereses]],"")</f>
        <v/>
      </c>
      <c r="T845" s="9" t="str">
        <f>+IFERROR([1]!Tabla2[[#This Row],[Utilidad operacional]]/[1]!Tabla2[[#This Row],[Patrimonio total]],"")</f>
        <v/>
      </c>
      <c r="U845" s="10" t="str">
        <f>+IFERROR([1]!Tabla2[[#This Row],[Utilidad operacional]]/[1]!Tabla2[[#This Row],[Total de activos]],"")</f>
        <v/>
      </c>
    </row>
    <row r="846" spans="1:21" x14ac:dyDescent="0.25">
      <c r="A846" s="5">
        <v>900618552</v>
      </c>
      <c r="B846" s="5" t="s">
        <v>1563</v>
      </c>
      <c r="C846" s="5" t="s">
        <v>103</v>
      </c>
      <c r="D846" s="5" t="s">
        <v>1284</v>
      </c>
      <c r="E846" s="5" t="s">
        <v>30</v>
      </c>
      <c r="F846" s="5" t="s">
        <v>1564</v>
      </c>
      <c r="G846" s="5" t="s">
        <v>1541</v>
      </c>
      <c r="H846" s="5">
        <v>3479380</v>
      </c>
      <c r="I846" s="5">
        <v>24500000</v>
      </c>
      <c r="J846" s="5">
        <v>27979380</v>
      </c>
      <c r="K846" s="5">
        <v>97344</v>
      </c>
      <c r="L846" s="5"/>
      <c r="M846" s="5">
        <v>97344</v>
      </c>
      <c r="N846" s="5">
        <v>27882036</v>
      </c>
      <c r="O846" s="5">
        <v>146</v>
      </c>
      <c r="P846" s="5">
        <v>-1411148</v>
      </c>
      <c r="Q846" s="6" t="str">
        <f>+IFERROR([1]!Tabla2[[#This Row],[Activos corrientes ]]/[1]!Tabla2[[#This Row],[Pasivos corrientes ]],"")</f>
        <v/>
      </c>
      <c r="R846" s="6" t="str">
        <f>+IFERROR([1]!Tabla2[[#This Row],[Total pasivos]]/[1]!Tabla2[[#This Row],[Total de activos]],"")</f>
        <v/>
      </c>
      <c r="S846" s="6" t="str">
        <f>+IFERROR([1]!Tabla2[[#This Row],[Utilidad operacional]]/[1]!Tabla2[[#This Row],[Gasto de intereses]],"")</f>
        <v/>
      </c>
      <c r="T846" s="6" t="str">
        <f>+IFERROR([1]!Tabla2[[#This Row],[Utilidad operacional]]/[1]!Tabla2[[#This Row],[Patrimonio total]],"")</f>
        <v/>
      </c>
      <c r="U846" s="7" t="str">
        <f>+IFERROR([1]!Tabla2[[#This Row],[Utilidad operacional]]/[1]!Tabla2[[#This Row],[Total de activos]],"")</f>
        <v/>
      </c>
    </row>
    <row r="847" spans="1:21" x14ac:dyDescent="0.25">
      <c r="A847" s="8">
        <v>860046927</v>
      </c>
      <c r="B847" s="8" t="s">
        <v>1565</v>
      </c>
      <c r="C847" s="8" t="s">
        <v>28</v>
      </c>
      <c r="D847" s="8" t="s">
        <v>1284</v>
      </c>
      <c r="E847" s="8" t="s">
        <v>30</v>
      </c>
      <c r="F847" s="8" t="s">
        <v>1566</v>
      </c>
      <c r="G847" s="8" t="s">
        <v>1541</v>
      </c>
      <c r="H847" s="8">
        <v>115140657</v>
      </c>
      <c r="I847" s="8">
        <v>34826732</v>
      </c>
      <c r="J847" s="8">
        <v>149967389</v>
      </c>
      <c r="K847" s="8">
        <v>57133691</v>
      </c>
      <c r="L847" s="8">
        <v>9051983</v>
      </c>
      <c r="M847" s="8">
        <v>66185674</v>
      </c>
      <c r="N847" s="8">
        <v>83781715</v>
      </c>
      <c r="O847" s="8">
        <v>23971890</v>
      </c>
      <c r="P847" s="8">
        <v>8551591</v>
      </c>
      <c r="Q847" s="9" t="str">
        <f>+IFERROR([1]!Tabla2[[#This Row],[Activos corrientes ]]/[1]!Tabla2[[#This Row],[Pasivos corrientes ]],"")</f>
        <v/>
      </c>
      <c r="R847" s="9" t="str">
        <f>+IFERROR([1]!Tabla2[[#This Row],[Total pasivos]]/[1]!Tabla2[[#This Row],[Total de activos]],"")</f>
        <v/>
      </c>
      <c r="S847" s="9" t="str">
        <f>+IFERROR([1]!Tabla2[[#This Row],[Utilidad operacional]]/[1]!Tabla2[[#This Row],[Gasto de intereses]],"")</f>
        <v/>
      </c>
      <c r="T847" s="9" t="str">
        <f>+IFERROR([1]!Tabla2[[#This Row],[Utilidad operacional]]/[1]!Tabla2[[#This Row],[Patrimonio total]],"")</f>
        <v/>
      </c>
      <c r="U847" s="10" t="str">
        <f>+IFERROR([1]!Tabla2[[#This Row],[Utilidad operacional]]/[1]!Tabla2[[#This Row],[Total de activos]],"")</f>
        <v/>
      </c>
    </row>
    <row r="848" spans="1:21" x14ac:dyDescent="0.25">
      <c r="A848" s="5">
        <v>900324784</v>
      </c>
      <c r="B848" s="5" t="s">
        <v>1567</v>
      </c>
      <c r="C848" s="5" t="s">
        <v>28</v>
      </c>
      <c r="D848" s="5" t="s">
        <v>1284</v>
      </c>
      <c r="E848" s="5" t="s">
        <v>30</v>
      </c>
      <c r="F848" s="5" t="s">
        <v>1568</v>
      </c>
      <c r="G848" s="5" t="s">
        <v>1541</v>
      </c>
      <c r="H848" s="5">
        <v>98334227</v>
      </c>
      <c r="I848" s="5">
        <v>1955749</v>
      </c>
      <c r="J848" s="5">
        <v>100289976</v>
      </c>
      <c r="K848" s="5">
        <v>76877806</v>
      </c>
      <c r="L848" s="5">
        <v>2278895</v>
      </c>
      <c r="M848" s="5">
        <v>79156701</v>
      </c>
      <c r="N848" s="5">
        <v>21133275</v>
      </c>
      <c r="O848" s="5"/>
      <c r="P848" s="5">
        <v>14169909</v>
      </c>
      <c r="Q848" s="6" t="str">
        <f>+IFERROR([1]!Tabla2[[#This Row],[Activos corrientes ]]/[1]!Tabla2[[#This Row],[Pasivos corrientes ]],"")</f>
        <v/>
      </c>
      <c r="R848" s="6" t="str">
        <f>+IFERROR([1]!Tabla2[[#This Row],[Total pasivos]]/[1]!Tabla2[[#This Row],[Total de activos]],"")</f>
        <v/>
      </c>
      <c r="S848" s="6" t="str">
        <f>+IFERROR([1]!Tabla2[[#This Row],[Utilidad operacional]]/[1]!Tabla2[[#This Row],[Gasto de intereses]],"")</f>
        <v/>
      </c>
      <c r="T848" s="6" t="str">
        <f>+IFERROR([1]!Tabla2[[#This Row],[Utilidad operacional]]/[1]!Tabla2[[#This Row],[Patrimonio total]],"")</f>
        <v/>
      </c>
      <c r="U848" s="7" t="str">
        <f>+IFERROR([1]!Tabla2[[#This Row],[Utilidad operacional]]/[1]!Tabla2[[#This Row],[Total de activos]],"")</f>
        <v/>
      </c>
    </row>
    <row r="849" spans="1:21" x14ac:dyDescent="0.25">
      <c r="A849" s="8">
        <v>901303671</v>
      </c>
      <c r="B849" s="8" t="s">
        <v>1569</v>
      </c>
      <c r="C849" s="8" t="s">
        <v>28</v>
      </c>
      <c r="D849" s="8" t="s">
        <v>1280</v>
      </c>
      <c r="E849" s="8" t="s">
        <v>24</v>
      </c>
      <c r="F849" s="8" t="s">
        <v>1570</v>
      </c>
      <c r="G849" s="8" t="s">
        <v>1541</v>
      </c>
      <c r="H849" s="8">
        <v>9802375</v>
      </c>
      <c r="I849" s="8">
        <v>681830</v>
      </c>
      <c r="J849" s="8">
        <v>10484205</v>
      </c>
      <c r="K849" s="8">
        <v>3839386</v>
      </c>
      <c r="L849" s="8"/>
      <c r="M849" s="8">
        <v>3839386</v>
      </c>
      <c r="N849" s="8">
        <v>6644819</v>
      </c>
      <c r="O849" s="8"/>
      <c r="P849" s="8">
        <v>6444819</v>
      </c>
      <c r="Q849" s="9" t="str">
        <f>+IFERROR([1]!Tabla2[[#This Row],[Activos corrientes ]]/[1]!Tabla2[[#This Row],[Pasivos corrientes ]],"")</f>
        <v/>
      </c>
      <c r="R849" s="9" t="str">
        <f>+IFERROR([1]!Tabla2[[#This Row],[Total pasivos]]/[1]!Tabla2[[#This Row],[Total de activos]],"")</f>
        <v/>
      </c>
      <c r="S849" s="9" t="str">
        <f>+IFERROR([1]!Tabla2[[#This Row],[Utilidad operacional]]/[1]!Tabla2[[#This Row],[Gasto de intereses]],"")</f>
        <v/>
      </c>
      <c r="T849" s="9" t="str">
        <f>+IFERROR([1]!Tabla2[[#This Row],[Utilidad operacional]]/[1]!Tabla2[[#This Row],[Patrimonio total]],"")</f>
        <v/>
      </c>
      <c r="U849" s="10" t="str">
        <f>+IFERROR([1]!Tabla2[[#This Row],[Utilidad operacional]]/[1]!Tabla2[[#This Row],[Total de activos]],"")</f>
        <v/>
      </c>
    </row>
    <row r="850" spans="1:21" x14ac:dyDescent="0.25">
      <c r="A850" s="5">
        <v>800073584</v>
      </c>
      <c r="B850" s="5" t="s">
        <v>1571</v>
      </c>
      <c r="C850" s="5" t="s">
        <v>28</v>
      </c>
      <c r="D850" s="5" t="s">
        <v>1284</v>
      </c>
      <c r="E850" s="5" t="s">
        <v>30</v>
      </c>
      <c r="F850" s="5" t="s">
        <v>1572</v>
      </c>
      <c r="G850" s="5" t="s">
        <v>1541</v>
      </c>
      <c r="H850" s="5">
        <v>2994232</v>
      </c>
      <c r="I850" s="5">
        <v>9537956</v>
      </c>
      <c r="J850" s="5">
        <v>12532188</v>
      </c>
      <c r="K850" s="5">
        <v>10451614</v>
      </c>
      <c r="L850" s="5">
        <v>9683771</v>
      </c>
      <c r="M850" s="5">
        <v>20135385</v>
      </c>
      <c r="N850" s="5">
        <v>-7603197</v>
      </c>
      <c r="O850" s="5">
        <v>113925</v>
      </c>
      <c r="P850" s="5">
        <v>40808</v>
      </c>
      <c r="Q850" s="6" t="str">
        <f>+IFERROR([1]!Tabla2[[#This Row],[Activos corrientes ]]/[1]!Tabla2[[#This Row],[Pasivos corrientes ]],"")</f>
        <v/>
      </c>
      <c r="R850" s="6" t="str">
        <f>+IFERROR([1]!Tabla2[[#This Row],[Total pasivos]]/[1]!Tabla2[[#This Row],[Total de activos]],"")</f>
        <v/>
      </c>
      <c r="S850" s="6" t="str">
        <f>+IFERROR([1]!Tabla2[[#This Row],[Utilidad operacional]]/[1]!Tabla2[[#This Row],[Gasto de intereses]],"")</f>
        <v/>
      </c>
      <c r="T850" s="6" t="str">
        <f>+IFERROR([1]!Tabla2[[#This Row],[Utilidad operacional]]/[1]!Tabla2[[#This Row],[Patrimonio total]],"")</f>
        <v/>
      </c>
      <c r="U850" s="7" t="str">
        <f>+IFERROR([1]!Tabla2[[#This Row],[Utilidad operacional]]/[1]!Tabla2[[#This Row],[Total de activos]],"")</f>
        <v/>
      </c>
    </row>
    <row r="851" spans="1:21" x14ac:dyDescent="0.25">
      <c r="A851" s="8">
        <v>900491846</v>
      </c>
      <c r="B851" s="8" t="s">
        <v>1573</v>
      </c>
      <c r="C851" s="8" t="s">
        <v>22</v>
      </c>
      <c r="D851" s="8" t="s">
        <v>1284</v>
      </c>
      <c r="E851" s="8" t="s">
        <v>30</v>
      </c>
      <c r="F851" s="8" t="s">
        <v>1574</v>
      </c>
      <c r="G851" s="8" t="s">
        <v>1541</v>
      </c>
      <c r="H851" s="8">
        <v>15499910</v>
      </c>
      <c r="I851" s="8">
        <v>5935982</v>
      </c>
      <c r="J851" s="8">
        <v>21435892</v>
      </c>
      <c r="K851" s="8">
        <v>10617542</v>
      </c>
      <c r="L851" s="8">
        <v>7206858</v>
      </c>
      <c r="M851" s="8">
        <v>17824400</v>
      </c>
      <c r="N851" s="8">
        <v>3611492</v>
      </c>
      <c r="O851" s="8">
        <v>917015</v>
      </c>
      <c r="P851" s="8">
        <v>121599</v>
      </c>
      <c r="Q851" s="9" t="str">
        <f>+IFERROR([1]!Tabla2[[#This Row],[Activos corrientes ]]/[1]!Tabla2[[#This Row],[Pasivos corrientes ]],"")</f>
        <v/>
      </c>
      <c r="R851" s="9" t="str">
        <f>+IFERROR([1]!Tabla2[[#This Row],[Total pasivos]]/[1]!Tabla2[[#This Row],[Total de activos]],"")</f>
        <v/>
      </c>
      <c r="S851" s="9" t="str">
        <f>+IFERROR([1]!Tabla2[[#This Row],[Utilidad operacional]]/[1]!Tabla2[[#This Row],[Gasto de intereses]],"")</f>
        <v/>
      </c>
      <c r="T851" s="9" t="str">
        <f>+IFERROR([1]!Tabla2[[#This Row],[Utilidad operacional]]/[1]!Tabla2[[#This Row],[Patrimonio total]],"")</f>
        <v/>
      </c>
      <c r="U851" s="10" t="str">
        <f>+IFERROR([1]!Tabla2[[#This Row],[Utilidad operacional]]/[1]!Tabla2[[#This Row],[Total de activos]],"")</f>
        <v/>
      </c>
    </row>
    <row r="852" spans="1:21" x14ac:dyDescent="0.25">
      <c r="A852" s="5">
        <v>811043176</v>
      </c>
      <c r="B852" s="5" t="s">
        <v>1575</v>
      </c>
      <c r="C852" s="5" t="s">
        <v>22</v>
      </c>
      <c r="D852" s="5" t="s">
        <v>1284</v>
      </c>
      <c r="E852" s="5" t="s">
        <v>30</v>
      </c>
      <c r="F852" s="5" t="s">
        <v>1576</v>
      </c>
      <c r="G852" s="5" t="s">
        <v>1541</v>
      </c>
      <c r="H852" s="5">
        <v>16904419</v>
      </c>
      <c r="I852" s="5">
        <v>650655</v>
      </c>
      <c r="J852" s="5">
        <v>17555074</v>
      </c>
      <c r="K852" s="5">
        <v>2563767</v>
      </c>
      <c r="L852" s="5">
        <v>66458</v>
      </c>
      <c r="M852" s="5">
        <v>2630225</v>
      </c>
      <c r="N852" s="5">
        <v>14924849</v>
      </c>
      <c r="O852" s="5">
        <v>529848</v>
      </c>
      <c r="P852" s="5">
        <v>460855</v>
      </c>
      <c r="Q852" s="6" t="str">
        <f>+IFERROR([1]!Tabla2[[#This Row],[Activos corrientes ]]/[1]!Tabla2[[#This Row],[Pasivos corrientes ]],"")</f>
        <v/>
      </c>
      <c r="R852" s="6" t="str">
        <f>+IFERROR([1]!Tabla2[[#This Row],[Total pasivos]]/[1]!Tabla2[[#This Row],[Total de activos]],"")</f>
        <v/>
      </c>
      <c r="S852" s="6" t="str">
        <f>+IFERROR([1]!Tabla2[[#This Row],[Utilidad operacional]]/[1]!Tabla2[[#This Row],[Gasto de intereses]],"")</f>
        <v/>
      </c>
      <c r="T852" s="6" t="str">
        <f>+IFERROR([1]!Tabla2[[#This Row],[Utilidad operacional]]/[1]!Tabla2[[#This Row],[Patrimonio total]],"")</f>
        <v/>
      </c>
      <c r="U852" s="7" t="str">
        <f>+IFERROR([1]!Tabla2[[#This Row],[Utilidad operacional]]/[1]!Tabla2[[#This Row],[Total de activos]],"")</f>
        <v/>
      </c>
    </row>
    <row r="853" spans="1:21" x14ac:dyDescent="0.25">
      <c r="A853" s="8">
        <v>900346779</v>
      </c>
      <c r="B853" s="8" t="s">
        <v>1577</v>
      </c>
      <c r="C853" s="8" t="s">
        <v>28</v>
      </c>
      <c r="D853" s="8" t="s">
        <v>1284</v>
      </c>
      <c r="E853" s="8" t="s">
        <v>30</v>
      </c>
      <c r="F853" s="8" t="s">
        <v>1578</v>
      </c>
      <c r="G853" s="8" t="s">
        <v>1541</v>
      </c>
      <c r="H853" s="8">
        <v>23759590</v>
      </c>
      <c r="I853" s="8">
        <v>5112550</v>
      </c>
      <c r="J853" s="8">
        <v>28872140</v>
      </c>
      <c r="K853" s="8">
        <v>3559909</v>
      </c>
      <c r="L853" s="8">
        <v>11287049</v>
      </c>
      <c r="M853" s="8">
        <v>14846958</v>
      </c>
      <c r="N853" s="8">
        <v>14025182</v>
      </c>
      <c r="O853" s="8">
        <v>990393</v>
      </c>
      <c r="P853" s="8">
        <v>1960359</v>
      </c>
      <c r="Q853" s="9" t="str">
        <f>+IFERROR([1]!Tabla2[[#This Row],[Activos corrientes ]]/[1]!Tabla2[[#This Row],[Pasivos corrientes ]],"")</f>
        <v/>
      </c>
      <c r="R853" s="9" t="str">
        <f>+IFERROR([1]!Tabla2[[#This Row],[Total pasivos]]/[1]!Tabla2[[#This Row],[Total de activos]],"")</f>
        <v/>
      </c>
      <c r="S853" s="9" t="str">
        <f>+IFERROR([1]!Tabla2[[#This Row],[Utilidad operacional]]/[1]!Tabla2[[#This Row],[Gasto de intereses]],"")</f>
        <v/>
      </c>
      <c r="T853" s="9" t="str">
        <f>+IFERROR([1]!Tabla2[[#This Row],[Utilidad operacional]]/[1]!Tabla2[[#This Row],[Patrimonio total]],"")</f>
        <v/>
      </c>
      <c r="U853" s="10" t="str">
        <f>+IFERROR([1]!Tabla2[[#This Row],[Utilidad operacional]]/[1]!Tabla2[[#This Row],[Total de activos]],"")</f>
        <v/>
      </c>
    </row>
    <row r="854" spans="1:21" x14ac:dyDescent="0.25">
      <c r="A854" s="5">
        <v>900018793</v>
      </c>
      <c r="B854" s="5" t="s">
        <v>1579</v>
      </c>
      <c r="C854" s="5" t="s">
        <v>28</v>
      </c>
      <c r="D854" s="5" t="s">
        <v>1284</v>
      </c>
      <c r="E854" s="5" t="s">
        <v>30</v>
      </c>
      <c r="F854" s="5" t="s">
        <v>1580</v>
      </c>
      <c r="G854" s="5" t="s">
        <v>1541</v>
      </c>
      <c r="H854" s="5">
        <v>4502033</v>
      </c>
      <c r="I854" s="5">
        <v>280310</v>
      </c>
      <c r="J854" s="5">
        <v>4782343</v>
      </c>
      <c r="K854" s="5">
        <v>3502416</v>
      </c>
      <c r="L854" s="5">
        <v>5987</v>
      </c>
      <c r="M854" s="5">
        <v>3508403</v>
      </c>
      <c r="N854" s="5">
        <v>1273940</v>
      </c>
      <c r="O854" s="5">
        <v>261023</v>
      </c>
      <c r="P854" s="5">
        <v>24608</v>
      </c>
      <c r="Q854" s="6" t="str">
        <f>+IFERROR([1]!Tabla2[[#This Row],[Activos corrientes ]]/[1]!Tabla2[[#This Row],[Pasivos corrientes ]],"")</f>
        <v/>
      </c>
      <c r="R854" s="6" t="str">
        <f>+IFERROR([1]!Tabla2[[#This Row],[Total pasivos]]/[1]!Tabla2[[#This Row],[Total de activos]],"")</f>
        <v/>
      </c>
      <c r="S854" s="6" t="str">
        <f>+IFERROR([1]!Tabla2[[#This Row],[Utilidad operacional]]/[1]!Tabla2[[#This Row],[Gasto de intereses]],"")</f>
        <v/>
      </c>
      <c r="T854" s="6" t="str">
        <f>+IFERROR([1]!Tabla2[[#This Row],[Utilidad operacional]]/[1]!Tabla2[[#This Row],[Patrimonio total]],"")</f>
        <v/>
      </c>
      <c r="U854" s="7" t="str">
        <f>+IFERROR([1]!Tabla2[[#This Row],[Utilidad operacional]]/[1]!Tabla2[[#This Row],[Total de activos]],"")</f>
        <v/>
      </c>
    </row>
    <row r="855" spans="1:21" x14ac:dyDescent="0.25">
      <c r="A855" s="8">
        <v>901032383</v>
      </c>
      <c r="B855" s="8" t="s">
        <v>1581</v>
      </c>
      <c r="C855" s="8" t="s">
        <v>103</v>
      </c>
      <c r="D855" s="8" t="s">
        <v>1280</v>
      </c>
      <c r="E855" s="8" t="s">
        <v>24</v>
      </c>
      <c r="F855" s="8" t="s">
        <v>52</v>
      </c>
      <c r="G855" s="8" t="s">
        <v>1541</v>
      </c>
      <c r="H855" s="8">
        <v>1542366</v>
      </c>
      <c r="I855" s="8">
        <v>53181479</v>
      </c>
      <c r="J855" s="8">
        <v>54723845</v>
      </c>
      <c r="K855" s="8">
        <v>1975039</v>
      </c>
      <c r="L855" s="8">
        <v>7251823</v>
      </c>
      <c r="M855" s="8">
        <v>9226862</v>
      </c>
      <c r="N855" s="8">
        <v>45496983</v>
      </c>
      <c r="O855" s="8">
        <v>860956</v>
      </c>
      <c r="P855" s="8">
        <v>-2356552</v>
      </c>
      <c r="Q855" s="9" t="str">
        <f>+IFERROR([1]!Tabla2[[#This Row],[Activos corrientes ]]/[1]!Tabla2[[#This Row],[Pasivos corrientes ]],"")</f>
        <v/>
      </c>
      <c r="R855" s="9" t="str">
        <f>+IFERROR([1]!Tabla2[[#This Row],[Total pasivos]]/[1]!Tabla2[[#This Row],[Total de activos]],"")</f>
        <v/>
      </c>
      <c r="S855" s="9" t="str">
        <f>+IFERROR([1]!Tabla2[[#This Row],[Utilidad operacional]]/[1]!Tabla2[[#This Row],[Gasto de intereses]],"")</f>
        <v/>
      </c>
      <c r="T855" s="9" t="str">
        <f>+IFERROR([1]!Tabla2[[#This Row],[Utilidad operacional]]/[1]!Tabla2[[#This Row],[Patrimonio total]],"")</f>
        <v/>
      </c>
      <c r="U855" s="10" t="str">
        <f>+IFERROR([1]!Tabla2[[#This Row],[Utilidad operacional]]/[1]!Tabla2[[#This Row],[Total de activos]],"")</f>
        <v/>
      </c>
    </row>
    <row r="856" spans="1:21" x14ac:dyDescent="0.25">
      <c r="A856" s="5">
        <v>802016387</v>
      </c>
      <c r="B856" s="5" t="s">
        <v>1582</v>
      </c>
      <c r="C856" s="5" t="s">
        <v>42</v>
      </c>
      <c r="D856" s="5" t="s">
        <v>1284</v>
      </c>
      <c r="E856" s="5" t="s">
        <v>30</v>
      </c>
      <c r="F856" s="5" t="s">
        <v>1583</v>
      </c>
      <c r="G856" s="5" t="s">
        <v>1541</v>
      </c>
      <c r="H856" s="5">
        <v>18229534</v>
      </c>
      <c r="I856" s="5">
        <v>81099359</v>
      </c>
      <c r="J856" s="5">
        <v>99328893</v>
      </c>
      <c r="K856" s="5">
        <v>17155587</v>
      </c>
      <c r="L856" s="5">
        <v>60487893</v>
      </c>
      <c r="M856" s="5">
        <v>77643480</v>
      </c>
      <c r="N856" s="5">
        <v>21685413</v>
      </c>
      <c r="O856" s="5">
        <v>6222104</v>
      </c>
      <c r="P856" s="5">
        <v>-6065906</v>
      </c>
      <c r="Q856" s="6" t="str">
        <f>+IFERROR([1]!Tabla2[[#This Row],[Activos corrientes ]]/[1]!Tabla2[[#This Row],[Pasivos corrientes ]],"")</f>
        <v/>
      </c>
      <c r="R856" s="6" t="str">
        <f>+IFERROR([1]!Tabla2[[#This Row],[Total pasivos]]/[1]!Tabla2[[#This Row],[Total de activos]],"")</f>
        <v/>
      </c>
      <c r="S856" s="6" t="str">
        <f>+IFERROR([1]!Tabla2[[#This Row],[Utilidad operacional]]/[1]!Tabla2[[#This Row],[Gasto de intereses]],"")</f>
        <v/>
      </c>
      <c r="T856" s="6" t="str">
        <f>+IFERROR([1]!Tabla2[[#This Row],[Utilidad operacional]]/[1]!Tabla2[[#This Row],[Patrimonio total]],"")</f>
        <v/>
      </c>
      <c r="U856" s="7" t="str">
        <f>+IFERROR([1]!Tabla2[[#This Row],[Utilidad operacional]]/[1]!Tabla2[[#This Row],[Total de activos]],"")</f>
        <v/>
      </c>
    </row>
    <row r="857" spans="1:21" x14ac:dyDescent="0.25">
      <c r="A857" s="8">
        <v>800113559</v>
      </c>
      <c r="B857" s="8" t="s">
        <v>1584</v>
      </c>
      <c r="C857" s="8" t="s">
        <v>1585</v>
      </c>
      <c r="D857" s="8" t="s">
        <v>1284</v>
      </c>
      <c r="E857" s="8" t="s">
        <v>30</v>
      </c>
      <c r="F857" s="8" t="s">
        <v>1586</v>
      </c>
      <c r="G857" s="8" t="s">
        <v>1541</v>
      </c>
      <c r="H857" s="8">
        <v>598598</v>
      </c>
      <c r="I857" s="8">
        <v>2286652</v>
      </c>
      <c r="J857" s="8">
        <v>2885250</v>
      </c>
      <c r="K857" s="8">
        <v>651069</v>
      </c>
      <c r="L857" s="8">
        <v>106020</v>
      </c>
      <c r="M857" s="8">
        <v>757089</v>
      </c>
      <c r="N857" s="8">
        <v>2128161</v>
      </c>
      <c r="O857" s="8"/>
      <c r="P857" s="8">
        <v>303702</v>
      </c>
      <c r="Q857" s="9" t="str">
        <f>+IFERROR([1]!Tabla2[[#This Row],[Activos corrientes ]]/[1]!Tabla2[[#This Row],[Pasivos corrientes ]],"")</f>
        <v/>
      </c>
      <c r="R857" s="9" t="str">
        <f>+IFERROR([1]!Tabla2[[#This Row],[Total pasivos]]/[1]!Tabla2[[#This Row],[Total de activos]],"")</f>
        <v/>
      </c>
      <c r="S857" s="9" t="str">
        <f>+IFERROR([1]!Tabla2[[#This Row],[Utilidad operacional]]/[1]!Tabla2[[#This Row],[Gasto de intereses]],"")</f>
        <v/>
      </c>
      <c r="T857" s="9" t="str">
        <f>+IFERROR([1]!Tabla2[[#This Row],[Utilidad operacional]]/[1]!Tabla2[[#This Row],[Patrimonio total]],"")</f>
        <v/>
      </c>
      <c r="U857" s="10" t="str">
        <f>+IFERROR([1]!Tabla2[[#This Row],[Utilidad operacional]]/[1]!Tabla2[[#This Row],[Total de activos]],"")</f>
        <v/>
      </c>
    </row>
    <row r="858" spans="1:21" x14ac:dyDescent="0.25">
      <c r="A858" s="5">
        <v>900309576</v>
      </c>
      <c r="B858" s="5" t="s">
        <v>1587</v>
      </c>
      <c r="C858" s="5" t="s">
        <v>28</v>
      </c>
      <c r="D858" s="5" t="s">
        <v>1284</v>
      </c>
      <c r="E858" s="5" t="s">
        <v>30</v>
      </c>
      <c r="F858" s="5" t="s">
        <v>62</v>
      </c>
      <c r="G858" s="5" t="s">
        <v>1541</v>
      </c>
      <c r="H858" s="5">
        <v>68138282</v>
      </c>
      <c r="I858" s="5">
        <v>48618938</v>
      </c>
      <c r="J858" s="5">
        <v>116757220</v>
      </c>
      <c r="K858" s="5">
        <v>45285909</v>
      </c>
      <c r="L858" s="5">
        <v>22949018</v>
      </c>
      <c r="M858" s="5">
        <v>68234927</v>
      </c>
      <c r="N858" s="5">
        <v>48522293</v>
      </c>
      <c r="O858" s="5">
        <v>0</v>
      </c>
      <c r="P858" s="5">
        <v>6376049</v>
      </c>
      <c r="Q858" s="6" t="str">
        <f>+IFERROR([1]!Tabla2[[#This Row],[Activos corrientes ]]/[1]!Tabla2[[#This Row],[Pasivos corrientes ]],"")</f>
        <v/>
      </c>
      <c r="R858" s="6" t="str">
        <f>+IFERROR([1]!Tabla2[[#This Row],[Total pasivos]]/[1]!Tabla2[[#This Row],[Total de activos]],"")</f>
        <v/>
      </c>
      <c r="S858" s="6" t="str">
        <f>+IFERROR([1]!Tabla2[[#This Row],[Utilidad operacional]]/[1]!Tabla2[[#This Row],[Gasto de intereses]],"")</f>
        <v/>
      </c>
      <c r="T858" s="6" t="str">
        <f>+IFERROR([1]!Tabla2[[#This Row],[Utilidad operacional]]/[1]!Tabla2[[#This Row],[Patrimonio total]],"")</f>
        <v/>
      </c>
      <c r="U858" s="7" t="str">
        <f>+IFERROR([1]!Tabla2[[#This Row],[Utilidad operacional]]/[1]!Tabla2[[#This Row],[Total de activos]],"")</f>
        <v/>
      </c>
    </row>
    <row r="859" spans="1:21" x14ac:dyDescent="0.25">
      <c r="A859" s="8">
        <v>860001074</v>
      </c>
      <c r="B859" s="8" t="s">
        <v>1588</v>
      </c>
      <c r="C859" s="8" t="s">
        <v>28</v>
      </c>
      <c r="D859" s="8" t="s">
        <v>1284</v>
      </c>
      <c r="E859" s="8" t="s">
        <v>30</v>
      </c>
      <c r="F859" s="8" t="s">
        <v>62</v>
      </c>
      <c r="G859" s="8" t="s">
        <v>1541</v>
      </c>
      <c r="H859" s="8">
        <v>36685023</v>
      </c>
      <c r="I859" s="8">
        <v>2165194</v>
      </c>
      <c r="J859" s="8">
        <v>38850217</v>
      </c>
      <c r="K859" s="8">
        <v>24026626</v>
      </c>
      <c r="L859" s="8">
        <v>2392113</v>
      </c>
      <c r="M859" s="8">
        <v>26418739</v>
      </c>
      <c r="N859" s="8">
        <v>12431478</v>
      </c>
      <c r="O859" s="8">
        <v>3762128</v>
      </c>
      <c r="P859" s="8">
        <v>444556</v>
      </c>
      <c r="Q859" s="9" t="str">
        <f>+IFERROR([1]!Tabla2[[#This Row],[Activos corrientes ]]/[1]!Tabla2[[#This Row],[Pasivos corrientes ]],"")</f>
        <v/>
      </c>
      <c r="R859" s="9" t="str">
        <f>+IFERROR([1]!Tabla2[[#This Row],[Total pasivos]]/[1]!Tabla2[[#This Row],[Total de activos]],"")</f>
        <v/>
      </c>
      <c r="S859" s="9" t="str">
        <f>+IFERROR([1]!Tabla2[[#This Row],[Utilidad operacional]]/[1]!Tabla2[[#This Row],[Gasto de intereses]],"")</f>
        <v/>
      </c>
      <c r="T859" s="9" t="str">
        <f>+IFERROR([1]!Tabla2[[#This Row],[Utilidad operacional]]/[1]!Tabla2[[#This Row],[Patrimonio total]],"")</f>
        <v/>
      </c>
      <c r="U859" s="10" t="str">
        <f>+IFERROR([1]!Tabla2[[#This Row],[Utilidad operacional]]/[1]!Tabla2[[#This Row],[Total de activos]],"")</f>
        <v/>
      </c>
    </row>
    <row r="860" spans="1:21" x14ac:dyDescent="0.25">
      <c r="A860" s="5">
        <v>900484037</v>
      </c>
      <c r="B860" s="5" t="s">
        <v>1589</v>
      </c>
      <c r="C860" s="5" t="s">
        <v>28</v>
      </c>
      <c r="D860" s="5" t="s">
        <v>1280</v>
      </c>
      <c r="E860" s="5" t="s">
        <v>24</v>
      </c>
      <c r="F860" s="5" t="s">
        <v>52</v>
      </c>
      <c r="G860" s="5" t="s">
        <v>1541</v>
      </c>
      <c r="H860" s="5">
        <v>841178</v>
      </c>
      <c r="I860" s="5">
        <v>20914751</v>
      </c>
      <c r="J860" s="5">
        <v>21755929</v>
      </c>
      <c r="K860" s="5">
        <v>2008990</v>
      </c>
      <c r="L860" s="5"/>
      <c r="M860" s="5">
        <v>2008990</v>
      </c>
      <c r="N860" s="5">
        <v>19746939</v>
      </c>
      <c r="O860" s="5">
        <v>3149</v>
      </c>
      <c r="P860" s="5">
        <v>407756</v>
      </c>
      <c r="Q860" s="6" t="str">
        <f>+IFERROR([1]!Tabla2[[#This Row],[Activos corrientes ]]/[1]!Tabla2[[#This Row],[Pasivos corrientes ]],"")</f>
        <v/>
      </c>
      <c r="R860" s="6" t="str">
        <f>+IFERROR([1]!Tabla2[[#This Row],[Total pasivos]]/[1]!Tabla2[[#This Row],[Total de activos]],"")</f>
        <v/>
      </c>
      <c r="S860" s="6" t="str">
        <f>+IFERROR([1]!Tabla2[[#This Row],[Utilidad operacional]]/[1]!Tabla2[[#This Row],[Gasto de intereses]],"")</f>
        <v/>
      </c>
      <c r="T860" s="6" t="str">
        <f>+IFERROR([1]!Tabla2[[#This Row],[Utilidad operacional]]/[1]!Tabla2[[#This Row],[Patrimonio total]],"")</f>
        <v/>
      </c>
      <c r="U860" s="7" t="str">
        <f>+IFERROR([1]!Tabla2[[#This Row],[Utilidad operacional]]/[1]!Tabla2[[#This Row],[Total de activos]],"")</f>
        <v/>
      </c>
    </row>
    <row r="861" spans="1:21" x14ac:dyDescent="0.25">
      <c r="A861" s="8">
        <v>900799375</v>
      </c>
      <c r="B861" s="8" t="s">
        <v>1590</v>
      </c>
      <c r="C861" s="8" t="s">
        <v>28</v>
      </c>
      <c r="D861" s="8" t="s">
        <v>1280</v>
      </c>
      <c r="E861" s="8" t="s">
        <v>24</v>
      </c>
      <c r="F861" s="8" t="s">
        <v>1591</v>
      </c>
      <c r="G861" s="8" t="s">
        <v>1541</v>
      </c>
      <c r="H861" s="8">
        <v>1946529</v>
      </c>
      <c r="I861" s="8">
        <v>1251924</v>
      </c>
      <c r="J861" s="8">
        <v>3198453</v>
      </c>
      <c r="K861" s="8">
        <v>1120964</v>
      </c>
      <c r="L861" s="8">
        <v>262652</v>
      </c>
      <c r="M861" s="8">
        <v>1383616</v>
      </c>
      <c r="N861" s="8">
        <v>1814837</v>
      </c>
      <c r="O861" s="8">
        <v>45744</v>
      </c>
      <c r="P861" s="8">
        <v>346636</v>
      </c>
      <c r="Q861" s="9" t="str">
        <f>+IFERROR([1]!Tabla2[[#This Row],[Activos corrientes ]]/[1]!Tabla2[[#This Row],[Pasivos corrientes ]],"")</f>
        <v/>
      </c>
      <c r="R861" s="9" t="str">
        <f>+IFERROR([1]!Tabla2[[#This Row],[Total pasivos]]/[1]!Tabla2[[#This Row],[Total de activos]],"")</f>
        <v/>
      </c>
      <c r="S861" s="9" t="str">
        <f>+IFERROR([1]!Tabla2[[#This Row],[Utilidad operacional]]/[1]!Tabla2[[#This Row],[Gasto de intereses]],"")</f>
        <v/>
      </c>
      <c r="T861" s="9" t="str">
        <f>+IFERROR([1]!Tabla2[[#This Row],[Utilidad operacional]]/[1]!Tabla2[[#This Row],[Patrimonio total]],"")</f>
        <v/>
      </c>
      <c r="U861" s="10" t="str">
        <f>+IFERROR([1]!Tabla2[[#This Row],[Utilidad operacional]]/[1]!Tabla2[[#This Row],[Total de activos]],"")</f>
        <v/>
      </c>
    </row>
    <row r="862" spans="1:21" x14ac:dyDescent="0.25">
      <c r="A862" s="5">
        <v>900107673</v>
      </c>
      <c r="B862" s="5" t="s">
        <v>1592</v>
      </c>
      <c r="C862" s="5" t="s">
        <v>42</v>
      </c>
      <c r="D862" s="5" t="s">
        <v>1280</v>
      </c>
      <c r="E862" s="5" t="s">
        <v>24</v>
      </c>
      <c r="F862" s="5" t="s">
        <v>1593</v>
      </c>
      <c r="G862" s="5" t="s">
        <v>1541</v>
      </c>
      <c r="H862" s="5">
        <v>17786436</v>
      </c>
      <c r="I862" s="5">
        <v>13314757</v>
      </c>
      <c r="J862" s="5">
        <v>31101193</v>
      </c>
      <c r="K862" s="5">
        <v>4259063</v>
      </c>
      <c r="L862" s="5">
        <v>4861658</v>
      </c>
      <c r="M862" s="5">
        <v>9120721</v>
      </c>
      <c r="N862" s="5">
        <v>21980472</v>
      </c>
      <c r="O862" s="5">
        <v>505177</v>
      </c>
      <c r="P862" s="5">
        <v>889955</v>
      </c>
      <c r="Q862" s="6" t="str">
        <f>+IFERROR([1]!Tabla2[[#This Row],[Activos corrientes ]]/[1]!Tabla2[[#This Row],[Pasivos corrientes ]],"")</f>
        <v/>
      </c>
      <c r="R862" s="6" t="str">
        <f>+IFERROR([1]!Tabla2[[#This Row],[Total pasivos]]/[1]!Tabla2[[#This Row],[Total de activos]],"")</f>
        <v/>
      </c>
      <c r="S862" s="6" t="str">
        <f>+IFERROR([1]!Tabla2[[#This Row],[Utilidad operacional]]/[1]!Tabla2[[#This Row],[Gasto de intereses]],"")</f>
        <v/>
      </c>
      <c r="T862" s="6" t="str">
        <f>+IFERROR([1]!Tabla2[[#This Row],[Utilidad operacional]]/[1]!Tabla2[[#This Row],[Patrimonio total]],"")</f>
        <v/>
      </c>
      <c r="U862" s="7" t="str">
        <f>+IFERROR([1]!Tabla2[[#This Row],[Utilidad operacional]]/[1]!Tabla2[[#This Row],[Total de activos]],"")</f>
        <v/>
      </c>
    </row>
    <row r="863" spans="1:21" x14ac:dyDescent="0.25">
      <c r="A863" s="8">
        <v>800169794</v>
      </c>
      <c r="B863" s="8" t="s">
        <v>1594</v>
      </c>
      <c r="C863" s="8" t="s">
        <v>42</v>
      </c>
      <c r="D863" s="8" t="s">
        <v>1284</v>
      </c>
      <c r="E863" s="8" t="s">
        <v>30</v>
      </c>
      <c r="F863" s="8" t="s">
        <v>1595</v>
      </c>
      <c r="G863" s="8" t="s">
        <v>1541</v>
      </c>
      <c r="H863" s="8">
        <v>18557432</v>
      </c>
      <c r="I863" s="8">
        <v>45333538</v>
      </c>
      <c r="J863" s="8">
        <v>63890970</v>
      </c>
      <c r="K863" s="8">
        <v>27833868</v>
      </c>
      <c r="L863" s="8">
        <v>18004198</v>
      </c>
      <c r="M863" s="8">
        <v>45838066</v>
      </c>
      <c r="N863" s="8">
        <v>18052904</v>
      </c>
      <c r="O863" s="8">
        <v>264308</v>
      </c>
      <c r="P863" s="8">
        <v>-1304562</v>
      </c>
      <c r="Q863" s="9" t="str">
        <f>+IFERROR([1]!Tabla2[[#This Row],[Activos corrientes ]]/[1]!Tabla2[[#This Row],[Pasivos corrientes ]],"")</f>
        <v/>
      </c>
      <c r="R863" s="9" t="str">
        <f>+IFERROR([1]!Tabla2[[#This Row],[Total pasivos]]/[1]!Tabla2[[#This Row],[Total de activos]],"")</f>
        <v/>
      </c>
      <c r="S863" s="9" t="str">
        <f>+IFERROR([1]!Tabla2[[#This Row],[Utilidad operacional]]/[1]!Tabla2[[#This Row],[Gasto de intereses]],"")</f>
        <v/>
      </c>
      <c r="T863" s="9" t="str">
        <f>+IFERROR([1]!Tabla2[[#This Row],[Utilidad operacional]]/[1]!Tabla2[[#This Row],[Patrimonio total]],"")</f>
        <v/>
      </c>
      <c r="U863" s="10" t="str">
        <f>+IFERROR([1]!Tabla2[[#This Row],[Utilidad operacional]]/[1]!Tabla2[[#This Row],[Total de activos]],"")</f>
        <v/>
      </c>
    </row>
    <row r="864" spans="1:21" x14ac:dyDescent="0.25">
      <c r="A864" s="5">
        <v>900982062</v>
      </c>
      <c r="B864" s="5" t="s">
        <v>1596</v>
      </c>
      <c r="C864" s="5" t="s">
        <v>22</v>
      </c>
      <c r="D864" s="5" t="s">
        <v>1284</v>
      </c>
      <c r="E864" s="5" t="s">
        <v>30</v>
      </c>
      <c r="F864" s="5" t="s">
        <v>1597</v>
      </c>
      <c r="G864" s="5" t="s">
        <v>1541</v>
      </c>
      <c r="H864" s="5">
        <v>60653068</v>
      </c>
      <c r="I864" s="5">
        <v>2921523</v>
      </c>
      <c r="J864" s="5">
        <v>63574591</v>
      </c>
      <c r="K864" s="5">
        <v>58970862</v>
      </c>
      <c r="L864" s="5"/>
      <c r="M864" s="5">
        <v>58970862</v>
      </c>
      <c r="N864" s="5">
        <v>4603729</v>
      </c>
      <c r="O864" s="5">
        <v>1109032</v>
      </c>
      <c r="P864" s="5">
        <v>381878</v>
      </c>
      <c r="Q864" s="6" t="str">
        <f>+IFERROR([1]!Tabla2[[#This Row],[Activos corrientes ]]/[1]!Tabla2[[#This Row],[Pasivos corrientes ]],"")</f>
        <v/>
      </c>
      <c r="R864" s="6" t="str">
        <f>+IFERROR([1]!Tabla2[[#This Row],[Total pasivos]]/[1]!Tabla2[[#This Row],[Total de activos]],"")</f>
        <v/>
      </c>
      <c r="S864" s="6" t="str">
        <f>+IFERROR([1]!Tabla2[[#This Row],[Utilidad operacional]]/[1]!Tabla2[[#This Row],[Gasto de intereses]],"")</f>
        <v/>
      </c>
      <c r="T864" s="6" t="str">
        <f>+IFERROR([1]!Tabla2[[#This Row],[Utilidad operacional]]/[1]!Tabla2[[#This Row],[Patrimonio total]],"")</f>
        <v/>
      </c>
      <c r="U864" s="7" t="str">
        <f>+IFERROR([1]!Tabla2[[#This Row],[Utilidad operacional]]/[1]!Tabla2[[#This Row],[Total de activos]],"")</f>
        <v/>
      </c>
    </row>
    <row r="865" spans="1:21" x14ac:dyDescent="0.25">
      <c r="A865" s="8">
        <v>901198964</v>
      </c>
      <c r="B865" s="8" t="s">
        <v>1598</v>
      </c>
      <c r="C865" s="8" t="s">
        <v>28</v>
      </c>
      <c r="D865" s="8" t="s">
        <v>1280</v>
      </c>
      <c r="E865" s="8" t="s">
        <v>24</v>
      </c>
      <c r="F865" s="8" t="s">
        <v>1599</v>
      </c>
      <c r="G865" s="8" t="s">
        <v>1541</v>
      </c>
      <c r="H865" s="8">
        <v>358158</v>
      </c>
      <c r="I865" s="8">
        <v>5698121</v>
      </c>
      <c r="J865" s="8">
        <v>6056279</v>
      </c>
      <c r="K865" s="8">
        <v>129624</v>
      </c>
      <c r="L865" s="8">
        <v>10247451</v>
      </c>
      <c r="M865" s="8">
        <v>10377075</v>
      </c>
      <c r="N865" s="8">
        <v>-4320796</v>
      </c>
      <c r="O865" s="8">
        <v>1085731</v>
      </c>
      <c r="P865" s="8">
        <v>-1377003</v>
      </c>
      <c r="Q865" s="9" t="str">
        <f>+IFERROR([1]!Tabla2[[#This Row],[Activos corrientes ]]/[1]!Tabla2[[#This Row],[Pasivos corrientes ]],"")</f>
        <v/>
      </c>
      <c r="R865" s="9" t="str">
        <f>+IFERROR([1]!Tabla2[[#This Row],[Total pasivos]]/[1]!Tabla2[[#This Row],[Total de activos]],"")</f>
        <v/>
      </c>
      <c r="S865" s="9" t="str">
        <f>+IFERROR([1]!Tabla2[[#This Row],[Utilidad operacional]]/[1]!Tabla2[[#This Row],[Gasto de intereses]],"")</f>
        <v/>
      </c>
      <c r="T865" s="9" t="str">
        <f>+IFERROR([1]!Tabla2[[#This Row],[Utilidad operacional]]/[1]!Tabla2[[#This Row],[Patrimonio total]],"")</f>
        <v/>
      </c>
      <c r="U865" s="10" t="str">
        <f>+IFERROR([1]!Tabla2[[#This Row],[Utilidad operacional]]/[1]!Tabla2[[#This Row],[Total de activos]],"")</f>
        <v/>
      </c>
    </row>
    <row r="866" spans="1:21" x14ac:dyDescent="0.25">
      <c r="A866" s="5">
        <v>900436515</v>
      </c>
      <c r="B866" s="5" t="s">
        <v>1600</v>
      </c>
      <c r="C866" s="5" t="s">
        <v>28</v>
      </c>
      <c r="D866" s="5" t="s">
        <v>1284</v>
      </c>
      <c r="E866" s="5" t="s">
        <v>30</v>
      </c>
      <c r="F866" s="5" t="s">
        <v>1601</v>
      </c>
      <c r="G866" s="5" t="s">
        <v>1541</v>
      </c>
      <c r="H866" s="5">
        <v>6439688</v>
      </c>
      <c r="I866" s="5">
        <v>173515</v>
      </c>
      <c r="J866" s="5">
        <v>6613203</v>
      </c>
      <c r="K866" s="5">
        <v>1992096</v>
      </c>
      <c r="L866" s="5">
        <v>2508524</v>
      </c>
      <c r="M866" s="5">
        <v>4500620</v>
      </c>
      <c r="N866" s="5">
        <v>2112583</v>
      </c>
      <c r="O866" s="5"/>
      <c r="P866" s="5">
        <v>103809</v>
      </c>
      <c r="Q866" s="6" t="str">
        <f>+IFERROR([1]!Tabla2[[#This Row],[Activos corrientes ]]/[1]!Tabla2[[#This Row],[Pasivos corrientes ]],"")</f>
        <v/>
      </c>
      <c r="R866" s="6" t="str">
        <f>+IFERROR([1]!Tabla2[[#This Row],[Total pasivos]]/[1]!Tabla2[[#This Row],[Total de activos]],"")</f>
        <v/>
      </c>
      <c r="S866" s="6" t="str">
        <f>+IFERROR([1]!Tabla2[[#This Row],[Utilidad operacional]]/[1]!Tabla2[[#This Row],[Gasto de intereses]],"")</f>
        <v/>
      </c>
      <c r="T866" s="6" t="str">
        <f>+IFERROR([1]!Tabla2[[#This Row],[Utilidad operacional]]/[1]!Tabla2[[#This Row],[Patrimonio total]],"")</f>
        <v/>
      </c>
      <c r="U866" s="7" t="str">
        <f>+IFERROR([1]!Tabla2[[#This Row],[Utilidad operacional]]/[1]!Tabla2[[#This Row],[Total de activos]],"")</f>
        <v/>
      </c>
    </row>
    <row r="867" spans="1:21" x14ac:dyDescent="0.25">
      <c r="A867" s="8">
        <v>900373501</v>
      </c>
      <c r="B867" s="8" t="s">
        <v>1602</v>
      </c>
      <c r="C867" s="8" t="s">
        <v>42</v>
      </c>
      <c r="D867" s="8" t="s">
        <v>1280</v>
      </c>
      <c r="E867" s="8" t="s">
        <v>24</v>
      </c>
      <c r="F867" s="8" t="s">
        <v>1603</v>
      </c>
      <c r="G867" s="8" t="s">
        <v>1541</v>
      </c>
      <c r="H867" s="8">
        <v>239224</v>
      </c>
      <c r="I867" s="8">
        <v>78423</v>
      </c>
      <c r="J867" s="8">
        <v>317647</v>
      </c>
      <c r="K867" s="8">
        <v>0</v>
      </c>
      <c r="L867" s="8">
        <v>0</v>
      </c>
      <c r="M867" s="8">
        <v>0</v>
      </c>
      <c r="N867" s="8">
        <v>317647</v>
      </c>
      <c r="O867" s="8"/>
      <c r="P867" s="8">
        <v>-82494</v>
      </c>
      <c r="Q867" s="9" t="str">
        <f>+IFERROR([1]!Tabla2[[#This Row],[Activos corrientes ]]/[1]!Tabla2[[#This Row],[Pasivos corrientes ]],"")</f>
        <v/>
      </c>
      <c r="R867" s="9" t="str">
        <f>+IFERROR([1]!Tabla2[[#This Row],[Total pasivos]]/[1]!Tabla2[[#This Row],[Total de activos]],"")</f>
        <v/>
      </c>
      <c r="S867" s="9" t="str">
        <f>+IFERROR([1]!Tabla2[[#This Row],[Utilidad operacional]]/[1]!Tabla2[[#This Row],[Gasto de intereses]],"")</f>
        <v/>
      </c>
      <c r="T867" s="9" t="str">
        <f>+IFERROR([1]!Tabla2[[#This Row],[Utilidad operacional]]/[1]!Tabla2[[#This Row],[Patrimonio total]],"")</f>
        <v/>
      </c>
      <c r="U867" s="10" t="str">
        <f>+IFERROR([1]!Tabla2[[#This Row],[Utilidad operacional]]/[1]!Tabla2[[#This Row],[Total de activos]],"")</f>
        <v/>
      </c>
    </row>
    <row r="868" spans="1:21" x14ac:dyDescent="0.25">
      <c r="A868" s="5">
        <v>900791211</v>
      </c>
      <c r="B868" s="5" t="s">
        <v>1604</v>
      </c>
      <c r="C868" s="5" t="s">
        <v>28</v>
      </c>
      <c r="D868" s="5" t="s">
        <v>1284</v>
      </c>
      <c r="E868" s="5" t="s">
        <v>30</v>
      </c>
      <c r="F868" s="5" t="s">
        <v>1605</v>
      </c>
      <c r="G868" s="5" t="s">
        <v>1541</v>
      </c>
      <c r="H868" s="5">
        <v>15842929</v>
      </c>
      <c r="I868" s="5">
        <v>284698052</v>
      </c>
      <c r="J868" s="5">
        <v>300540981</v>
      </c>
      <c r="K868" s="5">
        <v>25441505</v>
      </c>
      <c r="L868" s="5">
        <v>253336279</v>
      </c>
      <c r="M868" s="5">
        <v>278777784</v>
      </c>
      <c r="N868" s="5">
        <v>21763197</v>
      </c>
      <c r="O868" s="5">
        <v>15622</v>
      </c>
      <c r="P868" s="5">
        <v>-5651240</v>
      </c>
      <c r="Q868" s="6" t="str">
        <f>+IFERROR([1]!Tabla2[[#This Row],[Activos corrientes ]]/[1]!Tabla2[[#This Row],[Pasivos corrientes ]],"")</f>
        <v/>
      </c>
      <c r="R868" s="6" t="str">
        <f>+IFERROR([1]!Tabla2[[#This Row],[Total pasivos]]/[1]!Tabla2[[#This Row],[Total de activos]],"")</f>
        <v/>
      </c>
      <c r="S868" s="6" t="str">
        <f>+IFERROR([1]!Tabla2[[#This Row],[Utilidad operacional]]/[1]!Tabla2[[#This Row],[Gasto de intereses]],"")</f>
        <v/>
      </c>
      <c r="T868" s="6" t="str">
        <f>+IFERROR([1]!Tabla2[[#This Row],[Utilidad operacional]]/[1]!Tabla2[[#This Row],[Patrimonio total]],"")</f>
        <v/>
      </c>
      <c r="U868" s="7" t="str">
        <f>+IFERROR([1]!Tabla2[[#This Row],[Utilidad operacional]]/[1]!Tabla2[[#This Row],[Total de activos]],"")</f>
        <v/>
      </c>
    </row>
    <row r="869" spans="1:21" x14ac:dyDescent="0.25">
      <c r="A869" s="8">
        <v>830507705</v>
      </c>
      <c r="B869" s="8" t="s">
        <v>1606</v>
      </c>
      <c r="C869" s="8" t="s">
        <v>28</v>
      </c>
      <c r="D869" s="8" t="s">
        <v>1284</v>
      </c>
      <c r="E869" s="8" t="s">
        <v>30</v>
      </c>
      <c r="F869" s="8" t="s">
        <v>1607</v>
      </c>
      <c r="G869" s="8" t="s">
        <v>1541</v>
      </c>
      <c r="H869" s="8">
        <v>11067566</v>
      </c>
      <c r="I869" s="8">
        <v>8305917</v>
      </c>
      <c r="J869" s="8">
        <v>19373483</v>
      </c>
      <c r="K869" s="8">
        <v>3605023</v>
      </c>
      <c r="L869" s="8">
        <v>8226312</v>
      </c>
      <c r="M869" s="8">
        <v>11831335</v>
      </c>
      <c r="N869" s="8">
        <v>7542148</v>
      </c>
      <c r="O869" s="8">
        <v>214693</v>
      </c>
      <c r="P869" s="8">
        <v>604100</v>
      </c>
      <c r="Q869" s="9" t="str">
        <f>+IFERROR([1]!Tabla2[[#This Row],[Activos corrientes ]]/[1]!Tabla2[[#This Row],[Pasivos corrientes ]],"")</f>
        <v/>
      </c>
      <c r="R869" s="9" t="str">
        <f>+IFERROR([1]!Tabla2[[#This Row],[Total pasivos]]/[1]!Tabla2[[#This Row],[Total de activos]],"")</f>
        <v/>
      </c>
      <c r="S869" s="9" t="str">
        <f>+IFERROR([1]!Tabla2[[#This Row],[Utilidad operacional]]/[1]!Tabla2[[#This Row],[Gasto de intereses]],"")</f>
        <v/>
      </c>
      <c r="T869" s="9" t="str">
        <f>+IFERROR([1]!Tabla2[[#This Row],[Utilidad operacional]]/[1]!Tabla2[[#This Row],[Patrimonio total]],"")</f>
        <v/>
      </c>
      <c r="U869" s="10" t="str">
        <f>+IFERROR([1]!Tabla2[[#This Row],[Utilidad operacional]]/[1]!Tabla2[[#This Row],[Total de activos]],"")</f>
        <v/>
      </c>
    </row>
    <row r="870" spans="1:21" x14ac:dyDescent="0.25">
      <c r="A870" s="5">
        <v>800162612</v>
      </c>
      <c r="B870" s="5" t="s">
        <v>1608</v>
      </c>
      <c r="C870" s="5" t="s">
        <v>103</v>
      </c>
      <c r="D870" s="5" t="s">
        <v>1280</v>
      </c>
      <c r="E870" s="5" t="s">
        <v>24</v>
      </c>
      <c r="F870" s="5" t="s">
        <v>73</v>
      </c>
      <c r="G870" s="5" t="s">
        <v>1541</v>
      </c>
      <c r="H870" s="5">
        <v>36828828</v>
      </c>
      <c r="I870" s="5">
        <v>12522950</v>
      </c>
      <c r="J870" s="5">
        <v>49351778</v>
      </c>
      <c r="K870" s="5">
        <v>21531211</v>
      </c>
      <c r="L870" s="5">
        <v>38981424</v>
      </c>
      <c r="M870" s="5">
        <v>60512635</v>
      </c>
      <c r="N870" s="5">
        <v>-11160857</v>
      </c>
      <c r="O870" s="5"/>
      <c r="P870" s="5">
        <v>829294</v>
      </c>
      <c r="Q870" s="6" t="str">
        <f>+IFERROR([1]!Tabla2[[#This Row],[Activos corrientes ]]/[1]!Tabla2[[#This Row],[Pasivos corrientes ]],"")</f>
        <v/>
      </c>
      <c r="R870" s="6" t="str">
        <f>+IFERROR([1]!Tabla2[[#This Row],[Total pasivos]]/[1]!Tabla2[[#This Row],[Total de activos]],"")</f>
        <v/>
      </c>
      <c r="S870" s="6" t="str">
        <f>+IFERROR([1]!Tabla2[[#This Row],[Utilidad operacional]]/[1]!Tabla2[[#This Row],[Gasto de intereses]],"")</f>
        <v/>
      </c>
      <c r="T870" s="6" t="str">
        <f>+IFERROR([1]!Tabla2[[#This Row],[Utilidad operacional]]/[1]!Tabla2[[#This Row],[Patrimonio total]],"")</f>
        <v/>
      </c>
      <c r="U870" s="7" t="str">
        <f>+IFERROR([1]!Tabla2[[#This Row],[Utilidad operacional]]/[1]!Tabla2[[#This Row],[Total de activos]],"")</f>
        <v/>
      </c>
    </row>
    <row r="871" spans="1:21" x14ac:dyDescent="0.25">
      <c r="A871" s="8">
        <v>900180705</v>
      </c>
      <c r="B871" s="8" t="s">
        <v>1609</v>
      </c>
      <c r="C871" s="8" t="s">
        <v>103</v>
      </c>
      <c r="D871" s="8" t="s">
        <v>1284</v>
      </c>
      <c r="E871" s="8" t="s">
        <v>30</v>
      </c>
      <c r="F871" s="8" t="s">
        <v>1610</v>
      </c>
      <c r="G871" s="8" t="s">
        <v>1541</v>
      </c>
      <c r="H871" s="8">
        <v>7298280</v>
      </c>
      <c r="I871" s="8">
        <v>1995259</v>
      </c>
      <c r="J871" s="8">
        <v>9293539</v>
      </c>
      <c r="K871" s="8">
        <v>2021150</v>
      </c>
      <c r="L871" s="8">
        <v>2310172</v>
      </c>
      <c r="M871" s="8">
        <v>4331322</v>
      </c>
      <c r="N871" s="8">
        <v>4962217</v>
      </c>
      <c r="O871" s="8">
        <v>344877</v>
      </c>
      <c r="P871" s="8">
        <v>1780925</v>
      </c>
      <c r="Q871" s="9" t="str">
        <f>+IFERROR([1]!Tabla2[[#This Row],[Activos corrientes ]]/[1]!Tabla2[[#This Row],[Pasivos corrientes ]],"")</f>
        <v/>
      </c>
      <c r="R871" s="9" t="str">
        <f>+IFERROR([1]!Tabla2[[#This Row],[Total pasivos]]/[1]!Tabla2[[#This Row],[Total de activos]],"")</f>
        <v/>
      </c>
      <c r="S871" s="9" t="str">
        <f>+IFERROR([1]!Tabla2[[#This Row],[Utilidad operacional]]/[1]!Tabla2[[#This Row],[Gasto de intereses]],"")</f>
        <v/>
      </c>
      <c r="T871" s="9" t="str">
        <f>+IFERROR([1]!Tabla2[[#This Row],[Utilidad operacional]]/[1]!Tabla2[[#This Row],[Patrimonio total]],"")</f>
        <v/>
      </c>
      <c r="U871" s="10" t="str">
        <f>+IFERROR([1]!Tabla2[[#This Row],[Utilidad operacional]]/[1]!Tabla2[[#This Row],[Total de activos]],"")</f>
        <v/>
      </c>
    </row>
    <row r="872" spans="1:21" x14ac:dyDescent="0.25">
      <c r="A872" s="5">
        <v>860051306</v>
      </c>
      <c r="B872" s="5" t="s">
        <v>1611</v>
      </c>
      <c r="C872" s="5" t="s">
        <v>28</v>
      </c>
      <c r="D872" s="5" t="s">
        <v>1284</v>
      </c>
      <c r="E872" s="5" t="s">
        <v>30</v>
      </c>
      <c r="F872" s="5" t="s">
        <v>1612</v>
      </c>
      <c r="G872" s="5" t="s">
        <v>1541</v>
      </c>
      <c r="H872" s="5">
        <v>8492040</v>
      </c>
      <c r="I872" s="5">
        <v>9277762</v>
      </c>
      <c r="J872" s="5">
        <v>17769802</v>
      </c>
      <c r="K872" s="5">
        <v>8566454</v>
      </c>
      <c r="L872" s="5">
        <v>187416</v>
      </c>
      <c r="M872" s="5">
        <v>8753870</v>
      </c>
      <c r="N872" s="5">
        <v>9015932</v>
      </c>
      <c r="O872" s="5">
        <v>324</v>
      </c>
      <c r="P872" s="5">
        <v>-1519815</v>
      </c>
      <c r="Q872" s="6" t="str">
        <f>+IFERROR([1]!Tabla2[[#This Row],[Activos corrientes ]]/[1]!Tabla2[[#This Row],[Pasivos corrientes ]],"")</f>
        <v/>
      </c>
      <c r="R872" s="6" t="str">
        <f>+IFERROR([1]!Tabla2[[#This Row],[Total pasivos]]/[1]!Tabla2[[#This Row],[Total de activos]],"")</f>
        <v/>
      </c>
      <c r="S872" s="6" t="str">
        <f>+IFERROR([1]!Tabla2[[#This Row],[Utilidad operacional]]/[1]!Tabla2[[#This Row],[Gasto de intereses]],"")</f>
        <v/>
      </c>
      <c r="T872" s="6" t="str">
        <f>+IFERROR([1]!Tabla2[[#This Row],[Utilidad operacional]]/[1]!Tabla2[[#This Row],[Patrimonio total]],"")</f>
        <v/>
      </c>
      <c r="U872" s="7" t="str">
        <f>+IFERROR([1]!Tabla2[[#This Row],[Utilidad operacional]]/[1]!Tabla2[[#This Row],[Total de activos]],"")</f>
        <v/>
      </c>
    </row>
    <row r="873" spans="1:21" x14ac:dyDescent="0.25">
      <c r="A873" s="8">
        <v>860008207</v>
      </c>
      <c r="B873" s="8" t="s">
        <v>1613</v>
      </c>
      <c r="C873" s="8" t="s">
        <v>28</v>
      </c>
      <c r="D873" s="8" t="s">
        <v>1280</v>
      </c>
      <c r="E873" s="8" t="s">
        <v>24</v>
      </c>
      <c r="F873" s="8" t="s">
        <v>1614</v>
      </c>
      <c r="G873" s="8" t="s">
        <v>1541</v>
      </c>
      <c r="H873" s="8">
        <v>53704078</v>
      </c>
      <c r="I873" s="8">
        <v>14319356</v>
      </c>
      <c r="J873" s="8">
        <v>68023434</v>
      </c>
      <c r="K873" s="8">
        <v>34178512</v>
      </c>
      <c r="L873" s="8">
        <v>661353</v>
      </c>
      <c r="M873" s="8">
        <v>34839865</v>
      </c>
      <c r="N873" s="8">
        <v>33183569</v>
      </c>
      <c r="O873" s="8"/>
      <c r="P873" s="8">
        <v>9577522</v>
      </c>
      <c r="Q873" s="9" t="str">
        <f>+IFERROR([1]!Tabla2[[#This Row],[Activos corrientes ]]/[1]!Tabla2[[#This Row],[Pasivos corrientes ]],"")</f>
        <v/>
      </c>
      <c r="R873" s="9" t="str">
        <f>+IFERROR([1]!Tabla2[[#This Row],[Total pasivos]]/[1]!Tabla2[[#This Row],[Total de activos]],"")</f>
        <v/>
      </c>
      <c r="S873" s="9" t="str">
        <f>+IFERROR([1]!Tabla2[[#This Row],[Utilidad operacional]]/[1]!Tabla2[[#This Row],[Gasto de intereses]],"")</f>
        <v/>
      </c>
      <c r="T873" s="9" t="str">
        <f>+IFERROR([1]!Tabla2[[#This Row],[Utilidad operacional]]/[1]!Tabla2[[#This Row],[Patrimonio total]],"")</f>
        <v/>
      </c>
      <c r="U873" s="10" t="str">
        <f>+IFERROR([1]!Tabla2[[#This Row],[Utilidad operacional]]/[1]!Tabla2[[#This Row],[Total de activos]],"")</f>
        <v/>
      </c>
    </row>
    <row r="874" spans="1:21" x14ac:dyDescent="0.25">
      <c r="A874" s="5">
        <v>900797309</v>
      </c>
      <c r="B874" s="5" t="s">
        <v>1615</v>
      </c>
      <c r="C874" s="5" t="s">
        <v>28</v>
      </c>
      <c r="D874" s="5" t="s">
        <v>1280</v>
      </c>
      <c r="E874" s="5" t="s">
        <v>24</v>
      </c>
      <c r="F874" s="5" t="s">
        <v>1616</v>
      </c>
      <c r="G874" s="5" t="s">
        <v>1541</v>
      </c>
      <c r="H874" s="5">
        <v>17250502</v>
      </c>
      <c r="I874" s="5">
        <v>2392185</v>
      </c>
      <c r="J874" s="5">
        <v>19642687</v>
      </c>
      <c r="K874" s="5">
        <v>9961082</v>
      </c>
      <c r="L874" s="5">
        <v>1917533</v>
      </c>
      <c r="M874" s="5">
        <v>11878615</v>
      </c>
      <c r="N874" s="5">
        <v>7764072</v>
      </c>
      <c r="O874" s="5">
        <v>1137631</v>
      </c>
      <c r="P874" s="5">
        <v>2388522</v>
      </c>
      <c r="Q874" s="6" t="str">
        <f>+IFERROR([1]!Tabla2[[#This Row],[Activos corrientes ]]/[1]!Tabla2[[#This Row],[Pasivos corrientes ]],"")</f>
        <v/>
      </c>
      <c r="R874" s="6" t="str">
        <f>+IFERROR([1]!Tabla2[[#This Row],[Total pasivos]]/[1]!Tabla2[[#This Row],[Total de activos]],"")</f>
        <v/>
      </c>
      <c r="S874" s="6" t="str">
        <f>+IFERROR([1]!Tabla2[[#This Row],[Utilidad operacional]]/[1]!Tabla2[[#This Row],[Gasto de intereses]],"")</f>
        <v/>
      </c>
      <c r="T874" s="6" t="str">
        <f>+IFERROR([1]!Tabla2[[#This Row],[Utilidad operacional]]/[1]!Tabla2[[#This Row],[Patrimonio total]],"")</f>
        <v/>
      </c>
      <c r="U874" s="7" t="str">
        <f>+IFERROR([1]!Tabla2[[#This Row],[Utilidad operacional]]/[1]!Tabla2[[#This Row],[Total de activos]],"")</f>
        <v/>
      </c>
    </row>
    <row r="875" spans="1:21" x14ac:dyDescent="0.25">
      <c r="A875" s="8">
        <v>900707908</v>
      </c>
      <c r="B875" s="8" t="s">
        <v>1617</v>
      </c>
      <c r="C875" s="8" t="s">
        <v>28</v>
      </c>
      <c r="D875" s="8" t="s">
        <v>1280</v>
      </c>
      <c r="E875" s="8" t="s">
        <v>24</v>
      </c>
      <c r="F875" s="8" t="s">
        <v>1599</v>
      </c>
      <c r="G875" s="8" t="s">
        <v>1541</v>
      </c>
      <c r="H875" s="8">
        <v>9937959</v>
      </c>
      <c r="I875" s="8">
        <v>33438013</v>
      </c>
      <c r="J875" s="8">
        <v>43375972</v>
      </c>
      <c r="K875" s="8">
        <v>13394613</v>
      </c>
      <c r="L875" s="8">
        <v>23977562</v>
      </c>
      <c r="M875" s="8">
        <v>37372175</v>
      </c>
      <c r="N875" s="8">
        <v>6003797</v>
      </c>
      <c r="O875" s="8">
        <v>6039107</v>
      </c>
      <c r="P875" s="8">
        <v>672897</v>
      </c>
      <c r="Q875" s="9" t="str">
        <f>+IFERROR([1]!Tabla2[[#This Row],[Activos corrientes ]]/[1]!Tabla2[[#This Row],[Pasivos corrientes ]],"")</f>
        <v/>
      </c>
      <c r="R875" s="9" t="str">
        <f>+IFERROR([1]!Tabla2[[#This Row],[Total pasivos]]/[1]!Tabla2[[#This Row],[Total de activos]],"")</f>
        <v/>
      </c>
      <c r="S875" s="9" t="str">
        <f>+IFERROR([1]!Tabla2[[#This Row],[Utilidad operacional]]/[1]!Tabla2[[#This Row],[Gasto de intereses]],"")</f>
        <v/>
      </c>
      <c r="T875" s="9" t="str">
        <f>+IFERROR([1]!Tabla2[[#This Row],[Utilidad operacional]]/[1]!Tabla2[[#This Row],[Patrimonio total]],"")</f>
        <v/>
      </c>
      <c r="U875" s="10" t="str">
        <f>+IFERROR([1]!Tabla2[[#This Row],[Utilidad operacional]]/[1]!Tabla2[[#This Row],[Total de activos]],"")</f>
        <v/>
      </c>
    </row>
    <row r="876" spans="1:21" x14ac:dyDescent="0.25">
      <c r="A876" s="5">
        <v>900458019</v>
      </c>
      <c r="B876" s="5" t="s">
        <v>1618</v>
      </c>
      <c r="C876" s="5" t="s">
        <v>28</v>
      </c>
      <c r="D876" s="5" t="s">
        <v>1284</v>
      </c>
      <c r="E876" s="5" t="s">
        <v>30</v>
      </c>
      <c r="F876" s="5" t="s">
        <v>178</v>
      </c>
      <c r="G876" s="5" t="s">
        <v>1541</v>
      </c>
      <c r="H876" s="5">
        <v>7943935</v>
      </c>
      <c r="I876" s="5">
        <v>724496</v>
      </c>
      <c r="J876" s="5">
        <v>8668431</v>
      </c>
      <c r="K876" s="5">
        <v>2629446</v>
      </c>
      <c r="L876" s="5">
        <v>1789749</v>
      </c>
      <c r="M876" s="5">
        <v>4419195</v>
      </c>
      <c r="N876" s="5">
        <v>4249236</v>
      </c>
      <c r="O876" s="5">
        <v>429277</v>
      </c>
      <c r="P876" s="5">
        <v>119142</v>
      </c>
      <c r="Q876" s="6" t="str">
        <f>+IFERROR([1]!Tabla2[[#This Row],[Activos corrientes ]]/[1]!Tabla2[[#This Row],[Pasivos corrientes ]],"")</f>
        <v/>
      </c>
      <c r="R876" s="6" t="str">
        <f>+IFERROR([1]!Tabla2[[#This Row],[Total pasivos]]/[1]!Tabla2[[#This Row],[Total de activos]],"")</f>
        <v/>
      </c>
      <c r="S876" s="6" t="str">
        <f>+IFERROR([1]!Tabla2[[#This Row],[Utilidad operacional]]/[1]!Tabla2[[#This Row],[Gasto de intereses]],"")</f>
        <v/>
      </c>
      <c r="T876" s="6" t="str">
        <f>+IFERROR([1]!Tabla2[[#This Row],[Utilidad operacional]]/[1]!Tabla2[[#This Row],[Patrimonio total]],"")</f>
        <v/>
      </c>
      <c r="U876" s="7" t="str">
        <f>+IFERROR([1]!Tabla2[[#This Row],[Utilidad operacional]]/[1]!Tabla2[[#This Row],[Total de activos]],"")</f>
        <v/>
      </c>
    </row>
    <row r="877" spans="1:21" x14ac:dyDescent="0.25">
      <c r="A877" s="8">
        <v>830087219</v>
      </c>
      <c r="B877" s="8" t="s">
        <v>1619</v>
      </c>
      <c r="C877" s="8" t="s">
        <v>28</v>
      </c>
      <c r="D877" s="8" t="s">
        <v>1284</v>
      </c>
      <c r="E877" s="8" t="s">
        <v>30</v>
      </c>
      <c r="F877" s="8" t="s">
        <v>1620</v>
      </c>
      <c r="G877" s="8" t="s">
        <v>1541</v>
      </c>
      <c r="H877" s="8">
        <v>20078957</v>
      </c>
      <c r="I877" s="8">
        <v>13351629</v>
      </c>
      <c r="J877" s="8">
        <v>33430586</v>
      </c>
      <c r="K877" s="8">
        <v>8242444</v>
      </c>
      <c r="L877" s="8">
        <v>2734995</v>
      </c>
      <c r="M877" s="8">
        <v>10977439</v>
      </c>
      <c r="N877" s="8">
        <v>22453147</v>
      </c>
      <c r="O877" s="8">
        <v>226685</v>
      </c>
      <c r="P877" s="8">
        <v>5026352</v>
      </c>
      <c r="Q877" s="9" t="str">
        <f>+IFERROR([1]!Tabla2[[#This Row],[Activos corrientes ]]/[1]!Tabla2[[#This Row],[Pasivos corrientes ]],"")</f>
        <v/>
      </c>
      <c r="R877" s="9" t="str">
        <f>+IFERROR([1]!Tabla2[[#This Row],[Total pasivos]]/[1]!Tabla2[[#This Row],[Total de activos]],"")</f>
        <v/>
      </c>
      <c r="S877" s="9" t="str">
        <f>+IFERROR([1]!Tabla2[[#This Row],[Utilidad operacional]]/[1]!Tabla2[[#This Row],[Gasto de intereses]],"")</f>
        <v/>
      </c>
      <c r="T877" s="9" t="str">
        <f>+IFERROR([1]!Tabla2[[#This Row],[Utilidad operacional]]/[1]!Tabla2[[#This Row],[Patrimonio total]],"")</f>
        <v/>
      </c>
      <c r="U877" s="10" t="str">
        <f>+IFERROR([1]!Tabla2[[#This Row],[Utilidad operacional]]/[1]!Tabla2[[#This Row],[Total de activos]],"")</f>
        <v/>
      </c>
    </row>
    <row r="878" spans="1:21" x14ac:dyDescent="0.25">
      <c r="A878" s="5">
        <v>900612118</v>
      </c>
      <c r="B878" s="5" t="s">
        <v>1621</v>
      </c>
      <c r="C878" s="5" t="s">
        <v>103</v>
      </c>
      <c r="D878" s="5" t="s">
        <v>1280</v>
      </c>
      <c r="E878" s="5" t="s">
        <v>24</v>
      </c>
      <c r="F878" s="5" t="s">
        <v>1622</v>
      </c>
      <c r="G878" s="5" t="s">
        <v>1541</v>
      </c>
      <c r="H878" s="5">
        <v>24466176</v>
      </c>
      <c r="I878" s="5">
        <v>551015</v>
      </c>
      <c r="J878" s="5">
        <v>25017191</v>
      </c>
      <c r="K878" s="5">
        <v>18626554</v>
      </c>
      <c r="L878" s="5"/>
      <c r="M878" s="5">
        <v>18626554</v>
      </c>
      <c r="N878" s="5">
        <v>6390637</v>
      </c>
      <c r="O878" s="5"/>
      <c r="P878" s="5">
        <v>256289</v>
      </c>
      <c r="Q878" s="6" t="str">
        <f>+IFERROR([1]!Tabla2[[#This Row],[Activos corrientes ]]/[1]!Tabla2[[#This Row],[Pasivos corrientes ]],"")</f>
        <v/>
      </c>
      <c r="R878" s="6" t="str">
        <f>+IFERROR([1]!Tabla2[[#This Row],[Total pasivos]]/[1]!Tabla2[[#This Row],[Total de activos]],"")</f>
        <v/>
      </c>
      <c r="S878" s="6" t="str">
        <f>+IFERROR([1]!Tabla2[[#This Row],[Utilidad operacional]]/[1]!Tabla2[[#This Row],[Gasto de intereses]],"")</f>
        <v/>
      </c>
      <c r="T878" s="6" t="str">
        <f>+IFERROR([1]!Tabla2[[#This Row],[Utilidad operacional]]/[1]!Tabla2[[#This Row],[Patrimonio total]],"")</f>
        <v/>
      </c>
      <c r="U878" s="7" t="str">
        <f>+IFERROR([1]!Tabla2[[#This Row],[Utilidad operacional]]/[1]!Tabla2[[#This Row],[Total de activos]],"")</f>
        <v/>
      </c>
    </row>
    <row r="879" spans="1:21" x14ac:dyDescent="0.25">
      <c r="A879" s="8">
        <v>901033369</v>
      </c>
      <c r="B879" s="8" t="s">
        <v>1623</v>
      </c>
      <c r="C879" s="8" t="s">
        <v>22</v>
      </c>
      <c r="D879" s="8" t="s">
        <v>1280</v>
      </c>
      <c r="E879" s="8" t="s">
        <v>24</v>
      </c>
      <c r="F879" s="8" t="s">
        <v>1624</v>
      </c>
      <c r="G879" s="8" t="s">
        <v>1541</v>
      </c>
      <c r="H879" s="8">
        <v>52461773</v>
      </c>
      <c r="I879" s="8">
        <v>10526744</v>
      </c>
      <c r="J879" s="8">
        <v>62988517</v>
      </c>
      <c r="K879" s="8">
        <v>51656630</v>
      </c>
      <c r="L879" s="8">
        <v>5555171</v>
      </c>
      <c r="M879" s="8">
        <v>57211801</v>
      </c>
      <c r="N879" s="8">
        <v>5776716</v>
      </c>
      <c r="O879" s="8">
        <v>179471</v>
      </c>
      <c r="P879" s="8">
        <v>22717</v>
      </c>
      <c r="Q879" s="9" t="str">
        <f>+IFERROR([1]!Tabla2[[#This Row],[Activos corrientes ]]/[1]!Tabla2[[#This Row],[Pasivos corrientes ]],"")</f>
        <v/>
      </c>
      <c r="R879" s="9" t="str">
        <f>+IFERROR([1]!Tabla2[[#This Row],[Total pasivos]]/[1]!Tabla2[[#This Row],[Total de activos]],"")</f>
        <v/>
      </c>
      <c r="S879" s="9" t="str">
        <f>+IFERROR([1]!Tabla2[[#This Row],[Utilidad operacional]]/[1]!Tabla2[[#This Row],[Gasto de intereses]],"")</f>
        <v/>
      </c>
      <c r="T879" s="9" t="str">
        <f>+IFERROR([1]!Tabla2[[#This Row],[Utilidad operacional]]/[1]!Tabla2[[#This Row],[Patrimonio total]],"")</f>
        <v/>
      </c>
      <c r="U879" s="10" t="str">
        <f>+IFERROR([1]!Tabla2[[#This Row],[Utilidad operacional]]/[1]!Tabla2[[#This Row],[Total de activos]],"")</f>
        <v/>
      </c>
    </row>
    <row r="880" spans="1:21" x14ac:dyDescent="0.25">
      <c r="A880" s="5">
        <v>900854705</v>
      </c>
      <c r="B880" s="5" t="s">
        <v>1625</v>
      </c>
      <c r="C880" s="5" t="s">
        <v>28</v>
      </c>
      <c r="D880" s="5" t="s">
        <v>1280</v>
      </c>
      <c r="E880" s="5" t="s">
        <v>24</v>
      </c>
      <c r="F880" s="5" t="s">
        <v>1626</v>
      </c>
      <c r="G880" s="5" t="s">
        <v>1541</v>
      </c>
      <c r="H880" s="5">
        <v>15949884</v>
      </c>
      <c r="I880" s="5">
        <v>1189419</v>
      </c>
      <c r="J880" s="5">
        <v>17139303</v>
      </c>
      <c r="K880" s="5">
        <v>8648545</v>
      </c>
      <c r="L880" s="5">
        <v>1776301</v>
      </c>
      <c r="M880" s="5">
        <v>10424846</v>
      </c>
      <c r="N880" s="5">
        <v>6714457</v>
      </c>
      <c r="O880" s="5">
        <v>126013</v>
      </c>
      <c r="P880" s="5">
        <v>897367</v>
      </c>
      <c r="Q880" s="6" t="str">
        <f>+IFERROR([1]!Tabla2[[#This Row],[Activos corrientes ]]/[1]!Tabla2[[#This Row],[Pasivos corrientes ]],"")</f>
        <v/>
      </c>
      <c r="R880" s="6" t="str">
        <f>+IFERROR([1]!Tabla2[[#This Row],[Total pasivos]]/[1]!Tabla2[[#This Row],[Total de activos]],"")</f>
        <v/>
      </c>
      <c r="S880" s="6" t="str">
        <f>+IFERROR([1]!Tabla2[[#This Row],[Utilidad operacional]]/[1]!Tabla2[[#This Row],[Gasto de intereses]],"")</f>
        <v/>
      </c>
      <c r="T880" s="6" t="str">
        <f>+IFERROR([1]!Tabla2[[#This Row],[Utilidad operacional]]/[1]!Tabla2[[#This Row],[Patrimonio total]],"")</f>
        <v/>
      </c>
      <c r="U880" s="7" t="str">
        <f>+IFERROR([1]!Tabla2[[#This Row],[Utilidad operacional]]/[1]!Tabla2[[#This Row],[Total de activos]],"")</f>
        <v/>
      </c>
    </row>
    <row r="881" spans="1:21" x14ac:dyDescent="0.25">
      <c r="A881" s="8">
        <v>900582115</v>
      </c>
      <c r="B881" s="8" t="s">
        <v>1627</v>
      </c>
      <c r="C881" s="8" t="s">
        <v>28</v>
      </c>
      <c r="D881" s="8" t="s">
        <v>1280</v>
      </c>
      <c r="E881" s="8" t="s">
        <v>24</v>
      </c>
      <c r="F881" s="8" t="s">
        <v>1628</v>
      </c>
      <c r="G881" s="8" t="s">
        <v>1541</v>
      </c>
      <c r="H881" s="8">
        <v>13460802</v>
      </c>
      <c r="I881" s="8">
        <v>1588806</v>
      </c>
      <c r="J881" s="8">
        <v>15049608</v>
      </c>
      <c r="K881" s="8">
        <v>6076740</v>
      </c>
      <c r="L881" s="8">
        <v>0</v>
      </c>
      <c r="M881" s="8">
        <v>6076740</v>
      </c>
      <c r="N881" s="8">
        <v>8972868</v>
      </c>
      <c r="O881" s="8">
        <v>265912</v>
      </c>
      <c r="P881" s="8">
        <v>1542770</v>
      </c>
      <c r="Q881" s="9" t="str">
        <f>+IFERROR([1]!Tabla2[[#This Row],[Activos corrientes ]]/[1]!Tabla2[[#This Row],[Pasivos corrientes ]],"")</f>
        <v/>
      </c>
      <c r="R881" s="9" t="str">
        <f>+IFERROR([1]!Tabla2[[#This Row],[Total pasivos]]/[1]!Tabla2[[#This Row],[Total de activos]],"")</f>
        <v/>
      </c>
      <c r="S881" s="9" t="str">
        <f>+IFERROR([1]!Tabla2[[#This Row],[Utilidad operacional]]/[1]!Tabla2[[#This Row],[Gasto de intereses]],"")</f>
        <v/>
      </c>
      <c r="T881" s="9" t="str">
        <f>+IFERROR([1]!Tabla2[[#This Row],[Utilidad operacional]]/[1]!Tabla2[[#This Row],[Patrimonio total]],"")</f>
        <v/>
      </c>
      <c r="U881" s="10" t="str">
        <f>+IFERROR([1]!Tabla2[[#This Row],[Utilidad operacional]]/[1]!Tabla2[[#This Row],[Total de activos]],"")</f>
        <v/>
      </c>
    </row>
    <row r="882" spans="1:21" x14ac:dyDescent="0.25">
      <c r="A882" s="5">
        <v>811015529</v>
      </c>
      <c r="B882" s="5" t="s">
        <v>1629</v>
      </c>
      <c r="C882" s="5" t="s">
        <v>22</v>
      </c>
      <c r="D882" s="5" t="s">
        <v>1284</v>
      </c>
      <c r="E882" s="5" t="s">
        <v>30</v>
      </c>
      <c r="F882" s="5" t="s">
        <v>1630</v>
      </c>
      <c r="G882" s="5" t="s">
        <v>1541</v>
      </c>
      <c r="H882" s="5">
        <v>25205050</v>
      </c>
      <c r="I882" s="5">
        <v>1328815</v>
      </c>
      <c r="J882" s="5">
        <v>26533865</v>
      </c>
      <c r="K882" s="5">
        <v>10480744</v>
      </c>
      <c r="L882" s="5">
        <v>187411</v>
      </c>
      <c r="M882" s="5">
        <v>10668155</v>
      </c>
      <c r="N882" s="5">
        <v>15865710</v>
      </c>
      <c r="O882" s="5">
        <v>44210</v>
      </c>
      <c r="P882" s="5">
        <v>2834271</v>
      </c>
      <c r="Q882" s="6" t="str">
        <f>+IFERROR([1]!Tabla2[[#This Row],[Activos corrientes ]]/[1]!Tabla2[[#This Row],[Pasivos corrientes ]],"")</f>
        <v/>
      </c>
      <c r="R882" s="6" t="str">
        <f>+IFERROR([1]!Tabla2[[#This Row],[Total pasivos]]/[1]!Tabla2[[#This Row],[Total de activos]],"")</f>
        <v/>
      </c>
      <c r="S882" s="6" t="str">
        <f>+IFERROR([1]!Tabla2[[#This Row],[Utilidad operacional]]/[1]!Tabla2[[#This Row],[Gasto de intereses]],"")</f>
        <v/>
      </c>
      <c r="T882" s="6" t="str">
        <f>+IFERROR([1]!Tabla2[[#This Row],[Utilidad operacional]]/[1]!Tabla2[[#This Row],[Patrimonio total]],"")</f>
        <v/>
      </c>
      <c r="U882" s="7" t="str">
        <f>+IFERROR([1]!Tabla2[[#This Row],[Utilidad operacional]]/[1]!Tabla2[[#This Row],[Total de activos]],"")</f>
        <v/>
      </c>
    </row>
    <row r="883" spans="1:21" x14ac:dyDescent="0.25">
      <c r="A883" s="8">
        <v>900839160</v>
      </c>
      <c r="B883" s="8" t="s">
        <v>1631</v>
      </c>
      <c r="C883" s="8" t="s">
        <v>28</v>
      </c>
      <c r="D883" s="8" t="s">
        <v>1284</v>
      </c>
      <c r="E883" s="8" t="s">
        <v>30</v>
      </c>
      <c r="F883" s="8" t="s">
        <v>1543</v>
      </c>
      <c r="G883" s="8" t="s">
        <v>1541</v>
      </c>
      <c r="H883" s="8">
        <v>82253259</v>
      </c>
      <c r="I883" s="8">
        <v>14211571</v>
      </c>
      <c r="J883" s="8">
        <v>96464830</v>
      </c>
      <c r="K883" s="8">
        <v>64169656</v>
      </c>
      <c r="L883" s="8">
        <v>9439397</v>
      </c>
      <c r="M883" s="8">
        <v>73609053</v>
      </c>
      <c r="N883" s="8">
        <v>22855777</v>
      </c>
      <c r="O883" s="8">
        <v>1890433</v>
      </c>
      <c r="P883" s="8">
        <v>6567810</v>
      </c>
      <c r="Q883" s="9" t="str">
        <f>+IFERROR([1]!Tabla2[[#This Row],[Activos corrientes ]]/[1]!Tabla2[[#This Row],[Pasivos corrientes ]],"")</f>
        <v/>
      </c>
      <c r="R883" s="9" t="str">
        <f>+IFERROR([1]!Tabla2[[#This Row],[Total pasivos]]/[1]!Tabla2[[#This Row],[Total de activos]],"")</f>
        <v/>
      </c>
      <c r="S883" s="9" t="str">
        <f>+IFERROR([1]!Tabla2[[#This Row],[Utilidad operacional]]/[1]!Tabla2[[#This Row],[Gasto de intereses]],"")</f>
        <v/>
      </c>
      <c r="T883" s="9" t="str">
        <f>+IFERROR([1]!Tabla2[[#This Row],[Utilidad operacional]]/[1]!Tabla2[[#This Row],[Patrimonio total]],"")</f>
        <v/>
      </c>
      <c r="U883" s="10" t="str">
        <f>+IFERROR([1]!Tabla2[[#This Row],[Utilidad operacional]]/[1]!Tabla2[[#This Row],[Total de activos]],"")</f>
        <v/>
      </c>
    </row>
    <row r="884" spans="1:21" x14ac:dyDescent="0.25">
      <c r="A884" s="5">
        <v>900874145</v>
      </c>
      <c r="B884" s="5" t="s">
        <v>1632</v>
      </c>
      <c r="C884" s="5" t="s">
        <v>28</v>
      </c>
      <c r="D884" s="5" t="s">
        <v>1280</v>
      </c>
      <c r="E884" s="5" t="s">
        <v>24</v>
      </c>
      <c r="F884" s="5" t="s">
        <v>1633</v>
      </c>
      <c r="G884" s="5" t="s">
        <v>1541</v>
      </c>
      <c r="H884" s="5">
        <v>4824492</v>
      </c>
      <c r="I884" s="5">
        <v>20469990</v>
      </c>
      <c r="J884" s="5">
        <v>25294482</v>
      </c>
      <c r="K884" s="5">
        <v>593853</v>
      </c>
      <c r="L884" s="5"/>
      <c r="M884" s="5">
        <v>593853</v>
      </c>
      <c r="N884" s="5">
        <v>24700629</v>
      </c>
      <c r="O884" s="5">
        <v>1140</v>
      </c>
      <c r="P884" s="5">
        <v>2667126</v>
      </c>
      <c r="Q884" s="6" t="str">
        <f>+IFERROR([1]!Tabla2[[#This Row],[Activos corrientes ]]/[1]!Tabla2[[#This Row],[Pasivos corrientes ]],"")</f>
        <v/>
      </c>
      <c r="R884" s="6" t="str">
        <f>+IFERROR([1]!Tabla2[[#This Row],[Total pasivos]]/[1]!Tabla2[[#This Row],[Total de activos]],"")</f>
        <v/>
      </c>
      <c r="S884" s="6" t="str">
        <f>+IFERROR([1]!Tabla2[[#This Row],[Utilidad operacional]]/[1]!Tabla2[[#This Row],[Gasto de intereses]],"")</f>
        <v/>
      </c>
      <c r="T884" s="6" t="str">
        <f>+IFERROR([1]!Tabla2[[#This Row],[Utilidad operacional]]/[1]!Tabla2[[#This Row],[Patrimonio total]],"")</f>
        <v/>
      </c>
      <c r="U884" s="7" t="str">
        <f>+IFERROR([1]!Tabla2[[#This Row],[Utilidad operacional]]/[1]!Tabla2[[#This Row],[Total de activos]],"")</f>
        <v/>
      </c>
    </row>
    <row r="885" spans="1:21" x14ac:dyDescent="0.25">
      <c r="A885" s="8">
        <v>830085844</v>
      </c>
      <c r="B885" s="8" t="s">
        <v>1634</v>
      </c>
      <c r="C885" s="8" t="s">
        <v>28</v>
      </c>
      <c r="D885" s="8" t="s">
        <v>1284</v>
      </c>
      <c r="E885" s="8" t="s">
        <v>30</v>
      </c>
      <c r="F885" s="8" t="s">
        <v>1635</v>
      </c>
      <c r="G885" s="8" t="s">
        <v>1541</v>
      </c>
      <c r="H885" s="8">
        <v>62426476</v>
      </c>
      <c r="I885" s="8">
        <v>17460447</v>
      </c>
      <c r="J885" s="8">
        <v>79886923</v>
      </c>
      <c r="K885" s="8">
        <v>43706454</v>
      </c>
      <c r="L885" s="8">
        <v>2714176</v>
      </c>
      <c r="M885" s="8">
        <v>46420630</v>
      </c>
      <c r="N885" s="8">
        <v>33466293</v>
      </c>
      <c r="O885" s="8">
        <v>2098306</v>
      </c>
      <c r="P885" s="8">
        <v>18289430</v>
      </c>
      <c r="Q885" s="9" t="str">
        <f>+IFERROR([1]!Tabla2[[#This Row],[Activos corrientes ]]/[1]!Tabla2[[#This Row],[Pasivos corrientes ]],"")</f>
        <v/>
      </c>
      <c r="R885" s="9" t="str">
        <f>+IFERROR([1]!Tabla2[[#This Row],[Total pasivos]]/[1]!Tabla2[[#This Row],[Total de activos]],"")</f>
        <v/>
      </c>
      <c r="S885" s="9" t="str">
        <f>+IFERROR([1]!Tabla2[[#This Row],[Utilidad operacional]]/[1]!Tabla2[[#This Row],[Gasto de intereses]],"")</f>
        <v/>
      </c>
      <c r="T885" s="9" t="str">
        <f>+IFERROR([1]!Tabla2[[#This Row],[Utilidad operacional]]/[1]!Tabla2[[#This Row],[Patrimonio total]],"")</f>
        <v/>
      </c>
      <c r="U885" s="10" t="str">
        <f>+IFERROR([1]!Tabla2[[#This Row],[Utilidad operacional]]/[1]!Tabla2[[#This Row],[Total de activos]],"")</f>
        <v/>
      </c>
    </row>
    <row r="886" spans="1:21" x14ac:dyDescent="0.25">
      <c r="A886" s="5">
        <v>900676165</v>
      </c>
      <c r="B886" s="5" t="s">
        <v>1636</v>
      </c>
      <c r="C886" s="5" t="s">
        <v>28</v>
      </c>
      <c r="D886" s="5" t="s">
        <v>1280</v>
      </c>
      <c r="E886" s="5" t="s">
        <v>24</v>
      </c>
      <c r="F886" s="5" t="s">
        <v>1637</v>
      </c>
      <c r="G886" s="5" t="s">
        <v>1541</v>
      </c>
      <c r="H886" s="5">
        <v>36788186</v>
      </c>
      <c r="I886" s="5">
        <v>9306777</v>
      </c>
      <c r="J886" s="5">
        <v>46094963</v>
      </c>
      <c r="K886" s="5">
        <v>16924138</v>
      </c>
      <c r="L886" s="5">
        <v>19619929</v>
      </c>
      <c r="M886" s="5">
        <v>36544067</v>
      </c>
      <c r="N886" s="5">
        <v>9550896</v>
      </c>
      <c r="O886" s="5">
        <v>1208168</v>
      </c>
      <c r="P886" s="5">
        <v>-4993569</v>
      </c>
      <c r="Q886" s="6" t="str">
        <f>+IFERROR([1]!Tabla2[[#This Row],[Activos corrientes ]]/[1]!Tabla2[[#This Row],[Pasivos corrientes ]],"")</f>
        <v/>
      </c>
      <c r="R886" s="6" t="str">
        <f>+IFERROR([1]!Tabla2[[#This Row],[Total pasivos]]/[1]!Tabla2[[#This Row],[Total de activos]],"")</f>
        <v/>
      </c>
      <c r="S886" s="6" t="str">
        <f>+IFERROR([1]!Tabla2[[#This Row],[Utilidad operacional]]/[1]!Tabla2[[#This Row],[Gasto de intereses]],"")</f>
        <v/>
      </c>
      <c r="T886" s="6" t="str">
        <f>+IFERROR([1]!Tabla2[[#This Row],[Utilidad operacional]]/[1]!Tabla2[[#This Row],[Patrimonio total]],"")</f>
        <v/>
      </c>
      <c r="U886" s="7" t="str">
        <f>+IFERROR([1]!Tabla2[[#This Row],[Utilidad operacional]]/[1]!Tabla2[[#This Row],[Total de activos]],"")</f>
        <v/>
      </c>
    </row>
    <row r="887" spans="1:21" x14ac:dyDescent="0.25">
      <c r="A887" s="8">
        <v>800107832</v>
      </c>
      <c r="B887" s="8" t="s">
        <v>1638</v>
      </c>
      <c r="C887" s="8" t="s">
        <v>28</v>
      </c>
      <c r="D887" s="8" t="s">
        <v>1284</v>
      </c>
      <c r="E887" s="8" t="s">
        <v>30</v>
      </c>
      <c r="F887" s="8" t="s">
        <v>1639</v>
      </c>
      <c r="G887" s="8" t="s">
        <v>1541</v>
      </c>
      <c r="H887" s="8">
        <v>29223291</v>
      </c>
      <c r="I887" s="8">
        <v>774248</v>
      </c>
      <c r="J887" s="8">
        <v>29997539</v>
      </c>
      <c r="K887" s="8">
        <v>7457513</v>
      </c>
      <c r="L887" s="8">
        <v>3231459</v>
      </c>
      <c r="M887" s="8">
        <v>10688972</v>
      </c>
      <c r="N887" s="8">
        <v>19308567</v>
      </c>
      <c r="O887" s="8"/>
      <c r="P887" s="8">
        <v>3367019</v>
      </c>
      <c r="Q887" s="9" t="str">
        <f>+IFERROR([1]!Tabla2[[#This Row],[Activos corrientes ]]/[1]!Tabla2[[#This Row],[Pasivos corrientes ]],"")</f>
        <v/>
      </c>
      <c r="R887" s="9" t="str">
        <f>+IFERROR([1]!Tabla2[[#This Row],[Total pasivos]]/[1]!Tabla2[[#This Row],[Total de activos]],"")</f>
        <v/>
      </c>
      <c r="S887" s="9" t="str">
        <f>+IFERROR([1]!Tabla2[[#This Row],[Utilidad operacional]]/[1]!Tabla2[[#This Row],[Gasto de intereses]],"")</f>
        <v/>
      </c>
      <c r="T887" s="9" t="str">
        <f>+IFERROR([1]!Tabla2[[#This Row],[Utilidad operacional]]/[1]!Tabla2[[#This Row],[Patrimonio total]],"")</f>
        <v/>
      </c>
      <c r="U887" s="10" t="str">
        <f>+IFERROR([1]!Tabla2[[#This Row],[Utilidad operacional]]/[1]!Tabla2[[#This Row],[Total de activos]],"")</f>
        <v/>
      </c>
    </row>
    <row r="888" spans="1:21" x14ac:dyDescent="0.25">
      <c r="A888" s="5">
        <v>900694164</v>
      </c>
      <c r="B888" s="5" t="s">
        <v>1640</v>
      </c>
      <c r="C888" s="5" t="s">
        <v>103</v>
      </c>
      <c r="D888" s="5" t="s">
        <v>1284</v>
      </c>
      <c r="E888" s="5" t="s">
        <v>30</v>
      </c>
      <c r="F888" s="5" t="s">
        <v>1641</v>
      </c>
      <c r="G888" s="5" t="s">
        <v>1541</v>
      </c>
      <c r="H888" s="5">
        <v>59906450</v>
      </c>
      <c r="I888" s="5">
        <v>24309238</v>
      </c>
      <c r="J888" s="5">
        <v>84215688</v>
      </c>
      <c r="K888" s="5">
        <v>27750255</v>
      </c>
      <c r="L888" s="5">
        <v>25977871</v>
      </c>
      <c r="M888" s="5">
        <v>53728126</v>
      </c>
      <c r="N888" s="5">
        <v>30487562</v>
      </c>
      <c r="O888" s="5">
        <v>4120594</v>
      </c>
      <c r="P888" s="5">
        <v>12746040</v>
      </c>
      <c r="Q888" s="6" t="str">
        <f>+IFERROR([1]!Tabla2[[#This Row],[Activos corrientes ]]/[1]!Tabla2[[#This Row],[Pasivos corrientes ]],"")</f>
        <v/>
      </c>
      <c r="R888" s="6" t="str">
        <f>+IFERROR([1]!Tabla2[[#This Row],[Total pasivos]]/[1]!Tabla2[[#This Row],[Total de activos]],"")</f>
        <v/>
      </c>
      <c r="S888" s="6" t="str">
        <f>+IFERROR([1]!Tabla2[[#This Row],[Utilidad operacional]]/[1]!Tabla2[[#This Row],[Gasto de intereses]],"")</f>
        <v/>
      </c>
      <c r="T888" s="6" t="str">
        <f>+IFERROR([1]!Tabla2[[#This Row],[Utilidad operacional]]/[1]!Tabla2[[#This Row],[Patrimonio total]],"")</f>
        <v/>
      </c>
      <c r="U888" s="7" t="str">
        <f>+IFERROR([1]!Tabla2[[#This Row],[Utilidad operacional]]/[1]!Tabla2[[#This Row],[Total de activos]],"")</f>
        <v/>
      </c>
    </row>
    <row r="889" spans="1:21" x14ac:dyDescent="0.25">
      <c r="A889" s="8">
        <v>900504398</v>
      </c>
      <c r="B889" s="8" t="s">
        <v>1642</v>
      </c>
      <c r="C889" s="8" t="s">
        <v>28</v>
      </c>
      <c r="D889" s="8" t="s">
        <v>1284</v>
      </c>
      <c r="E889" s="8" t="s">
        <v>30</v>
      </c>
      <c r="F889" s="8" t="s">
        <v>1643</v>
      </c>
      <c r="G889" s="8" t="s">
        <v>1541</v>
      </c>
      <c r="H889" s="8">
        <v>8515553</v>
      </c>
      <c r="I889" s="8">
        <v>143954</v>
      </c>
      <c r="J889" s="8">
        <v>8659507</v>
      </c>
      <c r="K889" s="8">
        <v>3052906</v>
      </c>
      <c r="L889" s="8"/>
      <c r="M889" s="8">
        <v>3052906</v>
      </c>
      <c r="N889" s="8">
        <v>5606601</v>
      </c>
      <c r="O889" s="8">
        <v>13111</v>
      </c>
      <c r="P889" s="8">
        <v>1267990</v>
      </c>
      <c r="Q889" s="9" t="str">
        <f>+IFERROR([1]!Tabla2[[#This Row],[Activos corrientes ]]/[1]!Tabla2[[#This Row],[Pasivos corrientes ]],"")</f>
        <v/>
      </c>
      <c r="R889" s="9" t="str">
        <f>+IFERROR([1]!Tabla2[[#This Row],[Total pasivos]]/[1]!Tabla2[[#This Row],[Total de activos]],"")</f>
        <v/>
      </c>
      <c r="S889" s="9" t="str">
        <f>+IFERROR([1]!Tabla2[[#This Row],[Utilidad operacional]]/[1]!Tabla2[[#This Row],[Gasto de intereses]],"")</f>
        <v/>
      </c>
      <c r="T889" s="9" t="str">
        <f>+IFERROR([1]!Tabla2[[#This Row],[Utilidad operacional]]/[1]!Tabla2[[#This Row],[Patrimonio total]],"")</f>
        <v/>
      </c>
      <c r="U889" s="10" t="str">
        <f>+IFERROR([1]!Tabla2[[#This Row],[Utilidad operacional]]/[1]!Tabla2[[#This Row],[Total de activos]],"")</f>
        <v/>
      </c>
    </row>
    <row r="890" spans="1:21" x14ac:dyDescent="0.25">
      <c r="A890" s="5">
        <v>900157541</v>
      </c>
      <c r="B890" s="5" t="s">
        <v>1644</v>
      </c>
      <c r="C890" s="5" t="s">
        <v>28</v>
      </c>
      <c r="D890" s="5" t="s">
        <v>1280</v>
      </c>
      <c r="E890" s="5" t="s">
        <v>24</v>
      </c>
      <c r="F890" s="5" t="s">
        <v>1645</v>
      </c>
      <c r="G890" s="5" t="s">
        <v>1541</v>
      </c>
      <c r="H890" s="5">
        <v>1969715</v>
      </c>
      <c r="I890" s="5">
        <v>2565171</v>
      </c>
      <c r="J890" s="5">
        <v>4534886</v>
      </c>
      <c r="K890" s="5">
        <v>1041484</v>
      </c>
      <c r="L890" s="5">
        <v>1546494</v>
      </c>
      <c r="M890" s="5">
        <v>2587978</v>
      </c>
      <c r="N890" s="5">
        <v>1946908</v>
      </c>
      <c r="O890" s="5">
        <v>82922</v>
      </c>
      <c r="P890" s="5">
        <v>785137</v>
      </c>
      <c r="Q890" s="6" t="str">
        <f>+IFERROR([1]!Tabla2[[#This Row],[Activos corrientes ]]/[1]!Tabla2[[#This Row],[Pasivos corrientes ]],"")</f>
        <v/>
      </c>
      <c r="R890" s="6" t="str">
        <f>+IFERROR([1]!Tabla2[[#This Row],[Total pasivos]]/[1]!Tabla2[[#This Row],[Total de activos]],"")</f>
        <v/>
      </c>
      <c r="S890" s="6" t="str">
        <f>+IFERROR([1]!Tabla2[[#This Row],[Utilidad operacional]]/[1]!Tabla2[[#This Row],[Gasto de intereses]],"")</f>
        <v/>
      </c>
      <c r="T890" s="6" t="str">
        <f>+IFERROR([1]!Tabla2[[#This Row],[Utilidad operacional]]/[1]!Tabla2[[#This Row],[Patrimonio total]],"")</f>
        <v/>
      </c>
      <c r="U890" s="7" t="str">
        <f>+IFERROR([1]!Tabla2[[#This Row],[Utilidad operacional]]/[1]!Tabla2[[#This Row],[Total de activos]],"")</f>
        <v/>
      </c>
    </row>
    <row r="891" spans="1:21" x14ac:dyDescent="0.25">
      <c r="A891" s="8">
        <v>811005246</v>
      </c>
      <c r="B891" s="8" t="s">
        <v>1646</v>
      </c>
      <c r="C891" s="8" t="s">
        <v>22</v>
      </c>
      <c r="D891" s="8" t="s">
        <v>1280</v>
      </c>
      <c r="E891" s="8" t="s">
        <v>24</v>
      </c>
      <c r="F891" s="8" t="s">
        <v>1647</v>
      </c>
      <c r="G891" s="8" t="s">
        <v>1541</v>
      </c>
      <c r="H891" s="8">
        <v>23642754</v>
      </c>
      <c r="I891" s="8">
        <v>7688244</v>
      </c>
      <c r="J891" s="8">
        <v>31330998</v>
      </c>
      <c r="K891" s="8">
        <v>18358856</v>
      </c>
      <c r="L891" s="8">
        <v>2742979</v>
      </c>
      <c r="M891" s="8">
        <v>21101835</v>
      </c>
      <c r="N891" s="8">
        <v>10229163</v>
      </c>
      <c r="O891" s="8">
        <v>39839</v>
      </c>
      <c r="P891" s="8">
        <v>3259465</v>
      </c>
      <c r="Q891" s="9" t="str">
        <f>+IFERROR([1]!Tabla2[[#This Row],[Activos corrientes ]]/[1]!Tabla2[[#This Row],[Pasivos corrientes ]],"")</f>
        <v/>
      </c>
      <c r="R891" s="9" t="str">
        <f>+IFERROR([1]!Tabla2[[#This Row],[Total pasivos]]/[1]!Tabla2[[#This Row],[Total de activos]],"")</f>
        <v/>
      </c>
      <c r="S891" s="9" t="str">
        <f>+IFERROR([1]!Tabla2[[#This Row],[Utilidad operacional]]/[1]!Tabla2[[#This Row],[Gasto de intereses]],"")</f>
        <v/>
      </c>
      <c r="T891" s="9" t="str">
        <f>+IFERROR([1]!Tabla2[[#This Row],[Utilidad operacional]]/[1]!Tabla2[[#This Row],[Patrimonio total]],"")</f>
        <v/>
      </c>
      <c r="U891" s="10" t="str">
        <f>+IFERROR([1]!Tabla2[[#This Row],[Utilidad operacional]]/[1]!Tabla2[[#This Row],[Total de activos]],"")</f>
        <v/>
      </c>
    </row>
    <row r="892" spans="1:21" x14ac:dyDescent="0.25">
      <c r="A892" s="5">
        <v>900967937</v>
      </c>
      <c r="B892" s="5" t="s">
        <v>1648</v>
      </c>
      <c r="C892" s="5" t="s">
        <v>22</v>
      </c>
      <c r="D892" s="5" t="s">
        <v>1284</v>
      </c>
      <c r="E892" s="5" t="s">
        <v>30</v>
      </c>
      <c r="F892" s="5" t="s">
        <v>1649</v>
      </c>
      <c r="G892" s="5" t="s">
        <v>1541</v>
      </c>
      <c r="H892" s="5">
        <v>17540174</v>
      </c>
      <c r="I892" s="5">
        <v>193368</v>
      </c>
      <c r="J892" s="5">
        <v>17733542</v>
      </c>
      <c r="K892" s="5">
        <v>10024140</v>
      </c>
      <c r="L892" s="5">
        <v>4004</v>
      </c>
      <c r="M892" s="5">
        <v>10028144</v>
      </c>
      <c r="N892" s="5">
        <v>7705398</v>
      </c>
      <c r="O892" s="5">
        <v>169087</v>
      </c>
      <c r="P892" s="5">
        <v>874405</v>
      </c>
      <c r="Q892" s="6" t="str">
        <f>+IFERROR([1]!Tabla2[[#This Row],[Activos corrientes ]]/[1]!Tabla2[[#This Row],[Pasivos corrientes ]],"")</f>
        <v/>
      </c>
      <c r="R892" s="6" t="str">
        <f>+IFERROR([1]!Tabla2[[#This Row],[Total pasivos]]/[1]!Tabla2[[#This Row],[Total de activos]],"")</f>
        <v/>
      </c>
      <c r="S892" s="6" t="str">
        <f>+IFERROR([1]!Tabla2[[#This Row],[Utilidad operacional]]/[1]!Tabla2[[#This Row],[Gasto de intereses]],"")</f>
        <v/>
      </c>
      <c r="T892" s="6" t="str">
        <f>+IFERROR([1]!Tabla2[[#This Row],[Utilidad operacional]]/[1]!Tabla2[[#This Row],[Patrimonio total]],"")</f>
        <v/>
      </c>
      <c r="U892" s="7" t="str">
        <f>+IFERROR([1]!Tabla2[[#This Row],[Utilidad operacional]]/[1]!Tabla2[[#This Row],[Total de activos]],"")</f>
        <v/>
      </c>
    </row>
    <row r="893" spans="1:21" x14ac:dyDescent="0.25">
      <c r="A893" s="8">
        <v>900403538</v>
      </c>
      <c r="B893" s="8" t="s">
        <v>1650</v>
      </c>
      <c r="C893" s="8" t="s">
        <v>28</v>
      </c>
      <c r="D893" s="8" t="s">
        <v>1280</v>
      </c>
      <c r="E893" s="8" t="s">
        <v>24</v>
      </c>
      <c r="F893" s="8" t="s">
        <v>1651</v>
      </c>
      <c r="G893" s="8" t="s">
        <v>1541</v>
      </c>
      <c r="H893" s="8">
        <v>2668</v>
      </c>
      <c r="I893" s="8"/>
      <c r="J893" s="8">
        <v>2668</v>
      </c>
      <c r="K893" s="8">
        <v>6495533</v>
      </c>
      <c r="L893" s="8"/>
      <c r="M893" s="8">
        <v>6495533</v>
      </c>
      <c r="N893" s="8">
        <v>-6492865</v>
      </c>
      <c r="O893" s="8"/>
      <c r="P893" s="8">
        <v>-256</v>
      </c>
      <c r="Q893" s="9" t="str">
        <f>+IFERROR([1]!Tabla2[[#This Row],[Activos corrientes ]]/[1]!Tabla2[[#This Row],[Pasivos corrientes ]],"")</f>
        <v/>
      </c>
      <c r="R893" s="9" t="str">
        <f>+IFERROR([1]!Tabla2[[#This Row],[Total pasivos]]/[1]!Tabla2[[#This Row],[Total de activos]],"")</f>
        <v/>
      </c>
      <c r="S893" s="9" t="str">
        <f>+IFERROR([1]!Tabla2[[#This Row],[Utilidad operacional]]/[1]!Tabla2[[#This Row],[Gasto de intereses]],"")</f>
        <v/>
      </c>
      <c r="T893" s="9" t="str">
        <f>+IFERROR([1]!Tabla2[[#This Row],[Utilidad operacional]]/[1]!Tabla2[[#This Row],[Patrimonio total]],"")</f>
        <v/>
      </c>
      <c r="U893" s="10" t="str">
        <f>+IFERROR([1]!Tabla2[[#This Row],[Utilidad operacional]]/[1]!Tabla2[[#This Row],[Total de activos]],"")</f>
        <v/>
      </c>
    </row>
    <row r="894" spans="1:21" x14ac:dyDescent="0.25">
      <c r="A894" s="5">
        <v>901230477</v>
      </c>
      <c r="B894" s="5" t="s">
        <v>1652</v>
      </c>
      <c r="C894" s="5" t="s">
        <v>28</v>
      </c>
      <c r="D894" s="5" t="s">
        <v>1284</v>
      </c>
      <c r="E894" s="5" t="s">
        <v>30</v>
      </c>
      <c r="F894" s="5" t="s">
        <v>1552</v>
      </c>
      <c r="G894" s="5" t="s">
        <v>1541</v>
      </c>
      <c r="H894" s="5">
        <v>5212769</v>
      </c>
      <c r="I894" s="5">
        <v>3821</v>
      </c>
      <c r="J894" s="5">
        <v>5216590</v>
      </c>
      <c r="K894" s="5">
        <v>1344334</v>
      </c>
      <c r="L894" s="5"/>
      <c r="M894" s="5">
        <v>1344334</v>
      </c>
      <c r="N894" s="5">
        <v>3872256</v>
      </c>
      <c r="O894" s="5">
        <v>10200</v>
      </c>
      <c r="P894" s="5">
        <v>1007887</v>
      </c>
      <c r="Q894" s="6" t="str">
        <f>+IFERROR([1]!Tabla2[[#This Row],[Activos corrientes ]]/[1]!Tabla2[[#This Row],[Pasivos corrientes ]],"")</f>
        <v/>
      </c>
      <c r="R894" s="6" t="str">
        <f>+IFERROR([1]!Tabla2[[#This Row],[Total pasivos]]/[1]!Tabla2[[#This Row],[Total de activos]],"")</f>
        <v/>
      </c>
      <c r="S894" s="6" t="str">
        <f>+IFERROR([1]!Tabla2[[#This Row],[Utilidad operacional]]/[1]!Tabla2[[#This Row],[Gasto de intereses]],"")</f>
        <v/>
      </c>
      <c r="T894" s="6" t="str">
        <f>+IFERROR([1]!Tabla2[[#This Row],[Utilidad operacional]]/[1]!Tabla2[[#This Row],[Patrimonio total]],"")</f>
        <v/>
      </c>
      <c r="U894" s="7" t="str">
        <f>+IFERROR([1]!Tabla2[[#This Row],[Utilidad operacional]]/[1]!Tabla2[[#This Row],[Total de activos]],"")</f>
        <v/>
      </c>
    </row>
    <row r="895" spans="1:21" x14ac:dyDescent="0.25">
      <c r="A895" s="8">
        <v>900491651</v>
      </c>
      <c r="B895" s="8" t="s">
        <v>1653</v>
      </c>
      <c r="C895" s="8" t="s">
        <v>28</v>
      </c>
      <c r="D895" s="8" t="s">
        <v>1280</v>
      </c>
      <c r="E895" s="8" t="s">
        <v>24</v>
      </c>
      <c r="F895" s="8" t="s">
        <v>1654</v>
      </c>
      <c r="G895" s="8" t="s">
        <v>1541</v>
      </c>
      <c r="H895" s="8">
        <v>31259148</v>
      </c>
      <c r="I895" s="8">
        <v>1043899</v>
      </c>
      <c r="J895" s="8">
        <v>32303047</v>
      </c>
      <c r="K895" s="8">
        <v>36288153</v>
      </c>
      <c r="L895" s="8">
        <v>0</v>
      </c>
      <c r="M895" s="8">
        <v>36288153</v>
      </c>
      <c r="N895" s="8">
        <v>-3985106</v>
      </c>
      <c r="O895" s="8">
        <v>0</v>
      </c>
      <c r="P895" s="8">
        <v>-4546664</v>
      </c>
      <c r="Q895" s="9" t="str">
        <f>+IFERROR([1]!Tabla2[[#This Row],[Activos corrientes ]]/[1]!Tabla2[[#This Row],[Pasivos corrientes ]],"")</f>
        <v/>
      </c>
      <c r="R895" s="9" t="str">
        <f>+IFERROR([1]!Tabla2[[#This Row],[Total pasivos]]/[1]!Tabla2[[#This Row],[Total de activos]],"")</f>
        <v/>
      </c>
      <c r="S895" s="9" t="str">
        <f>+IFERROR([1]!Tabla2[[#This Row],[Utilidad operacional]]/[1]!Tabla2[[#This Row],[Gasto de intereses]],"")</f>
        <v/>
      </c>
      <c r="T895" s="9" t="str">
        <f>+IFERROR([1]!Tabla2[[#This Row],[Utilidad operacional]]/[1]!Tabla2[[#This Row],[Patrimonio total]],"")</f>
        <v/>
      </c>
      <c r="U895" s="10" t="str">
        <f>+IFERROR([1]!Tabla2[[#This Row],[Utilidad operacional]]/[1]!Tabla2[[#This Row],[Total de activos]],"")</f>
        <v/>
      </c>
    </row>
    <row r="896" spans="1:21" x14ac:dyDescent="0.25">
      <c r="A896" s="5">
        <v>901008454</v>
      </c>
      <c r="B896" s="5" t="s">
        <v>1655</v>
      </c>
      <c r="C896" s="5" t="s">
        <v>42</v>
      </c>
      <c r="D896" s="5" t="s">
        <v>1280</v>
      </c>
      <c r="E896" s="5" t="s">
        <v>24</v>
      </c>
      <c r="F896" s="5" t="s">
        <v>1656</v>
      </c>
      <c r="G896" s="5" t="s">
        <v>1541</v>
      </c>
      <c r="H896" s="5">
        <v>6273947</v>
      </c>
      <c r="I896" s="5">
        <v>598826</v>
      </c>
      <c r="J896" s="5">
        <v>6872773</v>
      </c>
      <c r="K896" s="5">
        <v>4398352</v>
      </c>
      <c r="L896" s="5">
        <v>81419</v>
      </c>
      <c r="M896" s="5">
        <v>4479771</v>
      </c>
      <c r="N896" s="5">
        <v>2393002</v>
      </c>
      <c r="O896" s="5"/>
      <c r="P896" s="5">
        <v>295546</v>
      </c>
      <c r="Q896" s="6" t="str">
        <f>+IFERROR([1]!Tabla2[[#This Row],[Activos corrientes ]]/[1]!Tabla2[[#This Row],[Pasivos corrientes ]],"")</f>
        <v/>
      </c>
      <c r="R896" s="6" t="str">
        <f>+IFERROR([1]!Tabla2[[#This Row],[Total pasivos]]/[1]!Tabla2[[#This Row],[Total de activos]],"")</f>
        <v/>
      </c>
      <c r="S896" s="6" t="str">
        <f>+IFERROR([1]!Tabla2[[#This Row],[Utilidad operacional]]/[1]!Tabla2[[#This Row],[Gasto de intereses]],"")</f>
        <v/>
      </c>
      <c r="T896" s="6" t="str">
        <f>+IFERROR([1]!Tabla2[[#This Row],[Utilidad operacional]]/[1]!Tabla2[[#This Row],[Patrimonio total]],"")</f>
        <v/>
      </c>
      <c r="U896" s="7" t="str">
        <f>+IFERROR([1]!Tabla2[[#This Row],[Utilidad operacional]]/[1]!Tabla2[[#This Row],[Total de activos]],"")</f>
        <v/>
      </c>
    </row>
    <row r="897" spans="1:21" x14ac:dyDescent="0.25">
      <c r="A897" s="8">
        <v>892200328</v>
      </c>
      <c r="B897" s="8" t="s">
        <v>1657</v>
      </c>
      <c r="C897" s="8" t="s">
        <v>42</v>
      </c>
      <c r="D897" s="8" t="s">
        <v>1284</v>
      </c>
      <c r="E897" s="8" t="s">
        <v>30</v>
      </c>
      <c r="F897" s="8" t="s">
        <v>1658</v>
      </c>
      <c r="G897" s="8" t="s">
        <v>1541</v>
      </c>
      <c r="H897" s="8">
        <v>601059</v>
      </c>
      <c r="I897" s="8">
        <v>1040231</v>
      </c>
      <c r="J897" s="8">
        <v>1641290</v>
      </c>
      <c r="K897" s="8">
        <v>299634</v>
      </c>
      <c r="L897" s="8"/>
      <c r="M897" s="8">
        <v>299634</v>
      </c>
      <c r="N897" s="8">
        <v>1341656</v>
      </c>
      <c r="O897" s="8"/>
      <c r="P897" s="8">
        <v>-284640</v>
      </c>
      <c r="Q897" s="9" t="str">
        <f>+IFERROR([1]!Tabla2[[#This Row],[Activos corrientes ]]/[1]!Tabla2[[#This Row],[Pasivos corrientes ]],"")</f>
        <v/>
      </c>
      <c r="R897" s="9" t="str">
        <f>+IFERROR([1]!Tabla2[[#This Row],[Total pasivos]]/[1]!Tabla2[[#This Row],[Total de activos]],"")</f>
        <v/>
      </c>
      <c r="S897" s="9" t="str">
        <f>+IFERROR([1]!Tabla2[[#This Row],[Utilidad operacional]]/[1]!Tabla2[[#This Row],[Gasto de intereses]],"")</f>
        <v/>
      </c>
      <c r="T897" s="9" t="str">
        <f>+IFERROR([1]!Tabla2[[#This Row],[Utilidad operacional]]/[1]!Tabla2[[#This Row],[Patrimonio total]],"")</f>
        <v/>
      </c>
      <c r="U897" s="10" t="str">
        <f>+IFERROR([1]!Tabla2[[#This Row],[Utilidad operacional]]/[1]!Tabla2[[#This Row],[Total de activos]],"")</f>
        <v/>
      </c>
    </row>
    <row r="898" spans="1:21" x14ac:dyDescent="0.25">
      <c r="A898" s="5">
        <v>900283591</v>
      </c>
      <c r="B898" s="5" t="s">
        <v>1659</v>
      </c>
      <c r="C898" s="5" t="s">
        <v>22</v>
      </c>
      <c r="D898" s="5" t="s">
        <v>1280</v>
      </c>
      <c r="E898" s="5" t="s">
        <v>24</v>
      </c>
      <c r="F898" s="5" t="s">
        <v>1660</v>
      </c>
      <c r="G898" s="5" t="s">
        <v>1541</v>
      </c>
      <c r="H898" s="5">
        <v>18884269</v>
      </c>
      <c r="I898" s="5">
        <v>278988095</v>
      </c>
      <c r="J898" s="5">
        <v>297872364</v>
      </c>
      <c r="K898" s="5">
        <v>6078368</v>
      </c>
      <c r="L898" s="5">
        <v>94238452</v>
      </c>
      <c r="M898" s="5">
        <v>100316820</v>
      </c>
      <c r="N898" s="5">
        <v>197555544</v>
      </c>
      <c r="O898" s="5">
        <v>196549</v>
      </c>
      <c r="P898" s="5">
        <v>3488580</v>
      </c>
      <c r="Q898" s="6" t="str">
        <f>+IFERROR([1]!Tabla2[[#This Row],[Activos corrientes ]]/[1]!Tabla2[[#This Row],[Pasivos corrientes ]],"")</f>
        <v/>
      </c>
      <c r="R898" s="6" t="str">
        <f>+IFERROR([1]!Tabla2[[#This Row],[Total pasivos]]/[1]!Tabla2[[#This Row],[Total de activos]],"")</f>
        <v/>
      </c>
      <c r="S898" s="6" t="str">
        <f>+IFERROR([1]!Tabla2[[#This Row],[Utilidad operacional]]/[1]!Tabla2[[#This Row],[Gasto de intereses]],"")</f>
        <v/>
      </c>
      <c r="T898" s="6" t="str">
        <f>+IFERROR([1]!Tabla2[[#This Row],[Utilidad operacional]]/[1]!Tabla2[[#This Row],[Patrimonio total]],"")</f>
        <v/>
      </c>
      <c r="U898" s="7" t="str">
        <f>+IFERROR([1]!Tabla2[[#This Row],[Utilidad operacional]]/[1]!Tabla2[[#This Row],[Total de activos]],"")</f>
        <v/>
      </c>
    </row>
    <row r="899" spans="1:21" x14ac:dyDescent="0.25">
      <c r="A899" s="8">
        <v>900396394</v>
      </c>
      <c r="B899" s="8" t="s">
        <v>1661</v>
      </c>
      <c r="C899" s="8" t="s">
        <v>22</v>
      </c>
      <c r="D899" s="8" t="s">
        <v>1284</v>
      </c>
      <c r="E899" s="8" t="s">
        <v>30</v>
      </c>
      <c r="F899" s="8" t="s">
        <v>1662</v>
      </c>
      <c r="G899" s="8" t="s">
        <v>1541</v>
      </c>
      <c r="H899" s="8">
        <v>8244240</v>
      </c>
      <c r="I899" s="8">
        <v>642952</v>
      </c>
      <c r="J899" s="8">
        <v>8887192</v>
      </c>
      <c r="K899" s="8">
        <v>3681339</v>
      </c>
      <c r="L899" s="8">
        <v>522607</v>
      </c>
      <c r="M899" s="8">
        <v>4203946</v>
      </c>
      <c r="N899" s="8">
        <v>4683246</v>
      </c>
      <c r="O899" s="8"/>
      <c r="P899" s="8">
        <v>721131</v>
      </c>
      <c r="Q899" s="9" t="str">
        <f>+IFERROR([1]!Tabla2[[#This Row],[Activos corrientes ]]/[1]!Tabla2[[#This Row],[Pasivos corrientes ]],"")</f>
        <v/>
      </c>
      <c r="R899" s="9" t="str">
        <f>+IFERROR([1]!Tabla2[[#This Row],[Total pasivos]]/[1]!Tabla2[[#This Row],[Total de activos]],"")</f>
        <v/>
      </c>
      <c r="S899" s="9" t="str">
        <f>+IFERROR([1]!Tabla2[[#This Row],[Utilidad operacional]]/[1]!Tabla2[[#This Row],[Gasto de intereses]],"")</f>
        <v/>
      </c>
      <c r="T899" s="9" t="str">
        <f>+IFERROR([1]!Tabla2[[#This Row],[Utilidad operacional]]/[1]!Tabla2[[#This Row],[Patrimonio total]],"")</f>
        <v/>
      </c>
      <c r="U899" s="10" t="str">
        <f>+IFERROR([1]!Tabla2[[#This Row],[Utilidad operacional]]/[1]!Tabla2[[#This Row],[Total de activos]],"")</f>
        <v/>
      </c>
    </row>
    <row r="900" spans="1:21" x14ac:dyDescent="0.25">
      <c r="A900" s="5">
        <v>811042087</v>
      </c>
      <c r="B900" s="5" t="s">
        <v>1663</v>
      </c>
      <c r="C900" s="5" t="s">
        <v>22</v>
      </c>
      <c r="D900" s="5" t="s">
        <v>1284</v>
      </c>
      <c r="E900" s="5" t="s">
        <v>30</v>
      </c>
      <c r="F900" s="5" t="s">
        <v>1664</v>
      </c>
      <c r="G900" s="5" t="s">
        <v>1541</v>
      </c>
      <c r="H900" s="5">
        <v>17946165</v>
      </c>
      <c r="I900" s="5">
        <v>7015759</v>
      </c>
      <c r="J900" s="5">
        <v>24961924</v>
      </c>
      <c r="K900" s="5">
        <v>16174190</v>
      </c>
      <c r="L900" s="5">
        <v>6965505</v>
      </c>
      <c r="M900" s="5">
        <v>23139695</v>
      </c>
      <c r="N900" s="5">
        <v>1822229</v>
      </c>
      <c r="O900" s="5"/>
      <c r="P900" s="5">
        <v>857075</v>
      </c>
      <c r="Q900" s="6" t="str">
        <f>+IFERROR([1]!Tabla2[[#This Row],[Activos corrientes ]]/[1]!Tabla2[[#This Row],[Pasivos corrientes ]],"")</f>
        <v/>
      </c>
      <c r="R900" s="6" t="str">
        <f>+IFERROR([1]!Tabla2[[#This Row],[Total pasivos]]/[1]!Tabla2[[#This Row],[Total de activos]],"")</f>
        <v/>
      </c>
      <c r="S900" s="6" t="str">
        <f>+IFERROR([1]!Tabla2[[#This Row],[Utilidad operacional]]/[1]!Tabla2[[#This Row],[Gasto de intereses]],"")</f>
        <v/>
      </c>
      <c r="T900" s="6" t="str">
        <f>+IFERROR([1]!Tabla2[[#This Row],[Utilidad operacional]]/[1]!Tabla2[[#This Row],[Patrimonio total]],"")</f>
        <v/>
      </c>
      <c r="U900" s="7" t="str">
        <f>+IFERROR([1]!Tabla2[[#This Row],[Utilidad operacional]]/[1]!Tabla2[[#This Row],[Total de activos]],"")</f>
        <v/>
      </c>
    </row>
    <row r="901" spans="1:21" x14ac:dyDescent="0.25">
      <c r="A901" s="8">
        <v>900269883</v>
      </c>
      <c r="B901" s="8" t="s">
        <v>1665</v>
      </c>
      <c r="C901" s="8" t="s">
        <v>64</v>
      </c>
      <c r="D901" s="8" t="s">
        <v>1280</v>
      </c>
      <c r="E901" s="8" t="s">
        <v>24</v>
      </c>
      <c r="F901" s="8" t="s">
        <v>1666</v>
      </c>
      <c r="G901" s="8" t="s">
        <v>1541</v>
      </c>
      <c r="H901" s="8">
        <v>47151048</v>
      </c>
      <c r="I901" s="8">
        <v>7887436</v>
      </c>
      <c r="J901" s="8">
        <v>55038484</v>
      </c>
      <c r="K901" s="8">
        <v>12495787</v>
      </c>
      <c r="L901" s="8">
        <v>8211799</v>
      </c>
      <c r="M901" s="8">
        <v>20707586</v>
      </c>
      <c r="N901" s="8">
        <v>34330898</v>
      </c>
      <c r="O901" s="8"/>
      <c r="P901" s="8">
        <v>1143324</v>
      </c>
      <c r="Q901" s="9" t="str">
        <f>+IFERROR([1]!Tabla2[[#This Row],[Activos corrientes ]]/[1]!Tabla2[[#This Row],[Pasivos corrientes ]],"")</f>
        <v/>
      </c>
      <c r="R901" s="9" t="str">
        <f>+IFERROR([1]!Tabla2[[#This Row],[Total pasivos]]/[1]!Tabla2[[#This Row],[Total de activos]],"")</f>
        <v/>
      </c>
      <c r="S901" s="9" t="str">
        <f>+IFERROR([1]!Tabla2[[#This Row],[Utilidad operacional]]/[1]!Tabla2[[#This Row],[Gasto de intereses]],"")</f>
        <v/>
      </c>
      <c r="T901" s="9" t="str">
        <f>+IFERROR([1]!Tabla2[[#This Row],[Utilidad operacional]]/[1]!Tabla2[[#This Row],[Patrimonio total]],"")</f>
        <v/>
      </c>
      <c r="U901" s="10" t="str">
        <f>+IFERROR([1]!Tabla2[[#This Row],[Utilidad operacional]]/[1]!Tabla2[[#This Row],[Total de activos]],"")</f>
        <v/>
      </c>
    </row>
    <row r="902" spans="1:21" x14ac:dyDescent="0.25">
      <c r="A902" s="5">
        <v>900574298</v>
      </c>
      <c r="B902" s="5" t="s">
        <v>1667</v>
      </c>
      <c r="C902" s="5" t="s">
        <v>28</v>
      </c>
      <c r="D902" s="5" t="s">
        <v>1284</v>
      </c>
      <c r="E902" s="5" t="s">
        <v>30</v>
      </c>
      <c r="F902" s="5" t="s">
        <v>1668</v>
      </c>
      <c r="G902" s="5" t="s">
        <v>1541</v>
      </c>
      <c r="H902" s="5">
        <v>965930</v>
      </c>
      <c r="I902" s="5"/>
      <c r="J902" s="5">
        <v>965930</v>
      </c>
      <c r="K902" s="5">
        <v>4734</v>
      </c>
      <c r="L902" s="5">
        <v>299644</v>
      </c>
      <c r="M902" s="5">
        <v>304378</v>
      </c>
      <c r="N902" s="5">
        <v>661552</v>
      </c>
      <c r="O902" s="5"/>
      <c r="P902" s="5">
        <v>111707</v>
      </c>
      <c r="Q902" s="6" t="str">
        <f>+IFERROR([1]!Tabla2[[#This Row],[Activos corrientes ]]/[1]!Tabla2[[#This Row],[Pasivos corrientes ]],"")</f>
        <v/>
      </c>
      <c r="R902" s="6" t="str">
        <f>+IFERROR([1]!Tabla2[[#This Row],[Total pasivos]]/[1]!Tabla2[[#This Row],[Total de activos]],"")</f>
        <v/>
      </c>
      <c r="S902" s="6" t="str">
        <f>+IFERROR([1]!Tabla2[[#This Row],[Utilidad operacional]]/[1]!Tabla2[[#This Row],[Gasto de intereses]],"")</f>
        <v/>
      </c>
      <c r="T902" s="6" t="str">
        <f>+IFERROR([1]!Tabla2[[#This Row],[Utilidad operacional]]/[1]!Tabla2[[#This Row],[Patrimonio total]],"")</f>
        <v/>
      </c>
      <c r="U902" s="7" t="str">
        <f>+IFERROR([1]!Tabla2[[#This Row],[Utilidad operacional]]/[1]!Tabla2[[#This Row],[Total de activos]],"")</f>
        <v/>
      </c>
    </row>
    <row r="903" spans="1:21" x14ac:dyDescent="0.25">
      <c r="A903" s="8">
        <v>900770349</v>
      </c>
      <c r="B903" s="8" t="s">
        <v>1669</v>
      </c>
      <c r="C903" s="8" t="s">
        <v>28</v>
      </c>
      <c r="D903" s="8" t="s">
        <v>1280</v>
      </c>
      <c r="E903" s="8" t="s">
        <v>24</v>
      </c>
      <c r="F903" s="8" t="s">
        <v>1670</v>
      </c>
      <c r="G903" s="8" t="s">
        <v>1671</v>
      </c>
      <c r="H903" s="8">
        <v>883138</v>
      </c>
      <c r="I903" s="8">
        <v>62594394</v>
      </c>
      <c r="J903" s="8">
        <v>63477532</v>
      </c>
      <c r="K903" s="8">
        <v>18436</v>
      </c>
      <c r="L903" s="8">
        <v>62567127</v>
      </c>
      <c r="M903" s="8">
        <v>62585563</v>
      </c>
      <c r="N903" s="8">
        <v>891969</v>
      </c>
      <c r="O903" s="8">
        <v>2695441</v>
      </c>
      <c r="P903" s="8">
        <v>-887844</v>
      </c>
      <c r="Q903" s="9" t="str">
        <f>+IFERROR([1]!Tabla2[[#This Row],[Activos corrientes ]]/[1]!Tabla2[[#This Row],[Pasivos corrientes ]],"")</f>
        <v/>
      </c>
      <c r="R903" s="9" t="str">
        <f>+IFERROR([1]!Tabla2[[#This Row],[Total pasivos]]/[1]!Tabla2[[#This Row],[Total de activos]],"")</f>
        <v/>
      </c>
      <c r="S903" s="9" t="str">
        <f>+IFERROR([1]!Tabla2[[#This Row],[Utilidad operacional]]/[1]!Tabla2[[#This Row],[Gasto de intereses]],"")</f>
        <v/>
      </c>
      <c r="T903" s="9" t="str">
        <f>+IFERROR([1]!Tabla2[[#This Row],[Utilidad operacional]]/[1]!Tabla2[[#This Row],[Patrimonio total]],"")</f>
        <v/>
      </c>
      <c r="U903" s="10" t="str">
        <f>+IFERROR([1]!Tabla2[[#This Row],[Utilidad operacional]]/[1]!Tabla2[[#This Row],[Total de activos]],"")</f>
        <v/>
      </c>
    </row>
    <row r="904" spans="1:21" x14ac:dyDescent="0.25">
      <c r="A904" s="5">
        <v>891855089</v>
      </c>
      <c r="B904" s="5" t="s">
        <v>1672</v>
      </c>
      <c r="C904" s="5" t="s">
        <v>28</v>
      </c>
      <c r="D904" s="5" t="s">
        <v>1280</v>
      </c>
      <c r="E904" s="5" t="s">
        <v>24</v>
      </c>
      <c r="F904" s="5" t="s">
        <v>1673</v>
      </c>
      <c r="G904" s="5" t="s">
        <v>1671</v>
      </c>
      <c r="H904" s="5">
        <v>33236419</v>
      </c>
      <c r="I904" s="5">
        <v>247296481</v>
      </c>
      <c r="J904" s="5">
        <v>280532900</v>
      </c>
      <c r="K904" s="5">
        <v>5491626</v>
      </c>
      <c r="L904" s="5">
        <v>20990821</v>
      </c>
      <c r="M904" s="5">
        <v>26482447</v>
      </c>
      <c r="N904" s="5">
        <v>254050453</v>
      </c>
      <c r="O904" s="5">
        <v>1961141</v>
      </c>
      <c r="P904" s="5">
        <v>35783597</v>
      </c>
      <c r="Q904" s="6" t="str">
        <f>+IFERROR([1]!Tabla2[[#This Row],[Activos corrientes ]]/[1]!Tabla2[[#This Row],[Pasivos corrientes ]],"")</f>
        <v/>
      </c>
      <c r="R904" s="6" t="str">
        <f>+IFERROR([1]!Tabla2[[#This Row],[Total pasivos]]/[1]!Tabla2[[#This Row],[Total de activos]],"")</f>
        <v/>
      </c>
      <c r="S904" s="6" t="str">
        <f>+IFERROR([1]!Tabla2[[#This Row],[Utilidad operacional]]/[1]!Tabla2[[#This Row],[Gasto de intereses]],"")</f>
        <v/>
      </c>
      <c r="T904" s="6" t="str">
        <f>+IFERROR([1]!Tabla2[[#This Row],[Utilidad operacional]]/[1]!Tabla2[[#This Row],[Patrimonio total]],"")</f>
        <v/>
      </c>
      <c r="U904" s="7" t="str">
        <f>+IFERROR([1]!Tabla2[[#This Row],[Utilidad operacional]]/[1]!Tabla2[[#This Row],[Total de activos]],"")</f>
        <v/>
      </c>
    </row>
    <row r="905" spans="1:21" x14ac:dyDescent="0.25">
      <c r="A905" s="8">
        <v>900113435</v>
      </c>
      <c r="B905" s="8" t="s">
        <v>1674</v>
      </c>
      <c r="C905" s="8" t="s">
        <v>28</v>
      </c>
      <c r="D905" s="8" t="s">
        <v>1280</v>
      </c>
      <c r="E905" s="8" t="s">
        <v>24</v>
      </c>
      <c r="F905" s="8" t="s">
        <v>1675</v>
      </c>
      <c r="G905" s="8" t="s">
        <v>1671</v>
      </c>
      <c r="H905" s="8">
        <v>63857498</v>
      </c>
      <c r="I905" s="8">
        <v>71086151</v>
      </c>
      <c r="J905" s="8">
        <v>134943649</v>
      </c>
      <c r="K905" s="8">
        <v>31487234</v>
      </c>
      <c r="L905" s="8">
        <v>10227638</v>
      </c>
      <c r="M905" s="8">
        <v>41714872</v>
      </c>
      <c r="N905" s="8">
        <v>93228777</v>
      </c>
      <c r="O905" s="8">
        <v>2531962</v>
      </c>
      <c r="P905" s="8">
        <v>23109781</v>
      </c>
      <c r="Q905" s="9" t="str">
        <f>+IFERROR([1]!Tabla2[[#This Row],[Activos corrientes ]]/[1]!Tabla2[[#This Row],[Pasivos corrientes ]],"")</f>
        <v/>
      </c>
      <c r="R905" s="9" t="str">
        <f>+IFERROR([1]!Tabla2[[#This Row],[Total pasivos]]/[1]!Tabla2[[#This Row],[Total de activos]],"")</f>
        <v/>
      </c>
      <c r="S905" s="9" t="str">
        <f>+IFERROR([1]!Tabla2[[#This Row],[Utilidad operacional]]/[1]!Tabla2[[#This Row],[Gasto de intereses]],"")</f>
        <v/>
      </c>
      <c r="T905" s="9" t="str">
        <f>+IFERROR([1]!Tabla2[[#This Row],[Utilidad operacional]]/[1]!Tabla2[[#This Row],[Patrimonio total]],"")</f>
        <v/>
      </c>
      <c r="U905" s="10" t="str">
        <f>+IFERROR([1]!Tabla2[[#This Row],[Utilidad operacional]]/[1]!Tabla2[[#This Row],[Total de activos]],"")</f>
        <v/>
      </c>
    </row>
    <row r="906" spans="1:21" x14ac:dyDescent="0.25">
      <c r="A906" s="5">
        <v>860031361</v>
      </c>
      <c r="B906" s="5" t="s">
        <v>1676</v>
      </c>
      <c r="C906" s="5" t="s">
        <v>28</v>
      </c>
      <c r="D906" s="5" t="s">
        <v>1284</v>
      </c>
      <c r="E906" s="5" t="s">
        <v>30</v>
      </c>
      <c r="F906" s="5" t="s">
        <v>62</v>
      </c>
      <c r="G906" s="5" t="s">
        <v>1671</v>
      </c>
      <c r="H906" s="5">
        <v>63051720</v>
      </c>
      <c r="I906" s="5">
        <v>29299681</v>
      </c>
      <c r="J906" s="5">
        <v>92351401</v>
      </c>
      <c r="K906" s="5">
        <v>40010164</v>
      </c>
      <c r="L906" s="5">
        <v>13936041</v>
      </c>
      <c r="M906" s="5">
        <v>53946205</v>
      </c>
      <c r="N906" s="5">
        <v>38405196</v>
      </c>
      <c r="O906" s="5">
        <v>2815623</v>
      </c>
      <c r="P906" s="5">
        <v>582285</v>
      </c>
      <c r="Q906" s="6" t="str">
        <f>+IFERROR([1]!Tabla2[[#This Row],[Activos corrientes ]]/[1]!Tabla2[[#This Row],[Pasivos corrientes ]],"")</f>
        <v/>
      </c>
      <c r="R906" s="6" t="str">
        <f>+IFERROR([1]!Tabla2[[#This Row],[Total pasivos]]/[1]!Tabla2[[#This Row],[Total de activos]],"")</f>
        <v/>
      </c>
      <c r="S906" s="6" t="str">
        <f>+IFERROR([1]!Tabla2[[#This Row],[Utilidad operacional]]/[1]!Tabla2[[#This Row],[Gasto de intereses]],"")</f>
        <v/>
      </c>
      <c r="T906" s="6" t="str">
        <f>+IFERROR([1]!Tabla2[[#This Row],[Utilidad operacional]]/[1]!Tabla2[[#This Row],[Patrimonio total]],"")</f>
        <v/>
      </c>
      <c r="U906" s="7" t="str">
        <f>+IFERROR([1]!Tabla2[[#This Row],[Utilidad operacional]]/[1]!Tabla2[[#This Row],[Total de activos]],"")</f>
        <v/>
      </c>
    </row>
    <row r="907" spans="1:21" x14ac:dyDescent="0.25">
      <c r="A907" s="8">
        <v>830058148</v>
      </c>
      <c r="B907" s="8" t="s">
        <v>1677</v>
      </c>
      <c r="C907" s="8" t="s">
        <v>28</v>
      </c>
      <c r="D907" s="8" t="s">
        <v>1284</v>
      </c>
      <c r="E907" s="8" t="s">
        <v>30</v>
      </c>
      <c r="F907" s="8" t="s">
        <v>1678</v>
      </c>
      <c r="G907" s="8" t="s">
        <v>1671</v>
      </c>
      <c r="H907" s="8">
        <v>106108647</v>
      </c>
      <c r="I907" s="8">
        <v>129117959</v>
      </c>
      <c r="J907" s="8">
        <v>235226606</v>
      </c>
      <c r="K907" s="8">
        <v>97076954</v>
      </c>
      <c r="L907" s="8">
        <v>63155428</v>
      </c>
      <c r="M907" s="8">
        <v>160232382</v>
      </c>
      <c r="N907" s="8">
        <v>74994224</v>
      </c>
      <c r="O907" s="8">
        <v>6296876</v>
      </c>
      <c r="P907" s="8">
        <v>5948162</v>
      </c>
      <c r="Q907" s="9" t="str">
        <f>+IFERROR([1]!Tabla2[[#This Row],[Activos corrientes ]]/[1]!Tabla2[[#This Row],[Pasivos corrientes ]],"")</f>
        <v/>
      </c>
      <c r="R907" s="9" t="str">
        <f>+IFERROR([1]!Tabla2[[#This Row],[Total pasivos]]/[1]!Tabla2[[#This Row],[Total de activos]],"")</f>
        <v/>
      </c>
      <c r="S907" s="9" t="str">
        <f>+IFERROR([1]!Tabla2[[#This Row],[Utilidad operacional]]/[1]!Tabla2[[#This Row],[Gasto de intereses]],"")</f>
        <v/>
      </c>
      <c r="T907" s="9" t="str">
        <f>+IFERROR([1]!Tabla2[[#This Row],[Utilidad operacional]]/[1]!Tabla2[[#This Row],[Patrimonio total]],"")</f>
        <v/>
      </c>
      <c r="U907" s="10" t="str">
        <f>+IFERROR([1]!Tabla2[[#This Row],[Utilidad operacional]]/[1]!Tabla2[[#This Row],[Total de activos]],"")</f>
        <v/>
      </c>
    </row>
    <row r="908" spans="1:21" x14ac:dyDescent="0.25">
      <c r="A908" s="5">
        <v>860535490</v>
      </c>
      <c r="B908" s="5" t="s">
        <v>1679</v>
      </c>
      <c r="C908" s="5" t="s">
        <v>28</v>
      </c>
      <c r="D908" s="5" t="s">
        <v>1284</v>
      </c>
      <c r="E908" s="5" t="s">
        <v>30</v>
      </c>
      <c r="F908" s="5" t="s">
        <v>1680</v>
      </c>
      <c r="G908" s="5" t="s">
        <v>1671</v>
      </c>
      <c r="H908" s="5">
        <v>24626715</v>
      </c>
      <c r="I908" s="5">
        <v>17429573</v>
      </c>
      <c r="J908" s="5">
        <v>42056288</v>
      </c>
      <c r="K908" s="5">
        <v>2899762</v>
      </c>
      <c r="L908" s="5">
        <v>16416183</v>
      </c>
      <c r="M908" s="5">
        <v>19315945</v>
      </c>
      <c r="N908" s="5">
        <v>22740343</v>
      </c>
      <c r="O908" s="5">
        <v>1658637</v>
      </c>
      <c r="P908" s="5">
        <v>1958490</v>
      </c>
      <c r="Q908" s="6" t="str">
        <f>+IFERROR([1]!Tabla2[[#This Row],[Activos corrientes ]]/[1]!Tabla2[[#This Row],[Pasivos corrientes ]],"")</f>
        <v/>
      </c>
      <c r="R908" s="6" t="str">
        <f>+IFERROR([1]!Tabla2[[#This Row],[Total pasivos]]/[1]!Tabla2[[#This Row],[Total de activos]],"")</f>
        <v/>
      </c>
      <c r="S908" s="6" t="str">
        <f>+IFERROR([1]!Tabla2[[#This Row],[Utilidad operacional]]/[1]!Tabla2[[#This Row],[Gasto de intereses]],"")</f>
        <v/>
      </c>
      <c r="T908" s="6" t="str">
        <f>+IFERROR([1]!Tabla2[[#This Row],[Utilidad operacional]]/[1]!Tabla2[[#This Row],[Patrimonio total]],"")</f>
        <v/>
      </c>
      <c r="U908" s="7" t="str">
        <f>+IFERROR([1]!Tabla2[[#This Row],[Utilidad operacional]]/[1]!Tabla2[[#This Row],[Total de activos]],"")</f>
        <v/>
      </c>
    </row>
    <row r="909" spans="1:21" x14ac:dyDescent="0.25">
      <c r="A909" s="8">
        <v>860077099</v>
      </c>
      <c r="B909" s="8" t="s">
        <v>1681</v>
      </c>
      <c r="C909" s="8" t="s">
        <v>28</v>
      </c>
      <c r="D909" s="8" t="s">
        <v>1284</v>
      </c>
      <c r="E909" s="8" t="s">
        <v>30</v>
      </c>
      <c r="F909" s="8" t="s">
        <v>1682</v>
      </c>
      <c r="G909" s="8" t="s">
        <v>1671</v>
      </c>
      <c r="H909" s="8">
        <v>17233287</v>
      </c>
      <c r="I909" s="8">
        <v>5344168</v>
      </c>
      <c r="J909" s="8">
        <v>22577455</v>
      </c>
      <c r="K909" s="8">
        <v>12319590</v>
      </c>
      <c r="L909" s="8"/>
      <c r="M909" s="8">
        <v>12319590</v>
      </c>
      <c r="N909" s="8">
        <v>10257865</v>
      </c>
      <c r="O909" s="8">
        <v>335364</v>
      </c>
      <c r="P909" s="8">
        <v>3033788</v>
      </c>
      <c r="Q909" s="9" t="str">
        <f>+IFERROR([1]!Tabla2[[#This Row],[Activos corrientes ]]/[1]!Tabla2[[#This Row],[Pasivos corrientes ]],"")</f>
        <v/>
      </c>
      <c r="R909" s="9" t="str">
        <f>+IFERROR([1]!Tabla2[[#This Row],[Total pasivos]]/[1]!Tabla2[[#This Row],[Total de activos]],"")</f>
        <v/>
      </c>
      <c r="S909" s="9" t="str">
        <f>+IFERROR([1]!Tabla2[[#This Row],[Utilidad operacional]]/[1]!Tabla2[[#This Row],[Gasto de intereses]],"")</f>
        <v/>
      </c>
      <c r="T909" s="9" t="str">
        <f>+IFERROR([1]!Tabla2[[#This Row],[Utilidad operacional]]/[1]!Tabla2[[#This Row],[Patrimonio total]],"")</f>
        <v/>
      </c>
      <c r="U909" s="10" t="str">
        <f>+IFERROR([1]!Tabla2[[#This Row],[Utilidad operacional]]/[1]!Tabla2[[#This Row],[Total de activos]],"")</f>
        <v/>
      </c>
    </row>
    <row r="910" spans="1:21" x14ac:dyDescent="0.25">
      <c r="A910" s="5">
        <v>860059851</v>
      </c>
      <c r="B910" s="5" t="s">
        <v>1683</v>
      </c>
      <c r="C910" s="5" t="s">
        <v>28</v>
      </c>
      <c r="D910" s="5" t="s">
        <v>1284</v>
      </c>
      <c r="E910" s="5" t="s">
        <v>30</v>
      </c>
      <c r="F910" s="5" t="s">
        <v>1684</v>
      </c>
      <c r="G910" s="5" t="s">
        <v>1671</v>
      </c>
      <c r="H910" s="5">
        <v>65399827</v>
      </c>
      <c r="I910" s="5">
        <v>12866632</v>
      </c>
      <c r="J910" s="5">
        <v>78266459</v>
      </c>
      <c r="K910" s="5">
        <v>35276640</v>
      </c>
      <c r="L910" s="5">
        <v>6127503</v>
      </c>
      <c r="M910" s="5">
        <v>41404143</v>
      </c>
      <c r="N910" s="5">
        <v>36862316</v>
      </c>
      <c r="O910" s="5">
        <v>4085719</v>
      </c>
      <c r="P910" s="5">
        <v>7496814</v>
      </c>
      <c r="Q910" s="6" t="str">
        <f>+IFERROR([1]!Tabla2[[#This Row],[Activos corrientes ]]/[1]!Tabla2[[#This Row],[Pasivos corrientes ]],"")</f>
        <v/>
      </c>
      <c r="R910" s="6" t="str">
        <f>+IFERROR([1]!Tabla2[[#This Row],[Total pasivos]]/[1]!Tabla2[[#This Row],[Total de activos]],"")</f>
        <v/>
      </c>
      <c r="S910" s="6" t="str">
        <f>+IFERROR([1]!Tabla2[[#This Row],[Utilidad operacional]]/[1]!Tabla2[[#This Row],[Gasto de intereses]],"")</f>
        <v/>
      </c>
      <c r="T910" s="6" t="str">
        <f>+IFERROR([1]!Tabla2[[#This Row],[Utilidad operacional]]/[1]!Tabla2[[#This Row],[Patrimonio total]],"")</f>
        <v/>
      </c>
      <c r="U910" s="7" t="str">
        <f>+IFERROR([1]!Tabla2[[#This Row],[Utilidad operacional]]/[1]!Tabla2[[#This Row],[Total de activos]],"")</f>
        <v/>
      </c>
    </row>
    <row r="911" spans="1:21" x14ac:dyDescent="0.25">
      <c r="A911" s="8">
        <v>830114143</v>
      </c>
      <c r="B911" s="8" t="s">
        <v>1685</v>
      </c>
      <c r="C911" s="8" t="s">
        <v>28</v>
      </c>
      <c r="D911" s="8" t="s">
        <v>1284</v>
      </c>
      <c r="E911" s="8" t="s">
        <v>30</v>
      </c>
      <c r="F911" s="8" t="s">
        <v>1686</v>
      </c>
      <c r="G911" s="8" t="s">
        <v>1671</v>
      </c>
      <c r="H911" s="8">
        <v>22068174</v>
      </c>
      <c r="I911" s="8">
        <v>3066232</v>
      </c>
      <c r="J911" s="8">
        <v>25134406</v>
      </c>
      <c r="K911" s="8">
        <v>1786043</v>
      </c>
      <c r="L911" s="8">
        <v>24773496</v>
      </c>
      <c r="M911" s="8">
        <v>26559539</v>
      </c>
      <c r="N911" s="8">
        <v>-1425133</v>
      </c>
      <c r="O911" s="8">
        <v>723595</v>
      </c>
      <c r="P911" s="8">
        <v>-4959195</v>
      </c>
      <c r="Q911" s="9" t="str">
        <f>+IFERROR([1]!Tabla2[[#This Row],[Activos corrientes ]]/[1]!Tabla2[[#This Row],[Pasivos corrientes ]],"")</f>
        <v/>
      </c>
      <c r="R911" s="9" t="str">
        <f>+IFERROR([1]!Tabla2[[#This Row],[Total pasivos]]/[1]!Tabla2[[#This Row],[Total de activos]],"")</f>
        <v/>
      </c>
      <c r="S911" s="9" t="str">
        <f>+IFERROR([1]!Tabla2[[#This Row],[Utilidad operacional]]/[1]!Tabla2[[#This Row],[Gasto de intereses]],"")</f>
        <v/>
      </c>
      <c r="T911" s="9" t="str">
        <f>+IFERROR([1]!Tabla2[[#This Row],[Utilidad operacional]]/[1]!Tabla2[[#This Row],[Patrimonio total]],"")</f>
        <v/>
      </c>
      <c r="U911" s="10" t="str">
        <f>+IFERROR([1]!Tabla2[[#This Row],[Utilidad operacional]]/[1]!Tabla2[[#This Row],[Total de activos]],"")</f>
        <v/>
      </c>
    </row>
    <row r="912" spans="1:21" x14ac:dyDescent="0.25">
      <c r="A912" s="5">
        <v>900452881</v>
      </c>
      <c r="B912" s="5" t="s">
        <v>1687</v>
      </c>
      <c r="C912" s="5" t="s">
        <v>28</v>
      </c>
      <c r="D912" s="5" t="s">
        <v>1280</v>
      </c>
      <c r="E912" s="5" t="s">
        <v>24</v>
      </c>
      <c r="F912" s="5" t="s">
        <v>1688</v>
      </c>
      <c r="G912" s="5" t="s">
        <v>1671</v>
      </c>
      <c r="H912" s="5">
        <v>1006696</v>
      </c>
      <c r="I912" s="5">
        <v>22403070</v>
      </c>
      <c r="J912" s="5">
        <v>23409766</v>
      </c>
      <c r="K912" s="5">
        <v>375942</v>
      </c>
      <c r="L912" s="5"/>
      <c r="M912" s="5">
        <v>375942</v>
      </c>
      <c r="N912" s="5">
        <v>23033824</v>
      </c>
      <c r="O912" s="5">
        <v>171</v>
      </c>
      <c r="P912" s="5">
        <v>1516276</v>
      </c>
      <c r="Q912" s="6" t="str">
        <f>+IFERROR([1]!Tabla2[[#This Row],[Activos corrientes ]]/[1]!Tabla2[[#This Row],[Pasivos corrientes ]],"")</f>
        <v/>
      </c>
      <c r="R912" s="6" t="str">
        <f>+IFERROR([1]!Tabla2[[#This Row],[Total pasivos]]/[1]!Tabla2[[#This Row],[Total de activos]],"")</f>
        <v/>
      </c>
      <c r="S912" s="6" t="str">
        <f>+IFERROR([1]!Tabla2[[#This Row],[Utilidad operacional]]/[1]!Tabla2[[#This Row],[Gasto de intereses]],"")</f>
        <v/>
      </c>
      <c r="T912" s="6" t="str">
        <f>+IFERROR([1]!Tabla2[[#This Row],[Utilidad operacional]]/[1]!Tabla2[[#This Row],[Patrimonio total]],"")</f>
        <v/>
      </c>
      <c r="U912" s="7" t="str">
        <f>+IFERROR([1]!Tabla2[[#This Row],[Utilidad operacional]]/[1]!Tabla2[[#This Row],[Total de activos]],"")</f>
        <v/>
      </c>
    </row>
    <row r="913" spans="1:21" x14ac:dyDescent="0.25">
      <c r="A913" s="8">
        <v>900369069</v>
      </c>
      <c r="B913" s="8" t="s">
        <v>1689</v>
      </c>
      <c r="C913" s="8" t="s">
        <v>28</v>
      </c>
      <c r="D913" s="8" t="s">
        <v>1280</v>
      </c>
      <c r="E913" s="8" t="s">
        <v>24</v>
      </c>
      <c r="F913" s="8" t="s">
        <v>1690</v>
      </c>
      <c r="G913" s="8" t="s">
        <v>1671</v>
      </c>
      <c r="H913" s="8">
        <v>5322318</v>
      </c>
      <c r="I913" s="8">
        <v>8932482</v>
      </c>
      <c r="J913" s="8">
        <v>14254800</v>
      </c>
      <c r="K913" s="8">
        <v>2341056</v>
      </c>
      <c r="L913" s="8">
        <v>6381436</v>
      </c>
      <c r="M913" s="8">
        <v>8722492</v>
      </c>
      <c r="N913" s="8">
        <v>5532308</v>
      </c>
      <c r="O913" s="8">
        <v>357065</v>
      </c>
      <c r="P913" s="8">
        <v>2723571</v>
      </c>
      <c r="Q913" s="9" t="str">
        <f>+IFERROR([1]!Tabla2[[#This Row],[Activos corrientes ]]/[1]!Tabla2[[#This Row],[Pasivos corrientes ]],"")</f>
        <v/>
      </c>
      <c r="R913" s="9" t="str">
        <f>+IFERROR([1]!Tabla2[[#This Row],[Total pasivos]]/[1]!Tabla2[[#This Row],[Total de activos]],"")</f>
        <v/>
      </c>
      <c r="S913" s="9" t="str">
        <f>+IFERROR([1]!Tabla2[[#This Row],[Utilidad operacional]]/[1]!Tabla2[[#This Row],[Gasto de intereses]],"")</f>
        <v/>
      </c>
      <c r="T913" s="9" t="str">
        <f>+IFERROR([1]!Tabla2[[#This Row],[Utilidad operacional]]/[1]!Tabla2[[#This Row],[Patrimonio total]],"")</f>
        <v/>
      </c>
      <c r="U913" s="10" t="str">
        <f>+IFERROR([1]!Tabla2[[#This Row],[Utilidad operacional]]/[1]!Tabla2[[#This Row],[Total de activos]],"")</f>
        <v/>
      </c>
    </row>
    <row r="914" spans="1:21" x14ac:dyDescent="0.25">
      <c r="A914" s="5">
        <v>860451192</v>
      </c>
      <c r="B914" s="5" t="s">
        <v>1691</v>
      </c>
      <c r="C914" s="5" t="s">
        <v>28</v>
      </c>
      <c r="D914" s="5" t="s">
        <v>1280</v>
      </c>
      <c r="E914" s="5" t="s">
        <v>24</v>
      </c>
      <c r="F914" s="5" t="s">
        <v>1692</v>
      </c>
      <c r="G914" s="5" t="s">
        <v>1671</v>
      </c>
      <c r="H914" s="5">
        <v>19915038</v>
      </c>
      <c r="I914" s="5">
        <v>5101021</v>
      </c>
      <c r="J914" s="5">
        <v>25016059</v>
      </c>
      <c r="K914" s="5">
        <v>6309090</v>
      </c>
      <c r="L914" s="5">
        <v>126625</v>
      </c>
      <c r="M914" s="5">
        <v>6435715</v>
      </c>
      <c r="N914" s="5">
        <v>18580344</v>
      </c>
      <c r="O914" s="5"/>
      <c r="P914" s="5">
        <v>8546718</v>
      </c>
      <c r="Q914" s="6" t="str">
        <f>+IFERROR([1]!Tabla2[[#This Row],[Activos corrientes ]]/[1]!Tabla2[[#This Row],[Pasivos corrientes ]],"")</f>
        <v/>
      </c>
      <c r="R914" s="6" t="str">
        <f>+IFERROR([1]!Tabla2[[#This Row],[Total pasivos]]/[1]!Tabla2[[#This Row],[Total de activos]],"")</f>
        <v/>
      </c>
      <c r="S914" s="6" t="str">
        <f>+IFERROR([1]!Tabla2[[#This Row],[Utilidad operacional]]/[1]!Tabla2[[#This Row],[Gasto de intereses]],"")</f>
        <v/>
      </c>
      <c r="T914" s="6" t="str">
        <f>+IFERROR([1]!Tabla2[[#This Row],[Utilidad operacional]]/[1]!Tabla2[[#This Row],[Patrimonio total]],"")</f>
        <v/>
      </c>
      <c r="U914" s="7" t="str">
        <f>+IFERROR([1]!Tabla2[[#This Row],[Utilidad operacional]]/[1]!Tabla2[[#This Row],[Total de activos]],"")</f>
        <v/>
      </c>
    </row>
    <row r="915" spans="1:21" x14ac:dyDescent="0.25">
      <c r="A915" s="8">
        <v>900869209</v>
      </c>
      <c r="B915" s="8" t="s">
        <v>1693</v>
      </c>
      <c r="C915" s="8" t="s">
        <v>28</v>
      </c>
      <c r="D915" s="8" t="s">
        <v>1284</v>
      </c>
      <c r="E915" s="8" t="s">
        <v>30</v>
      </c>
      <c r="F915" s="8" t="s">
        <v>1694</v>
      </c>
      <c r="G915" s="8" t="s">
        <v>1671</v>
      </c>
      <c r="H915" s="8">
        <v>24823</v>
      </c>
      <c r="I915" s="8">
        <v>18089985</v>
      </c>
      <c r="J915" s="8">
        <v>18114808</v>
      </c>
      <c r="K915" s="8">
        <v>160</v>
      </c>
      <c r="L915" s="8"/>
      <c r="M915" s="8">
        <v>160</v>
      </c>
      <c r="N915" s="8">
        <v>18114648</v>
      </c>
      <c r="O915" s="8">
        <v>4149</v>
      </c>
      <c r="P915" s="8">
        <v>1787506</v>
      </c>
      <c r="Q915" s="9" t="str">
        <f>+IFERROR([1]!Tabla2[[#This Row],[Activos corrientes ]]/[1]!Tabla2[[#This Row],[Pasivos corrientes ]],"")</f>
        <v/>
      </c>
      <c r="R915" s="9" t="str">
        <f>+IFERROR([1]!Tabla2[[#This Row],[Total pasivos]]/[1]!Tabla2[[#This Row],[Total de activos]],"")</f>
        <v/>
      </c>
      <c r="S915" s="9" t="str">
        <f>+IFERROR([1]!Tabla2[[#This Row],[Utilidad operacional]]/[1]!Tabla2[[#This Row],[Gasto de intereses]],"")</f>
        <v/>
      </c>
      <c r="T915" s="9" t="str">
        <f>+IFERROR([1]!Tabla2[[#This Row],[Utilidad operacional]]/[1]!Tabla2[[#This Row],[Patrimonio total]],"")</f>
        <v/>
      </c>
      <c r="U915" s="10" t="str">
        <f>+IFERROR([1]!Tabla2[[#This Row],[Utilidad operacional]]/[1]!Tabla2[[#This Row],[Total de activos]],"")</f>
        <v/>
      </c>
    </row>
    <row r="916" spans="1:21" x14ac:dyDescent="0.25">
      <c r="A916" s="5">
        <v>900604884</v>
      </c>
      <c r="B916" s="5" t="s">
        <v>1695</v>
      </c>
      <c r="C916" s="5" t="s">
        <v>28</v>
      </c>
      <c r="D916" s="5" t="s">
        <v>1280</v>
      </c>
      <c r="E916" s="5" t="s">
        <v>24</v>
      </c>
      <c r="F916" s="5" t="s">
        <v>1696</v>
      </c>
      <c r="G916" s="5" t="s">
        <v>1671</v>
      </c>
      <c r="H916" s="5">
        <v>6408856</v>
      </c>
      <c r="I916" s="5">
        <v>169490572</v>
      </c>
      <c r="J916" s="5">
        <v>175899428</v>
      </c>
      <c r="K916" s="5">
        <v>63980</v>
      </c>
      <c r="L916" s="5">
        <v>142970612</v>
      </c>
      <c r="M916" s="5">
        <v>143034592</v>
      </c>
      <c r="N916" s="5">
        <v>32864836</v>
      </c>
      <c r="O916" s="5">
        <v>25657441</v>
      </c>
      <c r="P916" s="5">
        <v>-17046674</v>
      </c>
      <c r="Q916" s="6" t="str">
        <f>+IFERROR([1]!Tabla2[[#This Row],[Activos corrientes ]]/[1]!Tabla2[[#This Row],[Pasivos corrientes ]],"")</f>
        <v/>
      </c>
      <c r="R916" s="6" t="str">
        <f>+IFERROR([1]!Tabla2[[#This Row],[Total pasivos]]/[1]!Tabla2[[#This Row],[Total de activos]],"")</f>
        <v/>
      </c>
      <c r="S916" s="6" t="str">
        <f>+IFERROR([1]!Tabla2[[#This Row],[Utilidad operacional]]/[1]!Tabla2[[#This Row],[Gasto de intereses]],"")</f>
        <v/>
      </c>
      <c r="T916" s="6" t="str">
        <f>+IFERROR([1]!Tabla2[[#This Row],[Utilidad operacional]]/[1]!Tabla2[[#This Row],[Patrimonio total]],"")</f>
        <v/>
      </c>
      <c r="U916" s="7" t="str">
        <f>+IFERROR([1]!Tabla2[[#This Row],[Utilidad operacional]]/[1]!Tabla2[[#This Row],[Total de activos]],"")</f>
        <v/>
      </c>
    </row>
    <row r="917" spans="1:21" x14ac:dyDescent="0.25">
      <c r="A917" s="8">
        <v>890922265</v>
      </c>
      <c r="B917" s="8" t="s">
        <v>1697</v>
      </c>
      <c r="C917" s="8" t="s">
        <v>22</v>
      </c>
      <c r="D917" s="8" t="s">
        <v>1284</v>
      </c>
      <c r="E917" s="8" t="s">
        <v>30</v>
      </c>
      <c r="F917" s="8" t="s">
        <v>1698</v>
      </c>
      <c r="G917" s="8" t="s">
        <v>1671</v>
      </c>
      <c r="H917" s="8">
        <v>72348729</v>
      </c>
      <c r="I917" s="8">
        <v>4910180</v>
      </c>
      <c r="J917" s="8">
        <v>77258909</v>
      </c>
      <c r="K917" s="8">
        <v>25869752</v>
      </c>
      <c r="L917" s="8">
        <v>1902355</v>
      </c>
      <c r="M917" s="8">
        <v>27772107</v>
      </c>
      <c r="N917" s="8">
        <v>49486802</v>
      </c>
      <c r="O917" s="8">
        <v>2318527</v>
      </c>
      <c r="P917" s="8">
        <v>12411332</v>
      </c>
      <c r="Q917" s="9" t="str">
        <f>+IFERROR([1]!Tabla2[[#This Row],[Activos corrientes ]]/[1]!Tabla2[[#This Row],[Pasivos corrientes ]],"")</f>
        <v/>
      </c>
      <c r="R917" s="9" t="str">
        <f>+IFERROR([1]!Tabla2[[#This Row],[Total pasivos]]/[1]!Tabla2[[#This Row],[Total de activos]],"")</f>
        <v/>
      </c>
      <c r="S917" s="9" t="str">
        <f>+IFERROR([1]!Tabla2[[#This Row],[Utilidad operacional]]/[1]!Tabla2[[#This Row],[Gasto de intereses]],"")</f>
        <v/>
      </c>
      <c r="T917" s="9" t="str">
        <f>+IFERROR([1]!Tabla2[[#This Row],[Utilidad operacional]]/[1]!Tabla2[[#This Row],[Patrimonio total]],"")</f>
        <v/>
      </c>
      <c r="U917" s="10" t="str">
        <f>+IFERROR([1]!Tabla2[[#This Row],[Utilidad operacional]]/[1]!Tabla2[[#This Row],[Total de activos]],"")</f>
        <v/>
      </c>
    </row>
    <row r="918" spans="1:21" x14ac:dyDescent="0.25">
      <c r="A918" s="5">
        <v>802015564</v>
      </c>
      <c r="B918" s="5" t="s">
        <v>1699</v>
      </c>
      <c r="C918" s="5" t="s">
        <v>42</v>
      </c>
      <c r="D918" s="5" t="s">
        <v>1284</v>
      </c>
      <c r="E918" s="5" t="s">
        <v>30</v>
      </c>
      <c r="F918" s="5" t="s">
        <v>62</v>
      </c>
      <c r="G918" s="5" t="s">
        <v>1671</v>
      </c>
      <c r="H918" s="5">
        <v>12433072</v>
      </c>
      <c r="I918" s="5">
        <v>57679761</v>
      </c>
      <c r="J918" s="5">
        <v>70112833</v>
      </c>
      <c r="K918" s="5">
        <v>34916511</v>
      </c>
      <c r="L918" s="5">
        <v>7856034</v>
      </c>
      <c r="M918" s="5">
        <v>42772545</v>
      </c>
      <c r="N918" s="5">
        <v>27340288</v>
      </c>
      <c r="O918" s="5">
        <v>292552</v>
      </c>
      <c r="P918" s="5">
        <v>-4895371</v>
      </c>
      <c r="Q918" s="6" t="str">
        <f>+IFERROR([1]!Tabla2[[#This Row],[Activos corrientes ]]/[1]!Tabla2[[#This Row],[Pasivos corrientes ]],"")</f>
        <v/>
      </c>
      <c r="R918" s="6" t="str">
        <f>+IFERROR([1]!Tabla2[[#This Row],[Total pasivos]]/[1]!Tabla2[[#This Row],[Total de activos]],"")</f>
        <v/>
      </c>
      <c r="S918" s="6" t="str">
        <f>+IFERROR([1]!Tabla2[[#This Row],[Utilidad operacional]]/[1]!Tabla2[[#This Row],[Gasto de intereses]],"")</f>
        <v/>
      </c>
      <c r="T918" s="6" t="str">
        <f>+IFERROR([1]!Tabla2[[#This Row],[Utilidad operacional]]/[1]!Tabla2[[#This Row],[Patrimonio total]],"")</f>
        <v/>
      </c>
      <c r="U918" s="7" t="str">
        <f>+IFERROR([1]!Tabla2[[#This Row],[Utilidad operacional]]/[1]!Tabla2[[#This Row],[Total de activos]],"")</f>
        <v/>
      </c>
    </row>
    <row r="919" spans="1:21" x14ac:dyDescent="0.25">
      <c r="A919" s="8">
        <v>900765896</v>
      </c>
      <c r="B919" s="8" t="s">
        <v>1700</v>
      </c>
      <c r="C919" s="8" t="s">
        <v>28</v>
      </c>
      <c r="D919" s="8" t="s">
        <v>1284</v>
      </c>
      <c r="E919" s="8" t="s">
        <v>30</v>
      </c>
      <c r="F919" s="8" t="s">
        <v>1701</v>
      </c>
      <c r="G919" s="8" t="s">
        <v>1671</v>
      </c>
      <c r="H919" s="8">
        <v>14393746</v>
      </c>
      <c r="I919" s="8">
        <v>132646</v>
      </c>
      <c r="J919" s="8">
        <v>14526392</v>
      </c>
      <c r="K919" s="8">
        <v>7321666</v>
      </c>
      <c r="L919" s="8">
        <v>20643</v>
      </c>
      <c r="M919" s="8">
        <v>7342309</v>
      </c>
      <c r="N919" s="8">
        <v>7184083</v>
      </c>
      <c r="O919" s="8">
        <v>5593</v>
      </c>
      <c r="P919" s="8">
        <v>1019549</v>
      </c>
      <c r="Q919" s="9" t="str">
        <f>+IFERROR([1]!Tabla2[[#This Row],[Activos corrientes ]]/[1]!Tabla2[[#This Row],[Pasivos corrientes ]],"")</f>
        <v/>
      </c>
      <c r="R919" s="9" t="str">
        <f>+IFERROR([1]!Tabla2[[#This Row],[Total pasivos]]/[1]!Tabla2[[#This Row],[Total de activos]],"")</f>
        <v/>
      </c>
      <c r="S919" s="9" t="str">
        <f>+IFERROR([1]!Tabla2[[#This Row],[Utilidad operacional]]/[1]!Tabla2[[#This Row],[Gasto de intereses]],"")</f>
        <v/>
      </c>
      <c r="T919" s="9" t="str">
        <f>+IFERROR([1]!Tabla2[[#This Row],[Utilidad operacional]]/[1]!Tabla2[[#This Row],[Patrimonio total]],"")</f>
        <v/>
      </c>
      <c r="U919" s="10" t="str">
        <f>+IFERROR([1]!Tabla2[[#This Row],[Utilidad operacional]]/[1]!Tabla2[[#This Row],[Total de activos]],"")</f>
        <v/>
      </c>
    </row>
    <row r="920" spans="1:21" x14ac:dyDescent="0.25">
      <c r="A920" s="5">
        <v>890937250</v>
      </c>
      <c r="B920" s="5" t="s">
        <v>1702</v>
      </c>
      <c r="C920" s="5" t="s">
        <v>22</v>
      </c>
      <c r="D920" s="5" t="s">
        <v>1284</v>
      </c>
      <c r="E920" s="5" t="s">
        <v>30</v>
      </c>
      <c r="F920" s="5" t="s">
        <v>1703</v>
      </c>
      <c r="G920" s="5" t="s">
        <v>1671</v>
      </c>
      <c r="H920" s="5">
        <v>178505234</v>
      </c>
      <c r="I920" s="5">
        <v>59346464</v>
      </c>
      <c r="J920" s="5">
        <v>237851698</v>
      </c>
      <c r="K920" s="5">
        <v>159383706</v>
      </c>
      <c r="L920" s="5">
        <v>30024188</v>
      </c>
      <c r="M920" s="5">
        <v>189407894</v>
      </c>
      <c r="N920" s="5">
        <v>48443804</v>
      </c>
      <c r="O920" s="5">
        <v>17941874</v>
      </c>
      <c r="P920" s="5">
        <v>-38847973</v>
      </c>
      <c r="Q920" s="6" t="str">
        <f>+IFERROR([1]!Tabla2[[#This Row],[Activos corrientes ]]/[1]!Tabla2[[#This Row],[Pasivos corrientes ]],"")</f>
        <v/>
      </c>
      <c r="R920" s="6" t="str">
        <f>+IFERROR([1]!Tabla2[[#This Row],[Total pasivos]]/[1]!Tabla2[[#This Row],[Total de activos]],"")</f>
        <v/>
      </c>
      <c r="S920" s="6" t="str">
        <f>+IFERROR([1]!Tabla2[[#This Row],[Utilidad operacional]]/[1]!Tabla2[[#This Row],[Gasto de intereses]],"")</f>
        <v/>
      </c>
      <c r="T920" s="6" t="str">
        <f>+IFERROR([1]!Tabla2[[#This Row],[Utilidad operacional]]/[1]!Tabla2[[#This Row],[Patrimonio total]],"")</f>
        <v/>
      </c>
      <c r="U920" s="7" t="str">
        <f>+IFERROR([1]!Tabla2[[#This Row],[Utilidad operacional]]/[1]!Tabla2[[#This Row],[Total de activos]],"")</f>
        <v/>
      </c>
    </row>
    <row r="921" spans="1:21" x14ac:dyDescent="0.25">
      <c r="A921" s="8">
        <v>901318208</v>
      </c>
      <c r="B921" s="8" t="s">
        <v>1704</v>
      </c>
      <c r="C921" s="8" t="s">
        <v>28</v>
      </c>
      <c r="D921" s="8" t="s">
        <v>1280</v>
      </c>
      <c r="E921" s="8" t="s">
        <v>24</v>
      </c>
      <c r="F921" s="8" t="s">
        <v>1705</v>
      </c>
      <c r="G921" s="8" t="s">
        <v>1671</v>
      </c>
      <c r="H921" s="8">
        <v>396851</v>
      </c>
      <c r="I921" s="8">
        <v>114034889</v>
      </c>
      <c r="J921" s="8">
        <v>114431740</v>
      </c>
      <c r="K921" s="8">
        <v>3716690</v>
      </c>
      <c r="L921" s="8">
        <v>28477050</v>
      </c>
      <c r="M921" s="8">
        <v>32193740</v>
      </c>
      <c r="N921" s="8">
        <v>82238000</v>
      </c>
      <c r="O921" s="8">
        <v>2474675</v>
      </c>
      <c r="P921" s="8">
        <v>-1680600</v>
      </c>
      <c r="Q921" s="9" t="str">
        <f>+IFERROR([1]!Tabla2[[#This Row],[Activos corrientes ]]/[1]!Tabla2[[#This Row],[Pasivos corrientes ]],"")</f>
        <v/>
      </c>
      <c r="R921" s="9" t="str">
        <f>+IFERROR([1]!Tabla2[[#This Row],[Total pasivos]]/[1]!Tabla2[[#This Row],[Total de activos]],"")</f>
        <v/>
      </c>
      <c r="S921" s="9" t="str">
        <f>+IFERROR([1]!Tabla2[[#This Row],[Utilidad operacional]]/[1]!Tabla2[[#This Row],[Gasto de intereses]],"")</f>
        <v/>
      </c>
      <c r="T921" s="9" t="str">
        <f>+IFERROR([1]!Tabla2[[#This Row],[Utilidad operacional]]/[1]!Tabla2[[#This Row],[Patrimonio total]],"")</f>
        <v/>
      </c>
      <c r="U921" s="10" t="str">
        <f>+IFERROR([1]!Tabla2[[#This Row],[Utilidad operacional]]/[1]!Tabla2[[#This Row],[Total de activos]],"")</f>
        <v/>
      </c>
    </row>
    <row r="922" spans="1:21" x14ac:dyDescent="0.25">
      <c r="A922" s="5">
        <v>830501720</v>
      </c>
      <c r="B922" s="5" t="s">
        <v>1706</v>
      </c>
      <c r="C922" s="5" t="s">
        <v>28</v>
      </c>
      <c r="D922" s="5" t="s">
        <v>1284</v>
      </c>
      <c r="E922" s="5" t="s">
        <v>30</v>
      </c>
      <c r="F922" s="5" t="s">
        <v>1707</v>
      </c>
      <c r="G922" s="5" t="s">
        <v>1671</v>
      </c>
      <c r="H922" s="5">
        <v>2454972</v>
      </c>
      <c r="I922" s="5">
        <v>1522373</v>
      </c>
      <c r="J922" s="5">
        <v>3977345</v>
      </c>
      <c r="K922" s="5">
        <v>2132715</v>
      </c>
      <c r="L922" s="5">
        <v>215132</v>
      </c>
      <c r="M922" s="5">
        <v>2347847</v>
      </c>
      <c r="N922" s="5">
        <v>1629498</v>
      </c>
      <c r="O922" s="5">
        <v>17897</v>
      </c>
      <c r="P922" s="5">
        <v>1207525</v>
      </c>
      <c r="Q922" s="6" t="str">
        <f>+IFERROR([1]!Tabla2[[#This Row],[Activos corrientes ]]/[1]!Tabla2[[#This Row],[Pasivos corrientes ]],"")</f>
        <v/>
      </c>
      <c r="R922" s="6" t="str">
        <f>+IFERROR([1]!Tabla2[[#This Row],[Total pasivos]]/[1]!Tabla2[[#This Row],[Total de activos]],"")</f>
        <v/>
      </c>
      <c r="S922" s="6" t="str">
        <f>+IFERROR([1]!Tabla2[[#This Row],[Utilidad operacional]]/[1]!Tabla2[[#This Row],[Gasto de intereses]],"")</f>
        <v/>
      </c>
      <c r="T922" s="6" t="str">
        <f>+IFERROR([1]!Tabla2[[#This Row],[Utilidad operacional]]/[1]!Tabla2[[#This Row],[Patrimonio total]],"")</f>
        <v/>
      </c>
      <c r="U922" s="7" t="str">
        <f>+IFERROR([1]!Tabla2[[#This Row],[Utilidad operacional]]/[1]!Tabla2[[#This Row],[Total de activos]],"")</f>
        <v/>
      </c>
    </row>
    <row r="923" spans="1:21" x14ac:dyDescent="0.25">
      <c r="A923" s="8">
        <v>900311215</v>
      </c>
      <c r="B923" s="8" t="s">
        <v>1708</v>
      </c>
      <c r="C923" s="8" t="s">
        <v>617</v>
      </c>
      <c r="D923" s="8" t="s">
        <v>1280</v>
      </c>
      <c r="E923" s="8" t="s">
        <v>24</v>
      </c>
      <c r="F923" s="8" t="s">
        <v>52</v>
      </c>
      <c r="G923" s="8" t="s">
        <v>1671</v>
      </c>
      <c r="H923" s="8">
        <v>14081808</v>
      </c>
      <c r="I923" s="8">
        <v>9609025</v>
      </c>
      <c r="J923" s="8">
        <v>23690833</v>
      </c>
      <c r="K923" s="8">
        <v>376328</v>
      </c>
      <c r="L923" s="8">
        <v>10671192</v>
      </c>
      <c r="M923" s="8">
        <v>11047520</v>
      </c>
      <c r="N923" s="8">
        <v>12643313</v>
      </c>
      <c r="O923" s="8">
        <v>2234516</v>
      </c>
      <c r="P923" s="8">
        <v>-1952905</v>
      </c>
      <c r="Q923" s="9" t="str">
        <f>+IFERROR([1]!Tabla2[[#This Row],[Activos corrientes ]]/[1]!Tabla2[[#This Row],[Pasivos corrientes ]],"")</f>
        <v/>
      </c>
      <c r="R923" s="9" t="str">
        <f>+IFERROR([1]!Tabla2[[#This Row],[Total pasivos]]/[1]!Tabla2[[#This Row],[Total de activos]],"")</f>
        <v/>
      </c>
      <c r="S923" s="9" t="str">
        <f>+IFERROR([1]!Tabla2[[#This Row],[Utilidad operacional]]/[1]!Tabla2[[#This Row],[Gasto de intereses]],"")</f>
        <v/>
      </c>
      <c r="T923" s="9" t="str">
        <f>+IFERROR([1]!Tabla2[[#This Row],[Utilidad operacional]]/[1]!Tabla2[[#This Row],[Patrimonio total]],"")</f>
        <v/>
      </c>
      <c r="U923" s="10" t="str">
        <f>+IFERROR([1]!Tabla2[[#This Row],[Utilidad operacional]]/[1]!Tabla2[[#This Row],[Total de activos]],"")</f>
        <v/>
      </c>
    </row>
    <row r="924" spans="1:21" x14ac:dyDescent="0.25">
      <c r="A924" s="5">
        <v>860008018</v>
      </c>
      <c r="B924" s="5" t="s">
        <v>1709</v>
      </c>
      <c r="C924" s="5" t="s">
        <v>28</v>
      </c>
      <c r="D924" s="5" t="s">
        <v>1284</v>
      </c>
      <c r="E924" s="5" t="s">
        <v>30</v>
      </c>
      <c r="F924" s="5" t="s">
        <v>1710</v>
      </c>
      <c r="G924" s="5" t="s">
        <v>1671</v>
      </c>
      <c r="H924" s="5">
        <v>177202007</v>
      </c>
      <c r="I924" s="5">
        <v>12660203</v>
      </c>
      <c r="J924" s="5">
        <v>189862210</v>
      </c>
      <c r="K924" s="5">
        <v>60208177</v>
      </c>
      <c r="L924" s="5">
        <v>1883227</v>
      </c>
      <c r="M924" s="5">
        <v>62091404</v>
      </c>
      <c r="N924" s="5">
        <v>127770806</v>
      </c>
      <c r="O924" s="5">
        <v>16150941</v>
      </c>
      <c r="P924" s="5">
        <v>13054194</v>
      </c>
      <c r="Q924" s="6" t="str">
        <f>+IFERROR([1]!Tabla2[[#This Row],[Activos corrientes ]]/[1]!Tabla2[[#This Row],[Pasivos corrientes ]],"")</f>
        <v/>
      </c>
      <c r="R924" s="6" t="str">
        <f>+IFERROR([1]!Tabla2[[#This Row],[Total pasivos]]/[1]!Tabla2[[#This Row],[Total de activos]],"")</f>
        <v/>
      </c>
      <c r="S924" s="6" t="str">
        <f>+IFERROR([1]!Tabla2[[#This Row],[Utilidad operacional]]/[1]!Tabla2[[#This Row],[Gasto de intereses]],"")</f>
        <v/>
      </c>
      <c r="T924" s="6" t="str">
        <f>+IFERROR([1]!Tabla2[[#This Row],[Utilidad operacional]]/[1]!Tabla2[[#This Row],[Patrimonio total]],"")</f>
        <v/>
      </c>
      <c r="U924" s="7" t="str">
        <f>+IFERROR([1]!Tabla2[[#This Row],[Utilidad operacional]]/[1]!Tabla2[[#This Row],[Total de activos]],"")</f>
        <v/>
      </c>
    </row>
    <row r="925" spans="1:21" x14ac:dyDescent="0.25">
      <c r="A925" s="8">
        <v>890910447</v>
      </c>
      <c r="B925" s="8" t="s">
        <v>1711</v>
      </c>
      <c r="C925" s="8" t="s">
        <v>22</v>
      </c>
      <c r="D925" s="8" t="s">
        <v>1284</v>
      </c>
      <c r="E925" s="8" t="s">
        <v>30</v>
      </c>
      <c r="F925" s="8" t="s">
        <v>1712</v>
      </c>
      <c r="G925" s="8" t="s">
        <v>1671</v>
      </c>
      <c r="H925" s="8">
        <v>17787319</v>
      </c>
      <c r="I925" s="8">
        <v>5777982</v>
      </c>
      <c r="J925" s="8">
        <v>23565301</v>
      </c>
      <c r="K925" s="8">
        <v>13057981</v>
      </c>
      <c r="L925" s="8">
        <v>511379</v>
      </c>
      <c r="M925" s="8">
        <v>13569360</v>
      </c>
      <c r="N925" s="8">
        <v>9995941</v>
      </c>
      <c r="O925" s="8"/>
      <c r="P925" s="8">
        <v>528765</v>
      </c>
      <c r="Q925" s="9" t="str">
        <f>+IFERROR([1]!Tabla2[[#This Row],[Activos corrientes ]]/[1]!Tabla2[[#This Row],[Pasivos corrientes ]],"")</f>
        <v/>
      </c>
      <c r="R925" s="9" t="str">
        <f>+IFERROR([1]!Tabla2[[#This Row],[Total pasivos]]/[1]!Tabla2[[#This Row],[Total de activos]],"")</f>
        <v/>
      </c>
      <c r="S925" s="9" t="str">
        <f>+IFERROR([1]!Tabla2[[#This Row],[Utilidad operacional]]/[1]!Tabla2[[#This Row],[Gasto de intereses]],"")</f>
        <v/>
      </c>
      <c r="T925" s="9" t="str">
        <f>+IFERROR([1]!Tabla2[[#This Row],[Utilidad operacional]]/[1]!Tabla2[[#This Row],[Patrimonio total]],"")</f>
        <v/>
      </c>
      <c r="U925" s="10" t="str">
        <f>+IFERROR([1]!Tabla2[[#This Row],[Utilidad operacional]]/[1]!Tabla2[[#This Row],[Total de activos]],"")</f>
        <v/>
      </c>
    </row>
    <row r="926" spans="1:21" x14ac:dyDescent="0.25">
      <c r="A926" s="5">
        <v>830146338</v>
      </c>
      <c r="B926" s="5" t="s">
        <v>1713</v>
      </c>
      <c r="C926" s="5" t="s">
        <v>28</v>
      </c>
      <c r="D926" s="5" t="s">
        <v>1280</v>
      </c>
      <c r="E926" s="5" t="s">
        <v>24</v>
      </c>
      <c r="F926" s="5" t="s">
        <v>1714</v>
      </c>
      <c r="G926" s="5" t="s">
        <v>1671</v>
      </c>
      <c r="H926" s="5">
        <v>762136</v>
      </c>
      <c r="I926" s="5">
        <v>49053936</v>
      </c>
      <c r="J926" s="5">
        <v>49816072</v>
      </c>
      <c r="K926" s="5">
        <v>76719</v>
      </c>
      <c r="L926" s="5">
        <v>524504</v>
      </c>
      <c r="M926" s="5">
        <v>601223</v>
      </c>
      <c r="N926" s="5">
        <v>49214849</v>
      </c>
      <c r="O926" s="5">
        <v>44999</v>
      </c>
      <c r="P926" s="5">
        <v>8740365</v>
      </c>
      <c r="Q926" s="6" t="str">
        <f>+IFERROR([1]!Tabla2[[#This Row],[Activos corrientes ]]/[1]!Tabla2[[#This Row],[Pasivos corrientes ]],"")</f>
        <v/>
      </c>
      <c r="R926" s="6" t="str">
        <f>+IFERROR([1]!Tabla2[[#This Row],[Total pasivos]]/[1]!Tabla2[[#This Row],[Total de activos]],"")</f>
        <v/>
      </c>
      <c r="S926" s="6" t="str">
        <f>+IFERROR([1]!Tabla2[[#This Row],[Utilidad operacional]]/[1]!Tabla2[[#This Row],[Gasto de intereses]],"")</f>
        <v/>
      </c>
      <c r="T926" s="6" t="str">
        <f>+IFERROR([1]!Tabla2[[#This Row],[Utilidad operacional]]/[1]!Tabla2[[#This Row],[Patrimonio total]],"")</f>
        <v/>
      </c>
      <c r="U926" s="7" t="str">
        <f>+IFERROR([1]!Tabla2[[#This Row],[Utilidad operacional]]/[1]!Tabla2[[#This Row],[Total de activos]],"")</f>
        <v/>
      </c>
    </row>
    <row r="927" spans="1:21" x14ac:dyDescent="0.25">
      <c r="A927" s="8">
        <v>900169754</v>
      </c>
      <c r="B927" s="8" t="s">
        <v>1715</v>
      </c>
      <c r="C927" s="8" t="s">
        <v>28</v>
      </c>
      <c r="D927" s="8" t="s">
        <v>1280</v>
      </c>
      <c r="E927" s="8" t="s">
        <v>24</v>
      </c>
      <c r="F927" s="8" t="s">
        <v>1716</v>
      </c>
      <c r="G927" s="8" t="s">
        <v>1671</v>
      </c>
      <c r="H927" s="8">
        <v>3527234</v>
      </c>
      <c r="I927" s="8">
        <v>31441418</v>
      </c>
      <c r="J927" s="8">
        <v>34968652</v>
      </c>
      <c r="K927" s="8">
        <v>5404793</v>
      </c>
      <c r="L927" s="8">
        <v>959888</v>
      </c>
      <c r="M927" s="8">
        <v>6364681</v>
      </c>
      <c r="N927" s="8">
        <v>28603971</v>
      </c>
      <c r="O927" s="8"/>
      <c r="P927" s="8">
        <v>913272</v>
      </c>
      <c r="Q927" s="9" t="str">
        <f>+IFERROR([1]!Tabla2[[#This Row],[Activos corrientes ]]/[1]!Tabla2[[#This Row],[Pasivos corrientes ]],"")</f>
        <v/>
      </c>
      <c r="R927" s="9" t="str">
        <f>+IFERROR([1]!Tabla2[[#This Row],[Total pasivos]]/[1]!Tabla2[[#This Row],[Total de activos]],"")</f>
        <v/>
      </c>
      <c r="S927" s="9" t="str">
        <f>+IFERROR([1]!Tabla2[[#This Row],[Utilidad operacional]]/[1]!Tabla2[[#This Row],[Gasto de intereses]],"")</f>
        <v/>
      </c>
      <c r="T927" s="9" t="str">
        <f>+IFERROR([1]!Tabla2[[#This Row],[Utilidad operacional]]/[1]!Tabla2[[#This Row],[Patrimonio total]],"")</f>
        <v/>
      </c>
      <c r="U927" s="10" t="str">
        <f>+IFERROR([1]!Tabla2[[#This Row],[Utilidad operacional]]/[1]!Tabla2[[#This Row],[Total de activos]],"")</f>
        <v/>
      </c>
    </row>
    <row r="928" spans="1:21" x14ac:dyDescent="0.25">
      <c r="A928" s="5">
        <v>860000656</v>
      </c>
      <c r="B928" s="5" t="s">
        <v>1717</v>
      </c>
      <c r="C928" s="5" t="s">
        <v>22</v>
      </c>
      <c r="D928" s="5" t="s">
        <v>1284</v>
      </c>
      <c r="E928" s="5" t="s">
        <v>30</v>
      </c>
      <c r="F928" s="5" t="s">
        <v>1718</v>
      </c>
      <c r="G928" s="5" t="s">
        <v>1671</v>
      </c>
      <c r="H928" s="5">
        <v>231416537</v>
      </c>
      <c r="I928" s="5">
        <v>86571617</v>
      </c>
      <c r="J928" s="5">
        <v>317988154</v>
      </c>
      <c r="K928" s="5">
        <v>189105789</v>
      </c>
      <c r="L928" s="5">
        <v>15061304</v>
      </c>
      <c r="M928" s="5">
        <v>204167093</v>
      </c>
      <c r="N928" s="5">
        <v>113821061</v>
      </c>
      <c r="O928" s="5">
        <v>21563214</v>
      </c>
      <c r="P928" s="5">
        <v>5437573</v>
      </c>
      <c r="Q928" s="6" t="str">
        <f>+IFERROR([1]!Tabla2[[#This Row],[Activos corrientes ]]/[1]!Tabla2[[#This Row],[Pasivos corrientes ]],"")</f>
        <v/>
      </c>
      <c r="R928" s="6" t="str">
        <f>+IFERROR([1]!Tabla2[[#This Row],[Total pasivos]]/[1]!Tabla2[[#This Row],[Total de activos]],"")</f>
        <v/>
      </c>
      <c r="S928" s="6" t="str">
        <f>+IFERROR([1]!Tabla2[[#This Row],[Utilidad operacional]]/[1]!Tabla2[[#This Row],[Gasto de intereses]],"")</f>
        <v/>
      </c>
      <c r="T928" s="6" t="str">
        <f>+IFERROR([1]!Tabla2[[#This Row],[Utilidad operacional]]/[1]!Tabla2[[#This Row],[Patrimonio total]],"")</f>
        <v/>
      </c>
      <c r="U928" s="7" t="str">
        <f>+IFERROR([1]!Tabla2[[#This Row],[Utilidad operacional]]/[1]!Tabla2[[#This Row],[Total de activos]],"")</f>
        <v/>
      </c>
    </row>
    <row r="929" spans="1:21" x14ac:dyDescent="0.25">
      <c r="A929" s="8">
        <v>830513773</v>
      </c>
      <c r="B929" s="8" t="s">
        <v>1719</v>
      </c>
      <c r="C929" s="8" t="s">
        <v>28</v>
      </c>
      <c r="D929" s="8" t="s">
        <v>1280</v>
      </c>
      <c r="E929" s="8" t="s">
        <v>24</v>
      </c>
      <c r="F929" s="8" t="s">
        <v>1720</v>
      </c>
      <c r="G929" s="8" t="s">
        <v>1671</v>
      </c>
      <c r="H929" s="8">
        <v>105435264</v>
      </c>
      <c r="I929" s="8">
        <v>30629954</v>
      </c>
      <c r="J929" s="8">
        <v>136065218</v>
      </c>
      <c r="K929" s="8">
        <v>56475034</v>
      </c>
      <c r="L929" s="8">
        <v>14616941</v>
      </c>
      <c r="M929" s="8">
        <v>71091975</v>
      </c>
      <c r="N929" s="8">
        <v>64973243</v>
      </c>
      <c r="O929" s="8">
        <v>5436865</v>
      </c>
      <c r="P929" s="8">
        <v>4207163</v>
      </c>
      <c r="Q929" s="9" t="str">
        <f>+IFERROR([1]!Tabla2[[#This Row],[Activos corrientes ]]/[1]!Tabla2[[#This Row],[Pasivos corrientes ]],"")</f>
        <v/>
      </c>
      <c r="R929" s="9" t="str">
        <f>+IFERROR([1]!Tabla2[[#This Row],[Total pasivos]]/[1]!Tabla2[[#This Row],[Total de activos]],"")</f>
        <v/>
      </c>
      <c r="S929" s="9" t="str">
        <f>+IFERROR([1]!Tabla2[[#This Row],[Utilidad operacional]]/[1]!Tabla2[[#This Row],[Gasto de intereses]],"")</f>
        <v/>
      </c>
      <c r="T929" s="9" t="str">
        <f>+IFERROR([1]!Tabla2[[#This Row],[Utilidad operacional]]/[1]!Tabla2[[#This Row],[Patrimonio total]],"")</f>
        <v/>
      </c>
      <c r="U929" s="10" t="str">
        <f>+IFERROR([1]!Tabla2[[#This Row],[Utilidad operacional]]/[1]!Tabla2[[#This Row],[Total de activos]],"")</f>
        <v/>
      </c>
    </row>
    <row r="930" spans="1:21" x14ac:dyDescent="0.25">
      <c r="A930" s="5">
        <v>830126461</v>
      </c>
      <c r="B930" s="5" t="s">
        <v>1721</v>
      </c>
      <c r="C930" s="5" t="s">
        <v>28</v>
      </c>
      <c r="D930" s="5" t="s">
        <v>1284</v>
      </c>
      <c r="E930" s="5" t="s">
        <v>30</v>
      </c>
      <c r="F930" s="5" t="s">
        <v>1722</v>
      </c>
      <c r="G930" s="5" t="s">
        <v>1671</v>
      </c>
      <c r="H930" s="5">
        <v>105264074</v>
      </c>
      <c r="I930" s="5">
        <v>68350006</v>
      </c>
      <c r="J930" s="5">
        <v>173614080</v>
      </c>
      <c r="K930" s="5">
        <v>50172984</v>
      </c>
      <c r="L930" s="5">
        <v>86613439</v>
      </c>
      <c r="M930" s="5">
        <v>136786423</v>
      </c>
      <c r="N930" s="5">
        <v>36827657</v>
      </c>
      <c r="O930" s="5">
        <v>7637070</v>
      </c>
      <c r="P930" s="5">
        <v>6261561</v>
      </c>
      <c r="Q930" s="6" t="str">
        <f>+IFERROR([1]!Tabla2[[#This Row],[Activos corrientes ]]/[1]!Tabla2[[#This Row],[Pasivos corrientes ]],"")</f>
        <v/>
      </c>
      <c r="R930" s="6" t="str">
        <f>+IFERROR([1]!Tabla2[[#This Row],[Total pasivos]]/[1]!Tabla2[[#This Row],[Total de activos]],"")</f>
        <v/>
      </c>
      <c r="S930" s="6" t="str">
        <f>+IFERROR([1]!Tabla2[[#This Row],[Utilidad operacional]]/[1]!Tabla2[[#This Row],[Gasto de intereses]],"")</f>
        <v/>
      </c>
      <c r="T930" s="6" t="str">
        <f>+IFERROR([1]!Tabla2[[#This Row],[Utilidad operacional]]/[1]!Tabla2[[#This Row],[Patrimonio total]],"")</f>
        <v/>
      </c>
      <c r="U930" s="7" t="str">
        <f>+IFERROR([1]!Tabla2[[#This Row],[Utilidad operacional]]/[1]!Tabla2[[#This Row],[Total de activos]],"")</f>
        <v/>
      </c>
    </row>
    <row r="931" spans="1:21" x14ac:dyDescent="0.25">
      <c r="A931" s="8">
        <v>860002837</v>
      </c>
      <c r="B931" s="8" t="s">
        <v>1723</v>
      </c>
      <c r="C931" s="8" t="s">
        <v>28</v>
      </c>
      <c r="D931" s="8" t="s">
        <v>1284</v>
      </c>
      <c r="E931" s="8" t="s">
        <v>30</v>
      </c>
      <c r="F931" s="8" t="s">
        <v>1724</v>
      </c>
      <c r="G931" s="8" t="s">
        <v>1671</v>
      </c>
      <c r="H931" s="8">
        <v>133455009</v>
      </c>
      <c r="I931" s="8">
        <v>85144359</v>
      </c>
      <c r="J931" s="8">
        <v>218599368</v>
      </c>
      <c r="K931" s="8">
        <v>65532128</v>
      </c>
      <c r="L931" s="8">
        <v>44232914</v>
      </c>
      <c r="M931" s="8">
        <v>109765042</v>
      </c>
      <c r="N931" s="8">
        <v>108834326</v>
      </c>
      <c r="O931" s="8">
        <v>5587786</v>
      </c>
      <c r="P931" s="8">
        <v>2453758</v>
      </c>
      <c r="Q931" s="9" t="str">
        <f>+IFERROR([1]!Tabla2[[#This Row],[Activos corrientes ]]/[1]!Tabla2[[#This Row],[Pasivos corrientes ]],"")</f>
        <v/>
      </c>
      <c r="R931" s="9" t="str">
        <f>+IFERROR([1]!Tabla2[[#This Row],[Total pasivos]]/[1]!Tabla2[[#This Row],[Total de activos]],"")</f>
        <v/>
      </c>
      <c r="S931" s="9" t="str">
        <f>+IFERROR([1]!Tabla2[[#This Row],[Utilidad operacional]]/[1]!Tabla2[[#This Row],[Gasto de intereses]],"")</f>
        <v/>
      </c>
      <c r="T931" s="9" t="str">
        <f>+IFERROR([1]!Tabla2[[#This Row],[Utilidad operacional]]/[1]!Tabla2[[#This Row],[Patrimonio total]],"")</f>
        <v/>
      </c>
      <c r="U931" s="10" t="str">
        <f>+IFERROR([1]!Tabla2[[#This Row],[Utilidad operacional]]/[1]!Tabla2[[#This Row],[Total de activos]],"")</f>
        <v/>
      </c>
    </row>
    <row r="932" spans="1:21" x14ac:dyDescent="0.25">
      <c r="A932" s="5">
        <v>860034335</v>
      </c>
      <c r="B932" s="5" t="s">
        <v>1725</v>
      </c>
      <c r="C932" s="5" t="s">
        <v>28</v>
      </c>
      <c r="D932" s="5" t="s">
        <v>1284</v>
      </c>
      <c r="E932" s="5" t="s">
        <v>30</v>
      </c>
      <c r="F932" s="5" t="s">
        <v>1726</v>
      </c>
      <c r="G932" s="5" t="s">
        <v>1671</v>
      </c>
      <c r="H932" s="5">
        <v>26762425</v>
      </c>
      <c r="I932" s="5">
        <v>4646457</v>
      </c>
      <c r="J932" s="5">
        <v>31408882</v>
      </c>
      <c r="K932" s="5">
        <v>21375635</v>
      </c>
      <c r="L932" s="5">
        <v>509383</v>
      </c>
      <c r="M932" s="5">
        <v>21885018</v>
      </c>
      <c r="N932" s="5">
        <v>9523864</v>
      </c>
      <c r="O932" s="5">
        <v>1716722</v>
      </c>
      <c r="P932" s="5">
        <v>-1348570</v>
      </c>
      <c r="Q932" s="6" t="str">
        <f>+IFERROR([1]!Tabla2[[#This Row],[Activos corrientes ]]/[1]!Tabla2[[#This Row],[Pasivos corrientes ]],"")</f>
        <v/>
      </c>
      <c r="R932" s="6" t="str">
        <f>+IFERROR([1]!Tabla2[[#This Row],[Total pasivos]]/[1]!Tabla2[[#This Row],[Total de activos]],"")</f>
        <v/>
      </c>
      <c r="S932" s="6" t="str">
        <f>+IFERROR([1]!Tabla2[[#This Row],[Utilidad operacional]]/[1]!Tabla2[[#This Row],[Gasto de intereses]],"")</f>
        <v/>
      </c>
      <c r="T932" s="6" t="str">
        <f>+IFERROR([1]!Tabla2[[#This Row],[Utilidad operacional]]/[1]!Tabla2[[#This Row],[Patrimonio total]],"")</f>
        <v/>
      </c>
      <c r="U932" s="7" t="str">
        <f>+IFERROR([1]!Tabla2[[#This Row],[Utilidad operacional]]/[1]!Tabla2[[#This Row],[Total de activos]],"")</f>
        <v/>
      </c>
    </row>
    <row r="933" spans="1:21" x14ac:dyDescent="0.25">
      <c r="A933" s="8">
        <v>900179369</v>
      </c>
      <c r="B933" s="8" t="s">
        <v>1727</v>
      </c>
      <c r="C933" s="8" t="s">
        <v>28</v>
      </c>
      <c r="D933" s="8" t="s">
        <v>1284</v>
      </c>
      <c r="E933" s="8" t="s">
        <v>30</v>
      </c>
      <c r="F933" s="8" t="s">
        <v>1728</v>
      </c>
      <c r="G933" s="8" t="s">
        <v>1671</v>
      </c>
      <c r="H933" s="8">
        <v>182152533</v>
      </c>
      <c r="I933" s="8">
        <v>172089941</v>
      </c>
      <c r="J933" s="8">
        <v>354242474</v>
      </c>
      <c r="K933" s="8">
        <v>147065730</v>
      </c>
      <c r="L933" s="8">
        <v>9624924</v>
      </c>
      <c r="M933" s="8">
        <v>156690654</v>
      </c>
      <c r="N933" s="8">
        <v>197551820</v>
      </c>
      <c r="O933" s="8">
        <v>8175768</v>
      </c>
      <c r="P933" s="8">
        <v>10505093</v>
      </c>
      <c r="Q933" s="9" t="str">
        <f>+IFERROR([1]!Tabla2[[#This Row],[Activos corrientes ]]/[1]!Tabla2[[#This Row],[Pasivos corrientes ]],"")</f>
        <v/>
      </c>
      <c r="R933" s="9" t="str">
        <f>+IFERROR([1]!Tabla2[[#This Row],[Total pasivos]]/[1]!Tabla2[[#This Row],[Total de activos]],"")</f>
        <v/>
      </c>
      <c r="S933" s="9" t="str">
        <f>+IFERROR([1]!Tabla2[[#This Row],[Utilidad operacional]]/[1]!Tabla2[[#This Row],[Gasto de intereses]],"")</f>
        <v/>
      </c>
      <c r="T933" s="9" t="str">
        <f>+IFERROR([1]!Tabla2[[#This Row],[Utilidad operacional]]/[1]!Tabla2[[#This Row],[Patrimonio total]],"")</f>
        <v/>
      </c>
      <c r="U933" s="10" t="str">
        <f>+IFERROR([1]!Tabla2[[#This Row],[Utilidad operacional]]/[1]!Tabla2[[#This Row],[Total de activos]],"")</f>
        <v/>
      </c>
    </row>
    <row r="934" spans="1:21" x14ac:dyDescent="0.25">
      <c r="A934" s="5">
        <v>800185347</v>
      </c>
      <c r="B934" s="5" t="s">
        <v>1729</v>
      </c>
      <c r="C934" s="5" t="s">
        <v>28</v>
      </c>
      <c r="D934" s="5" t="s">
        <v>1280</v>
      </c>
      <c r="E934" s="5" t="s">
        <v>24</v>
      </c>
      <c r="F934" s="5" t="s">
        <v>1730</v>
      </c>
      <c r="G934" s="5" t="s">
        <v>1671</v>
      </c>
      <c r="H934" s="5">
        <v>11079702</v>
      </c>
      <c r="I934" s="5">
        <v>47649433</v>
      </c>
      <c r="J934" s="5">
        <v>58729135</v>
      </c>
      <c r="K934" s="5">
        <v>9270589</v>
      </c>
      <c r="L934" s="5">
        <v>27483930</v>
      </c>
      <c r="M934" s="5">
        <v>36754519</v>
      </c>
      <c r="N934" s="5">
        <v>21974616</v>
      </c>
      <c r="O934" s="5">
        <v>2244199</v>
      </c>
      <c r="P934" s="5">
        <v>13526166</v>
      </c>
      <c r="Q934" s="6" t="str">
        <f>+IFERROR([1]!Tabla2[[#This Row],[Activos corrientes ]]/[1]!Tabla2[[#This Row],[Pasivos corrientes ]],"")</f>
        <v/>
      </c>
      <c r="R934" s="6" t="str">
        <f>+IFERROR([1]!Tabla2[[#This Row],[Total pasivos]]/[1]!Tabla2[[#This Row],[Total de activos]],"")</f>
        <v/>
      </c>
      <c r="S934" s="6" t="str">
        <f>+IFERROR([1]!Tabla2[[#This Row],[Utilidad operacional]]/[1]!Tabla2[[#This Row],[Gasto de intereses]],"")</f>
        <v/>
      </c>
      <c r="T934" s="6" t="str">
        <f>+IFERROR([1]!Tabla2[[#This Row],[Utilidad operacional]]/[1]!Tabla2[[#This Row],[Patrimonio total]],"")</f>
        <v/>
      </c>
      <c r="U934" s="7" t="str">
        <f>+IFERROR([1]!Tabla2[[#This Row],[Utilidad operacional]]/[1]!Tabla2[[#This Row],[Total de activos]],"")</f>
        <v/>
      </c>
    </row>
    <row r="935" spans="1:21" x14ac:dyDescent="0.25">
      <c r="A935" s="8">
        <v>900488587</v>
      </c>
      <c r="B935" s="8" t="s">
        <v>1731</v>
      </c>
      <c r="C935" s="8" t="s">
        <v>103</v>
      </c>
      <c r="D935" s="8" t="s">
        <v>1280</v>
      </c>
      <c r="E935" s="8" t="s">
        <v>24</v>
      </c>
      <c r="F935" s="8" t="s">
        <v>1732</v>
      </c>
      <c r="G935" s="8" t="s">
        <v>1671</v>
      </c>
      <c r="H935" s="8">
        <v>39869225</v>
      </c>
      <c r="I935" s="8">
        <v>73173088</v>
      </c>
      <c r="J935" s="8">
        <v>113042313</v>
      </c>
      <c r="K935" s="8">
        <v>40840259</v>
      </c>
      <c r="L935" s="8"/>
      <c r="M935" s="8">
        <v>40840259</v>
      </c>
      <c r="N935" s="8">
        <v>72202054</v>
      </c>
      <c r="O935" s="8">
        <v>141530</v>
      </c>
      <c r="P935" s="8">
        <v>-3495607</v>
      </c>
      <c r="Q935" s="9" t="str">
        <f>+IFERROR([1]!Tabla2[[#This Row],[Activos corrientes ]]/[1]!Tabla2[[#This Row],[Pasivos corrientes ]],"")</f>
        <v/>
      </c>
      <c r="R935" s="9" t="str">
        <f>+IFERROR([1]!Tabla2[[#This Row],[Total pasivos]]/[1]!Tabla2[[#This Row],[Total de activos]],"")</f>
        <v/>
      </c>
      <c r="S935" s="9" t="str">
        <f>+IFERROR([1]!Tabla2[[#This Row],[Utilidad operacional]]/[1]!Tabla2[[#This Row],[Gasto de intereses]],"")</f>
        <v/>
      </c>
      <c r="T935" s="9" t="str">
        <f>+IFERROR([1]!Tabla2[[#This Row],[Utilidad operacional]]/[1]!Tabla2[[#This Row],[Patrimonio total]],"")</f>
        <v/>
      </c>
      <c r="U935" s="10" t="str">
        <f>+IFERROR([1]!Tabla2[[#This Row],[Utilidad operacional]]/[1]!Tabla2[[#This Row],[Total de activos]],"")</f>
        <v/>
      </c>
    </row>
    <row r="936" spans="1:21" x14ac:dyDescent="0.25">
      <c r="A936" s="5">
        <v>890903055</v>
      </c>
      <c r="B936" s="5" t="s">
        <v>1733</v>
      </c>
      <c r="C936" s="5" t="s">
        <v>22</v>
      </c>
      <c r="D936" s="5" t="s">
        <v>1284</v>
      </c>
      <c r="E936" s="5" t="s">
        <v>30</v>
      </c>
      <c r="F936" s="5" t="s">
        <v>1734</v>
      </c>
      <c r="G936" s="5" t="s">
        <v>1671</v>
      </c>
      <c r="H936" s="5">
        <v>65955578</v>
      </c>
      <c r="I936" s="5">
        <v>186222270</v>
      </c>
      <c r="J936" s="5">
        <v>252177848</v>
      </c>
      <c r="K936" s="5">
        <v>32983504</v>
      </c>
      <c r="L936" s="5">
        <v>26991632</v>
      </c>
      <c r="M936" s="5">
        <v>59975136</v>
      </c>
      <c r="N936" s="5">
        <v>192202712</v>
      </c>
      <c r="O936" s="5">
        <v>1907949</v>
      </c>
      <c r="P936" s="5">
        <v>5238434</v>
      </c>
      <c r="Q936" s="6" t="str">
        <f>+IFERROR([1]!Tabla2[[#This Row],[Activos corrientes ]]/[1]!Tabla2[[#This Row],[Pasivos corrientes ]],"")</f>
        <v/>
      </c>
      <c r="R936" s="6" t="str">
        <f>+IFERROR([1]!Tabla2[[#This Row],[Total pasivos]]/[1]!Tabla2[[#This Row],[Total de activos]],"")</f>
        <v/>
      </c>
      <c r="S936" s="6" t="str">
        <f>+IFERROR([1]!Tabla2[[#This Row],[Utilidad operacional]]/[1]!Tabla2[[#This Row],[Gasto de intereses]],"")</f>
        <v/>
      </c>
      <c r="T936" s="6" t="str">
        <f>+IFERROR([1]!Tabla2[[#This Row],[Utilidad operacional]]/[1]!Tabla2[[#This Row],[Patrimonio total]],"")</f>
        <v/>
      </c>
      <c r="U936" s="7" t="str">
        <f>+IFERROR([1]!Tabla2[[#This Row],[Utilidad operacional]]/[1]!Tabla2[[#This Row],[Total de activos]],"")</f>
        <v/>
      </c>
    </row>
    <row r="937" spans="1:21" x14ac:dyDescent="0.25">
      <c r="A937" s="8">
        <v>860055182</v>
      </c>
      <c r="B937" s="8" t="s">
        <v>1735</v>
      </c>
      <c r="C937" s="8" t="s">
        <v>28</v>
      </c>
      <c r="D937" s="8" t="s">
        <v>1284</v>
      </c>
      <c r="E937" s="8" t="s">
        <v>30</v>
      </c>
      <c r="F937" s="8" t="s">
        <v>62</v>
      </c>
      <c r="G937" s="8" t="s">
        <v>1671</v>
      </c>
      <c r="H937" s="8">
        <v>27459441</v>
      </c>
      <c r="I937" s="8">
        <v>13796605</v>
      </c>
      <c r="J937" s="8">
        <v>41256046</v>
      </c>
      <c r="K937" s="8">
        <v>26622522</v>
      </c>
      <c r="L937" s="8">
        <v>53054252</v>
      </c>
      <c r="M937" s="8">
        <v>79676774</v>
      </c>
      <c r="N937" s="8">
        <v>-38420728</v>
      </c>
      <c r="O937" s="8">
        <v>2655708</v>
      </c>
      <c r="P937" s="8">
        <v>-9055109</v>
      </c>
      <c r="Q937" s="9" t="str">
        <f>+IFERROR([1]!Tabla2[[#This Row],[Activos corrientes ]]/[1]!Tabla2[[#This Row],[Pasivos corrientes ]],"")</f>
        <v/>
      </c>
      <c r="R937" s="9" t="str">
        <f>+IFERROR([1]!Tabla2[[#This Row],[Total pasivos]]/[1]!Tabla2[[#This Row],[Total de activos]],"")</f>
        <v/>
      </c>
      <c r="S937" s="9" t="str">
        <f>+IFERROR([1]!Tabla2[[#This Row],[Utilidad operacional]]/[1]!Tabla2[[#This Row],[Gasto de intereses]],"")</f>
        <v/>
      </c>
      <c r="T937" s="9" t="str">
        <f>+IFERROR([1]!Tabla2[[#This Row],[Utilidad operacional]]/[1]!Tabla2[[#This Row],[Patrimonio total]],"")</f>
        <v/>
      </c>
      <c r="U937" s="10" t="str">
        <f>+IFERROR([1]!Tabla2[[#This Row],[Utilidad operacional]]/[1]!Tabla2[[#This Row],[Total de activos]],"")</f>
        <v/>
      </c>
    </row>
    <row r="938" spans="1:21" x14ac:dyDescent="0.25">
      <c r="A938" s="5">
        <v>830012157</v>
      </c>
      <c r="B938" s="5" t="s">
        <v>1736</v>
      </c>
      <c r="C938" s="5" t="s">
        <v>28</v>
      </c>
      <c r="D938" s="5" t="s">
        <v>1280</v>
      </c>
      <c r="E938" s="5" t="s">
        <v>24</v>
      </c>
      <c r="F938" s="5" t="s">
        <v>1737</v>
      </c>
      <c r="G938" s="5" t="s">
        <v>1671</v>
      </c>
      <c r="H938" s="5">
        <v>334759926</v>
      </c>
      <c r="I938" s="5">
        <v>332714336</v>
      </c>
      <c r="J938" s="5">
        <v>667474262</v>
      </c>
      <c r="K938" s="5">
        <v>154596303</v>
      </c>
      <c r="L938" s="5">
        <v>9477476</v>
      </c>
      <c r="M938" s="5">
        <v>164073779</v>
      </c>
      <c r="N938" s="5">
        <v>503400483</v>
      </c>
      <c r="O938" s="5">
        <v>6351539</v>
      </c>
      <c r="P938" s="5">
        <v>286831925</v>
      </c>
      <c r="Q938" s="6" t="str">
        <f>+IFERROR([1]!Tabla2[[#This Row],[Activos corrientes ]]/[1]!Tabla2[[#This Row],[Pasivos corrientes ]],"")</f>
        <v/>
      </c>
      <c r="R938" s="6" t="str">
        <f>+IFERROR([1]!Tabla2[[#This Row],[Total pasivos]]/[1]!Tabla2[[#This Row],[Total de activos]],"")</f>
        <v/>
      </c>
      <c r="S938" s="6" t="str">
        <f>+IFERROR([1]!Tabla2[[#This Row],[Utilidad operacional]]/[1]!Tabla2[[#This Row],[Gasto de intereses]],"")</f>
        <v/>
      </c>
      <c r="T938" s="6" t="str">
        <f>+IFERROR([1]!Tabla2[[#This Row],[Utilidad operacional]]/[1]!Tabla2[[#This Row],[Patrimonio total]],"")</f>
        <v/>
      </c>
      <c r="U938" s="7" t="str">
        <f>+IFERROR([1]!Tabla2[[#This Row],[Utilidad operacional]]/[1]!Tabla2[[#This Row],[Total de activos]],"")</f>
        <v/>
      </c>
    </row>
  </sheetData>
  <conditionalFormatting sqref="A938">
    <cfRule type="duplicateValues" dxfId="20" priority="9"/>
  </conditionalFormatting>
  <conditionalFormatting sqref="A938">
    <cfRule type="duplicateValues" dxfId="19" priority="10"/>
    <cfRule type="duplicateValues" dxfId="18" priority="11"/>
    <cfRule type="duplicateValues" dxfId="17" priority="12"/>
    <cfRule type="duplicateValues" dxfId="16" priority="13"/>
  </conditionalFormatting>
  <conditionalFormatting sqref="F2:F688">
    <cfRule type="colorScale" priority="3">
      <colorScale>
        <cfvo type="min"/>
        <cfvo type="max"/>
        <color rgb="FFFF7128"/>
        <color rgb="FFFFEF9C"/>
      </colorScale>
    </cfRule>
  </conditionalFormatting>
  <conditionalFormatting sqref="A2:A937">
    <cfRule type="duplicateValues" dxfId="15" priority="4"/>
  </conditionalFormatting>
  <conditionalFormatting sqref="A2:A937">
    <cfRule type="duplicateValues" dxfId="14" priority="5"/>
    <cfRule type="duplicateValues" dxfId="13" priority="6"/>
    <cfRule type="duplicateValues" dxfId="12" priority="7"/>
    <cfRule type="duplicateValues" dxfId="11" priority="8"/>
  </conditionalFormatting>
  <conditionalFormatting sqref="F689:F831">
    <cfRule type="colorScale" priority="2">
      <colorScale>
        <cfvo type="min"/>
        <cfvo type="max"/>
        <color rgb="FFFF7128"/>
        <color rgb="FFFFEF9C"/>
      </colorScale>
    </cfRule>
  </conditionalFormatting>
  <conditionalFormatting sqref="F832:F902">
    <cfRule type="colorScale" priority="1">
      <colorScale>
        <cfvo type="min"/>
        <cfvo type="max"/>
        <color rgb="FFFF7128"/>
        <color rgb="FFFFEF9C"/>
      </colorScale>
    </cfRule>
  </conditionalFormatting>
  <pageMargins left="0.7" right="0.7" top="0.75" bottom="0.75" header="0.3" footer="0.3"/>
  <legacy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U1023"/>
  <sheetViews>
    <sheetView tabSelected="1" workbookViewId="0">
      <selection activeCell="W11" sqref="W11"/>
    </sheetView>
  </sheetViews>
  <sheetFormatPr baseColWidth="10" defaultRowHeight="15" x14ac:dyDescent="0.25"/>
  <cols>
    <col min="5" max="5" width="36.42578125" customWidth="1"/>
    <col min="6" max="6" width="25.7109375" customWidth="1"/>
    <col min="8" max="21" width="0" hidden="1" customWidth="1"/>
  </cols>
  <sheetData>
    <row r="1" spans="1:21" ht="45" x14ac:dyDescent="0.25">
      <c r="A1" s="1" t="s">
        <v>0</v>
      </c>
      <c r="B1" s="1" t="s">
        <v>1</v>
      </c>
      <c r="C1" s="1" t="s">
        <v>2</v>
      </c>
      <c r="D1" s="1" t="s">
        <v>3</v>
      </c>
      <c r="E1" s="2" t="s">
        <v>4</v>
      </c>
      <c r="F1" s="2" t="s">
        <v>5</v>
      </c>
      <c r="G1" s="2" t="s">
        <v>6</v>
      </c>
      <c r="H1" s="1" t="s">
        <v>7</v>
      </c>
      <c r="I1" s="1" t="s">
        <v>8</v>
      </c>
      <c r="J1" s="1" t="s">
        <v>9</v>
      </c>
      <c r="K1" s="1" t="s">
        <v>10</v>
      </c>
      <c r="L1" s="1" t="s">
        <v>11</v>
      </c>
      <c r="M1" s="1" t="s">
        <v>12</v>
      </c>
      <c r="N1" s="1" t="s">
        <v>13</v>
      </c>
      <c r="O1" s="1" t="s">
        <v>14</v>
      </c>
      <c r="P1" s="1" t="s">
        <v>15</v>
      </c>
      <c r="Q1" s="1" t="s">
        <v>16</v>
      </c>
      <c r="R1" s="1" t="s">
        <v>17</v>
      </c>
      <c r="S1" s="1" t="s">
        <v>18</v>
      </c>
      <c r="T1" s="1" t="s">
        <v>19</v>
      </c>
      <c r="U1" s="4" t="s">
        <v>20</v>
      </c>
    </row>
    <row r="2" spans="1:21" x14ac:dyDescent="0.25">
      <c r="A2" s="5">
        <v>900353363</v>
      </c>
      <c r="B2" s="5" t="s">
        <v>21</v>
      </c>
      <c r="C2" s="5" t="s">
        <v>22</v>
      </c>
      <c r="D2" s="5" t="s">
        <v>23</v>
      </c>
      <c r="E2" s="5" t="s">
        <v>24</v>
      </c>
      <c r="F2" s="5" t="s">
        <v>25</v>
      </c>
      <c r="G2" s="5" t="s">
        <v>26</v>
      </c>
      <c r="H2" s="5">
        <v>25118</v>
      </c>
      <c r="I2" s="5"/>
      <c r="J2" s="5">
        <v>25118</v>
      </c>
      <c r="K2" s="5">
        <v>1211</v>
      </c>
      <c r="L2" s="5"/>
      <c r="M2" s="5">
        <v>1211</v>
      </c>
      <c r="N2" s="5">
        <v>23907</v>
      </c>
      <c r="O2" s="5"/>
      <c r="P2" s="5">
        <v>-423</v>
      </c>
      <c r="Q2" s="6" t="str">
        <f>+IFERROR([1]!Tabla2[[#This Row],[Activos corrientes ]]/[1]!Tabla2[[#This Row],[Pasivos corrientes ]],"")</f>
        <v/>
      </c>
      <c r="R2" s="6" t="str">
        <f>+IFERROR([1]!Tabla2[[#This Row],[Total pasivos]]/[1]!Tabla2[[#This Row],[Total de activos]],"")</f>
        <v/>
      </c>
      <c r="S2" s="6" t="str">
        <f>+IFERROR([1]!Tabla2[[#This Row],[Utilidad operacional]]/[1]!Tabla2[[#This Row],[Gasto de intereses]],"")</f>
        <v/>
      </c>
      <c r="T2" s="6" t="str">
        <f>+IFERROR([1]!Tabla2[[#This Row],[Utilidad operacional]]/[1]!Tabla2[[#This Row],[Patrimonio total]],"")</f>
        <v/>
      </c>
      <c r="U2" s="7" t="str">
        <f>+IFERROR([1]!Tabla2[[#This Row],[Utilidad operacional]]/[1]!Tabla2[[#This Row],[Total de activos]],"")</f>
        <v/>
      </c>
    </row>
    <row r="3" spans="1:21" x14ac:dyDescent="0.25">
      <c r="A3" s="8">
        <v>830059237</v>
      </c>
      <c r="B3" s="8" t="s">
        <v>27</v>
      </c>
      <c r="C3" s="8" t="s">
        <v>28</v>
      </c>
      <c r="D3" s="8" t="s">
        <v>29</v>
      </c>
      <c r="E3" s="8" t="s">
        <v>30</v>
      </c>
      <c r="F3" s="8" t="s">
        <v>31</v>
      </c>
      <c r="G3" s="8" t="s">
        <v>26</v>
      </c>
      <c r="H3" s="8">
        <v>17448683</v>
      </c>
      <c r="I3" s="8">
        <v>1019467</v>
      </c>
      <c r="J3" s="8">
        <v>18468150</v>
      </c>
      <c r="K3" s="8">
        <v>8786492</v>
      </c>
      <c r="L3" s="8">
        <v>7986341</v>
      </c>
      <c r="M3" s="8">
        <v>16772833</v>
      </c>
      <c r="N3" s="8">
        <v>1695317</v>
      </c>
      <c r="O3" s="8">
        <v>439916</v>
      </c>
      <c r="P3" s="8">
        <v>299276</v>
      </c>
      <c r="Q3" s="9" t="str">
        <f>+IFERROR([1]!Tabla2[[#This Row],[Activos corrientes ]]/[1]!Tabla2[[#This Row],[Pasivos corrientes ]],"")</f>
        <v/>
      </c>
      <c r="R3" s="9" t="str">
        <f>+IFERROR([1]!Tabla2[[#This Row],[Total pasivos]]/[1]!Tabla2[[#This Row],[Total de activos]],"")</f>
        <v/>
      </c>
      <c r="S3" s="9" t="str">
        <f>+IFERROR([1]!Tabla2[[#This Row],[Utilidad operacional]]/[1]!Tabla2[[#This Row],[Gasto de intereses]],"")</f>
        <v/>
      </c>
      <c r="T3" s="9" t="str">
        <f>+IFERROR([1]!Tabla2[[#This Row],[Utilidad operacional]]/[1]!Tabla2[[#This Row],[Patrimonio total]],"")</f>
        <v/>
      </c>
      <c r="U3" s="10" t="str">
        <f>+IFERROR([1]!Tabla2[[#This Row],[Utilidad operacional]]/[1]!Tabla2[[#This Row],[Total de activos]],"")</f>
        <v/>
      </c>
    </row>
    <row r="4" spans="1:21" x14ac:dyDescent="0.25">
      <c r="A4" s="5">
        <v>804005882</v>
      </c>
      <c r="B4" s="5" t="s">
        <v>32</v>
      </c>
      <c r="C4" s="5" t="s">
        <v>33</v>
      </c>
      <c r="D4" s="5" t="s">
        <v>29</v>
      </c>
      <c r="E4" s="5" t="s">
        <v>30</v>
      </c>
      <c r="F4" s="5" t="s">
        <v>34</v>
      </c>
      <c r="G4" s="5" t="s">
        <v>26</v>
      </c>
      <c r="H4" s="5">
        <v>4117493</v>
      </c>
      <c r="I4" s="5">
        <v>2772932</v>
      </c>
      <c r="J4" s="5">
        <v>6890425</v>
      </c>
      <c r="K4" s="5">
        <v>1535797</v>
      </c>
      <c r="L4" s="5">
        <v>219307</v>
      </c>
      <c r="M4" s="5">
        <v>1755104</v>
      </c>
      <c r="N4" s="5">
        <v>5135321</v>
      </c>
      <c r="O4" s="5">
        <v>1870317</v>
      </c>
      <c r="P4" s="5">
        <v>171942</v>
      </c>
      <c r="Q4" s="6" t="str">
        <f>+IFERROR([1]!Tabla2[[#This Row],[Activos corrientes ]]/[1]!Tabla2[[#This Row],[Pasivos corrientes ]],"")</f>
        <v/>
      </c>
      <c r="R4" s="6" t="str">
        <f>+IFERROR([1]!Tabla2[[#This Row],[Total pasivos]]/[1]!Tabla2[[#This Row],[Total de activos]],"")</f>
        <v/>
      </c>
      <c r="S4" s="6" t="str">
        <f>+IFERROR([1]!Tabla2[[#This Row],[Utilidad operacional]]/[1]!Tabla2[[#This Row],[Gasto de intereses]],"")</f>
        <v/>
      </c>
      <c r="T4" s="6" t="str">
        <f>+IFERROR([1]!Tabla2[[#This Row],[Utilidad operacional]]/[1]!Tabla2[[#This Row],[Patrimonio total]],"")</f>
        <v/>
      </c>
      <c r="U4" s="7" t="str">
        <f>+IFERROR([1]!Tabla2[[#This Row],[Utilidad operacional]]/[1]!Tabla2[[#This Row],[Total de activos]],"")</f>
        <v/>
      </c>
    </row>
    <row r="5" spans="1:21" x14ac:dyDescent="0.25">
      <c r="A5" s="8">
        <v>900427417</v>
      </c>
      <c r="B5" s="8" t="s">
        <v>35</v>
      </c>
      <c r="C5" s="8" t="s">
        <v>28</v>
      </c>
      <c r="D5" s="8" t="s">
        <v>29</v>
      </c>
      <c r="E5" s="8" t="s">
        <v>30</v>
      </c>
      <c r="F5" s="8" t="s">
        <v>36</v>
      </c>
      <c r="G5" s="8" t="s">
        <v>26</v>
      </c>
      <c r="H5" s="8">
        <v>46769341</v>
      </c>
      <c r="I5" s="8">
        <v>66562589</v>
      </c>
      <c r="J5" s="8">
        <v>113331930</v>
      </c>
      <c r="K5" s="8">
        <v>13028508</v>
      </c>
      <c r="L5" s="8">
        <v>19503280</v>
      </c>
      <c r="M5" s="8">
        <v>32531788</v>
      </c>
      <c r="N5" s="8">
        <v>80800142</v>
      </c>
      <c r="O5" s="8"/>
      <c r="P5" s="8">
        <v>4930784</v>
      </c>
      <c r="Q5" s="9" t="str">
        <f>+IFERROR([1]!Tabla2[[#This Row],[Activos corrientes ]]/[1]!Tabla2[[#This Row],[Pasivos corrientes ]],"")</f>
        <v/>
      </c>
      <c r="R5" s="9" t="str">
        <f>+IFERROR([1]!Tabla2[[#This Row],[Total pasivos]]/[1]!Tabla2[[#This Row],[Total de activos]],"")</f>
        <v/>
      </c>
      <c r="S5" s="9" t="str">
        <f>+IFERROR([1]!Tabla2[[#This Row],[Utilidad operacional]]/[1]!Tabla2[[#This Row],[Gasto de intereses]],"")</f>
        <v/>
      </c>
      <c r="T5" s="9" t="str">
        <f>+IFERROR([1]!Tabla2[[#This Row],[Utilidad operacional]]/[1]!Tabla2[[#This Row],[Patrimonio total]],"")</f>
        <v/>
      </c>
      <c r="U5" s="10" t="str">
        <f>+IFERROR([1]!Tabla2[[#This Row],[Utilidad operacional]]/[1]!Tabla2[[#This Row],[Total de activos]],"")</f>
        <v/>
      </c>
    </row>
    <row r="6" spans="1:21" x14ac:dyDescent="0.25">
      <c r="A6" s="5">
        <v>900377373</v>
      </c>
      <c r="B6" s="5" t="s">
        <v>37</v>
      </c>
      <c r="C6" s="5" t="s">
        <v>28</v>
      </c>
      <c r="D6" s="5" t="s">
        <v>29</v>
      </c>
      <c r="E6" s="5" t="s">
        <v>30</v>
      </c>
      <c r="F6" s="5" t="s">
        <v>38</v>
      </c>
      <c r="G6" s="5" t="s">
        <v>26</v>
      </c>
      <c r="H6" s="5">
        <v>352256</v>
      </c>
      <c r="I6" s="5">
        <v>4041</v>
      </c>
      <c r="J6" s="5">
        <v>356297</v>
      </c>
      <c r="K6" s="5">
        <v>200157</v>
      </c>
      <c r="L6" s="5">
        <v>1366183</v>
      </c>
      <c r="M6" s="5">
        <v>1566340</v>
      </c>
      <c r="N6" s="5">
        <v>-1210043</v>
      </c>
      <c r="O6" s="5">
        <v>50</v>
      </c>
      <c r="P6" s="5">
        <v>-126819</v>
      </c>
      <c r="Q6" s="6" t="str">
        <f>+IFERROR([1]!Tabla2[[#This Row],[Activos corrientes ]]/[1]!Tabla2[[#This Row],[Pasivos corrientes ]],"")</f>
        <v/>
      </c>
      <c r="R6" s="6" t="str">
        <f>+IFERROR([1]!Tabla2[[#This Row],[Total pasivos]]/[1]!Tabla2[[#This Row],[Total de activos]],"")</f>
        <v/>
      </c>
      <c r="S6" s="6" t="str">
        <f>+IFERROR([1]!Tabla2[[#This Row],[Utilidad operacional]]/[1]!Tabla2[[#This Row],[Gasto de intereses]],"")</f>
        <v/>
      </c>
      <c r="T6" s="6" t="str">
        <f>+IFERROR([1]!Tabla2[[#This Row],[Utilidad operacional]]/[1]!Tabla2[[#This Row],[Patrimonio total]],"")</f>
        <v/>
      </c>
      <c r="U6" s="7" t="str">
        <f>+IFERROR([1]!Tabla2[[#This Row],[Utilidad operacional]]/[1]!Tabla2[[#This Row],[Total de activos]],"")</f>
        <v/>
      </c>
    </row>
    <row r="7" spans="1:21" x14ac:dyDescent="0.25">
      <c r="A7" s="8">
        <v>830063028</v>
      </c>
      <c r="B7" s="8" t="s">
        <v>39</v>
      </c>
      <c r="C7" s="8" t="s">
        <v>28</v>
      </c>
      <c r="D7" s="8" t="s">
        <v>23</v>
      </c>
      <c r="E7" s="8" t="s">
        <v>24</v>
      </c>
      <c r="F7" s="8" t="s">
        <v>40</v>
      </c>
      <c r="G7" s="8" t="s">
        <v>26</v>
      </c>
      <c r="H7" s="8">
        <v>26466610</v>
      </c>
      <c r="I7" s="8">
        <v>15529604</v>
      </c>
      <c r="J7" s="8">
        <v>41996214</v>
      </c>
      <c r="K7" s="8">
        <v>1376560</v>
      </c>
      <c r="L7" s="8"/>
      <c r="M7" s="8">
        <v>1376560</v>
      </c>
      <c r="N7" s="8">
        <v>40619654</v>
      </c>
      <c r="O7" s="8">
        <v>297840</v>
      </c>
      <c r="P7" s="8">
        <v>3462968</v>
      </c>
      <c r="Q7" s="9" t="str">
        <f>+IFERROR([1]!Tabla2[[#This Row],[Activos corrientes ]]/[1]!Tabla2[[#This Row],[Pasivos corrientes ]],"")</f>
        <v/>
      </c>
      <c r="R7" s="9" t="str">
        <f>+IFERROR([1]!Tabla2[[#This Row],[Total pasivos]]/[1]!Tabla2[[#This Row],[Total de activos]],"")</f>
        <v/>
      </c>
      <c r="S7" s="9" t="str">
        <f>+IFERROR([1]!Tabla2[[#This Row],[Utilidad operacional]]/[1]!Tabla2[[#This Row],[Gasto de intereses]],"")</f>
        <v/>
      </c>
      <c r="T7" s="9" t="str">
        <f>+IFERROR([1]!Tabla2[[#This Row],[Utilidad operacional]]/[1]!Tabla2[[#This Row],[Patrimonio total]],"")</f>
        <v/>
      </c>
      <c r="U7" s="10" t="str">
        <f>+IFERROR([1]!Tabla2[[#This Row],[Utilidad operacional]]/[1]!Tabla2[[#This Row],[Total de activos]],"")</f>
        <v/>
      </c>
    </row>
    <row r="8" spans="1:21" x14ac:dyDescent="0.25">
      <c r="A8" s="5">
        <v>900234799</v>
      </c>
      <c r="B8" s="5" t="s">
        <v>41</v>
      </c>
      <c r="C8" s="5" t="s">
        <v>42</v>
      </c>
      <c r="D8" s="5" t="s">
        <v>23</v>
      </c>
      <c r="E8" s="5" t="s">
        <v>24</v>
      </c>
      <c r="F8" s="5" t="s">
        <v>43</v>
      </c>
      <c r="G8" s="5" t="s">
        <v>26</v>
      </c>
      <c r="H8" s="5">
        <v>1584420</v>
      </c>
      <c r="I8" s="5">
        <v>178657</v>
      </c>
      <c r="J8" s="5">
        <v>1763077</v>
      </c>
      <c r="K8" s="5">
        <v>335137</v>
      </c>
      <c r="L8" s="5">
        <v>43769</v>
      </c>
      <c r="M8" s="5">
        <v>378906</v>
      </c>
      <c r="N8" s="5">
        <v>1384171</v>
      </c>
      <c r="O8" s="5">
        <v>0</v>
      </c>
      <c r="P8" s="5">
        <v>-167060</v>
      </c>
      <c r="Q8" s="6" t="str">
        <f>+IFERROR([1]!Tabla2[[#This Row],[Activos corrientes ]]/[1]!Tabla2[[#This Row],[Pasivos corrientes ]],"")</f>
        <v/>
      </c>
      <c r="R8" s="6" t="str">
        <f>+IFERROR([1]!Tabla2[[#This Row],[Total pasivos]]/[1]!Tabla2[[#This Row],[Total de activos]],"")</f>
        <v/>
      </c>
      <c r="S8" s="6" t="str">
        <f>+IFERROR([1]!Tabla2[[#This Row],[Utilidad operacional]]/[1]!Tabla2[[#This Row],[Gasto de intereses]],"")</f>
        <v/>
      </c>
      <c r="T8" s="6" t="str">
        <f>+IFERROR([1]!Tabla2[[#This Row],[Utilidad operacional]]/[1]!Tabla2[[#This Row],[Patrimonio total]],"")</f>
        <v/>
      </c>
      <c r="U8" s="7" t="str">
        <f>+IFERROR([1]!Tabla2[[#This Row],[Utilidad operacional]]/[1]!Tabla2[[#This Row],[Total de activos]],"")</f>
        <v/>
      </c>
    </row>
    <row r="9" spans="1:21" x14ac:dyDescent="0.25">
      <c r="A9" s="8">
        <v>900478591</v>
      </c>
      <c r="B9" s="8" t="s">
        <v>44</v>
      </c>
      <c r="C9" s="8" t="s">
        <v>28</v>
      </c>
      <c r="D9" s="8" t="s">
        <v>29</v>
      </c>
      <c r="E9" s="8" t="s">
        <v>30</v>
      </c>
      <c r="F9" s="8" t="s">
        <v>45</v>
      </c>
      <c r="G9" s="8" t="s">
        <v>26</v>
      </c>
      <c r="H9" s="8">
        <v>5498679</v>
      </c>
      <c r="I9" s="8">
        <v>3168922</v>
      </c>
      <c r="J9" s="8">
        <v>8667601</v>
      </c>
      <c r="K9" s="8">
        <v>3141692</v>
      </c>
      <c r="L9" s="8">
        <v>5689918</v>
      </c>
      <c r="M9" s="8">
        <v>8831610</v>
      </c>
      <c r="N9" s="8">
        <v>-164009</v>
      </c>
      <c r="O9" s="8">
        <v>151601</v>
      </c>
      <c r="P9" s="8">
        <v>-1081824</v>
      </c>
      <c r="Q9" s="9" t="str">
        <f>+IFERROR([1]!Tabla2[[#This Row],[Activos corrientes ]]/[1]!Tabla2[[#This Row],[Pasivos corrientes ]],"")</f>
        <v/>
      </c>
      <c r="R9" s="9" t="str">
        <f>+IFERROR([1]!Tabla2[[#This Row],[Total pasivos]]/[1]!Tabla2[[#This Row],[Total de activos]],"")</f>
        <v/>
      </c>
      <c r="S9" s="9" t="str">
        <f>+IFERROR([1]!Tabla2[[#This Row],[Utilidad operacional]]/[1]!Tabla2[[#This Row],[Gasto de intereses]],"")</f>
        <v/>
      </c>
      <c r="T9" s="9" t="str">
        <f>+IFERROR([1]!Tabla2[[#This Row],[Utilidad operacional]]/[1]!Tabla2[[#This Row],[Patrimonio total]],"")</f>
        <v/>
      </c>
      <c r="U9" s="10" t="str">
        <f>+IFERROR([1]!Tabla2[[#This Row],[Utilidad operacional]]/[1]!Tabla2[[#This Row],[Total de activos]],"")</f>
        <v/>
      </c>
    </row>
    <row r="10" spans="1:21" x14ac:dyDescent="0.25">
      <c r="A10" s="5">
        <v>900171000</v>
      </c>
      <c r="B10" s="5" t="s">
        <v>46</v>
      </c>
      <c r="C10" s="5" t="s">
        <v>28</v>
      </c>
      <c r="D10" s="5" t="s">
        <v>29</v>
      </c>
      <c r="E10" s="5" t="s">
        <v>30</v>
      </c>
      <c r="F10" s="5" t="s">
        <v>47</v>
      </c>
      <c r="G10" s="5" t="s">
        <v>26</v>
      </c>
      <c r="H10" s="5">
        <v>3726405</v>
      </c>
      <c r="I10" s="5">
        <v>1421784</v>
      </c>
      <c r="J10" s="5">
        <v>5148189</v>
      </c>
      <c r="K10" s="5">
        <v>956955</v>
      </c>
      <c r="L10" s="5">
        <v>1227421</v>
      </c>
      <c r="M10" s="5">
        <v>2184376</v>
      </c>
      <c r="N10" s="5">
        <v>2963813</v>
      </c>
      <c r="O10" s="5">
        <v>34282</v>
      </c>
      <c r="P10" s="5">
        <v>355682</v>
      </c>
      <c r="Q10" s="6" t="str">
        <f>+IFERROR([1]!Tabla2[[#This Row],[Activos corrientes ]]/[1]!Tabla2[[#This Row],[Pasivos corrientes ]],"")</f>
        <v/>
      </c>
      <c r="R10" s="6" t="str">
        <f>+IFERROR([1]!Tabla2[[#This Row],[Total pasivos]]/[1]!Tabla2[[#This Row],[Total de activos]],"")</f>
        <v/>
      </c>
      <c r="S10" s="6" t="str">
        <f>+IFERROR([1]!Tabla2[[#This Row],[Utilidad operacional]]/[1]!Tabla2[[#This Row],[Gasto de intereses]],"")</f>
        <v/>
      </c>
      <c r="T10" s="6" t="str">
        <f>+IFERROR([1]!Tabla2[[#This Row],[Utilidad operacional]]/[1]!Tabla2[[#This Row],[Patrimonio total]],"")</f>
        <v/>
      </c>
      <c r="U10" s="7" t="str">
        <f>+IFERROR([1]!Tabla2[[#This Row],[Utilidad operacional]]/[1]!Tabla2[[#This Row],[Total de activos]],"")</f>
        <v/>
      </c>
    </row>
    <row r="11" spans="1:21" x14ac:dyDescent="0.25">
      <c r="A11" s="8">
        <v>900806144</v>
      </c>
      <c r="B11" s="8" t="s">
        <v>48</v>
      </c>
      <c r="C11" s="8" t="s">
        <v>49</v>
      </c>
      <c r="D11" s="8" t="s">
        <v>29</v>
      </c>
      <c r="E11" s="8" t="s">
        <v>30</v>
      </c>
      <c r="F11" s="8" t="s">
        <v>50</v>
      </c>
      <c r="G11" s="8" t="s">
        <v>26</v>
      </c>
      <c r="H11" s="8">
        <v>1715734</v>
      </c>
      <c r="I11" s="8"/>
      <c r="J11" s="8">
        <v>1715734</v>
      </c>
      <c r="K11" s="8">
        <v>128238</v>
      </c>
      <c r="L11" s="8">
        <v>4000</v>
      </c>
      <c r="M11" s="8">
        <v>132238</v>
      </c>
      <c r="N11" s="8">
        <v>1583496</v>
      </c>
      <c r="O11" s="8">
        <v>39</v>
      </c>
      <c r="P11" s="8">
        <v>22813</v>
      </c>
      <c r="Q11" s="9" t="str">
        <f>+IFERROR([1]!Tabla2[[#This Row],[Activos corrientes ]]/[1]!Tabla2[[#This Row],[Pasivos corrientes ]],"")</f>
        <v/>
      </c>
      <c r="R11" s="9" t="str">
        <f>+IFERROR([1]!Tabla2[[#This Row],[Total pasivos]]/[1]!Tabla2[[#This Row],[Total de activos]],"")</f>
        <v/>
      </c>
      <c r="S11" s="9" t="str">
        <f>+IFERROR([1]!Tabla2[[#This Row],[Utilidad operacional]]/[1]!Tabla2[[#This Row],[Gasto de intereses]],"")</f>
        <v/>
      </c>
      <c r="T11" s="9" t="str">
        <f>+IFERROR([1]!Tabla2[[#This Row],[Utilidad operacional]]/[1]!Tabla2[[#This Row],[Patrimonio total]],"")</f>
        <v/>
      </c>
      <c r="U11" s="10" t="str">
        <f>+IFERROR([1]!Tabla2[[#This Row],[Utilidad operacional]]/[1]!Tabla2[[#This Row],[Total de activos]],"")</f>
        <v/>
      </c>
    </row>
    <row r="12" spans="1:21" x14ac:dyDescent="0.25">
      <c r="A12" s="5">
        <v>830008196</v>
      </c>
      <c r="B12" s="5" t="s">
        <v>51</v>
      </c>
      <c r="C12" s="5" t="s">
        <v>28</v>
      </c>
      <c r="D12" s="5" t="s">
        <v>23</v>
      </c>
      <c r="E12" s="5" t="s">
        <v>24</v>
      </c>
      <c r="F12" s="5" t="s">
        <v>52</v>
      </c>
      <c r="G12" s="5" t="s">
        <v>26</v>
      </c>
      <c r="H12" s="5">
        <v>6145507</v>
      </c>
      <c r="I12" s="5">
        <v>7630508</v>
      </c>
      <c r="J12" s="5">
        <v>13776015</v>
      </c>
      <c r="K12" s="5">
        <v>1958745</v>
      </c>
      <c r="L12" s="5"/>
      <c r="M12" s="5">
        <v>1958745</v>
      </c>
      <c r="N12" s="5">
        <v>11817270</v>
      </c>
      <c r="O12" s="5">
        <v>3058</v>
      </c>
      <c r="P12" s="5">
        <v>417051</v>
      </c>
      <c r="Q12" s="6" t="str">
        <f>+IFERROR([1]!Tabla2[[#This Row],[Activos corrientes ]]/[1]!Tabla2[[#This Row],[Pasivos corrientes ]],"")</f>
        <v/>
      </c>
      <c r="R12" s="6" t="str">
        <f>+IFERROR([1]!Tabla2[[#This Row],[Total pasivos]]/[1]!Tabla2[[#This Row],[Total de activos]],"")</f>
        <v/>
      </c>
      <c r="S12" s="6" t="str">
        <f>+IFERROR([1]!Tabla2[[#This Row],[Utilidad operacional]]/[1]!Tabla2[[#This Row],[Gasto de intereses]],"")</f>
        <v/>
      </c>
      <c r="T12" s="6" t="str">
        <f>+IFERROR([1]!Tabla2[[#This Row],[Utilidad operacional]]/[1]!Tabla2[[#This Row],[Patrimonio total]],"")</f>
        <v/>
      </c>
      <c r="U12" s="7" t="str">
        <f>+IFERROR([1]!Tabla2[[#This Row],[Utilidad operacional]]/[1]!Tabla2[[#This Row],[Total de activos]],"")</f>
        <v/>
      </c>
    </row>
    <row r="13" spans="1:21" x14ac:dyDescent="0.25">
      <c r="A13" s="8">
        <v>901035034</v>
      </c>
      <c r="B13" s="8" t="s">
        <v>53</v>
      </c>
      <c r="C13" s="8" t="s">
        <v>28</v>
      </c>
      <c r="D13" s="8" t="s">
        <v>23</v>
      </c>
      <c r="E13" s="8" t="s">
        <v>24</v>
      </c>
      <c r="F13" s="8" t="s">
        <v>54</v>
      </c>
      <c r="G13" s="8" t="s">
        <v>26</v>
      </c>
      <c r="H13" s="8">
        <v>84400</v>
      </c>
      <c r="I13" s="8">
        <v>138750</v>
      </c>
      <c r="J13" s="8">
        <v>223150</v>
      </c>
      <c r="K13" s="8">
        <v>8353</v>
      </c>
      <c r="L13" s="8">
        <v>23417</v>
      </c>
      <c r="M13" s="8">
        <v>31770</v>
      </c>
      <c r="N13" s="8">
        <v>191380</v>
      </c>
      <c r="O13" s="8">
        <v>0</v>
      </c>
      <c r="P13" s="8">
        <v>56282</v>
      </c>
      <c r="Q13" s="9" t="str">
        <f>+IFERROR([1]!Tabla2[[#This Row],[Activos corrientes ]]/[1]!Tabla2[[#This Row],[Pasivos corrientes ]],"")</f>
        <v/>
      </c>
      <c r="R13" s="9" t="str">
        <f>+IFERROR([1]!Tabla2[[#This Row],[Total pasivos]]/[1]!Tabla2[[#This Row],[Total de activos]],"")</f>
        <v/>
      </c>
      <c r="S13" s="9" t="str">
        <f>+IFERROR([1]!Tabla2[[#This Row],[Utilidad operacional]]/[1]!Tabla2[[#This Row],[Gasto de intereses]],"")</f>
        <v/>
      </c>
      <c r="T13" s="9" t="str">
        <f>+IFERROR([1]!Tabla2[[#This Row],[Utilidad operacional]]/[1]!Tabla2[[#This Row],[Patrimonio total]],"")</f>
        <v/>
      </c>
      <c r="U13" s="10" t="str">
        <f>+IFERROR([1]!Tabla2[[#This Row],[Utilidad operacional]]/[1]!Tabla2[[#This Row],[Total de activos]],"")</f>
        <v/>
      </c>
    </row>
    <row r="14" spans="1:21" x14ac:dyDescent="0.25">
      <c r="A14" s="5">
        <v>811003170</v>
      </c>
      <c r="B14" s="5" t="s">
        <v>55</v>
      </c>
      <c r="C14" s="5" t="s">
        <v>22</v>
      </c>
      <c r="D14" s="5" t="s">
        <v>29</v>
      </c>
      <c r="E14" s="5" t="s">
        <v>30</v>
      </c>
      <c r="F14" s="5" t="s">
        <v>56</v>
      </c>
      <c r="G14" s="5" t="s">
        <v>26</v>
      </c>
      <c r="H14" s="5">
        <v>1516173</v>
      </c>
      <c r="I14" s="5">
        <v>1223791</v>
      </c>
      <c r="J14" s="5">
        <v>2739964</v>
      </c>
      <c r="K14" s="5">
        <v>756955</v>
      </c>
      <c r="L14" s="5">
        <v>1138241</v>
      </c>
      <c r="M14" s="5">
        <v>1895196</v>
      </c>
      <c r="N14" s="5">
        <v>844768</v>
      </c>
      <c r="O14" s="5">
        <v>37016</v>
      </c>
      <c r="P14" s="5">
        <v>49303</v>
      </c>
      <c r="Q14" s="6" t="str">
        <f>+IFERROR([1]!Tabla2[[#This Row],[Activos corrientes ]]/[1]!Tabla2[[#This Row],[Pasivos corrientes ]],"")</f>
        <v/>
      </c>
      <c r="R14" s="6" t="str">
        <f>+IFERROR([1]!Tabla2[[#This Row],[Total pasivos]]/[1]!Tabla2[[#This Row],[Total de activos]],"")</f>
        <v/>
      </c>
      <c r="S14" s="6" t="str">
        <f>+IFERROR([1]!Tabla2[[#This Row],[Utilidad operacional]]/[1]!Tabla2[[#This Row],[Gasto de intereses]],"")</f>
        <v/>
      </c>
      <c r="T14" s="6" t="str">
        <f>+IFERROR([1]!Tabla2[[#This Row],[Utilidad operacional]]/[1]!Tabla2[[#This Row],[Patrimonio total]],"")</f>
        <v/>
      </c>
      <c r="U14" s="7" t="str">
        <f>+IFERROR([1]!Tabla2[[#This Row],[Utilidad operacional]]/[1]!Tabla2[[#This Row],[Total de activos]],"")</f>
        <v/>
      </c>
    </row>
    <row r="15" spans="1:21" x14ac:dyDescent="0.25">
      <c r="A15" s="8">
        <v>900241197</v>
      </c>
      <c r="B15" s="8" t="s">
        <v>57</v>
      </c>
      <c r="C15" s="8" t="s">
        <v>28</v>
      </c>
      <c r="D15" s="8" t="s">
        <v>29</v>
      </c>
      <c r="E15" s="8" t="s">
        <v>30</v>
      </c>
      <c r="F15" s="8" t="s">
        <v>58</v>
      </c>
      <c r="G15" s="8" t="s">
        <v>26</v>
      </c>
      <c r="H15" s="8">
        <v>94377</v>
      </c>
      <c r="I15" s="8">
        <v>4922017</v>
      </c>
      <c r="J15" s="8">
        <v>5016394</v>
      </c>
      <c r="K15" s="8">
        <v>1231120</v>
      </c>
      <c r="L15" s="8">
        <v>341856</v>
      </c>
      <c r="M15" s="8">
        <v>1572976</v>
      </c>
      <c r="N15" s="8">
        <v>3443418</v>
      </c>
      <c r="O15" s="8"/>
      <c r="P15" s="8">
        <v>-9298</v>
      </c>
      <c r="Q15" s="9" t="str">
        <f>+IFERROR([1]!Tabla2[[#This Row],[Activos corrientes ]]/[1]!Tabla2[[#This Row],[Pasivos corrientes ]],"")</f>
        <v/>
      </c>
      <c r="R15" s="9" t="str">
        <f>+IFERROR([1]!Tabla2[[#This Row],[Total pasivos]]/[1]!Tabla2[[#This Row],[Total de activos]],"")</f>
        <v/>
      </c>
      <c r="S15" s="9" t="str">
        <f>+IFERROR([1]!Tabla2[[#This Row],[Utilidad operacional]]/[1]!Tabla2[[#This Row],[Gasto de intereses]],"")</f>
        <v/>
      </c>
      <c r="T15" s="9" t="str">
        <f>+IFERROR([1]!Tabla2[[#This Row],[Utilidad operacional]]/[1]!Tabla2[[#This Row],[Patrimonio total]],"")</f>
        <v/>
      </c>
      <c r="U15" s="10" t="str">
        <f>+IFERROR([1]!Tabla2[[#This Row],[Utilidad operacional]]/[1]!Tabla2[[#This Row],[Total de activos]],"")</f>
        <v/>
      </c>
    </row>
    <row r="16" spans="1:21" x14ac:dyDescent="0.25">
      <c r="A16" s="5">
        <v>900268896</v>
      </c>
      <c r="B16" s="5" t="s">
        <v>59</v>
      </c>
      <c r="C16" s="5" t="s">
        <v>28</v>
      </c>
      <c r="D16" s="5" t="s">
        <v>29</v>
      </c>
      <c r="E16" s="5" t="s">
        <v>30</v>
      </c>
      <c r="F16" s="5" t="s">
        <v>60</v>
      </c>
      <c r="G16" s="5" t="s">
        <v>26</v>
      </c>
      <c r="H16" s="5">
        <v>17186835</v>
      </c>
      <c r="I16" s="5">
        <v>4679964</v>
      </c>
      <c r="J16" s="5">
        <v>21866799</v>
      </c>
      <c r="K16" s="5">
        <v>10923286</v>
      </c>
      <c r="L16" s="5">
        <v>4263883</v>
      </c>
      <c r="M16" s="5">
        <v>15187169</v>
      </c>
      <c r="N16" s="5">
        <v>6679630</v>
      </c>
      <c r="O16" s="5">
        <v>614204</v>
      </c>
      <c r="P16" s="5">
        <v>2089534</v>
      </c>
      <c r="Q16" s="6" t="str">
        <f>+IFERROR([1]!Tabla2[[#This Row],[Activos corrientes ]]/[1]!Tabla2[[#This Row],[Pasivos corrientes ]],"")</f>
        <v/>
      </c>
      <c r="R16" s="6" t="str">
        <f>+IFERROR([1]!Tabla2[[#This Row],[Total pasivos]]/[1]!Tabla2[[#This Row],[Total de activos]],"")</f>
        <v/>
      </c>
      <c r="S16" s="6" t="str">
        <f>+IFERROR([1]!Tabla2[[#This Row],[Utilidad operacional]]/[1]!Tabla2[[#This Row],[Gasto de intereses]],"")</f>
        <v/>
      </c>
      <c r="T16" s="6" t="str">
        <f>+IFERROR([1]!Tabla2[[#This Row],[Utilidad operacional]]/[1]!Tabla2[[#This Row],[Patrimonio total]],"")</f>
        <v/>
      </c>
      <c r="U16" s="7" t="str">
        <f>+IFERROR([1]!Tabla2[[#This Row],[Utilidad operacional]]/[1]!Tabla2[[#This Row],[Total de activos]],"")</f>
        <v/>
      </c>
    </row>
    <row r="17" spans="1:21" x14ac:dyDescent="0.25">
      <c r="A17" s="8">
        <v>900129770</v>
      </c>
      <c r="B17" s="8" t="s">
        <v>61</v>
      </c>
      <c r="C17" s="8" t="s">
        <v>42</v>
      </c>
      <c r="D17" s="8" t="s">
        <v>29</v>
      </c>
      <c r="E17" s="8" t="s">
        <v>30</v>
      </c>
      <c r="F17" s="8" t="s">
        <v>62</v>
      </c>
      <c r="G17" s="8" t="s">
        <v>26</v>
      </c>
      <c r="H17" s="8">
        <v>6629442</v>
      </c>
      <c r="I17" s="8">
        <v>2795752</v>
      </c>
      <c r="J17" s="8">
        <v>9425194</v>
      </c>
      <c r="K17" s="8">
        <v>2464885</v>
      </c>
      <c r="L17" s="8">
        <v>767018</v>
      </c>
      <c r="M17" s="8">
        <v>3231903</v>
      </c>
      <c r="N17" s="8">
        <v>6193291</v>
      </c>
      <c r="O17" s="8">
        <v>717157</v>
      </c>
      <c r="P17" s="8">
        <v>1510122</v>
      </c>
      <c r="Q17" s="9" t="str">
        <f>+IFERROR([1]!Tabla2[[#This Row],[Activos corrientes ]]/[1]!Tabla2[[#This Row],[Pasivos corrientes ]],"")</f>
        <v/>
      </c>
      <c r="R17" s="9" t="str">
        <f>+IFERROR([1]!Tabla2[[#This Row],[Total pasivos]]/[1]!Tabla2[[#This Row],[Total de activos]],"")</f>
        <v/>
      </c>
      <c r="S17" s="9" t="str">
        <f>+IFERROR([1]!Tabla2[[#This Row],[Utilidad operacional]]/[1]!Tabla2[[#This Row],[Gasto de intereses]],"")</f>
        <v/>
      </c>
      <c r="T17" s="9" t="str">
        <f>+IFERROR([1]!Tabla2[[#This Row],[Utilidad operacional]]/[1]!Tabla2[[#This Row],[Patrimonio total]],"")</f>
        <v/>
      </c>
      <c r="U17" s="10" t="str">
        <f>+IFERROR([1]!Tabla2[[#This Row],[Utilidad operacional]]/[1]!Tabla2[[#This Row],[Total de activos]],"")</f>
        <v/>
      </c>
    </row>
    <row r="18" spans="1:21" x14ac:dyDescent="0.25">
      <c r="A18" s="5">
        <v>900772852</v>
      </c>
      <c r="B18" s="5" t="s">
        <v>63</v>
      </c>
      <c r="C18" s="5" t="s">
        <v>64</v>
      </c>
      <c r="D18" s="5" t="s">
        <v>23</v>
      </c>
      <c r="E18" s="5" t="s">
        <v>24</v>
      </c>
      <c r="F18" s="5" t="s">
        <v>65</v>
      </c>
      <c r="G18" s="5" t="s">
        <v>26</v>
      </c>
      <c r="H18" s="5">
        <v>15474</v>
      </c>
      <c r="I18" s="5">
        <v>102444</v>
      </c>
      <c r="J18" s="5">
        <v>117918</v>
      </c>
      <c r="K18" s="5"/>
      <c r="L18" s="5">
        <v>2853</v>
      </c>
      <c r="M18" s="5">
        <v>2853</v>
      </c>
      <c r="N18" s="5">
        <v>115065</v>
      </c>
      <c r="O18" s="5"/>
      <c r="P18" s="5">
        <v>16588</v>
      </c>
      <c r="Q18" s="6" t="str">
        <f>+IFERROR([1]!Tabla2[[#This Row],[Activos corrientes ]]/[1]!Tabla2[[#This Row],[Pasivos corrientes ]],"")</f>
        <v/>
      </c>
      <c r="R18" s="6" t="str">
        <f>+IFERROR([1]!Tabla2[[#This Row],[Total pasivos]]/[1]!Tabla2[[#This Row],[Total de activos]],"")</f>
        <v/>
      </c>
      <c r="S18" s="6" t="str">
        <f>+IFERROR([1]!Tabla2[[#This Row],[Utilidad operacional]]/[1]!Tabla2[[#This Row],[Gasto de intereses]],"")</f>
        <v/>
      </c>
      <c r="T18" s="6" t="str">
        <f>+IFERROR([1]!Tabla2[[#This Row],[Utilidad operacional]]/[1]!Tabla2[[#This Row],[Patrimonio total]],"")</f>
        <v/>
      </c>
      <c r="U18" s="7" t="str">
        <f>+IFERROR([1]!Tabla2[[#This Row],[Utilidad operacional]]/[1]!Tabla2[[#This Row],[Total de activos]],"")</f>
        <v/>
      </c>
    </row>
    <row r="19" spans="1:21" x14ac:dyDescent="0.25">
      <c r="A19" s="8">
        <v>860063108</v>
      </c>
      <c r="B19" s="8" t="s">
        <v>66</v>
      </c>
      <c r="C19" s="8" t="s">
        <v>28</v>
      </c>
      <c r="D19" s="8" t="s">
        <v>29</v>
      </c>
      <c r="E19" s="8" t="s">
        <v>30</v>
      </c>
      <c r="F19" s="8" t="s">
        <v>67</v>
      </c>
      <c r="G19" s="8" t="s">
        <v>26</v>
      </c>
      <c r="H19" s="8">
        <v>17796362</v>
      </c>
      <c r="I19" s="8">
        <v>537324</v>
      </c>
      <c r="J19" s="8">
        <v>18333686</v>
      </c>
      <c r="K19" s="8">
        <v>9826475</v>
      </c>
      <c r="L19" s="8">
        <v>4863610</v>
      </c>
      <c r="M19" s="8">
        <v>14690085</v>
      </c>
      <c r="N19" s="8">
        <v>3643601</v>
      </c>
      <c r="O19" s="8">
        <v>216699</v>
      </c>
      <c r="P19" s="8">
        <v>141051</v>
      </c>
      <c r="Q19" s="9" t="str">
        <f>+IFERROR([1]!Tabla2[[#This Row],[Activos corrientes ]]/[1]!Tabla2[[#This Row],[Pasivos corrientes ]],"")</f>
        <v/>
      </c>
      <c r="R19" s="9" t="str">
        <f>+IFERROR([1]!Tabla2[[#This Row],[Total pasivos]]/[1]!Tabla2[[#This Row],[Total de activos]],"")</f>
        <v/>
      </c>
      <c r="S19" s="9" t="str">
        <f>+IFERROR([1]!Tabla2[[#This Row],[Utilidad operacional]]/[1]!Tabla2[[#This Row],[Gasto de intereses]],"")</f>
        <v/>
      </c>
      <c r="T19" s="9" t="str">
        <f>+IFERROR([1]!Tabla2[[#This Row],[Utilidad operacional]]/[1]!Tabla2[[#This Row],[Patrimonio total]],"")</f>
        <v/>
      </c>
      <c r="U19" s="10" t="str">
        <f>+IFERROR([1]!Tabla2[[#This Row],[Utilidad operacional]]/[1]!Tabla2[[#This Row],[Total de activos]],"")</f>
        <v/>
      </c>
    </row>
    <row r="20" spans="1:21" x14ac:dyDescent="0.25">
      <c r="A20" s="5">
        <v>900729739</v>
      </c>
      <c r="B20" s="5" t="s">
        <v>68</v>
      </c>
      <c r="C20" s="5" t="s">
        <v>28</v>
      </c>
      <c r="D20" s="5" t="s">
        <v>29</v>
      </c>
      <c r="E20" s="5" t="s">
        <v>30</v>
      </c>
      <c r="F20" s="5" t="s">
        <v>69</v>
      </c>
      <c r="G20" s="5" t="s">
        <v>26</v>
      </c>
      <c r="H20" s="5">
        <v>38103752</v>
      </c>
      <c r="I20" s="5">
        <v>150365</v>
      </c>
      <c r="J20" s="5">
        <v>38254117</v>
      </c>
      <c r="K20" s="5">
        <v>15048773</v>
      </c>
      <c r="L20" s="5">
        <v>13766927</v>
      </c>
      <c r="M20" s="5">
        <v>28815700</v>
      </c>
      <c r="N20" s="5">
        <v>9438417</v>
      </c>
      <c r="O20" s="5">
        <v>118959</v>
      </c>
      <c r="P20" s="5">
        <v>89637</v>
      </c>
      <c r="Q20" s="6" t="str">
        <f>+IFERROR([1]!Tabla2[[#This Row],[Activos corrientes ]]/[1]!Tabla2[[#This Row],[Pasivos corrientes ]],"")</f>
        <v/>
      </c>
      <c r="R20" s="6" t="str">
        <f>+IFERROR([1]!Tabla2[[#This Row],[Total pasivos]]/[1]!Tabla2[[#This Row],[Total de activos]],"")</f>
        <v/>
      </c>
      <c r="S20" s="6" t="str">
        <f>+IFERROR([1]!Tabla2[[#This Row],[Utilidad operacional]]/[1]!Tabla2[[#This Row],[Gasto de intereses]],"")</f>
        <v/>
      </c>
      <c r="T20" s="6" t="str">
        <f>+IFERROR([1]!Tabla2[[#This Row],[Utilidad operacional]]/[1]!Tabla2[[#This Row],[Patrimonio total]],"")</f>
        <v/>
      </c>
      <c r="U20" s="7" t="str">
        <f>+IFERROR([1]!Tabla2[[#This Row],[Utilidad operacional]]/[1]!Tabla2[[#This Row],[Total de activos]],"")</f>
        <v/>
      </c>
    </row>
    <row r="21" spans="1:21" x14ac:dyDescent="0.25">
      <c r="A21" s="8">
        <v>830053806</v>
      </c>
      <c r="B21" s="8" t="s">
        <v>70</v>
      </c>
      <c r="C21" s="8" t="s">
        <v>33</v>
      </c>
      <c r="D21" s="8" t="s">
        <v>29</v>
      </c>
      <c r="E21" s="8" t="s">
        <v>30</v>
      </c>
      <c r="F21" s="8" t="s">
        <v>71</v>
      </c>
      <c r="G21" s="8" t="s">
        <v>26</v>
      </c>
      <c r="H21" s="8">
        <v>256716</v>
      </c>
      <c r="I21" s="8">
        <v>459287</v>
      </c>
      <c r="J21" s="8">
        <v>716003</v>
      </c>
      <c r="K21" s="8">
        <v>44443</v>
      </c>
      <c r="L21" s="8">
        <v>185739</v>
      </c>
      <c r="M21" s="8">
        <v>230182</v>
      </c>
      <c r="N21" s="8">
        <v>485821</v>
      </c>
      <c r="O21" s="8"/>
      <c r="P21" s="8">
        <v>101921</v>
      </c>
      <c r="Q21" s="9" t="str">
        <f>+IFERROR([1]!Tabla2[[#This Row],[Activos corrientes ]]/[1]!Tabla2[[#This Row],[Pasivos corrientes ]],"")</f>
        <v/>
      </c>
      <c r="R21" s="9" t="str">
        <f>+IFERROR([1]!Tabla2[[#This Row],[Total pasivos]]/[1]!Tabla2[[#This Row],[Total de activos]],"")</f>
        <v/>
      </c>
      <c r="S21" s="9" t="str">
        <f>+IFERROR([1]!Tabla2[[#This Row],[Utilidad operacional]]/[1]!Tabla2[[#This Row],[Gasto de intereses]],"")</f>
        <v/>
      </c>
      <c r="T21" s="9" t="str">
        <f>+IFERROR([1]!Tabla2[[#This Row],[Utilidad operacional]]/[1]!Tabla2[[#This Row],[Patrimonio total]],"")</f>
        <v/>
      </c>
      <c r="U21" s="10" t="str">
        <f>+IFERROR([1]!Tabla2[[#This Row],[Utilidad operacional]]/[1]!Tabla2[[#This Row],[Total de activos]],"")</f>
        <v/>
      </c>
    </row>
    <row r="22" spans="1:21" x14ac:dyDescent="0.25">
      <c r="A22" s="5">
        <v>830130023</v>
      </c>
      <c r="B22" s="5" t="s">
        <v>72</v>
      </c>
      <c r="C22" s="5" t="s">
        <v>28</v>
      </c>
      <c r="D22" s="5" t="s">
        <v>23</v>
      </c>
      <c r="E22" s="5" t="s">
        <v>24</v>
      </c>
      <c r="F22" s="5" t="s">
        <v>73</v>
      </c>
      <c r="G22" s="5" t="s">
        <v>26</v>
      </c>
      <c r="H22" s="5">
        <v>2153314</v>
      </c>
      <c r="I22" s="5">
        <v>7596760</v>
      </c>
      <c r="J22" s="5">
        <v>9750074</v>
      </c>
      <c r="K22" s="5">
        <v>4363488</v>
      </c>
      <c r="L22" s="5">
        <v>5792328</v>
      </c>
      <c r="M22" s="5">
        <v>10155816</v>
      </c>
      <c r="N22" s="5">
        <v>-405742</v>
      </c>
      <c r="O22" s="5">
        <v>1124679</v>
      </c>
      <c r="P22" s="5">
        <v>-966828</v>
      </c>
      <c r="Q22" s="6" t="str">
        <f>+IFERROR([1]!Tabla2[[#This Row],[Activos corrientes ]]/[1]!Tabla2[[#This Row],[Pasivos corrientes ]],"")</f>
        <v/>
      </c>
      <c r="R22" s="6" t="str">
        <f>+IFERROR([1]!Tabla2[[#This Row],[Total pasivos]]/[1]!Tabla2[[#This Row],[Total de activos]],"")</f>
        <v/>
      </c>
      <c r="S22" s="6" t="str">
        <f>+IFERROR([1]!Tabla2[[#This Row],[Utilidad operacional]]/[1]!Tabla2[[#This Row],[Gasto de intereses]],"")</f>
        <v/>
      </c>
      <c r="T22" s="6" t="str">
        <f>+IFERROR([1]!Tabla2[[#This Row],[Utilidad operacional]]/[1]!Tabla2[[#This Row],[Patrimonio total]],"")</f>
        <v/>
      </c>
      <c r="U22" s="7" t="str">
        <f>+IFERROR([1]!Tabla2[[#This Row],[Utilidad operacional]]/[1]!Tabla2[[#This Row],[Total de activos]],"")</f>
        <v/>
      </c>
    </row>
    <row r="23" spans="1:21" x14ac:dyDescent="0.25">
      <c r="A23" s="8">
        <v>900521768</v>
      </c>
      <c r="B23" s="8" t="s">
        <v>74</v>
      </c>
      <c r="C23" s="8" t="s">
        <v>28</v>
      </c>
      <c r="D23" s="8" t="s">
        <v>29</v>
      </c>
      <c r="E23" s="8" t="s">
        <v>30</v>
      </c>
      <c r="F23" s="8" t="s">
        <v>75</v>
      </c>
      <c r="G23" s="8" t="s">
        <v>26</v>
      </c>
      <c r="H23" s="8">
        <v>10937372</v>
      </c>
      <c r="I23" s="8">
        <v>182558</v>
      </c>
      <c r="J23" s="8">
        <v>11119930</v>
      </c>
      <c r="K23" s="8">
        <v>4639184</v>
      </c>
      <c r="L23" s="8">
        <v>4398592</v>
      </c>
      <c r="M23" s="8">
        <v>9037776</v>
      </c>
      <c r="N23" s="8">
        <v>2082154</v>
      </c>
      <c r="O23" s="8">
        <v>541657</v>
      </c>
      <c r="P23" s="8">
        <v>610873</v>
      </c>
      <c r="Q23" s="9" t="str">
        <f>+IFERROR([1]!Tabla2[[#This Row],[Activos corrientes ]]/[1]!Tabla2[[#This Row],[Pasivos corrientes ]],"")</f>
        <v/>
      </c>
      <c r="R23" s="9" t="str">
        <f>+IFERROR([1]!Tabla2[[#This Row],[Total pasivos]]/[1]!Tabla2[[#This Row],[Total de activos]],"")</f>
        <v/>
      </c>
      <c r="S23" s="9" t="str">
        <f>+IFERROR([1]!Tabla2[[#This Row],[Utilidad operacional]]/[1]!Tabla2[[#This Row],[Gasto de intereses]],"")</f>
        <v/>
      </c>
      <c r="T23" s="9" t="str">
        <f>+IFERROR([1]!Tabla2[[#This Row],[Utilidad operacional]]/[1]!Tabla2[[#This Row],[Patrimonio total]],"")</f>
        <v/>
      </c>
      <c r="U23" s="10" t="str">
        <f>+IFERROR([1]!Tabla2[[#This Row],[Utilidad operacional]]/[1]!Tabla2[[#This Row],[Total de activos]],"")</f>
        <v/>
      </c>
    </row>
    <row r="24" spans="1:21" x14ac:dyDescent="0.25">
      <c r="A24" s="5">
        <v>900293051</v>
      </c>
      <c r="B24" s="5" t="s">
        <v>76</v>
      </c>
      <c r="C24" s="5" t="s">
        <v>28</v>
      </c>
      <c r="D24" s="5" t="s">
        <v>23</v>
      </c>
      <c r="E24" s="5" t="s">
        <v>24</v>
      </c>
      <c r="F24" s="5" t="s">
        <v>77</v>
      </c>
      <c r="G24" s="5" t="s">
        <v>26</v>
      </c>
      <c r="H24" s="5">
        <v>8708410</v>
      </c>
      <c r="I24" s="5">
        <v>9734109</v>
      </c>
      <c r="J24" s="5">
        <v>18442519</v>
      </c>
      <c r="K24" s="5">
        <v>40072</v>
      </c>
      <c r="L24" s="5">
        <v>12609000</v>
      </c>
      <c r="M24" s="5">
        <v>12649072</v>
      </c>
      <c r="N24" s="5">
        <v>5793447</v>
      </c>
      <c r="O24" s="5">
        <v>313798</v>
      </c>
      <c r="P24" s="5">
        <v>-48817</v>
      </c>
      <c r="Q24" s="6" t="str">
        <f>+IFERROR([1]!Tabla2[[#This Row],[Activos corrientes ]]/[1]!Tabla2[[#This Row],[Pasivos corrientes ]],"")</f>
        <v/>
      </c>
      <c r="R24" s="6" t="str">
        <f>+IFERROR([1]!Tabla2[[#This Row],[Total pasivos]]/[1]!Tabla2[[#This Row],[Total de activos]],"")</f>
        <v/>
      </c>
      <c r="S24" s="6" t="str">
        <f>+IFERROR([1]!Tabla2[[#This Row],[Utilidad operacional]]/[1]!Tabla2[[#This Row],[Gasto de intereses]],"")</f>
        <v/>
      </c>
      <c r="T24" s="6" t="str">
        <f>+IFERROR([1]!Tabla2[[#This Row],[Utilidad operacional]]/[1]!Tabla2[[#This Row],[Patrimonio total]],"")</f>
        <v/>
      </c>
      <c r="U24" s="7" t="str">
        <f>+IFERROR([1]!Tabla2[[#This Row],[Utilidad operacional]]/[1]!Tabla2[[#This Row],[Total de activos]],"")</f>
        <v/>
      </c>
    </row>
    <row r="25" spans="1:21" x14ac:dyDescent="0.25">
      <c r="A25" s="8">
        <v>829000918</v>
      </c>
      <c r="B25" s="8" t="s">
        <v>78</v>
      </c>
      <c r="C25" s="8" t="s">
        <v>33</v>
      </c>
      <c r="D25" s="8" t="s">
        <v>29</v>
      </c>
      <c r="E25" s="8" t="s">
        <v>30</v>
      </c>
      <c r="F25" s="8" t="s">
        <v>79</v>
      </c>
      <c r="G25" s="8" t="s">
        <v>26</v>
      </c>
      <c r="H25" s="8">
        <v>346877</v>
      </c>
      <c r="I25" s="8">
        <v>413231</v>
      </c>
      <c r="J25" s="8">
        <v>760108</v>
      </c>
      <c r="K25" s="8">
        <v>28330</v>
      </c>
      <c r="L25" s="8">
        <v>745684</v>
      </c>
      <c r="M25" s="8">
        <v>774014</v>
      </c>
      <c r="N25" s="8">
        <v>-13906</v>
      </c>
      <c r="O25" s="8"/>
      <c r="P25" s="8">
        <v>24326</v>
      </c>
      <c r="Q25" s="9" t="str">
        <f>+IFERROR([1]!Tabla2[[#This Row],[Activos corrientes ]]/[1]!Tabla2[[#This Row],[Pasivos corrientes ]],"")</f>
        <v/>
      </c>
      <c r="R25" s="9" t="str">
        <f>+IFERROR([1]!Tabla2[[#This Row],[Total pasivos]]/[1]!Tabla2[[#This Row],[Total de activos]],"")</f>
        <v/>
      </c>
      <c r="S25" s="9" t="str">
        <f>+IFERROR([1]!Tabla2[[#This Row],[Utilidad operacional]]/[1]!Tabla2[[#This Row],[Gasto de intereses]],"")</f>
        <v/>
      </c>
      <c r="T25" s="9" t="str">
        <f>+IFERROR([1]!Tabla2[[#This Row],[Utilidad operacional]]/[1]!Tabla2[[#This Row],[Patrimonio total]],"")</f>
        <v/>
      </c>
      <c r="U25" s="10" t="str">
        <f>+IFERROR([1]!Tabla2[[#This Row],[Utilidad operacional]]/[1]!Tabla2[[#This Row],[Total de activos]],"")</f>
        <v/>
      </c>
    </row>
    <row r="26" spans="1:21" x14ac:dyDescent="0.25">
      <c r="A26" s="5">
        <v>860038994</v>
      </c>
      <c r="B26" s="5" t="s">
        <v>80</v>
      </c>
      <c r="C26" s="5" t="s">
        <v>28</v>
      </c>
      <c r="D26" s="5" t="s">
        <v>23</v>
      </c>
      <c r="E26" s="5" t="s">
        <v>24</v>
      </c>
      <c r="F26" s="5" t="s">
        <v>81</v>
      </c>
      <c r="G26" s="5" t="s">
        <v>26</v>
      </c>
      <c r="H26" s="5">
        <v>28392</v>
      </c>
      <c r="I26" s="5">
        <v>1343636</v>
      </c>
      <c r="J26" s="5">
        <v>1372028</v>
      </c>
      <c r="K26" s="5">
        <v>220615</v>
      </c>
      <c r="L26" s="5"/>
      <c r="M26" s="5">
        <v>220615</v>
      </c>
      <c r="N26" s="5">
        <v>1151413</v>
      </c>
      <c r="O26" s="5"/>
      <c r="P26" s="5">
        <v>-11357</v>
      </c>
      <c r="Q26" s="6" t="str">
        <f>+IFERROR([1]!Tabla2[[#This Row],[Activos corrientes ]]/[1]!Tabla2[[#This Row],[Pasivos corrientes ]],"")</f>
        <v/>
      </c>
      <c r="R26" s="6" t="str">
        <f>+IFERROR([1]!Tabla2[[#This Row],[Total pasivos]]/[1]!Tabla2[[#This Row],[Total de activos]],"")</f>
        <v/>
      </c>
      <c r="S26" s="6" t="str">
        <f>+IFERROR([1]!Tabla2[[#This Row],[Utilidad operacional]]/[1]!Tabla2[[#This Row],[Gasto de intereses]],"")</f>
        <v/>
      </c>
      <c r="T26" s="6" t="str">
        <f>+IFERROR([1]!Tabla2[[#This Row],[Utilidad operacional]]/[1]!Tabla2[[#This Row],[Patrimonio total]],"")</f>
        <v/>
      </c>
      <c r="U26" s="7" t="str">
        <f>+IFERROR([1]!Tabla2[[#This Row],[Utilidad operacional]]/[1]!Tabla2[[#This Row],[Total de activos]],"")</f>
        <v/>
      </c>
    </row>
    <row r="27" spans="1:21" x14ac:dyDescent="0.25">
      <c r="A27" s="8">
        <v>830016526</v>
      </c>
      <c r="B27" s="8" t="s">
        <v>82</v>
      </c>
      <c r="C27" s="8" t="s">
        <v>28</v>
      </c>
      <c r="D27" s="8" t="s">
        <v>29</v>
      </c>
      <c r="E27" s="8" t="s">
        <v>30</v>
      </c>
      <c r="F27" s="8" t="s">
        <v>83</v>
      </c>
      <c r="G27" s="8" t="s">
        <v>26</v>
      </c>
      <c r="H27" s="8">
        <v>7023631</v>
      </c>
      <c r="I27" s="8">
        <v>3562817</v>
      </c>
      <c r="J27" s="8">
        <v>10586448</v>
      </c>
      <c r="K27" s="8">
        <v>4183958</v>
      </c>
      <c r="L27" s="8">
        <v>2903081</v>
      </c>
      <c r="M27" s="8">
        <v>7087039</v>
      </c>
      <c r="N27" s="8">
        <v>3499409</v>
      </c>
      <c r="O27" s="8">
        <v>975315</v>
      </c>
      <c r="P27" s="8">
        <v>485965</v>
      </c>
      <c r="Q27" s="9" t="str">
        <f>+IFERROR([1]!Tabla2[[#This Row],[Activos corrientes ]]/[1]!Tabla2[[#This Row],[Pasivos corrientes ]],"")</f>
        <v/>
      </c>
      <c r="R27" s="9" t="str">
        <f>+IFERROR([1]!Tabla2[[#This Row],[Total pasivos]]/[1]!Tabla2[[#This Row],[Total de activos]],"")</f>
        <v/>
      </c>
      <c r="S27" s="9" t="str">
        <f>+IFERROR([1]!Tabla2[[#This Row],[Utilidad operacional]]/[1]!Tabla2[[#This Row],[Gasto de intereses]],"")</f>
        <v/>
      </c>
      <c r="T27" s="9" t="str">
        <f>+IFERROR([1]!Tabla2[[#This Row],[Utilidad operacional]]/[1]!Tabla2[[#This Row],[Patrimonio total]],"")</f>
        <v/>
      </c>
      <c r="U27" s="10" t="str">
        <f>+IFERROR([1]!Tabla2[[#This Row],[Utilidad operacional]]/[1]!Tabla2[[#This Row],[Total de activos]],"")</f>
        <v/>
      </c>
    </row>
    <row r="28" spans="1:21" x14ac:dyDescent="0.25">
      <c r="A28" s="5">
        <v>804002601</v>
      </c>
      <c r="B28" s="5" t="s">
        <v>84</v>
      </c>
      <c r="C28" s="5" t="s">
        <v>33</v>
      </c>
      <c r="D28" s="5" t="s">
        <v>29</v>
      </c>
      <c r="E28" s="5" t="s">
        <v>30</v>
      </c>
      <c r="F28" s="5" t="s">
        <v>85</v>
      </c>
      <c r="G28" s="5" t="s">
        <v>26</v>
      </c>
      <c r="H28" s="5">
        <v>3233477</v>
      </c>
      <c r="I28" s="5">
        <v>738042</v>
      </c>
      <c r="J28" s="5">
        <v>3971519</v>
      </c>
      <c r="K28" s="5">
        <v>513504</v>
      </c>
      <c r="L28" s="5"/>
      <c r="M28" s="5">
        <v>513504</v>
      </c>
      <c r="N28" s="5">
        <v>3458015</v>
      </c>
      <c r="O28" s="5"/>
      <c r="P28" s="5">
        <v>292856</v>
      </c>
      <c r="Q28" s="6" t="str">
        <f>+IFERROR([1]!Tabla2[[#This Row],[Activos corrientes ]]/[1]!Tabla2[[#This Row],[Pasivos corrientes ]],"")</f>
        <v/>
      </c>
      <c r="R28" s="6" t="str">
        <f>+IFERROR([1]!Tabla2[[#This Row],[Total pasivos]]/[1]!Tabla2[[#This Row],[Total de activos]],"")</f>
        <v/>
      </c>
      <c r="S28" s="6" t="str">
        <f>+IFERROR([1]!Tabla2[[#This Row],[Utilidad operacional]]/[1]!Tabla2[[#This Row],[Gasto de intereses]],"")</f>
        <v/>
      </c>
      <c r="T28" s="6" t="str">
        <f>+IFERROR([1]!Tabla2[[#This Row],[Utilidad operacional]]/[1]!Tabla2[[#This Row],[Patrimonio total]],"")</f>
        <v/>
      </c>
      <c r="U28" s="7" t="str">
        <f>+IFERROR([1]!Tabla2[[#This Row],[Utilidad operacional]]/[1]!Tabla2[[#This Row],[Total de activos]],"")</f>
        <v/>
      </c>
    </row>
    <row r="29" spans="1:21" x14ac:dyDescent="0.25">
      <c r="A29" s="8">
        <v>901030135</v>
      </c>
      <c r="B29" s="8" t="s">
        <v>86</v>
      </c>
      <c r="C29" s="8" t="s">
        <v>22</v>
      </c>
      <c r="D29" s="8" t="s">
        <v>23</v>
      </c>
      <c r="E29" s="8" t="s">
        <v>24</v>
      </c>
      <c r="F29" s="8" t="s">
        <v>87</v>
      </c>
      <c r="G29" s="8" t="s">
        <v>26</v>
      </c>
      <c r="H29" s="8">
        <v>2447786</v>
      </c>
      <c r="I29" s="8">
        <v>35815092</v>
      </c>
      <c r="J29" s="8">
        <v>38262878</v>
      </c>
      <c r="K29" s="8">
        <v>1150479</v>
      </c>
      <c r="L29" s="8">
        <v>26841458</v>
      </c>
      <c r="M29" s="8">
        <v>27991937</v>
      </c>
      <c r="N29" s="8">
        <v>10270941</v>
      </c>
      <c r="O29" s="8">
        <v>2837411</v>
      </c>
      <c r="P29" s="8">
        <v>137044</v>
      </c>
      <c r="Q29" s="9" t="str">
        <f>+IFERROR([1]!Tabla2[[#This Row],[Activos corrientes ]]/[1]!Tabla2[[#This Row],[Pasivos corrientes ]],"")</f>
        <v/>
      </c>
      <c r="R29" s="9" t="str">
        <f>+IFERROR([1]!Tabla2[[#This Row],[Total pasivos]]/[1]!Tabla2[[#This Row],[Total de activos]],"")</f>
        <v/>
      </c>
      <c r="S29" s="9" t="str">
        <f>+IFERROR([1]!Tabla2[[#This Row],[Utilidad operacional]]/[1]!Tabla2[[#This Row],[Gasto de intereses]],"")</f>
        <v/>
      </c>
      <c r="T29" s="9" t="str">
        <f>+IFERROR([1]!Tabla2[[#This Row],[Utilidad operacional]]/[1]!Tabla2[[#This Row],[Patrimonio total]],"")</f>
        <v/>
      </c>
      <c r="U29" s="10" t="str">
        <f>+IFERROR([1]!Tabla2[[#This Row],[Utilidad operacional]]/[1]!Tabla2[[#This Row],[Total de activos]],"")</f>
        <v/>
      </c>
    </row>
    <row r="30" spans="1:21" x14ac:dyDescent="0.25">
      <c r="A30" s="5">
        <v>900377897</v>
      </c>
      <c r="B30" s="5" t="s">
        <v>88</v>
      </c>
      <c r="C30" s="5" t="s">
        <v>28</v>
      </c>
      <c r="D30" s="5" t="s">
        <v>23</v>
      </c>
      <c r="E30" s="5" t="s">
        <v>24</v>
      </c>
      <c r="F30" s="5" t="s">
        <v>89</v>
      </c>
      <c r="G30" s="5" t="s">
        <v>26</v>
      </c>
      <c r="H30" s="5">
        <v>1259652</v>
      </c>
      <c r="I30" s="5">
        <v>133620</v>
      </c>
      <c r="J30" s="5">
        <v>1393272</v>
      </c>
      <c r="K30" s="5">
        <v>721185</v>
      </c>
      <c r="L30" s="5">
        <v>0</v>
      </c>
      <c r="M30" s="5">
        <v>721185</v>
      </c>
      <c r="N30" s="5">
        <v>672087</v>
      </c>
      <c r="O30" s="5">
        <v>20388</v>
      </c>
      <c r="P30" s="5">
        <v>582087</v>
      </c>
      <c r="Q30" s="6" t="str">
        <f>+IFERROR([1]!Tabla2[[#This Row],[Activos corrientes ]]/[1]!Tabla2[[#This Row],[Pasivos corrientes ]],"")</f>
        <v/>
      </c>
      <c r="R30" s="6" t="str">
        <f>+IFERROR([1]!Tabla2[[#This Row],[Total pasivos]]/[1]!Tabla2[[#This Row],[Total de activos]],"")</f>
        <v/>
      </c>
      <c r="S30" s="6" t="str">
        <f>+IFERROR([1]!Tabla2[[#This Row],[Utilidad operacional]]/[1]!Tabla2[[#This Row],[Gasto de intereses]],"")</f>
        <v/>
      </c>
      <c r="T30" s="6" t="str">
        <f>+IFERROR([1]!Tabla2[[#This Row],[Utilidad operacional]]/[1]!Tabla2[[#This Row],[Patrimonio total]],"")</f>
        <v/>
      </c>
      <c r="U30" s="7" t="str">
        <f>+IFERROR([1]!Tabla2[[#This Row],[Utilidad operacional]]/[1]!Tabla2[[#This Row],[Total de activos]],"")</f>
        <v/>
      </c>
    </row>
    <row r="31" spans="1:21" x14ac:dyDescent="0.25">
      <c r="A31" s="8">
        <v>900569199</v>
      </c>
      <c r="B31" s="8" t="s">
        <v>90</v>
      </c>
      <c r="C31" s="8" t="s">
        <v>64</v>
      </c>
      <c r="D31" s="8" t="s">
        <v>23</v>
      </c>
      <c r="E31" s="8" t="s">
        <v>24</v>
      </c>
      <c r="F31" s="8" t="s">
        <v>91</v>
      </c>
      <c r="G31" s="8" t="s">
        <v>26</v>
      </c>
      <c r="H31" s="8">
        <v>7653</v>
      </c>
      <c r="I31" s="8">
        <v>837397</v>
      </c>
      <c r="J31" s="8">
        <v>845050</v>
      </c>
      <c r="K31" s="8">
        <v>658392</v>
      </c>
      <c r="L31" s="8"/>
      <c r="M31" s="8">
        <v>658392</v>
      </c>
      <c r="N31" s="8">
        <v>186658</v>
      </c>
      <c r="O31" s="8"/>
      <c r="P31" s="8">
        <v>-17913</v>
      </c>
      <c r="Q31" s="9" t="str">
        <f>+IFERROR([1]!Tabla2[[#This Row],[Activos corrientes ]]/[1]!Tabla2[[#This Row],[Pasivos corrientes ]],"")</f>
        <v/>
      </c>
      <c r="R31" s="9" t="str">
        <f>+IFERROR([1]!Tabla2[[#This Row],[Total pasivos]]/[1]!Tabla2[[#This Row],[Total de activos]],"")</f>
        <v/>
      </c>
      <c r="S31" s="9" t="str">
        <f>+IFERROR([1]!Tabla2[[#This Row],[Utilidad operacional]]/[1]!Tabla2[[#This Row],[Gasto de intereses]],"")</f>
        <v/>
      </c>
      <c r="T31" s="9" t="str">
        <f>+IFERROR([1]!Tabla2[[#This Row],[Utilidad operacional]]/[1]!Tabla2[[#This Row],[Patrimonio total]],"")</f>
        <v/>
      </c>
      <c r="U31" s="10" t="str">
        <f>+IFERROR([1]!Tabla2[[#This Row],[Utilidad operacional]]/[1]!Tabla2[[#This Row],[Total de activos]],"")</f>
        <v/>
      </c>
    </row>
    <row r="32" spans="1:21" x14ac:dyDescent="0.25">
      <c r="A32" s="5">
        <v>900175798</v>
      </c>
      <c r="B32" s="5" t="s">
        <v>92</v>
      </c>
      <c r="C32" s="5" t="s">
        <v>28</v>
      </c>
      <c r="D32" s="5" t="s">
        <v>23</v>
      </c>
      <c r="E32" s="5" t="s">
        <v>24</v>
      </c>
      <c r="F32" s="5" t="s">
        <v>92</v>
      </c>
      <c r="G32" s="5" t="s">
        <v>26</v>
      </c>
      <c r="H32" s="5">
        <v>355470</v>
      </c>
      <c r="I32" s="5">
        <v>1763734</v>
      </c>
      <c r="J32" s="5">
        <v>2119204</v>
      </c>
      <c r="K32" s="5">
        <v>453356</v>
      </c>
      <c r="L32" s="5"/>
      <c r="M32" s="5">
        <v>453356</v>
      </c>
      <c r="N32" s="5">
        <v>1665848</v>
      </c>
      <c r="O32" s="5">
        <v>20470</v>
      </c>
      <c r="P32" s="5">
        <v>-8309</v>
      </c>
      <c r="Q32" s="6" t="str">
        <f>+IFERROR([1]!Tabla2[[#This Row],[Activos corrientes ]]/[1]!Tabla2[[#This Row],[Pasivos corrientes ]],"")</f>
        <v/>
      </c>
      <c r="R32" s="6" t="str">
        <f>+IFERROR([1]!Tabla2[[#This Row],[Total pasivos]]/[1]!Tabla2[[#This Row],[Total de activos]],"")</f>
        <v/>
      </c>
      <c r="S32" s="6" t="str">
        <f>+IFERROR([1]!Tabla2[[#This Row],[Utilidad operacional]]/[1]!Tabla2[[#This Row],[Gasto de intereses]],"")</f>
        <v/>
      </c>
      <c r="T32" s="6" t="str">
        <f>+IFERROR([1]!Tabla2[[#This Row],[Utilidad operacional]]/[1]!Tabla2[[#This Row],[Patrimonio total]],"")</f>
        <v/>
      </c>
      <c r="U32" s="7" t="str">
        <f>+IFERROR([1]!Tabla2[[#This Row],[Utilidad operacional]]/[1]!Tabla2[[#This Row],[Total de activos]],"")</f>
        <v/>
      </c>
    </row>
    <row r="33" spans="1:21" x14ac:dyDescent="0.25">
      <c r="A33" s="8">
        <v>901349399</v>
      </c>
      <c r="B33" s="8" t="s">
        <v>93</v>
      </c>
      <c r="C33" s="8" t="s">
        <v>94</v>
      </c>
      <c r="D33" s="8" t="s">
        <v>23</v>
      </c>
      <c r="E33" s="8" t="s">
        <v>24</v>
      </c>
      <c r="F33" s="8" t="s">
        <v>52</v>
      </c>
      <c r="G33" s="8" t="s">
        <v>26</v>
      </c>
      <c r="H33" s="8">
        <v>2413122</v>
      </c>
      <c r="I33" s="8">
        <v>2080572</v>
      </c>
      <c r="J33" s="8">
        <v>4493694</v>
      </c>
      <c r="K33" s="8">
        <v>6216</v>
      </c>
      <c r="L33" s="8">
        <v>32295</v>
      </c>
      <c r="M33" s="8">
        <v>38511</v>
      </c>
      <c r="N33" s="8">
        <v>4455183</v>
      </c>
      <c r="O33" s="8">
        <v>2644</v>
      </c>
      <c r="P33" s="8">
        <v>-5087</v>
      </c>
      <c r="Q33" s="9" t="str">
        <f>+IFERROR([1]!Tabla2[[#This Row],[Activos corrientes ]]/[1]!Tabla2[[#This Row],[Pasivos corrientes ]],"")</f>
        <v/>
      </c>
      <c r="R33" s="9" t="str">
        <f>+IFERROR([1]!Tabla2[[#This Row],[Total pasivos]]/[1]!Tabla2[[#This Row],[Total de activos]],"")</f>
        <v/>
      </c>
      <c r="S33" s="9" t="str">
        <f>+IFERROR([1]!Tabla2[[#This Row],[Utilidad operacional]]/[1]!Tabla2[[#This Row],[Gasto de intereses]],"")</f>
        <v/>
      </c>
      <c r="T33" s="9" t="str">
        <f>+IFERROR([1]!Tabla2[[#This Row],[Utilidad operacional]]/[1]!Tabla2[[#This Row],[Patrimonio total]],"")</f>
        <v/>
      </c>
      <c r="U33" s="10" t="str">
        <f>+IFERROR([1]!Tabla2[[#This Row],[Utilidad operacional]]/[1]!Tabla2[[#This Row],[Total de activos]],"")</f>
        <v/>
      </c>
    </row>
    <row r="34" spans="1:21" x14ac:dyDescent="0.25">
      <c r="A34" s="5">
        <v>901035271</v>
      </c>
      <c r="B34" s="5" t="s">
        <v>95</v>
      </c>
      <c r="C34" s="5" t="s">
        <v>28</v>
      </c>
      <c r="D34" s="5" t="s">
        <v>23</v>
      </c>
      <c r="E34" s="5" t="s">
        <v>24</v>
      </c>
      <c r="F34" s="5" t="s">
        <v>73</v>
      </c>
      <c r="G34" s="5" t="s">
        <v>26</v>
      </c>
      <c r="H34" s="5">
        <v>28953357</v>
      </c>
      <c r="I34" s="5"/>
      <c r="J34" s="5">
        <v>28953357</v>
      </c>
      <c r="K34" s="5">
        <v>4124604</v>
      </c>
      <c r="L34" s="5">
        <v>22622748</v>
      </c>
      <c r="M34" s="5">
        <v>26747352</v>
      </c>
      <c r="N34" s="5">
        <v>2206005</v>
      </c>
      <c r="O34" s="5"/>
      <c r="P34" s="5">
        <v>-111768</v>
      </c>
      <c r="Q34" s="6" t="str">
        <f>+IFERROR([1]!Tabla2[[#This Row],[Activos corrientes ]]/[1]!Tabla2[[#This Row],[Pasivos corrientes ]],"")</f>
        <v/>
      </c>
      <c r="R34" s="6" t="str">
        <f>+IFERROR([1]!Tabla2[[#This Row],[Total pasivos]]/[1]!Tabla2[[#This Row],[Total de activos]],"")</f>
        <v/>
      </c>
      <c r="S34" s="6" t="str">
        <f>+IFERROR([1]!Tabla2[[#This Row],[Utilidad operacional]]/[1]!Tabla2[[#This Row],[Gasto de intereses]],"")</f>
        <v/>
      </c>
      <c r="T34" s="6" t="str">
        <f>+IFERROR([1]!Tabla2[[#This Row],[Utilidad operacional]]/[1]!Tabla2[[#This Row],[Patrimonio total]],"")</f>
        <v/>
      </c>
      <c r="U34" s="7" t="str">
        <f>+IFERROR([1]!Tabla2[[#This Row],[Utilidad operacional]]/[1]!Tabla2[[#This Row],[Total de activos]],"")</f>
        <v/>
      </c>
    </row>
    <row r="35" spans="1:21" x14ac:dyDescent="0.25">
      <c r="A35" s="8">
        <v>800078300</v>
      </c>
      <c r="B35" s="8" t="s">
        <v>96</v>
      </c>
      <c r="C35" s="8" t="s">
        <v>28</v>
      </c>
      <c r="D35" s="8" t="s">
        <v>29</v>
      </c>
      <c r="E35" s="8" t="s">
        <v>30</v>
      </c>
      <c r="F35" s="8" t="s">
        <v>97</v>
      </c>
      <c r="G35" s="8" t="s">
        <v>26</v>
      </c>
      <c r="H35" s="8">
        <v>7131709</v>
      </c>
      <c r="I35" s="8">
        <v>796302</v>
      </c>
      <c r="J35" s="8">
        <v>7928011</v>
      </c>
      <c r="K35" s="8">
        <v>4672286</v>
      </c>
      <c r="L35" s="8"/>
      <c r="M35" s="8">
        <v>4672286</v>
      </c>
      <c r="N35" s="8">
        <v>3255725</v>
      </c>
      <c r="O35" s="8">
        <v>555983</v>
      </c>
      <c r="P35" s="8">
        <v>113362</v>
      </c>
      <c r="Q35" s="9" t="str">
        <f>+IFERROR([1]!Tabla2[[#This Row],[Activos corrientes ]]/[1]!Tabla2[[#This Row],[Pasivos corrientes ]],"")</f>
        <v/>
      </c>
      <c r="R35" s="9" t="str">
        <f>+IFERROR([1]!Tabla2[[#This Row],[Total pasivos]]/[1]!Tabla2[[#This Row],[Total de activos]],"")</f>
        <v/>
      </c>
      <c r="S35" s="9" t="str">
        <f>+IFERROR([1]!Tabla2[[#This Row],[Utilidad operacional]]/[1]!Tabla2[[#This Row],[Gasto de intereses]],"")</f>
        <v/>
      </c>
      <c r="T35" s="9" t="str">
        <f>+IFERROR([1]!Tabla2[[#This Row],[Utilidad operacional]]/[1]!Tabla2[[#This Row],[Patrimonio total]],"")</f>
        <v/>
      </c>
      <c r="U35" s="10" t="str">
        <f>+IFERROR([1]!Tabla2[[#This Row],[Utilidad operacional]]/[1]!Tabla2[[#This Row],[Total de activos]],"")</f>
        <v/>
      </c>
    </row>
    <row r="36" spans="1:21" x14ac:dyDescent="0.25">
      <c r="A36" s="5">
        <v>830050499</v>
      </c>
      <c r="B36" s="5" t="s">
        <v>98</v>
      </c>
      <c r="C36" s="5" t="s">
        <v>28</v>
      </c>
      <c r="D36" s="5" t="s">
        <v>29</v>
      </c>
      <c r="E36" s="5" t="s">
        <v>30</v>
      </c>
      <c r="F36" s="5" t="s">
        <v>99</v>
      </c>
      <c r="G36" s="5" t="s">
        <v>26</v>
      </c>
      <c r="H36" s="5">
        <v>4690396</v>
      </c>
      <c r="I36" s="5">
        <v>924909</v>
      </c>
      <c r="J36" s="5">
        <v>5615305</v>
      </c>
      <c r="K36" s="5">
        <v>2188622</v>
      </c>
      <c r="L36" s="5">
        <v>551863</v>
      </c>
      <c r="M36" s="5">
        <v>2740485</v>
      </c>
      <c r="N36" s="5">
        <v>2874820</v>
      </c>
      <c r="O36" s="5"/>
      <c r="P36" s="5">
        <v>357774</v>
      </c>
      <c r="Q36" s="6" t="str">
        <f>+IFERROR([1]!Tabla2[[#This Row],[Activos corrientes ]]/[1]!Tabla2[[#This Row],[Pasivos corrientes ]],"")</f>
        <v/>
      </c>
      <c r="R36" s="6" t="str">
        <f>+IFERROR([1]!Tabla2[[#This Row],[Total pasivos]]/[1]!Tabla2[[#This Row],[Total de activos]],"")</f>
        <v/>
      </c>
      <c r="S36" s="6" t="str">
        <f>+IFERROR([1]!Tabla2[[#This Row],[Utilidad operacional]]/[1]!Tabla2[[#This Row],[Gasto de intereses]],"")</f>
        <v/>
      </c>
      <c r="T36" s="6" t="str">
        <f>+IFERROR([1]!Tabla2[[#This Row],[Utilidad operacional]]/[1]!Tabla2[[#This Row],[Patrimonio total]],"")</f>
        <v/>
      </c>
      <c r="U36" s="7" t="str">
        <f>+IFERROR([1]!Tabla2[[#This Row],[Utilidad operacional]]/[1]!Tabla2[[#This Row],[Total de activos]],"")</f>
        <v/>
      </c>
    </row>
    <row r="37" spans="1:21" x14ac:dyDescent="0.25">
      <c r="A37" s="8">
        <v>900315694</v>
      </c>
      <c r="B37" s="8" t="s">
        <v>100</v>
      </c>
      <c r="C37" s="8" t="s">
        <v>28</v>
      </c>
      <c r="D37" s="8" t="s">
        <v>23</v>
      </c>
      <c r="E37" s="8" t="s">
        <v>24</v>
      </c>
      <c r="F37" s="8" t="s">
        <v>101</v>
      </c>
      <c r="G37" s="8" t="s">
        <v>26</v>
      </c>
      <c r="H37" s="8">
        <v>525216</v>
      </c>
      <c r="I37" s="8">
        <v>895</v>
      </c>
      <c r="J37" s="8">
        <v>526111</v>
      </c>
      <c r="K37" s="8">
        <v>711</v>
      </c>
      <c r="L37" s="8"/>
      <c r="M37" s="8">
        <v>711</v>
      </c>
      <c r="N37" s="8">
        <v>525400</v>
      </c>
      <c r="O37" s="8">
        <v>0</v>
      </c>
      <c r="P37" s="8">
        <v>-247598</v>
      </c>
      <c r="Q37" s="9" t="str">
        <f>+IFERROR([1]!Tabla2[[#This Row],[Activos corrientes ]]/[1]!Tabla2[[#This Row],[Pasivos corrientes ]],"")</f>
        <v/>
      </c>
      <c r="R37" s="9" t="str">
        <f>+IFERROR([1]!Tabla2[[#This Row],[Total pasivos]]/[1]!Tabla2[[#This Row],[Total de activos]],"")</f>
        <v/>
      </c>
      <c r="S37" s="9" t="str">
        <f>+IFERROR([1]!Tabla2[[#This Row],[Utilidad operacional]]/[1]!Tabla2[[#This Row],[Gasto de intereses]],"")</f>
        <v/>
      </c>
      <c r="T37" s="9" t="str">
        <f>+IFERROR([1]!Tabla2[[#This Row],[Utilidad operacional]]/[1]!Tabla2[[#This Row],[Patrimonio total]],"")</f>
        <v/>
      </c>
      <c r="U37" s="10" t="str">
        <f>+IFERROR([1]!Tabla2[[#This Row],[Utilidad operacional]]/[1]!Tabla2[[#This Row],[Total de activos]],"")</f>
        <v/>
      </c>
    </row>
    <row r="38" spans="1:21" x14ac:dyDescent="0.25">
      <c r="A38" s="5">
        <v>800256897</v>
      </c>
      <c r="B38" s="5" t="s">
        <v>102</v>
      </c>
      <c r="C38" s="5" t="s">
        <v>103</v>
      </c>
      <c r="D38" s="5" t="s">
        <v>29</v>
      </c>
      <c r="E38" s="5" t="s">
        <v>30</v>
      </c>
      <c r="F38" s="5" t="s">
        <v>104</v>
      </c>
      <c r="G38" s="5" t="s">
        <v>26</v>
      </c>
      <c r="H38" s="5">
        <v>3433438</v>
      </c>
      <c r="I38" s="5">
        <v>2548124</v>
      </c>
      <c r="J38" s="5">
        <v>5981562</v>
      </c>
      <c r="K38" s="5">
        <v>630882</v>
      </c>
      <c r="L38" s="5">
        <v>1097204</v>
      </c>
      <c r="M38" s="5">
        <v>1728086</v>
      </c>
      <c r="N38" s="5">
        <v>4253476</v>
      </c>
      <c r="O38" s="5"/>
      <c r="P38" s="5">
        <v>455454</v>
      </c>
      <c r="Q38" s="6" t="str">
        <f>+IFERROR([1]!Tabla2[[#This Row],[Activos corrientes ]]/[1]!Tabla2[[#This Row],[Pasivos corrientes ]],"")</f>
        <v/>
      </c>
      <c r="R38" s="6" t="str">
        <f>+IFERROR([1]!Tabla2[[#This Row],[Total pasivos]]/[1]!Tabla2[[#This Row],[Total de activos]],"")</f>
        <v/>
      </c>
      <c r="S38" s="6" t="str">
        <f>+IFERROR([1]!Tabla2[[#This Row],[Utilidad operacional]]/[1]!Tabla2[[#This Row],[Gasto de intereses]],"")</f>
        <v/>
      </c>
      <c r="T38" s="6" t="str">
        <f>+IFERROR([1]!Tabla2[[#This Row],[Utilidad operacional]]/[1]!Tabla2[[#This Row],[Patrimonio total]],"")</f>
        <v/>
      </c>
      <c r="U38" s="7" t="str">
        <f>+IFERROR([1]!Tabla2[[#This Row],[Utilidad operacional]]/[1]!Tabla2[[#This Row],[Total de activos]],"")</f>
        <v/>
      </c>
    </row>
    <row r="39" spans="1:21" x14ac:dyDescent="0.25">
      <c r="A39" s="8">
        <v>901273719</v>
      </c>
      <c r="B39" s="8" t="s">
        <v>105</v>
      </c>
      <c r="C39" s="8" t="s">
        <v>103</v>
      </c>
      <c r="D39" s="8" t="s">
        <v>23</v>
      </c>
      <c r="E39" s="8" t="s">
        <v>24</v>
      </c>
      <c r="F39" s="8" t="s">
        <v>106</v>
      </c>
      <c r="G39" s="8" t="s">
        <v>26</v>
      </c>
      <c r="H39" s="8">
        <v>8859788</v>
      </c>
      <c r="I39" s="8">
        <v>26246290</v>
      </c>
      <c r="J39" s="8">
        <v>35106078</v>
      </c>
      <c r="K39" s="8">
        <v>24328</v>
      </c>
      <c r="L39" s="8"/>
      <c r="M39" s="8">
        <v>24328</v>
      </c>
      <c r="N39" s="8">
        <v>35081750</v>
      </c>
      <c r="O39" s="8">
        <v>259453</v>
      </c>
      <c r="P39" s="8">
        <v>9312361</v>
      </c>
      <c r="Q39" s="9" t="str">
        <f>+IFERROR([1]!Tabla2[[#This Row],[Activos corrientes ]]/[1]!Tabla2[[#This Row],[Pasivos corrientes ]],"")</f>
        <v/>
      </c>
      <c r="R39" s="9" t="str">
        <f>+IFERROR([1]!Tabla2[[#This Row],[Total pasivos]]/[1]!Tabla2[[#This Row],[Total de activos]],"")</f>
        <v/>
      </c>
      <c r="S39" s="9" t="str">
        <f>+IFERROR([1]!Tabla2[[#This Row],[Utilidad operacional]]/[1]!Tabla2[[#This Row],[Gasto de intereses]],"")</f>
        <v/>
      </c>
      <c r="T39" s="9" t="str">
        <f>+IFERROR([1]!Tabla2[[#This Row],[Utilidad operacional]]/[1]!Tabla2[[#This Row],[Patrimonio total]],"")</f>
        <v/>
      </c>
      <c r="U39" s="10" t="str">
        <f>+IFERROR([1]!Tabla2[[#This Row],[Utilidad operacional]]/[1]!Tabla2[[#This Row],[Total de activos]],"")</f>
        <v/>
      </c>
    </row>
    <row r="40" spans="1:21" x14ac:dyDescent="0.25">
      <c r="A40" s="5">
        <v>900473191</v>
      </c>
      <c r="B40" s="5" t="s">
        <v>107</v>
      </c>
      <c r="C40" s="5" t="s">
        <v>22</v>
      </c>
      <c r="D40" s="5" t="s">
        <v>23</v>
      </c>
      <c r="E40" s="5" t="s">
        <v>24</v>
      </c>
      <c r="F40" s="5" t="s">
        <v>108</v>
      </c>
      <c r="G40" s="5" t="s">
        <v>26</v>
      </c>
      <c r="H40" s="5">
        <v>4437695</v>
      </c>
      <c r="I40" s="5">
        <v>3163211</v>
      </c>
      <c r="J40" s="5">
        <v>7600906</v>
      </c>
      <c r="K40" s="5">
        <v>529150</v>
      </c>
      <c r="L40" s="5">
        <v>2724654</v>
      </c>
      <c r="M40" s="5">
        <v>3253804</v>
      </c>
      <c r="N40" s="5">
        <v>4347102</v>
      </c>
      <c r="O40" s="5"/>
      <c r="P40" s="5">
        <v>2518074</v>
      </c>
      <c r="Q40" s="6" t="str">
        <f>+IFERROR([1]!Tabla2[[#This Row],[Activos corrientes ]]/[1]!Tabla2[[#This Row],[Pasivos corrientes ]],"")</f>
        <v/>
      </c>
      <c r="R40" s="6" t="str">
        <f>+IFERROR([1]!Tabla2[[#This Row],[Total pasivos]]/[1]!Tabla2[[#This Row],[Total de activos]],"")</f>
        <v/>
      </c>
      <c r="S40" s="6" t="str">
        <f>+IFERROR([1]!Tabla2[[#This Row],[Utilidad operacional]]/[1]!Tabla2[[#This Row],[Gasto de intereses]],"")</f>
        <v/>
      </c>
      <c r="T40" s="6" t="str">
        <f>+IFERROR([1]!Tabla2[[#This Row],[Utilidad operacional]]/[1]!Tabla2[[#This Row],[Patrimonio total]],"")</f>
        <v/>
      </c>
      <c r="U40" s="7" t="str">
        <f>+IFERROR([1]!Tabla2[[#This Row],[Utilidad operacional]]/[1]!Tabla2[[#This Row],[Total de activos]],"")</f>
        <v/>
      </c>
    </row>
    <row r="41" spans="1:21" x14ac:dyDescent="0.25">
      <c r="A41" s="8">
        <v>900806195</v>
      </c>
      <c r="B41" s="8" t="s">
        <v>109</v>
      </c>
      <c r="C41" s="8" t="s">
        <v>28</v>
      </c>
      <c r="D41" s="8" t="s">
        <v>23</v>
      </c>
      <c r="E41" s="8" t="s">
        <v>24</v>
      </c>
      <c r="F41" s="8" t="s">
        <v>110</v>
      </c>
      <c r="G41" s="8" t="s">
        <v>26</v>
      </c>
      <c r="H41" s="8">
        <v>10102602</v>
      </c>
      <c r="I41" s="8">
        <v>2834307</v>
      </c>
      <c r="J41" s="8">
        <v>12936909</v>
      </c>
      <c r="K41" s="8">
        <v>11707949</v>
      </c>
      <c r="L41" s="8">
        <v>73900</v>
      </c>
      <c r="M41" s="8">
        <v>11781849</v>
      </c>
      <c r="N41" s="8">
        <v>1155060</v>
      </c>
      <c r="O41" s="8"/>
      <c r="P41" s="8">
        <v>539627</v>
      </c>
      <c r="Q41" s="9" t="str">
        <f>+IFERROR([1]!Tabla2[[#This Row],[Activos corrientes ]]/[1]!Tabla2[[#This Row],[Pasivos corrientes ]],"")</f>
        <v/>
      </c>
      <c r="R41" s="9" t="str">
        <f>+IFERROR([1]!Tabla2[[#This Row],[Total pasivos]]/[1]!Tabla2[[#This Row],[Total de activos]],"")</f>
        <v/>
      </c>
      <c r="S41" s="9" t="str">
        <f>+IFERROR([1]!Tabla2[[#This Row],[Utilidad operacional]]/[1]!Tabla2[[#This Row],[Gasto de intereses]],"")</f>
        <v/>
      </c>
      <c r="T41" s="9" t="str">
        <f>+IFERROR([1]!Tabla2[[#This Row],[Utilidad operacional]]/[1]!Tabla2[[#This Row],[Patrimonio total]],"")</f>
        <v/>
      </c>
      <c r="U41" s="10" t="str">
        <f>+IFERROR([1]!Tabla2[[#This Row],[Utilidad operacional]]/[1]!Tabla2[[#This Row],[Total de activos]],"")</f>
        <v/>
      </c>
    </row>
    <row r="42" spans="1:21" x14ac:dyDescent="0.25">
      <c r="A42" s="5">
        <v>900594193</v>
      </c>
      <c r="B42" s="5" t="s">
        <v>111</v>
      </c>
      <c r="C42" s="5" t="s">
        <v>28</v>
      </c>
      <c r="D42" s="5" t="s">
        <v>29</v>
      </c>
      <c r="E42" s="5" t="s">
        <v>30</v>
      </c>
      <c r="F42" s="5" t="s">
        <v>112</v>
      </c>
      <c r="G42" s="5" t="s">
        <v>26</v>
      </c>
      <c r="H42" s="5">
        <v>8272336</v>
      </c>
      <c r="I42" s="5">
        <v>456231</v>
      </c>
      <c r="J42" s="5">
        <v>8728567</v>
      </c>
      <c r="K42" s="5">
        <v>4998126</v>
      </c>
      <c r="L42" s="5">
        <v>1676685</v>
      </c>
      <c r="M42" s="5">
        <v>6674811</v>
      </c>
      <c r="N42" s="5">
        <v>2053756</v>
      </c>
      <c r="O42" s="5"/>
      <c r="P42" s="5">
        <v>421884</v>
      </c>
      <c r="Q42" s="6" t="str">
        <f>+IFERROR([1]!Tabla2[[#This Row],[Activos corrientes ]]/[1]!Tabla2[[#This Row],[Pasivos corrientes ]],"")</f>
        <v/>
      </c>
      <c r="R42" s="6" t="str">
        <f>+IFERROR([1]!Tabla2[[#This Row],[Total pasivos]]/[1]!Tabla2[[#This Row],[Total de activos]],"")</f>
        <v/>
      </c>
      <c r="S42" s="6" t="str">
        <f>+IFERROR([1]!Tabla2[[#This Row],[Utilidad operacional]]/[1]!Tabla2[[#This Row],[Gasto de intereses]],"")</f>
        <v/>
      </c>
      <c r="T42" s="6" t="str">
        <f>+IFERROR([1]!Tabla2[[#This Row],[Utilidad operacional]]/[1]!Tabla2[[#This Row],[Patrimonio total]],"")</f>
        <v/>
      </c>
      <c r="U42" s="7" t="str">
        <f>+IFERROR([1]!Tabla2[[#This Row],[Utilidad operacional]]/[1]!Tabla2[[#This Row],[Total de activos]],"")</f>
        <v/>
      </c>
    </row>
    <row r="43" spans="1:21" x14ac:dyDescent="0.25">
      <c r="A43" s="8">
        <v>800227395</v>
      </c>
      <c r="B43" s="8" t="s">
        <v>113</v>
      </c>
      <c r="C43" s="8" t="s">
        <v>33</v>
      </c>
      <c r="D43" s="8" t="s">
        <v>29</v>
      </c>
      <c r="E43" s="8" t="s">
        <v>30</v>
      </c>
      <c r="F43" s="8" t="s">
        <v>114</v>
      </c>
      <c r="G43" s="8" t="s">
        <v>26</v>
      </c>
      <c r="H43" s="8">
        <v>2203121</v>
      </c>
      <c r="I43" s="8">
        <v>3180766</v>
      </c>
      <c r="J43" s="8">
        <v>5383887</v>
      </c>
      <c r="K43" s="8">
        <v>984387</v>
      </c>
      <c r="L43" s="8">
        <v>111018</v>
      </c>
      <c r="M43" s="8">
        <v>1095405</v>
      </c>
      <c r="N43" s="8">
        <v>4288482</v>
      </c>
      <c r="O43" s="8"/>
      <c r="P43" s="8">
        <v>654299</v>
      </c>
      <c r="Q43" s="9" t="str">
        <f>+IFERROR([1]!Tabla2[[#This Row],[Activos corrientes ]]/[1]!Tabla2[[#This Row],[Pasivos corrientes ]],"")</f>
        <v/>
      </c>
      <c r="R43" s="9" t="str">
        <f>+IFERROR([1]!Tabla2[[#This Row],[Total pasivos]]/[1]!Tabla2[[#This Row],[Total de activos]],"")</f>
        <v/>
      </c>
      <c r="S43" s="9" t="str">
        <f>+IFERROR([1]!Tabla2[[#This Row],[Utilidad operacional]]/[1]!Tabla2[[#This Row],[Gasto de intereses]],"")</f>
        <v/>
      </c>
      <c r="T43" s="9" t="str">
        <f>+IFERROR([1]!Tabla2[[#This Row],[Utilidad operacional]]/[1]!Tabla2[[#This Row],[Patrimonio total]],"")</f>
        <v/>
      </c>
      <c r="U43" s="10" t="str">
        <f>+IFERROR([1]!Tabla2[[#This Row],[Utilidad operacional]]/[1]!Tabla2[[#This Row],[Total de activos]],"")</f>
        <v/>
      </c>
    </row>
    <row r="44" spans="1:21" x14ac:dyDescent="0.25">
      <c r="A44" s="5">
        <v>900482392</v>
      </c>
      <c r="B44" s="5" t="s">
        <v>115</v>
      </c>
      <c r="C44" s="5" t="s">
        <v>28</v>
      </c>
      <c r="D44" s="5" t="s">
        <v>23</v>
      </c>
      <c r="E44" s="5" t="s">
        <v>24</v>
      </c>
      <c r="F44" s="5" t="s">
        <v>116</v>
      </c>
      <c r="G44" s="5" t="s">
        <v>26</v>
      </c>
      <c r="H44" s="5">
        <v>61209950</v>
      </c>
      <c r="I44" s="5">
        <v>2038832</v>
      </c>
      <c r="J44" s="5">
        <v>63248782</v>
      </c>
      <c r="K44" s="5">
        <v>5800581</v>
      </c>
      <c r="L44" s="5">
        <v>884163</v>
      </c>
      <c r="M44" s="5">
        <v>6684744</v>
      </c>
      <c r="N44" s="5">
        <v>56564038</v>
      </c>
      <c r="O44" s="5">
        <v>34</v>
      </c>
      <c r="P44" s="5">
        <v>9007227</v>
      </c>
      <c r="Q44" s="6" t="str">
        <f>+IFERROR([1]!Tabla2[[#This Row],[Activos corrientes ]]/[1]!Tabla2[[#This Row],[Pasivos corrientes ]],"")</f>
        <v/>
      </c>
      <c r="R44" s="6" t="str">
        <f>+IFERROR([1]!Tabla2[[#This Row],[Total pasivos]]/[1]!Tabla2[[#This Row],[Total de activos]],"")</f>
        <v/>
      </c>
      <c r="S44" s="6" t="str">
        <f>+IFERROR([1]!Tabla2[[#This Row],[Utilidad operacional]]/[1]!Tabla2[[#This Row],[Gasto de intereses]],"")</f>
        <v/>
      </c>
      <c r="T44" s="6" t="str">
        <f>+IFERROR([1]!Tabla2[[#This Row],[Utilidad operacional]]/[1]!Tabla2[[#This Row],[Patrimonio total]],"")</f>
        <v/>
      </c>
      <c r="U44" s="7" t="str">
        <f>+IFERROR([1]!Tabla2[[#This Row],[Utilidad operacional]]/[1]!Tabla2[[#This Row],[Total de activos]],"")</f>
        <v/>
      </c>
    </row>
    <row r="45" spans="1:21" x14ac:dyDescent="0.25">
      <c r="A45" s="8">
        <v>830133692</v>
      </c>
      <c r="B45" s="8" t="s">
        <v>117</v>
      </c>
      <c r="C45" s="8" t="s">
        <v>28</v>
      </c>
      <c r="D45" s="8" t="s">
        <v>29</v>
      </c>
      <c r="E45" s="8" t="s">
        <v>30</v>
      </c>
      <c r="F45" s="8" t="s">
        <v>118</v>
      </c>
      <c r="G45" s="8" t="s">
        <v>26</v>
      </c>
      <c r="H45" s="8">
        <v>4801738</v>
      </c>
      <c r="I45" s="8">
        <v>2744536</v>
      </c>
      <c r="J45" s="8">
        <v>7546274</v>
      </c>
      <c r="K45" s="8">
        <v>2516947</v>
      </c>
      <c r="L45" s="8">
        <v>2440402</v>
      </c>
      <c r="M45" s="8">
        <v>4957349</v>
      </c>
      <c r="N45" s="8">
        <v>2588925</v>
      </c>
      <c r="O45" s="8">
        <v>361861</v>
      </c>
      <c r="P45" s="8">
        <v>368108</v>
      </c>
      <c r="Q45" s="9" t="str">
        <f>+IFERROR([1]!Tabla2[[#This Row],[Activos corrientes ]]/[1]!Tabla2[[#This Row],[Pasivos corrientes ]],"")</f>
        <v/>
      </c>
      <c r="R45" s="9" t="str">
        <f>+IFERROR([1]!Tabla2[[#This Row],[Total pasivos]]/[1]!Tabla2[[#This Row],[Total de activos]],"")</f>
        <v/>
      </c>
      <c r="S45" s="9" t="str">
        <f>+IFERROR([1]!Tabla2[[#This Row],[Utilidad operacional]]/[1]!Tabla2[[#This Row],[Gasto de intereses]],"")</f>
        <v/>
      </c>
      <c r="T45" s="9" t="str">
        <f>+IFERROR([1]!Tabla2[[#This Row],[Utilidad operacional]]/[1]!Tabla2[[#This Row],[Patrimonio total]],"")</f>
        <v/>
      </c>
      <c r="U45" s="10" t="str">
        <f>+IFERROR([1]!Tabla2[[#This Row],[Utilidad operacional]]/[1]!Tabla2[[#This Row],[Total de activos]],"")</f>
        <v/>
      </c>
    </row>
    <row r="46" spans="1:21" x14ac:dyDescent="0.25">
      <c r="A46" s="5">
        <v>900854895</v>
      </c>
      <c r="B46" s="5" t="s">
        <v>119</v>
      </c>
      <c r="C46" s="5" t="s">
        <v>22</v>
      </c>
      <c r="D46" s="5" t="s">
        <v>23</v>
      </c>
      <c r="E46" s="5" t="s">
        <v>24</v>
      </c>
      <c r="F46" s="5" t="s">
        <v>120</v>
      </c>
      <c r="G46" s="5" t="s">
        <v>26</v>
      </c>
      <c r="H46" s="5">
        <v>2044170</v>
      </c>
      <c r="I46" s="5">
        <v>92816</v>
      </c>
      <c r="J46" s="5">
        <v>2136986</v>
      </c>
      <c r="K46" s="5">
        <v>1774964</v>
      </c>
      <c r="L46" s="5">
        <v>0</v>
      </c>
      <c r="M46" s="5">
        <v>1774964</v>
      </c>
      <c r="N46" s="5">
        <v>362022</v>
      </c>
      <c r="O46" s="5">
        <v>144260</v>
      </c>
      <c r="P46" s="5">
        <v>-5665</v>
      </c>
      <c r="Q46" s="6" t="str">
        <f>+IFERROR([1]!Tabla2[[#This Row],[Activos corrientes ]]/[1]!Tabla2[[#This Row],[Pasivos corrientes ]],"")</f>
        <v/>
      </c>
      <c r="R46" s="6" t="str">
        <f>+IFERROR([1]!Tabla2[[#This Row],[Total pasivos]]/[1]!Tabla2[[#This Row],[Total de activos]],"")</f>
        <v/>
      </c>
      <c r="S46" s="6" t="str">
        <f>+IFERROR([1]!Tabla2[[#This Row],[Utilidad operacional]]/[1]!Tabla2[[#This Row],[Gasto de intereses]],"")</f>
        <v/>
      </c>
      <c r="T46" s="6" t="str">
        <f>+IFERROR([1]!Tabla2[[#This Row],[Utilidad operacional]]/[1]!Tabla2[[#This Row],[Patrimonio total]],"")</f>
        <v/>
      </c>
      <c r="U46" s="7" t="str">
        <f>+IFERROR([1]!Tabla2[[#This Row],[Utilidad operacional]]/[1]!Tabla2[[#This Row],[Total de activos]],"")</f>
        <v/>
      </c>
    </row>
    <row r="47" spans="1:21" x14ac:dyDescent="0.25">
      <c r="A47" s="8">
        <v>805030943</v>
      </c>
      <c r="B47" s="8" t="s">
        <v>121</v>
      </c>
      <c r="C47" s="8" t="s">
        <v>103</v>
      </c>
      <c r="D47" s="8" t="s">
        <v>29</v>
      </c>
      <c r="E47" s="8" t="s">
        <v>30</v>
      </c>
      <c r="F47" s="8" t="s">
        <v>122</v>
      </c>
      <c r="G47" s="8" t="s">
        <v>26</v>
      </c>
      <c r="H47" s="8">
        <v>304486</v>
      </c>
      <c r="I47" s="8">
        <v>8695772</v>
      </c>
      <c r="J47" s="8">
        <v>9000258</v>
      </c>
      <c r="K47" s="8">
        <v>802441</v>
      </c>
      <c r="L47" s="8">
        <v>369553</v>
      </c>
      <c r="M47" s="8">
        <v>1171994</v>
      </c>
      <c r="N47" s="8">
        <v>7828264</v>
      </c>
      <c r="O47" s="8">
        <v>4251</v>
      </c>
      <c r="P47" s="8">
        <v>-2128</v>
      </c>
      <c r="Q47" s="9" t="str">
        <f>+IFERROR([1]!Tabla2[[#This Row],[Activos corrientes ]]/[1]!Tabla2[[#This Row],[Pasivos corrientes ]],"")</f>
        <v/>
      </c>
      <c r="R47" s="9" t="str">
        <f>+IFERROR([1]!Tabla2[[#This Row],[Total pasivos]]/[1]!Tabla2[[#This Row],[Total de activos]],"")</f>
        <v/>
      </c>
      <c r="S47" s="9" t="str">
        <f>+IFERROR([1]!Tabla2[[#This Row],[Utilidad operacional]]/[1]!Tabla2[[#This Row],[Gasto de intereses]],"")</f>
        <v/>
      </c>
      <c r="T47" s="9" t="str">
        <f>+IFERROR([1]!Tabla2[[#This Row],[Utilidad operacional]]/[1]!Tabla2[[#This Row],[Patrimonio total]],"")</f>
        <v/>
      </c>
      <c r="U47" s="10" t="str">
        <f>+IFERROR([1]!Tabla2[[#This Row],[Utilidad operacional]]/[1]!Tabla2[[#This Row],[Total de activos]],"")</f>
        <v/>
      </c>
    </row>
    <row r="48" spans="1:21" x14ac:dyDescent="0.25">
      <c r="A48" s="5">
        <v>890908097</v>
      </c>
      <c r="B48" s="5" t="s">
        <v>123</v>
      </c>
      <c r="C48" s="5" t="s">
        <v>22</v>
      </c>
      <c r="D48" s="5" t="s">
        <v>29</v>
      </c>
      <c r="E48" s="5" t="s">
        <v>30</v>
      </c>
      <c r="F48" s="5" t="s">
        <v>124</v>
      </c>
      <c r="G48" s="5" t="s">
        <v>26</v>
      </c>
      <c r="H48" s="5">
        <v>24948217</v>
      </c>
      <c r="I48" s="5">
        <v>3740874</v>
      </c>
      <c r="J48" s="5">
        <v>28689091</v>
      </c>
      <c r="K48" s="5">
        <v>12240887</v>
      </c>
      <c r="L48" s="5">
        <v>1657061</v>
      </c>
      <c r="M48" s="5">
        <v>13897948</v>
      </c>
      <c r="N48" s="5">
        <v>14791143</v>
      </c>
      <c r="O48" s="5">
        <v>34842</v>
      </c>
      <c r="P48" s="5">
        <v>1155421</v>
      </c>
      <c r="Q48" s="6" t="str">
        <f>+IFERROR([1]!Tabla2[[#This Row],[Activos corrientes ]]/[1]!Tabla2[[#This Row],[Pasivos corrientes ]],"")</f>
        <v/>
      </c>
      <c r="R48" s="6" t="str">
        <f>+IFERROR([1]!Tabla2[[#This Row],[Total pasivos]]/[1]!Tabla2[[#This Row],[Total de activos]],"")</f>
        <v/>
      </c>
      <c r="S48" s="6" t="str">
        <f>+IFERROR([1]!Tabla2[[#This Row],[Utilidad operacional]]/[1]!Tabla2[[#This Row],[Gasto de intereses]],"")</f>
        <v/>
      </c>
      <c r="T48" s="6" t="str">
        <f>+IFERROR([1]!Tabla2[[#This Row],[Utilidad operacional]]/[1]!Tabla2[[#This Row],[Patrimonio total]],"")</f>
        <v/>
      </c>
      <c r="U48" s="7" t="str">
        <f>+IFERROR([1]!Tabla2[[#This Row],[Utilidad operacional]]/[1]!Tabla2[[#This Row],[Total de activos]],"")</f>
        <v/>
      </c>
    </row>
    <row r="49" spans="1:21" x14ac:dyDescent="0.25">
      <c r="A49" s="8">
        <v>830066396</v>
      </c>
      <c r="B49" s="8" t="s">
        <v>125</v>
      </c>
      <c r="C49" s="8" t="s">
        <v>28</v>
      </c>
      <c r="D49" s="8" t="s">
        <v>29</v>
      </c>
      <c r="E49" s="8" t="s">
        <v>30</v>
      </c>
      <c r="F49" s="8" t="s">
        <v>62</v>
      </c>
      <c r="G49" s="8" t="s">
        <v>26</v>
      </c>
      <c r="H49" s="8">
        <v>6264108</v>
      </c>
      <c r="I49" s="8">
        <v>2298687</v>
      </c>
      <c r="J49" s="8">
        <v>8562795</v>
      </c>
      <c r="K49" s="8">
        <v>2465133</v>
      </c>
      <c r="L49" s="8">
        <v>403090</v>
      </c>
      <c r="M49" s="8">
        <v>2868223</v>
      </c>
      <c r="N49" s="8">
        <v>5694572</v>
      </c>
      <c r="O49" s="8"/>
      <c r="P49" s="8">
        <v>246668</v>
      </c>
      <c r="Q49" s="9" t="str">
        <f>+IFERROR([1]!Tabla2[[#This Row],[Activos corrientes ]]/[1]!Tabla2[[#This Row],[Pasivos corrientes ]],"")</f>
        <v/>
      </c>
      <c r="R49" s="9" t="str">
        <f>+IFERROR([1]!Tabla2[[#This Row],[Total pasivos]]/[1]!Tabla2[[#This Row],[Total de activos]],"")</f>
        <v/>
      </c>
      <c r="S49" s="9" t="str">
        <f>+IFERROR([1]!Tabla2[[#This Row],[Utilidad operacional]]/[1]!Tabla2[[#This Row],[Gasto de intereses]],"")</f>
        <v/>
      </c>
      <c r="T49" s="9" t="str">
        <f>+IFERROR([1]!Tabla2[[#This Row],[Utilidad operacional]]/[1]!Tabla2[[#This Row],[Patrimonio total]],"")</f>
        <v/>
      </c>
      <c r="U49" s="10" t="str">
        <f>+IFERROR([1]!Tabla2[[#This Row],[Utilidad operacional]]/[1]!Tabla2[[#This Row],[Total de activos]],"")</f>
        <v/>
      </c>
    </row>
    <row r="50" spans="1:21" x14ac:dyDescent="0.25">
      <c r="A50" s="5">
        <v>800147194</v>
      </c>
      <c r="B50" s="5" t="s">
        <v>126</v>
      </c>
      <c r="C50" s="5" t="s">
        <v>22</v>
      </c>
      <c r="D50" s="5" t="s">
        <v>29</v>
      </c>
      <c r="E50" s="5" t="s">
        <v>30</v>
      </c>
      <c r="F50" s="5" t="s">
        <v>127</v>
      </c>
      <c r="G50" s="5" t="s">
        <v>26</v>
      </c>
      <c r="H50" s="5">
        <v>6733702</v>
      </c>
      <c r="I50" s="5">
        <v>935709</v>
      </c>
      <c r="J50" s="5">
        <v>7669411</v>
      </c>
      <c r="K50" s="5">
        <v>1433201</v>
      </c>
      <c r="L50" s="5">
        <v>3571109</v>
      </c>
      <c r="M50" s="5">
        <v>5004310</v>
      </c>
      <c r="N50" s="5">
        <v>2665101</v>
      </c>
      <c r="O50" s="5">
        <v>80606</v>
      </c>
      <c r="P50" s="5">
        <v>3782</v>
      </c>
      <c r="Q50" s="6" t="str">
        <f>+IFERROR([1]!Tabla2[[#This Row],[Activos corrientes ]]/[1]!Tabla2[[#This Row],[Pasivos corrientes ]],"")</f>
        <v/>
      </c>
      <c r="R50" s="6" t="str">
        <f>+IFERROR([1]!Tabla2[[#This Row],[Total pasivos]]/[1]!Tabla2[[#This Row],[Total de activos]],"")</f>
        <v/>
      </c>
      <c r="S50" s="6" t="str">
        <f>+IFERROR([1]!Tabla2[[#This Row],[Utilidad operacional]]/[1]!Tabla2[[#This Row],[Gasto de intereses]],"")</f>
        <v/>
      </c>
      <c r="T50" s="6" t="str">
        <f>+IFERROR([1]!Tabla2[[#This Row],[Utilidad operacional]]/[1]!Tabla2[[#This Row],[Patrimonio total]],"")</f>
        <v/>
      </c>
      <c r="U50" s="7" t="str">
        <f>+IFERROR([1]!Tabla2[[#This Row],[Utilidad operacional]]/[1]!Tabla2[[#This Row],[Total de activos]],"")</f>
        <v/>
      </c>
    </row>
    <row r="51" spans="1:21" x14ac:dyDescent="0.25">
      <c r="A51" s="8">
        <v>802010096</v>
      </c>
      <c r="B51" s="8" t="s">
        <v>128</v>
      </c>
      <c r="C51" s="8" t="s">
        <v>42</v>
      </c>
      <c r="D51" s="8" t="s">
        <v>29</v>
      </c>
      <c r="E51" s="8" t="s">
        <v>30</v>
      </c>
      <c r="F51" s="8" t="s">
        <v>129</v>
      </c>
      <c r="G51" s="8" t="s">
        <v>26</v>
      </c>
      <c r="H51" s="8">
        <v>3988462</v>
      </c>
      <c r="I51" s="8">
        <v>1494239</v>
      </c>
      <c r="J51" s="8">
        <v>5482701</v>
      </c>
      <c r="K51" s="8">
        <v>1672002</v>
      </c>
      <c r="L51" s="8">
        <v>1250819</v>
      </c>
      <c r="M51" s="8">
        <v>2922821</v>
      </c>
      <c r="N51" s="8">
        <v>2559880</v>
      </c>
      <c r="O51" s="8">
        <v>17014</v>
      </c>
      <c r="P51" s="8">
        <v>703553</v>
      </c>
      <c r="Q51" s="9" t="str">
        <f>+IFERROR([1]!Tabla2[[#This Row],[Activos corrientes ]]/[1]!Tabla2[[#This Row],[Pasivos corrientes ]],"")</f>
        <v/>
      </c>
      <c r="R51" s="9" t="str">
        <f>+IFERROR([1]!Tabla2[[#This Row],[Total pasivos]]/[1]!Tabla2[[#This Row],[Total de activos]],"")</f>
        <v/>
      </c>
      <c r="S51" s="9" t="str">
        <f>+IFERROR([1]!Tabla2[[#This Row],[Utilidad operacional]]/[1]!Tabla2[[#This Row],[Gasto de intereses]],"")</f>
        <v/>
      </c>
      <c r="T51" s="9" t="str">
        <f>+IFERROR([1]!Tabla2[[#This Row],[Utilidad operacional]]/[1]!Tabla2[[#This Row],[Patrimonio total]],"")</f>
        <v/>
      </c>
      <c r="U51" s="10" t="str">
        <f>+IFERROR([1]!Tabla2[[#This Row],[Utilidad operacional]]/[1]!Tabla2[[#This Row],[Total de activos]],"")</f>
        <v/>
      </c>
    </row>
    <row r="52" spans="1:21" x14ac:dyDescent="0.25">
      <c r="A52" s="5">
        <v>860043799</v>
      </c>
      <c r="B52" s="5" t="s">
        <v>130</v>
      </c>
      <c r="C52" s="5" t="s">
        <v>28</v>
      </c>
      <c r="D52" s="5" t="s">
        <v>29</v>
      </c>
      <c r="E52" s="5" t="s">
        <v>30</v>
      </c>
      <c r="F52" s="5" t="s">
        <v>131</v>
      </c>
      <c r="G52" s="5" t="s">
        <v>26</v>
      </c>
      <c r="H52" s="5">
        <v>1247139</v>
      </c>
      <c r="I52" s="5">
        <v>867298</v>
      </c>
      <c r="J52" s="5">
        <v>2114437</v>
      </c>
      <c r="K52" s="5">
        <v>474081</v>
      </c>
      <c r="L52" s="5">
        <v>1310000</v>
      </c>
      <c r="M52" s="5">
        <v>1784081</v>
      </c>
      <c r="N52" s="5">
        <v>330356</v>
      </c>
      <c r="O52" s="5">
        <v>247197</v>
      </c>
      <c r="P52" s="5">
        <v>-400993</v>
      </c>
      <c r="Q52" s="6" t="str">
        <f>+IFERROR([1]!Tabla2[[#This Row],[Activos corrientes ]]/[1]!Tabla2[[#This Row],[Pasivos corrientes ]],"")</f>
        <v/>
      </c>
      <c r="R52" s="6" t="str">
        <f>+IFERROR([1]!Tabla2[[#This Row],[Total pasivos]]/[1]!Tabla2[[#This Row],[Total de activos]],"")</f>
        <v/>
      </c>
      <c r="S52" s="6" t="str">
        <f>+IFERROR([1]!Tabla2[[#This Row],[Utilidad operacional]]/[1]!Tabla2[[#This Row],[Gasto de intereses]],"")</f>
        <v/>
      </c>
      <c r="T52" s="6" t="str">
        <f>+IFERROR([1]!Tabla2[[#This Row],[Utilidad operacional]]/[1]!Tabla2[[#This Row],[Patrimonio total]],"")</f>
        <v/>
      </c>
      <c r="U52" s="7" t="str">
        <f>+IFERROR([1]!Tabla2[[#This Row],[Utilidad operacional]]/[1]!Tabla2[[#This Row],[Total de activos]],"")</f>
        <v/>
      </c>
    </row>
    <row r="53" spans="1:21" x14ac:dyDescent="0.25">
      <c r="A53" s="8">
        <v>830097900</v>
      </c>
      <c r="B53" s="8" t="s">
        <v>132</v>
      </c>
      <c r="C53" s="8" t="s">
        <v>28</v>
      </c>
      <c r="D53" s="8" t="s">
        <v>23</v>
      </c>
      <c r="E53" s="8" t="s">
        <v>24</v>
      </c>
      <c r="F53" s="8" t="s">
        <v>133</v>
      </c>
      <c r="G53" s="8" t="s">
        <v>26</v>
      </c>
      <c r="H53" s="8">
        <v>84708</v>
      </c>
      <c r="I53" s="8">
        <v>5529685</v>
      </c>
      <c r="J53" s="8">
        <v>5614393</v>
      </c>
      <c r="K53" s="8">
        <v>55023</v>
      </c>
      <c r="L53" s="8">
        <v>80756</v>
      </c>
      <c r="M53" s="8">
        <v>135779</v>
      </c>
      <c r="N53" s="8">
        <v>5478614</v>
      </c>
      <c r="O53" s="8"/>
      <c r="P53" s="8">
        <v>5148</v>
      </c>
      <c r="Q53" s="9" t="str">
        <f>+IFERROR([1]!Tabla2[[#This Row],[Activos corrientes ]]/[1]!Tabla2[[#This Row],[Pasivos corrientes ]],"")</f>
        <v/>
      </c>
      <c r="R53" s="9" t="str">
        <f>+IFERROR([1]!Tabla2[[#This Row],[Total pasivos]]/[1]!Tabla2[[#This Row],[Total de activos]],"")</f>
        <v/>
      </c>
      <c r="S53" s="9" t="str">
        <f>+IFERROR([1]!Tabla2[[#This Row],[Utilidad operacional]]/[1]!Tabla2[[#This Row],[Gasto de intereses]],"")</f>
        <v/>
      </c>
      <c r="T53" s="9" t="str">
        <f>+IFERROR([1]!Tabla2[[#This Row],[Utilidad operacional]]/[1]!Tabla2[[#This Row],[Patrimonio total]],"")</f>
        <v/>
      </c>
      <c r="U53" s="10" t="str">
        <f>+IFERROR([1]!Tabla2[[#This Row],[Utilidad operacional]]/[1]!Tabla2[[#This Row],[Total de activos]],"")</f>
        <v/>
      </c>
    </row>
    <row r="54" spans="1:21" x14ac:dyDescent="0.25">
      <c r="A54" s="5">
        <v>900293698</v>
      </c>
      <c r="B54" s="5" t="s">
        <v>134</v>
      </c>
      <c r="C54" s="5" t="s">
        <v>94</v>
      </c>
      <c r="D54" s="5" t="s">
        <v>29</v>
      </c>
      <c r="E54" s="5" t="s">
        <v>30</v>
      </c>
      <c r="F54" s="5" t="s">
        <v>135</v>
      </c>
      <c r="G54" s="5" t="s">
        <v>26</v>
      </c>
      <c r="H54" s="5">
        <v>8213920</v>
      </c>
      <c r="I54" s="5">
        <v>2004774</v>
      </c>
      <c r="J54" s="5">
        <v>10218694</v>
      </c>
      <c r="K54" s="5">
        <v>5864137</v>
      </c>
      <c r="L54" s="5"/>
      <c r="M54" s="5">
        <v>5864137</v>
      </c>
      <c r="N54" s="5">
        <v>4354557</v>
      </c>
      <c r="O54" s="5">
        <v>213883</v>
      </c>
      <c r="P54" s="5">
        <v>1148929</v>
      </c>
      <c r="Q54" s="6" t="str">
        <f>+IFERROR([1]!Tabla2[[#This Row],[Activos corrientes ]]/[1]!Tabla2[[#This Row],[Pasivos corrientes ]],"")</f>
        <v/>
      </c>
      <c r="R54" s="6" t="str">
        <f>+IFERROR([1]!Tabla2[[#This Row],[Total pasivos]]/[1]!Tabla2[[#This Row],[Total de activos]],"")</f>
        <v/>
      </c>
      <c r="S54" s="6" t="str">
        <f>+IFERROR([1]!Tabla2[[#This Row],[Utilidad operacional]]/[1]!Tabla2[[#This Row],[Gasto de intereses]],"")</f>
        <v/>
      </c>
      <c r="T54" s="6" t="str">
        <f>+IFERROR([1]!Tabla2[[#This Row],[Utilidad operacional]]/[1]!Tabla2[[#This Row],[Patrimonio total]],"")</f>
        <v/>
      </c>
      <c r="U54" s="7" t="str">
        <f>+IFERROR([1]!Tabla2[[#This Row],[Utilidad operacional]]/[1]!Tabla2[[#This Row],[Total de activos]],"")</f>
        <v/>
      </c>
    </row>
    <row r="55" spans="1:21" x14ac:dyDescent="0.25">
      <c r="A55" s="8">
        <v>900192871</v>
      </c>
      <c r="B55" s="8" t="s">
        <v>136</v>
      </c>
      <c r="C55" s="8" t="s">
        <v>28</v>
      </c>
      <c r="D55" s="8" t="s">
        <v>23</v>
      </c>
      <c r="E55" s="8" t="s">
        <v>24</v>
      </c>
      <c r="F55" s="8" t="s">
        <v>137</v>
      </c>
      <c r="G55" s="8" t="s">
        <v>26</v>
      </c>
      <c r="H55" s="8">
        <v>1063872</v>
      </c>
      <c r="I55" s="8">
        <v>18000</v>
      </c>
      <c r="J55" s="8">
        <v>1081872</v>
      </c>
      <c r="K55" s="8">
        <v>5630</v>
      </c>
      <c r="L55" s="8">
        <v>29600</v>
      </c>
      <c r="M55" s="8">
        <v>35230</v>
      </c>
      <c r="N55" s="8">
        <v>1046642</v>
      </c>
      <c r="O55" s="8">
        <v>4375</v>
      </c>
      <c r="P55" s="8">
        <v>49322</v>
      </c>
      <c r="Q55" s="9" t="str">
        <f>+IFERROR([1]!Tabla2[[#This Row],[Activos corrientes ]]/[1]!Tabla2[[#This Row],[Pasivos corrientes ]],"")</f>
        <v/>
      </c>
      <c r="R55" s="9" t="str">
        <f>+IFERROR([1]!Tabla2[[#This Row],[Total pasivos]]/[1]!Tabla2[[#This Row],[Total de activos]],"")</f>
        <v/>
      </c>
      <c r="S55" s="9" t="str">
        <f>+IFERROR([1]!Tabla2[[#This Row],[Utilidad operacional]]/[1]!Tabla2[[#This Row],[Gasto de intereses]],"")</f>
        <v/>
      </c>
      <c r="T55" s="9" t="str">
        <f>+IFERROR([1]!Tabla2[[#This Row],[Utilidad operacional]]/[1]!Tabla2[[#This Row],[Patrimonio total]],"")</f>
        <v/>
      </c>
      <c r="U55" s="10" t="str">
        <f>+IFERROR([1]!Tabla2[[#This Row],[Utilidad operacional]]/[1]!Tabla2[[#This Row],[Total de activos]],"")</f>
        <v/>
      </c>
    </row>
    <row r="56" spans="1:21" x14ac:dyDescent="0.25">
      <c r="A56" s="5">
        <v>900859296</v>
      </c>
      <c r="B56" s="5" t="s">
        <v>138</v>
      </c>
      <c r="C56" s="5" t="s">
        <v>33</v>
      </c>
      <c r="D56" s="5" t="s">
        <v>29</v>
      </c>
      <c r="E56" s="5" t="s">
        <v>30</v>
      </c>
      <c r="F56" s="5" t="s">
        <v>139</v>
      </c>
      <c r="G56" s="5" t="s">
        <v>26</v>
      </c>
      <c r="H56" s="5">
        <v>2797942</v>
      </c>
      <c r="I56" s="5">
        <v>183767</v>
      </c>
      <c r="J56" s="5">
        <v>2981709</v>
      </c>
      <c r="K56" s="5">
        <v>441540</v>
      </c>
      <c r="L56" s="5"/>
      <c r="M56" s="5">
        <v>441540</v>
      </c>
      <c r="N56" s="5">
        <v>2540169</v>
      </c>
      <c r="O56" s="5">
        <v>11832</v>
      </c>
      <c r="P56" s="5">
        <v>615219</v>
      </c>
      <c r="Q56" s="6" t="str">
        <f>+IFERROR([1]!Tabla2[[#This Row],[Activos corrientes ]]/[1]!Tabla2[[#This Row],[Pasivos corrientes ]],"")</f>
        <v/>
      </c>
      <c r="R56" s="6" t="str">
        <f>+IFERROR([1]!Tabla2[[#This Row],[Total pasivos]]/[1]!Tabla2[[#This Row],[Total de activos]],"")</f>
        <v/>
      </c>
      <c r="S56" s="6" t="str">
        <f>+IFERROR([1]!Tabla2[[#This Row],[Utilidad operacional]]/[1]!Tabla2[[#This Row],[Gasto de intereses]],"")</f>
        <v/>
      </c>
      <c r="T56" s="6" t="str">
        <f>+IFERROR([1]!Tabla2[[#This Row],[Utilidad operacional]]/[1]!Tabla2[[#This Row],[Patrimonio total]],"")</f>
        <v/>
      </c>
      <c r="U56" s="7" t="str">
        <f>+IFERROR([1]!Tabla2[[#This Row],[Utilidad operacional]]/[1]!Tabla2[[#This Row],[Total de activos]],"")</f>
        <v/>
      </c>
    </row>
    <row r="57" spans="1:21" x14ac:dyDescent="0.25">
      <c r="A57" s="8">
        <v>900055091</v>
      </c>
      <c r="B57" s="8" t="s">
        <v>140</v>
      </c>
      <c r="C57" s="8" t="s">
        <v>28</v>
      </c>
      <c r="D57" s="8" t="s">
        <v>23</v>
      </c>
      <c r="E57" s="8" t="s">
        <v>24</v>
      </c>
      <c r="F57" s="8" t="s">
        <v>141</v>
      </c>
      <c r="G57" s="8" t="s">
        <v>26</v>
      </c>
      <c r="H57" s="8">
        <v>1562886</v>
      </c>
      <c r="I57" s="8">
        <v>152319</v>
      </c>
      <c r="J57" s="8">
        <v>1715205</v>
      </c>
      <c r="K57" s="8">
        <v>718773</v>
      </c>
      <c r="L57" s="8">
        <v>923236</v>
      </c>
      <c r="M57" s="8">
        <v>1642009</v>
      </c>
      <c r="N57" s="8">
        <v>73196</v>
      </c>
      <c r="O57" s="8">
        <v>3746</v>
      </c>
      <c r="P57" s="8">
        <v>-222795</v>
      </c>
      <c r="Q57" s="9" t="str">
        <f>+IFERROR([1]!Tabla2[[#This Row],[Activos corrientes ]]/[1]!Tabla2[[#This Row],[Pasivos corrientes ]],"")</f>
        <v/>
      </c>
      <c r="R57" s="9" t="str">
        <f>+IFERROR([1]!Tabla2[[#This Row],[Total pasivos]]/[1]!Tabla2[[#This Row],[Total de activos]],"")</f>
        <v/>
      </c>
      <c r="S57" s="9" t="str">
        <f>+IFERROR([1]!Tabla2[[#This Row],[Utilidad operacional]]/[1]!Tabla2[[#This Row],[Gasto de intereses]],"")</f>
        <v/>
      </c>
      <c r="T57" s="9" t="str">
        <f>+IFERROR([1]!Tabla2[[#This Row],[Utilidad operacional]]/[1]!Tabla2[[#This Row],[Patrimonio total]],"")</f>
        <v/>
      </c>
      <c r="U57" s="10" t="str">
        <f>+IFERROR([1]!Tabla2[[#This Row],[Utilidad operacional]]/[1]!Tabla2[[#This Row],[Total de activos]],"")</f>
        <v/>
      </c>
    </row>
    <row r="58" spans="1:21" x14ac:dyDescent="0.25">
      <c r="A58" s="5">
        <v>900020887</v>
      </c>
      <c r="B58" s="5" t="s">
        <v>142</v>
      </c>
      <c r="C58" s="5" t="s">
        <v>28</v>
      </c>
      <c r="D58" s="5" t="s">
        <v>23</v>
      </c>
      <c r="E58" s="5" t="s">
        <v>24</v>
      </c>
      <c r="F58" s="5" t="s">
        <v>143</v>
      </c>
      <c r="G58" s="5" t="s">
        <v>26</v>
      </c>
      <c r="H58" s="5">
        <v>1986067</v>
      </c>
      <c r="I58" s="5">
        <v>89245</v>
      </c>
      <c r="J58" s="5">
        <v>2075312</v>
      </c>
      <c r="K58" s="5">
        <v>1243767</v>
      </c>
      <c r="L58" s="5">
        <v>0</v>
      </c>
      <c r="M58" s="5">
        <v>1243767</v>
      </c>
      <c r="N58" s="5">
        <v>831545</v>
      </c>
      <c r="O58" s="5">
        <v>64850</v>
      </c>
      <c r="P58" s="5">
        <v>-262982</v>
      </c>
      <c r="Q58" s="6" t="str">
        <f>+IFERROR([1]!Tabla2[[#This Row],[Activos corrientes ]]/[1]!Tabla2[[#This Row],[Pasivos corrientes ]],"")</f>
        <v/>
      </c>
      <c r="R58" s="6" t="str">
        <f>+IFERROR([1]!Tabla2[[#This Row],[Total pasivos]]/[1]!Tabla2[[#This Row],[Total de activos]],"")</f>
        <v/>
      </c>
      <c r="S58" s="6" t="str">
        <f>+IFERROR([1]!Tabla2[[#This Row],[Utilidad operacional]]/[1]!Tabla2[[#This Row],[Gasto de intereses]],"")</f>
        <v/>
      </c>
      <c r="T58" s="6" t="str">
        <f>+IFERROR([1]!Tabla2[[#This Row],[Utilidad operacional]]/[1]!Tabla2[[#This Row],[Patrimonio total]],"")</f>
        <v/>
      </c>
      <c r="U58" s="7" t="str">
        <f>+IFERROR([1]!Tabla2[[#This Row],[Utilidad operacional]]/[1]!Tabla2[[#This Row],[Total de activos]],"")</f>
        <v/>
      </c>
    </row>
    <row r="59" spans="1:21" x14ac:dyDescent="0.25">
      <c r="A59" s="8">
        <v>800097991</v>
      </c>
      <c r="B59" s="8" t="s">
        <v>144</v>
      </c>
      <c r="C59" s="8" t="s">
        <v>28</v>
      </c>
      <c r="D59" s="8" t="s">
        <v>29</v>
      </c>
      <c r="E59" s="8" t="s">
        <v>30</v>
      </c>
      <c r="F59" s="8" t="s">
        <v>145</v>
      </c>
      <c r="G59" s="8" t="s">
        <v>26</v>
      </c>
      <c r="H59" s="8">
        <v>18045405</v>
      </c>
      <c r="I59" s="8">
        <v>1450452</v>
      </c>
      <c r="J59" s="8">
        <v>19495857</v>
      </c>
      <c r="K59" s="8">
        <v>5827011</v>
      </c>
      <c r="L59" s="8">
        <v>1776373</v>
      </c>
      <c r="M59" s="8">
        <v>7603384</v>
      </c>
      <c r="N59" s="8">
        <v>11892473</v>
      </c>
      <c r="O59" s="8">
        <v>179548</v>
      </c>
      <c r="P59" s="8">
        <v>3674362</v>
      </c>
      <c r="Q59" s="9" t="str">
        <f>+IFERROR([1]!Tabla2[[#This Row],[Activos corrientes ]]/[1]!Tabla2[[#This Row],[Pasivos corrientes ]],"")</f>
        <v/>
      </c>
      <c r="R59" s="9" t="str">
        <f>+IFERROR([1]!Tabla2[[#This Row],[Total pasivos]]/[1]!Tabla2[[#This Row],[Total de activos]],"")</f>
        <v/>
      </c>
      <c r="S59" s="9" t="str">
        <f>+IFERROR([1]!Tabla2[[#This Row],[Utilidad operacional]]/[1]!Tabla2[[#This Row],[Gasto de intereses]],"")</f>
        <v/>
      </c>
      <c r="T59" s="9" t="str">
        <f>+IFERROR([1]!Tabla2[[#This Row],[Utilidad operacional]]/[1]!Tabla2[[#This Row],[Patrimonio total]],"")</f>
        <v/>
      </c>
      <c r="U59" s="10" t="str">
        <f>+IFERROR([1]!Tabla2[[#This Row],[Utilidad operacional]]/[1]!Tabla2[[#This Row],[Total de activos]],"")</f>
        <v/>
      </c>
    </row>
    <row r="60" spans="1:21" x14ac:dyDescent="0.25">
      <c r="A60" s="5">
        <v>900410098</v>
      </c>
      <c r="B60" s="5" t="s">
        <v>146</v>
      </c>
      <c r="C60" s="5" t="s">
        <v>22</v>
      </c>
      <c r="D60" s="5" t="s">
        <v>23</v>
      </c>
      <c r="E60" s="5" t="s">
        <v>24</v>
      </c>
      <c r="F60" s="5" t="s">
        <v>147</v>
      </c>
      <c r="G60" s="5" t="s">
        <v>26</v>
      </c>
      <c r="H60" s="5">
        <v>2149145</v>
      </c>
      <c r="I60" s="5">
        <v>873913</v>
      </c>
      <c r="J60" s="5">
        <v>3023058</v>
      </c>
      <c r="K60" s="5">
        <v>2730402</v>
      </c>
      <c r="L60" s="5"/>
      <c r="M60" s="5">
        <v>2730402</v>
      </c>
      <c r="N60" s="5">
        <v>292656</v>
      </c>
      <c r="O60" s="5">
        <v>24694</v>
      </c>
      <c r="P60" s="5">
        <v>1878</v>
      </c>
      <c r="Q60" s="6" t="str">
        <f>+IFERROR([1]!Tabla2[[#This Row],[Activos corrientes ]]/[1]!Tabla2[[#This Row],[Pasivos corrientes ]],"")</f>
        <v/>
      </c>
      <c r="R60" s="6" t="str">
        <f>+IFERROR([1]!Tabla2[[#This Row],[Total pasivos]]/[1]!Tabla2[[#This Row],[Total de activos]],"")</f>
        <v/>
      </c>
      <c r="S60" s="6" t="str">
        <f>+IFERROR([1]!Tabla2[[#This Row],[Utilidad operacional]]/[1]!Tabla2[[#This Row],[Gasto de intereses]],"")</f>
        <v/>
      </c>
      <c r="T60" s="6" t="str">
        <f>+IFERROR([1]!Tabla2[[#This Row],[Utilidad operacional]]/[1]!Tabla2[[#This Row],[Patrimonio total]],"")</f>
        <v/>
      </c>
      <c r="U60" s="7" t="str">
        <f>+IFERROR([1]!Tabla2[[#This Row],[Utilidad operacional]]/[1]!Tabla2[[#This Row],[Total de activos]],"")</f>
        <v/>
      </c>
    </row>
    <row r="61" spans="1:21" x14ac:dyDescent="0.25">
      <c r="A61" s="8">
        <v>804009092</v>
      </c>
      <c r="B61" s="8" t="s">
        <v>148</v>
      </c>
      <c r="C61" s="8" t="s">
        <v>33</v>
      </c>
      <c r="D61" s="8" t="s">
        <v>29</v>
      </c>
      <c r="E61" s="8" t="s">
        <v>30</v>
      </c>
      <c r="F61" s="8" t="s">
        <v>149</v>
      </c>
      <c r="G61" s="8" t="s">
        <v>26</v>
      </c>
      <c r="H61" s="8">
        <v>3054393</v>
      </c>
      <c r="I61" s="8">
        <v>703630</v>
      </c>
      <c r="J61" s="8">
        <v>3758023</v>
      </c>
      <c r="K61" s="8">
        <v>2663054</v>
      </c>
      <c r="L61" s="8">
        <v>1027375</v>
      </c>
      <c r="M61" s="8">
        <v>3690429</v>
      </c>
      <c r="N61" s="8">
        <v>67594</v>
      </c>
      <c r="O61" s="8"/>
      <c r="P61" s="8">
        <v>-94934</v>
      </c>
      <c r="Q61" s="9" t="str">
        <f>+IFERROR([1]!Tabla2[[#This Row],[Activos corrientes ]]/[1]!Tabla2[[#This Row],[Pasivos corrientes ]],"")</f>
        <v/>
      </c>
      <c r="R61" s="9" t="str">
        <f>+IFERROR([1]!Tabla2[[#This Row],[Total pasivos]]/[1]!Tabla2[[#This Row],[Total de activos]],"")</f>
        <v/>
      </c>
      <c r="S61" s="9" t="str">
        <f>+IFERROR([1]!Tabla2[[#This Row],[Utilidad operacional]]/[1]!Tabla2[[#This Row],[Gasto de intereses]],"")</f>
        <v/>
      </c>
      <c r="T61" s="9" t="str">
        <f>+IFERROR([1]!Tabla2[[#This Row],[Utilidad operacional]]/[1]!Tabla2[[#This Row],[Patrimonio total]],"")</f>
        <v/>
      </c>
      <c r="U61" s="10" t="str">
        <f>+IFERROR([1]!Tabla2[[#This Row],[Utilidad operacional]]/[1]!Tabla2[[#This Row],[Total de activos]],"")</f>
        <v/>
      </c>
    </row>
    <row r="62" spans="1:21" x14ac:dyDescent="0.25">
      <c r="A62" s="5">
        <v>830082693</v>
      </c>
      <c r="B62" s="5" t="s">
        <v>150</v>
      </c>
      <c r="C62" s="5" t="s">
        <v>28</v>
      </c>
      <c r="D62" s="5" t="s">
        <v>29</v>
      </c>
      <c r="E62" s="5" t="s">
        <v>30</v>
      </c>
      <c r="F62" s="5" t="s">
        <v>151</v>
      </c>
      <c r="G62" s="5" t="s">
        <v>26</v>
      </c>
      <c r="H62" s="5">
        <v>32309417</v>
      </c>
      <c r="I62" s="5">
        <v>16236946</v>
      </c>
      <c r="J62" s="5">
        <v>48546363</v>
      </c>
      <c r="K62" s="5">
        <v>21596854</v>
      </c>
      <c r="L62" s="5">
        <v>9191234</v>
      </c>
      <c r="M62" s="5">
        <v>30788088</v>
      </c>
      <c r="N62" s="5">
        <v>17758275</v>
      </c>
      <c r="O62" s="5">
        <v>1147786</v>
      </c>
      <c r="P62" s="5">
        <v>14287418</v>
      </c>
      <c r="Q62" s="6" t="str">
        <f>+IFERROR([1]!Tabla2[[#This Row],[Activos corrientes ]]/[1]!Tabla2[[#This Row],[Pasivos corrientes ]],"")</f>
        <v/>
      </c>
      <c r="R62" s="6" t="str">
        <f>+IFERROR([1]!Tabla2[[#This Row],[Total pasivos]]/[1]!Tabla2[[#This Row],[Total de activos]],"")</f>
        <v/>
      </c>
      <c r="S62" s="6" t="str">
        <f>+IFERROR([1]!Tabla2[[#This Row],[Utilidad operacional]]/[1]!Tabla2[[#This Row],[Gasto de intereses]],"")</f>
        <v/>
      </c>
      <c r="T62" s="6" t="str">
        <f>+IFERROR([1]!Tabla2[[#This Row],[Utilidad operacional]]/[1]!Tabla2[[#This Row],[Patrimonio total]],"")</f>
        <v/>
      </c>
      <c r="U62" s="7" t="str">
        <f>+IFERROR([1]!Tabla2[[#This Row],[Utilidad operacional]]/[1]!Tabla2[[#This Row],[Total de activos]],"")</f>
        <v/>
      </c>
    </row>
    <row r="63" spans="1:21" x14ac:dyDescent="0.25">
      <c r="A63" s="8">
        <v>830137998</v>
      </c>
      <c r="B63" s="8" t="s">
        <v>152</v>
      </c>
      <c r="C63" s="8" t="s">
        <v>28</v>
      </c>
      <c r="D63" s="8" t="s">
        <v>23</v>
      </c>
      <c r="E63" s="8" t="s">
        <v>24</v>
      </c>
      <c r="F63" s="8" t="s">
        <v>73</v>
      </c>
      <c r="G63" s="8" t="s">
        <v>26</v>
      </c>
      <c r="H63" s="8">
        <v>3103874</v>
      </c>
      <c r="I63" s="8">
        <v>2733729</v>
      </c>
      <c r="J63" s="8">
        <v>5837603</v>
      </c>
      <c r="K63" s="8">
        <v>948159</v>
      </c>
      <c r="L63" s="8"/>
      <c r="M63" s="8">
        <v>948159</v>
      </c>
      <c r="N63" s="8">
        <v>4889444</v>
      </c>
      <c r="O63" s="8">
        <v>191</v>
      </c>
      <c r="P63" s="8">
        <v>715360</v>
      </c>
      <c r="Q63" s="9" t="str">
        <f>+IFERROR([1]!Tabla2[[#This Row],[Activos corrientes ]]/[1]!Tabla2[[#This Row],[Pasivos corrientes ]],"")</f>
        <v/>
      </c>
      <c r="R63" s="9" t="str">
        <f>+IFERROR([1]!Tabla2[[#This Row],[Total pasivos]]/[1]!Tabla2[[#This Row],[Total de activos]],"")</f>
        <v/>
      </c>
      <c r="S63" s="9" t="str">
        <f>+IFERROR([1]!Tabla2[[#This Row],[Utilidad operacional]]/[1]!Tabla2[[#This Row],[Gasto de intereses]],"")</f>
        <v/>
      </c>
      <c r="T63" s="9" t="str">
        <f>+IFERROR([1]!Tabla2[[#This Row],[Utilidad operacional]]/[1]!Tabla2[[#This Row],[Patrimonio total]],"")</f>
        <v/>
      </c>
      <c r="U63" s="10" t="str">
        <f>+IFERROR([1]!Tabla2[[#This Row],[Utilidad operacional]]/[1]!Tabla2[[#This Row],[Total de activos]],"")</f>
        <v/>
      </c>
    </row>
    <row r="64" spans="1:21" x14ac:dyDescent="0.25">
      <c r="A64" s="5">
        <v>900191089</v>
      </c>
      <c r="B64" s="5" t="s">
        <v>153</v>
      </c>
      <c r="C64" s="5" t="s">
        <v>22</v>
      </c>
      <c r="D64" s="5" t="s">
        <v>23</v>
      </c>
      <c r="E64" s="5" t="s">
        <v>24</v>
      </c>
      <c r="F64" s="5" t="s">
        <v>52</v>
      </c>
      <c r="G64" s="5" t="s">
        <v>26</v>
      </c>
      <c r="H64" s="5">
        <v>9096217</v>
      </c>
      <c r="I64" s="5">
        <v>166048</v>
      </c>
      <c r="J64" s="5">
        <v>9262265</v>
      </c>
      <c r="K64" s="5">
        <v>53724</v>
      </c>
      <c r="L64" s="5"/>
      <c r="M64" s="5">
        <v>53724</v>
      </c>
      <c r="N64" s="5">
        <v>9208541</v>
      </c>
      <c r="O64" s="5">
        <v>2211</v>
      </c>
      <c r="P64" s="5">
        <v>4885769</v>
      </c>
      <c r="Q64" s="6" t="str">
        <f>+IFERROR([1]!Tabla2[[#This Row],[Activos corrientes ]]/[1]!Tabla2[[#This Row],[Pasivos corrientes ]],"")</f>
        <v/>
      </c>
      <c r="R64" s="6" t="str">
        <f>+IFERROR([1]!Tabla2[[#This Row],[Total pasivos]]/[1]!Tabla2[[#This Row],[Total de activos]],"")</f>
        <v/>
      </c>
      <c r="S64" s="6" t="str">
        <f>+IFERROR([1]!Tabla2[[#This Row],[Utilidad operacional]]/[1]!Tabla2[[#This Row],[Gasto de intereses]],"")</f>
        <v/>
      </c>
      <c r="T64" s="6" t="str">
        <f>+IFERROR([1]!Tabla2[[#This Row],[Utilidad operacional]]/[1]!Tabla2[[#This Row],[Patrimonio total]],"")</f>
        <v/>
      </c>
      <c r="U64" s="7" t="str">
        <f>+IFERROR([1]!Tabla2[[#This Row],[Utilidad operacional]]/[1]!Tabla2[[#This Row],[Total de activos]],"")</f>
        <v/>
      </c>
    </row>
    <row r="65" spans="1:21" x14ac:dyDescent="0.25">
      <c r="A65" s="8">
        <v>900775192</v>
      </c>
      <c r="B65" s="8" t="s">
        <v>154</v>
      </c>
      <c r="C65" s="8" t="s">
        <v>155</v>
      </c>
      <c r="D65" s="8" t="s">
        <v>29</v>
      </c>
      <c r="E65" s="8" t="s">
        <v>30</v>
      </c>
      <c r="F65" s="8" t="s">
        <v>156</v>
      </c>
      <c r="G65" s="8" t="s">
        <v>26</v>
      </c>
      <c r="H65" s="8">
        <v>3933690</v>
      </c>
      <c r="I65" s="8">
        <v>960024</v>
      </c>
      <c r="J65" s="8">
        <v>4893714</v>
      </c>
      <c r="K65" s="8">
        <v>984061</v>
      </c>
      <c r="L65" s="8"/>
      <c r="M65" s="8">
        <v>984061</v>
      </c>
      <c r="N65" s="8">
        <v>3909653</v>
      </c>
      <c r="O65" s="8">
        <v>10654</v>
      </c>
      <c r="P65" s="8">
        <v>750342</v>
      </c>
      <c r="Q65" s="9" t="str">
        <f>+IFERROR([1]!Tabla2[[#This Row],[Activos corrientes ]]/[1]!Tabla2[[#This Row],[Pasivos corrientes ]],"")</f>
        <v/>
      </c>
      <c r="R65" s="9" t="str">
        <f>+IFERROR([1]!Tabla2[[#This Row],[Total pasivos]]/[1]!Tabla2[[#This Row],[Total de activos]],"")</f>
        <v/>
      </c>
      <c r="S65" s="9" t="str">
        <f>+IFERROR([1]!Tabla2[[#This Row],[Utilidad operacional]]/[1]!Tabla2[[#This Row],[Gasto de intereses]],"")</f>
        <v/>
      </c>
      <c r="T65" s="9" t="str">
        <f>+IFERROR([1]!Tabla2[[#This Row],[Utilidad operacional]]/[1]!Tabla2[[#This Row],[Patrimonio total]],"")</f>
        <v/>
      </c>
      <c r="U65" s="10" t="str">
        <f>+IFERROR([1]!Tabla2[[#This Row],[Utilidad operacional]]/[1]!Tabla2[[#This Row],[Total de activos]],"")</f>
        <v/>
      </c>
    </row>
    <row r="66" spans="1:21" x14ac:dyDescent="0.25">
      <c r="A66" s="5">
        <v>900766698</v>
      </c>
      <c r="B66" s="5" t="s">
        <v>157</v>
      </c>
      <c r="C66" s="5" t="s">
        <v>28</v>
      </c>
      <c r="D66" s="5" t="s">
        <v>23</v>
      </c>
      <c r="E66" s="5" t="s">
        <v>24</v>
      </c>
      <c r="F66" s="5" t="s">
        <v>158</v>
      </c>
      <c r="G66" s="5" t="s">
        <v>26</v>
      </c>
      <c r="H66" s="5">
        <v>104566</v>
      </c>
      <c r="I66" s="5">
        <v>13828329</v>
      </c>
      <c r="J66" s="5">
        <v>13932895</v>
      </c>
      <c r="K66" s="5">
        <v>3205185</v>
      </c>
      <c r="L66" s="5">
        <v>2912830</v>
      </c>
      <c r="M66" s="5">
        <v>6118015</v>
      </c>
      <c r="N66" s="5">
        <v>7814880</v>
      </c>
      <c r="O66" s="5">
        <v>182400</v>
      </c>
      <c r="P66" s="5">
        <v>3089987</v>
      </c>
      <c r="Q66" s="6" t="str">
        <f>+IFERROR([1]!Tabla2[[#This Row],[Activos corrientes ]]/[1]!Tabla2[[#This Row],[Pasivos corrientes ]],"")</f>
        <v/>
      </c>
      <c r="R66" s="6" t="str">
        <f>+IFERROR([1]!Tabla2[[#This Row],[Total pasivos]]/[1]!Tabla2[[#This Row],[Total de activos]],"")</f>
        <v/>
      </c>
      <c r="S66" s="6" t="str">
        <f>+IFERROR([1]!Tabla2[[#This Row],[Utilidad operacional]]/[1]!Tabla2[[#This Row],[Gasto de intereses]],"")</f>
        <v/>
      </c>
      <c r="T66" s="6" t="str">
        <f>+IFERROR([1]!Tabla2[[#This Row],[Utilidad operacional]]/[1]!Tabla2[[#This Row],[Patrimonio total]],"")</f>
        <v/>
      </c>
      <c r="U66" s="7" t="str">
        <f>+IFERROR([1]!Tabla2[[#This Row],[Utilidad operacional]]/[1]!Tabla2[[#This Row],[Total de activos]],"")</f>
        <v/>
      </c>
    </row>
    <row r="67" spans="1:21" x14ac:dyDescent="0.25">
      <c r="A67" s="8">
        <v>900382494</v>
      </c>
      <c r="B67" s="8" t="s">
        <v>159</v>
      </c>
      <c r="C67" s="8" t="s">
        <v>28</v>
      </c>
      <c r="D67" s="8" t="s">
        <v>29</v>
      </c>
      <c r="E67" s="8" t="s">
        <v>30</v>
      </c>
      <c r="F67" s="8" t="s">
        <v>160</v>
      </c>
      <c r="G67" s="8" t="s">
        <v>26</v>
      </c>
      <c r="H67" s="8">
        <v>3034319</v>
      </c>
      <c r="I67" s="8">
        <v>8116</v>
      </c>
      <c r="J67" s="8">
        <v>3042435</v>
      </c>
      <c r="K67" s="8">
        <v>1925372</v>
      </c>
      <c r="L67" s="8">
        <v>9994</v>
      </c>
      <c r="M67" s="8">
        <v>1935366</v>
      </c>
      <c r="N67" s="8">
        <v>1107069</v>
      </c>
      <c r="O67" s="8"/>
      <c r="P67" s="8">
        <v>17088</v>
      </c>
      <c r="Q67" s="9" t="str">
        <f>+IFERROR([1]!Tabla2[[#This Row],[Activos corrientes ]]/[1]!Tabla2[[#This Row],[Pasivos corrientes ]],"")</f>
        <v/>
      </c>
      <c r="R67" s="9" t="str">
        <f>+IFERROR([1]!Tabla2[[#This Row],[Total pasivos]]/[1]!Tabla2[[#This Row],[Total de activos]],"")</f>
        <v/>
      </c>
      <c r="S67" s="9" t="str">
        <f>+IFERROR([1]!Tabla2[[#This Row],[Utilidad operacional]]/[1]!Tabla2[[#This Row],[Gasto de intereses]],"")</f>
        <v/>
      </c>
      <c r="T67" s="9" t="str">
        <f>+IFERROR([1]!Tabla2[[#This Row],[Utilidad operacional]]/[1]!Tabla2[[#This Row],[Patrimonio total]],"")</f>
        <v/>
      </c>
      <c r="U67" s="10" t="str">
        <f>+IFERROR([1]!Tabla2[[#This Row],[Utilidad operacional]]/[1]!Tabla2[[#This Row],[Total de activos]],"")</f>
        <v/>
      </c>
    </row>
    <row r="68" spans="1:21" x14ac:dyDescent="0.25">
      <c r="A68" s="5">
        <v>900771900</v>
      </c>
      <c r="B68" s="5" t="s">
        <v>161</v>
      </c>
      <c r="C68" s="5" t="s">
        <v>28</v>
      </c>
      <c r="D68" s="5" t="s">
        <v>23</v>
      </c>
      <c r="E68" s="5" t="s">
        <v>24</v>
      </c>
      <c r="F68" s="5" t="s">
        <v>162</v>
      </c>
      <c r="G68" s="5" t="s">
        <v>26</v>
      </c>
      <c r="H68" s="5">
        <v>21845345</v>
      </c>
      <c r="I68" s="5">
        <v>25709189</v>
      </c>
      <c r="J68" s="5">
        <v>47554534</v>
      </c>
      <c r="K68" s="5">
        <v>33041667</v>
      </c>
      <c r="L68" s="5">
        <v>0</v>
      </c>
      <c r="M68" s="5">
        <v>33041667</v>
      </c>
      <c r="N68" s="5">
        <v>14512867</v>
      </c>
      <c r="O68" s="5">
        <v>456983</v>
      </c>
      <c r="P68" s="5">
        <v>5038547</v>
      </c>
      <c r="Q68" s="6" t="str">
        <f>+IFERROR([1]!Tabla2[[#This Row],[Activos corrientes ]]/[1]!Tabla2[[#This Row],[Pasivos corrientes ]],"")</f>
        <v/>
      </c>
      <c r="R68" s="6" t="str">
        <f>+IFERROR([1]!Tabla2[[#This Row],[Total pasivos]]/[1]!Tabla2[[#This Row],[Total de activos]],"")</f>
        <v/>
      </c>
      <c r="S68" s="6" t="str">
        <f>+IFERROR([1]!Tabla2[[#This Row],[Utilidad operacional]]/[1]!Tabla2[[#This Row],[Gasto de intereses]],"")</f>
        <v/>
      </c>
      <c r="T68" s="6" t="str">
        <f>+IFERROR([1]!Tabla2[[#This Row],[Utilidad operacional]]/[1]!Tabla2[[#This Row],[Patrimonio total]],"")</f>
        <v/>
      </c>
      <c r="U68" s="7" t="str">
        <f>+IFERROR([1]!Tabla2[[#This Row],[Utilidad operacional]]/[1]!Tabla2[[#This Row],[Total de activos]],"")</f>
        <v/>
      </c>
    </row>
    <row r="69" spans="1:21" x14ac:dyDescent="0.25">
      <c r="A69" s="8">
        <v>900058982</v>
      </c>
      <c r="B69" s="8" t="s">
        <v>163</v>
      </c>
      <c r="C69" s="8" t="s">
        <v>28</v>
      </c>
      <c r="D69" s="8" t="s">
        <v>29</v>
      </c>
      <c r="E69" s="8" t="s">
        <v>30</v>
      </c>
      <c r="F69" s="8" t="s">
        <v>164</v>
      </c>
      <c r="G69" s="8" t="s">
        <v>26</v>
      </c>
      <c r="H69" s="8">
        <v>5191724</v>
      </c>
      <c r="I69" s="8">
        <v>6597354</v>
      </c>
      <c r="J69" s="8">
        <v>11789078</v>
      </c>
      <c r="K69" s="8">
        <v>1288003</v>
      </c>
      <c r="L69" s="8">
        <v>3268611</v>
      </c>
      <c r="M69" s="8">
        <v>4556614</v>
      </c>
      <c r="N69" s="8">
        <v>7232464</v>
      </c>
      <c r="O69" s="8">
        <v>357672</v>
      </c>
      <c r="P69" s="8">
        <v>514747</v>
      </c>
      <c r="Q69" s="9" t="str">
        <f>+IFERROR([1]!Tabla2[[#This Row],[Activos corrientes ]]/[1]!Tabla2[[#This Row],[Pasivos corrientes ]],"")</f>
        <v/>
      </c>
      <c r="R69" s="9" t="str">
        <f>+IFERROR([1]!Tabla2[[#This Row],[Total pasivos]]/[1]!Tabla2[[#This Row],[Total de activos]],"")</f>
        <v/>
      </c>
      <c r="S69" s="9" t="str">
        <f>+IFERROR([1]!Tabla2[[#This Row],[Utilidad operacional]]/[1]!Tabla2[[#This Row],[Gasto de intereses]],"")</f>
        <v/>
      </c>
      <c r="T69" s="9" t="str">
        <f>+IFERROR([1]!Tabla2[[#This Row],[Utilidad operacional]]/[1]!Tabla2[[#This Row],[Patrimonio total]],"")</f>
        <v/>
      </c>
      <c r="U69" s="10" t="str">
        <f>+IFERROR([1]!Tabla2[[#This Row],[Utilidad operacional]]/[1]!Tabla2[[#This Row],[Total de activos]],"")</f>
        <v/>
      </c>
    </row>
    <row r="70" spans="1:21" x14ac:dyDescent="0.25">
      <c r="A70" s="5">
        <v>901279292</v>
      </c>
      <c r="B70" s="5" t="s">
        <v>165</v>
      </c>
      <c r="C70" s="5" t="s">
        <v>103</v>
      </c>
      <c r="D70" s="5" t="s">
        <v>23</v>
      </c>
      <c r="E70" s="5" t="s">
        <v>24</v>
      </c>
      <c r="F70" s="5" t="s">
        <v>166</v>
      </c>
      <c r="G70" s="5" t="s">
        <v>26</v>
      </c>
      <c r="H70" s="5">
        <v>12730636</v>
      </c>
      <c r="I70" s="5">
        <v>52725</v>
      </c>
      <c r="J70" s="5">
        <v>12783361</v>
      </c>
      <c r="K70" s="5">
        <v>10681615</v>
      </c>
      <c r="L70" s="5">
        <v>99840</v>
      </c>
      <c r="M70" s="5">
        <v>10781455</v>
      </c>
      <c r="N70" s="5">
        <v>2001906</v>
      </c>
      <c r="O70" s="5"/>
      <c r="P70" s="5">
        <v>-4173</v>
      </c>
      <c r="Q70" s="6" t="str">
        <f>+IFERROR([1]!Tabla2[[#This Row],[Activos corrientes ]]/[1]!Tabla2[[#This Row],[Pasivos corrientes ]],"")</f>
        <v/>
      </c>
      <c r="R70" s="6" t="str">
        <f>+IFERROR([1]!Tabla2[[#This Row],[Total pasivos]]/[1]!Tabla2[[#This Row],[Total de activos]],"")</f>
        <v/>
      </c>
      <c r="S70" s="6" t="str">
        <f>+IFERROR([1]!Tabla2[[#This Row],[Utilidad operacional]]/[1]!Tabla2[[#This Row],[Gasto de intereses]],"")</f>
        <v/>
      </c>
      <c r="T70" s="6" t="str">
        <f>+IFERROR([1]!Tabla2[[#This Row],[Utilidad operacional]]/[1]!Tabla2[[#This Row],[Patrimonio total]],"")</f>
        <v/>
      </c>
      <c r="U70" s="7" t="str">
        <f>+IFERROR([1]!Tabla2[[#This Row],[Utilidad operacional]]/[1]!Tabla2[[#This Row],[Total de activos]],"")</f>
        <v/>
      </c>
    </row>
    <row r="71" spans="1:21" x14ac:dyDescent="0.25">
      <c r="A71" s="8">
        <v>901239188</v>
      </c>
      <c r="B71" s="8" t="s">
        <v>167</v>
      </c>
      <c r="C71" s="8" t="s">
        <v>28</v>
      </c>
      <c r="D71" s="8" t="s">
        <v>23</v>
      </c>
      <c r="E71" s="8" t="s">
        <v>24</v>
      </c>
      <c r="F71" s="8" t="s">
        <v>168</v>
      </c>
      <c r="G71" s="8" t="s">
        <v>26</v>
      </c>
      <c r="H71" s="8">
        <v>52196</v>
      </c>
      <c r="I71" s="8">
        <v>36266417</v>
      </c>
      <c r="J71" s="8">
        <v>36318613</v>
      </c>
      <c r="K71" s="8">
        <v>36225757</v>
      </c>
      <c r="L71" s="8"/>
      <c r="M71" s="8">
        <v>36225757</v>
      </c>
      <c r="N71" s="8">
        <v>92856</v>
      </c>
      <c r="O71" s="8"/>
      <c r="P71" s="8">
        <v>39753</v>
      </c>
      <c r="Q71" s="9" t="str">
        <f>+IFERROR([1]!Tabla2[[#This Row],[Activos corrientes ]]/[1]!Tabla2[[#This Row],[Pasivos corrientes ]],"")</f>
        <v/>
      </c>
      <c r="R71" s="9" t="str">
        <f>+IFERROR([1]!Tabla2[[#This Row],[Total pasivos]]/[1]!Tabla2[[#This Row],[Total de activos]],"")</f>
        <v/>
      </c>
      <c r="S71" s="9" t="str">
        <f>+IFERROR([1]!Tabla2[[#This Row],[Utilidad operacional]]/[1]!Tabla2[[#This Row],[Gasto de intereses]],"")</f>
        <v/>
      </c>
      <c r="T71" s="9" t="str">
        <f>+IFERROR([1]!Tabla2[[#This Row],[Utilidad operacional]]/[1]!Tabla2[[#This Row],[Patrimonio total]],"")</f>
        <v/>
      </c>
      <c r="U71" s="10" t="str">
        <f>+IFERROR([1]!Tabla2[[#This Row],[Utilidad operacional]]/[1]!Tabla2[[#This Row],[Total de activos]],"")</f>
        <v/>
      </c>
    </row>
    <row r="72" spans="1:21" x14ac:dyDescent="0.25">
      <c r="A72" s="5">
        <v>900771796</v>
      </c>
      <c r="B72" s="5" t="s">
        <v>169</v>
      </c>
      <c r="C72" s="5" t="s">
        <v>28</v>
      </c>
      <c r="D72" s="5" t="s">
        <v>29</v>
      </c>
      <c r="E72" s="5" t="s">
        <v>30</v>
      </c>
      <c r="F72" s="5" t="s">
        <v>170</v>
      </c>
      <c r="G72" s="5" t="s">
        <v>26</v>
      </c>
      <c r="H72" s="5">
        <v>24955621</v>
      </c>
      <c r="I72" s="5">
        <v>634076</v>
      </c>
      <c r="J72" s="5">
        <v>25589697</v>
      </c>
      <c r="K72" s="5">
        <v>2742019</v>
      </c>
      <c r="L72" s="5"/>
      <c r="M72" s="5">
        <v>2742019</v>
      </c>
      <c r="N72" s="5">
        <v>22847678</v>
      </c>
      <c r="O72" s="5">
        <v>160192</v>
      </c>
      <c r="P72" s="5">
        <v>-3250442</v>
      </c>
      <c r="Q72" s="6" t="str">
        <f>+IFERROR([1]!Tabla2[[#This Row],[Activos corrientes ]]/[1]!Tabla2[[#This Row],[Pasivos corrientes ]],"")</f>
        <v/>
      </c>
      <c r="R72" s="6" t="str">
        <f>+IFERROR([1]!Tabla2[[#This Row],[Total pasivos]]/[1]!Tabla2[[#This Row],[Total de activos]],"")</f>
        <v/>
      </c>
      <c r="S72" s="6" t="str">
        <f>+IFERROR([1]!Tabla2[[#This Row],[Utilidad operacional]]/[1]!Tabla2[[#This Row],[Gasto de intereses]],"")</f>
        <v/>
      </c>
      <c r="T72" s="6" t="str">
        <f>+IFERROR([1]!Tabla2[[#This Row],[Utilidad operacional]]/[1]!Tabla2[[#This Row],[Patrimonio total]],"")</f>
        <v/>
      </c>
      <c r="U72" s="7" t="str">
        <f>+IFERROR([1]!Tabla2[[#This Row],[Utilidad operacional]]/[1]!Tabla2[[#This Row],[Total de activos]],"")</f>
        <v/>
      </c>
    </row>
    <row r="73" spans="1:21" x14ac:dyDescent="0.25">
      <c r="A73" s="8">
        <v>900992984</v>
      </c>
      <c r="B73" s="8" t="s">
        <v>171</v>
      </c>
      <c r="C73" s="8" t="s">
        <v>42</v>
      </c>
      <c r="D73" s="8" t="s">
        <v>29</v>
      </c>
      <c r="E73" s="8" t="s">
        <v>30</v>
      </c>
      <c r="F73" s="8" t="s">
        <v>172</v>
      </c>
      <c r="G73" s="8" t="s">
        <v>26</v>
      </c>
      <c r="H73" s="8">
        <v>23559011</v>
      </c>
      <c r="I73" s="8">
        <v>2332683</v>
      </c>
      <c r="J73" s="8">
        <v>25891694</v>
      </c>
      <c r="K73" s="8">
        <v>12903716</v>
      </c>
      <c r="L73" s="8">
        <v>1872441</v>
      </c>
      <c r="M73" s="8">
        <v>14776157</v>
      </c>
      <c r="N73" s="8">
        <v>11115537</v>
      </c>
      <c r="O73" s="8">
        <v>235672</v>
      </c>
      <c r="P73" s="8">
        <v>5128778</v>
      </c>
      <c r="Q73" s="9" t="str">
        <f>+IFERROR([1]!Tabla2[[#This Row],[Activos corrientes ]]/[1]!Tabla2[[#This Row],[Pasivos corrientes ]],"")</f>
        <v/>
      </c>
      <c r="R73" s="9" t="str">
        <f>+IFERROR([1]!Tabla2[[#This Row],[Total pasivos]]/[1]!Tabla2[[#This Row],[Total de activos]],"")</f>
        <v/>
      </c>
      <c r="S73" s="9" t="str">
        <f>+IFERROR([1]!Tabla2[[#This Row],[Utilidad operacional]]/[1]!Tabla2[[#This Row],[Gasto de intereses]],"")</f>
        <v/>
      </c>
      <c r="T73" s="9" t="str">
        <f>+IFERROR([1]!Tabla2[[#This Row],[Utilidad operacional]]/[1]!Tabla2[[#This Row],[Patrimonio total]],"")</f>
        <v/>
      </c>
      <c r="U73" s="10" t="str">
        <f>+IFERROR([1]!Tabla2[[#This Row],[Utilidad operacional]]/[1]!Tabla2[[#This Row],[Total de activos]],"")</f>
        <v/>
      </c>
    </row>
    <row r="74" spans="1:21" x14ac:dyDescent="0.25">
      <c r="A74" s="5">
        <v>900161993</v>
      </c>
      <c r="B74" s="5" t="s">
        <v>173</v>
      </c>
      <c r="C74" s="5" t="s">
        <v>22</v>
      </c>
      <c r="D74" s="5" t="s">
        <v>29</v>
      </c>
      <c r="E74" s="5" t="s">
        <v>30</v>
      </c>
      <c r="F74" s="5" t="s">
        <v>174</v>
      </c>
      <c r="G74" s="5" t="s">
        <v>26</v>
      </c>
      <c r="H74" s="5">
        <v>487062</v>
      </c>
      <c r="I74" s="5">
        <v>329894</v>
      </c>
      <c r="J74" s="5">
        <v>816956</v>
      </c>
      <c r="K74" s="5">
        <v>207696</v>
      </c>
      <c r="L74" s="5">
        <v>299399</v>
      </c>
      <c r="M74" s="5">
        <v>507095</v>
      </c>
      <c r="N74" s="5">
        <v>309861</v>
      </c>
      <c r="O74" s="5">
        <v>657</v>
      </c>
      <c r="P74" s="5">
        <v>-13806</v>
      </c>
      <c r="Q74" s="6" t="str">
        <f>+IFERROR([1]!Tabla2[[#This Row],[Activos corrientes ]]/[1]!Tabla2[[#This Row],[Pasivos corrientes ]],"")</f>
        <v/>
      </c>
      <c r="R74" s="6" t="str">
        <f>+IFERROR([1]!Tabla2[[#This Row],[Total pasivos]]/[1]!Tabla2[[#This Row],[Total de activos]],"")</f>
        <v/>
      </c>
      <c r="S74" s="6" t="str">
        <f>+IFERROR([1]!Tabla2[[#This Row],[Utilidad operacional]]/[1]!Tabla2[[#This Row],[Gasto de intereses]],"")</f>
        <v/>
      </c>
      <c r="T74" s="6" t="str">
        <f>+IFERROR([1]!Tabla2[[#This Row],[Utilidad operacional]]/[1]!Tabla2[[#This Row],[Patrimonio total]],"")</f>
        <v/>
      </c>
      <c r="U74" s="7" t="str">
        <f>+IFERROR([1]!Tabla2[[#This Row],[Utilidad operacional]]/[1]!Tabla2[[#This Row],[Total de activos]],"")</f>
        <v/>
      </c>
    </row>
    <row r="75" spans="1:21" x14ac:dyDescent="0.25">
      <c r="A75" s="8">
        <v>830131593</v>
      </c>
      <c r="B75" s="8" t="s">
        <v>175</v>
      </c>
      <c r="C75" s="8" t="s">
        <v>28</v>
      </c>
      <c r="D75" s="8" t="s">
        <v>23</v>
      </c>
      <c r="E75" s="8" t="s">
        <v>24</v>
      </c>
      <c r="F75" s="8" t="s">
        <v>176</v>
      </c>
      <c r="G75" s="8" t="s">
        <v>26</v>
      </c>
      <c r="H75" s="8">
        <v>4823227</v>
      </c>
      <c r="I75" s="8">
        <v>34123742</v>
      </c>
      <c r="J75" s="8">
        <v>38946969</v>
      </c>
      <c r="K75" s="8">
        <v>981214</v>
      </c>
      <c r="L75" s="8">
        <v>19866228</v>
      </c>
      <c r="M75" s="8">
        <v>20847442</v>
      </c>
      <c r="N75" s="8">
        <v>18099527</v>
      </c>
      <c r="O75" s="8">
        <v>305931</v>
      </c>
      <c r="P75" s="8">
        <v>792563</v>
      </c>
      <c r="Q75" s="9" t="str">
        <f>+IFERROR([1]!Tabla2[[#This Row],[Activos corrientes ]]/[1]!Tabla2[[#This Row],[Pasivos corrientes ]],"")</f>
        <v/>
      </c>
      <c r="R75" s="9" t="str">
        <f>+IFERROR([1]!Tabla2[[#This Row],[Total pasivos]]/[1]!Tabla2[[#This Row],[Total de activos]],"")</f>
        <v/>
      </c>
      <c r="S75" s="9" t="str">
        <f>+IFERROR([1]!Tabla2[[#This Row],[Utilidad operacional]]/[1]!Tabla2[[#This Row],[Gasto de intereses]],"")</f>
        <v/>
      </c>
      <c r="T75" s="9" t="str">
        <f>+IFERROR([1]!Tabla2[[#This Row],[Utilidad operacional]]/[1]!Tabla2[[#This Row],[Patrimonio total]],"")</f>
        <v/>
      </c>
      <c r="U75" s="10" t="str">
        <f>+IFERROR([1]!Tabla2[[#This Row],[Utilidad operacional]]/[1]!Tabla2[[#This Row],[Total de activos]],"")</f>
        <v/>
      </c>
    </row>
    <row r="76" spans="1:21" x14ac:dyDescent="0.25">
      <c r="A76" s="5">
        <v>900200493</v>
      </c>
      <c r="B76" s="5" t="s">
        <v>177</v>
      </c>
      <c r="C76" s="5" t="s">
        <v>22</v>
      </c>
      <c r="D76" s="5" t="s">
        <v>29</v>
      </c>
      <c r="E76" s="5" t="s">
        <v>30</v>
      </c>
      <c r="F76" s="5" t="s">
        <v>178</v>
      </c>
      <c r="G76" s="5" t="s">
        <v>26</v>
      </c>
      <c r="H76" s="5">
        <v>3733178</v>
      </c>
      <c r="I76" s="5">
        <v>2637864</v>
      </c>
      <c r="J76" s="5">
        <v>6371042</v>
      </c>
      <c r="K76" s="5">
        <v>458271</v>
      </c>
      <c r="L76" s="5">
        <v>3904933</v>
      </c>
      <c r="M76" s="5">
        <v>4363204</v>
      </c>
      <c r="N76" s="5">
        <v>2007838</v>
      </c>
      <c r="O76" s="5"/>
      <c r="P76" s="5">
        <v>221046</v>
      </c>
      <c r="Q76" s="6" t="str">
        <f>+IFERROR([1]!Tabla2[[#This Row],[Activos corrientes ]]/[1]!Tabla2[[#This Row],[Pasivos corrientes ]],"")</f>
        <v/>
      </c>
      <c r="R76" s="6" t="str">
        <f>+IFERROR([1]!Tabla2[[#This Row],[Total pasivos]]/[1]!Tabla2[[#This Row],[Total de activos]],"")</f>
        <v/>
      </c>
      <c r="S76" s="6" t="str">
        <f>+IFERROR([1]!Tabla2[[#This Row],[Utilidad operacional]]/[1]!Tabla2[[#This Row],[Gasto de intereses]],"")</f>
        <v/>
      </c>
      <c r="T76" s="6" t="str">
        <f>+IFERROR([1]!Tabla2[[#This Row],[Utilidad operacional]]/[1]!Tabla2[[#This Row],[Patrimonio total]],"")</f>
        <v/>
      </c>
      <c r="U76" s="7" t="str">
        <f>+IFERROR([1]!Tabla2[[#This Row],[Utilidad operacional]]/[1]!Tabla2[[#This Row],[Total de activos]],"")</f>
        <v/>
      </c>
    </row>
    <row r="77" spans="1:21" x14ac:dyDescent="0.25">
      <c r="A77" s="8">
        <v>901274790</v>
      </c>
      <c r="B77" s="8" t="s">
        <v>179</v>
      </c>
      <c r="C77" s="8" t="s">
        <v>28</v>
      </c>
      <c r="D77" s="8" t="s">
        <v>23</v>
      </c>
      <c r="E77" s="8" t="s">
        <v>24</v>
      </c>
      <c r="F77" s="8" t="s">
        <v>180</v>
      </c>
      <c r="G77" s="8" t="s">
        <v>26</v>
      </c>
      <c r="H77" s="8">
        <v>7482698</v>
      </c>
      <c r="I77" s="8">
        <v>635809</v>
      </c>
      <c r="J77" s="8">
        <v>8118507</v>
      </c>
      <c r="K77" s="8">
        <v>5310953</v>
      </c>
      <c r="L77" s="8">
        <v>230933</v>
      </c>
      <c r="M77" s="8">
        <v>5541886</v>
      </c>
      <c r="N77" s="8">
        <v>2576621</v>
      </c>
      <c r="O77" s="8">
        <v>536062</v>
      </c>
      <c r="P77" s="8">
        <v>845736</v>
      </c>
      <c r="Q77" s="9" t="str">
        <f>+IFERROR([1]!Tabla2[[#This Row],[Activos corrientes ]]/[1]!Tabla2[[#This Row],[Pasivos corrientes ]],"")</f>
        <v/>
      </c>
      <c r="R77" s="9" t="str">
        <f>+IFERROR([1]!Tabla2[[#This Row],[Total pasivos]]/[1]!Tabla2[[#This Row],[Total de activos]],"")</f>
        <v/>
      </c>
      <c r="S77" s="9" t="str">
        <f>+IFERROR([1]!Tabla2[[#This Row],[Utilidad operacional]]/[1]!Tabla2[[#This Row],[Gasto de intereses]],"")</f>
        <v/>
      </c>
      <c r="T77" s="9" t="str">
        <f>+IFERROR([1]!Tabla2[[#This Row],[Utilidad operacional]]/[1]!Tabla2[[#This Row],[Patrimonio total]],"")</f>
        <v/>
      </c>
      <c r="U77" s="10" t="str">
        <f>+IFERROR([1]!Tabla2[[#This Row],[Utilidad operacional]]/[1]!Tabla2[[#This Row],[Total de activos]],"")</f>
        <v/>
      </c>
    </row>
    <row r="78" spans="1:21" x14ac:dyDescent="0.25">
      <c r="A78" s="5">
        <v>800131690</v>
      </c>
      <c r="B78" s="5" t="s">
        <v>181</v>
      </c>
      <c r="C78" s="5" t="s">
        <v>28</v>
      </c>
      <c r="D78" s="5" t="s">
        <v>23</v>
      </c>
      <c r="E78" s="5" t="s">
        <v>24</v>
      </c>
      <c r="F78" s="5" t="s">
        <v>182</v>
      </c>
      <c r="G78" s="5" t="s">
        <v>26</v>
      </c>
      <c r="H78" s="5">
        <v>285323</v>
      </c>
      <c r="I78" s="5">
        <v>2014481</v>
      </c>
      <c r="J78" s="5">
        <v>2299804</v>
      </c>
      <c r="K78" s="5">
        <v>46170</v>
      </c>
      <c r="L78" s="5">
        <v>262567</v>
      </c>
      <c r="M78" s="5">
        <v>308737</v>
      </c>
      <c r="N78" s="5">
        <v>1991067</v>
      </c>
      <c r="O78" s="5"/>
      <c r="P78" s="5">
        <v>38294</v>
      </c>
      <c r="Q78" s="6" t="str">
        <f>+IFERROR([1]!Tabla2[[#This Row],[Activos corrientes ]]/[1]!Tabla2[[#This Row],[Pasivos corrientes ]],"")</f>
        <v/>
      </c>
      <c r="R78" s="6" t="str">
        <f>+IFERROR([1]!Tabla2[[#This Row],[Total pasivos]]/[1]!Tabla2[[#This Row],[Total de activos]],"")</f>
        <v/>
      </c>
      <c r="S78" s="6" t="str">
        <f>+IFERROR([1]!Tabla2[[#This Row],[Utilidad operacional]]/[1]!Tabla2[[#This Row],[Gasto de intereses]],"")</f>
        <v/>
      </c>
      <c r="T78" s="6" t="str">
        <f>+IFERROR([1]!Tabla2[[#This Row],[Utilidad operacional]]/[1]!Tabla2[[#This Row],[Patrimonio total]],"")</f>
        <v/>
      </c>
      <c r="U78" s="7" t="str">
        <f>+IFERROR([1]!Tabla2[[#This Row],[Utilidad operacional]]/[1]!Tabla2[[#This Row],[Total de activos]],"")</f>
        <v/>
      </c>
    </row>
    <row r="79" spans="1:21" x14ac:dyDescent="0.25">
      <c r="A79" s="8">
        <v>830501482</v>
      </c>
      <c r="B79" s="8" t="s">
        <v>183</v>
      </c>
      <c r="C79" s="8" t="s">
        <v>103</v>
      </c>
      <c r="D79" s="8" t="s">
        <v>23</v>
      </c>
      <c r="E79" s="8" t="s">
        <v>24</v>
      </c>
      <c r="F79" s="8" t="s">
        <v>52</v>
      </c>
      <c r="G79" s="8" t="s">
        <v>26</v>
      </c>
      <c r="H79" s="8">
        <v>2321911</v>
      </c>
      <c r="I79" s="8">
        <v>2370367</v>
      </c>
      <c r="J79" s="8">
        <v>4692278</v>
      </c>
      <c r="K79" s="8">
        <v>1770992</v>
      </c>
      <c r="L79" s="8">
        <v>3920492</v>
      </c>
      <c r="M79" s="8">
        <v>5691484</v>
      </c>
      <c r="N79" s="8">
        <v>-999206</v>
      </c>
      <c r="O79" s="8">
        <v>712312</v>
      </c>
      <c r="P79" s="8">
        <v>-1480975</v>
      </c>
      <c r="Q79" s="9" t="str">
        <f>+IFERROR([1]!Tabla2[[#This Row],[Activos corrientes ]]/[1]!Tabla2[[#This Row],[Pasivos corrientes ]],"")</f>
        <v/>
      </c>
      <c r="R79" s="9" t="str">
        <f>+IFERROR([1]!Tabla2[[#This Row],[Total pasivos]]/[1]!Tabla2[[#This Row],[Total de activos]],"")</f>
        <v/>
      </c>
      <c r="S79" s="9" t="str">
        <f>+IFERROR([1]!Tabla2[[#This Row],[Utilidad operacional]]/[1]!Tabla2[[#This Row],[Gasto de intereses]],"")</f>
        <v/>
      </c>
      <c r="T79" s="9" t="str">
        <f>+IFERROR([1]!Tabla2[[#This Row],[Utilidad operacional]]/[1]!Tabla2[[#This Row],[Patrimonio total]],"")</f>
        <v/>
      </c>
      <c r="U79" s="10" t="str">
        <f>+IFERROR([1]!Tabla2[[#This Row],[Utilidad operacional]]/[1]!Tabla2[[#This Row],[Total de activos]],"")</f>
        <v/>
      </c>
    </row>
    <row r="80" spans="1:21" x14ac:dyDescent="0.25">
      <c r="A80" s="5">
        <v>900208425</v>
      </c>
      <c r="B80" s="5" t="s">
        <v>184</v>
      </c>
      <c r="C80" s="5" t="s">
        <v>28</v>
      </c>
      <c r="D80" s="5" t="s">
        <v>29</v>
      </c>
      <c r="E80" s="5" t="s">
        <v>30</v>
      </c>
      <c r="F80" s="5" t="s">
        <v>131</v>
      </c>
      <c r="G80" s="5" t="s">
        <v>26</v>
      </c>
      <c r="H80" s="5">
        <v>3540297</v>
      </c>
      <c r="I80" s="5">
        <v>216832</v>
      </c>
      <c r="J80" s="5">
        <v>3757129</v>
      </c>
      <c r="K80" s="5">
        <v>509236</v>
      </c>
      <c r="L80" s="5">
        <v>786196</v>
      </c>
      <c r="M80" s="5">
        <v>1295432</v>
      </c>
      <c r="N80" s="5">
        <v>2461697</v>
      </c>
      <c r="O80" s="5">
        <v>183036</v>
      </c>
      <c r="P80" s="5">
        <v>305523</v>
      </c>
      <c r="Q80" s="6" t="str">
        <f>+IFERROR([1]!Tabla2[[#This Row],[Activos corrientes ]]/[1]!Tabla2[[#This Row],[Pasivos corrientes ]],"")</f>
        <v/>
      </c>
      <c r="R80" s="6" t="str">
        <f>+IFERROR([1]!Tabla2[[#This Row],[Total pasivos]]/[1]!Tabla2[[#This Row],[Total de activos]],"")</f>
        <v/>
      </c>
      <c r="S80" s="6" t="str">
        <f>+IFERROR([1]!Tabla2[[#This Row],[Utilidad operacional]]/[1]!Tabla2[[#This Row],[Gasto de intereses]],"")</f>
        <v/>
      </c>
      <c r="T80" s="6" t="str">
        <f>+IFERROR([1]!Tabla2[[#This Row],[Utilidad operacional]]/[1]!Tabla2[[#This Row],[Patrimonio total]],"")</f>
        <v/>
      </c>
      <c r="U80" s="7" t="str">
        <f>+IFERROR([1]!Tabla2[[#This Row],[Utilidad operacional]]/[1]!Tabla2[[#This Row],[Total de activos]],"")</f>
        <v/>
      </c>
    </row>
    <row r="81" spans="1:21" x14ac:dyDescent="0.25">
      <c r="A81" s="8">
        <v>900467696</v>
      </c>
      <c r="B81" s="8" t="s">
        <v>185</v>
      </c>
      <c r="C81" s="8" t="s">
        <v>28</v>
      </c>
      <c r="D81" s="8" t="s">
        <v>23</v>
      </c>
      <c r="E81" s="8" t="s">
        <v>24</v>
      </c>
      <c r="F81" s="8" t="s">
        <v>186</v>
      </c>
      <c r="G81" s="8" t="s">
        <v>26</v>
      </c>
      <c r="H81" s="8">
        <v>920637</v>
      </c>
      <c r="I81" s="8">
        <v>80071</v>
      </c>
      <c r="J81" s="8">
        <v>1000708</v>
      </c>
      <c r="K81" s="8">
        <v>465030</v>
      </c>
      <c r="L81" s="8"/>
      <c r="M81" s="8">
        <v>465030</v>
      </c>
      <c r="N81" s="8">
        <v>535678</v>
      </c>
      <c r="O81" s="8">
        <v>16338</v>
      </c>
      <c r="P81" s="8">
        <v>350180</v>
      </c>
      <c r="Q81" s="9" t="str">
        <f>+IFERROR([1]!Tabla2[[#This Row],[Activos corrientes ]]/[1]!Tabla2[[#This Row],[Pasivos corrientes ]],"")</f>
        <v/>
      </c>
      <c r="R81" s="9" t="str">
        <f>+IFERROR([1]!Tabla2[[#This Row],[Total pasivos]]/[1]!Tabla2[[#This Row],[Total de activos]],"")</f>
        <v/>
      </c>
      <c r="S81" s="9" t="str">
        <f>+IFERROR([1]!Tabla2[[#This Row],[Utilidad operacional]]/[1]!Tabla2[[#This Row],[Gasto de intereses]],"")</f>
        <v/>
      </c>
      <c r="T81" s="9" t="str">
        <f>+IFERROR([1]!Tabla2[[#This Row],[Utilidad operacional]]/[1]!Tabla2[[#This Row],[Patrimonio total]],"")</f>
        <v/>
      </c>
      <c r="U81" s="10" t="str">
        <f>+IFERROR([1]!Tabla2[[#This Row],[Utilidad operacional]]/[1]!Tabla2[[#This Row],[Total de activos]],"")</f>
        <v/>
      </c>
    </row>
    <row r="82" spans="1:21" x14ac:dyDescent="0.25">
      <c r="A82" s="5">
        <v>900346690</v>
      </c>
      <c r="B82" s="5" t="s">
        <v>187</v>
      </c>
      <c r="C82" s="5" t="s">
        <v>28</v>
      </c>
      <c r="D82" s="5" t="s">
        <v>23</v>
      </c>
      <c r="E82" s="5" t="s">
        <v>24</v>
      </c>
      <c r="F82" s="5" t="s">
        <v>188</v>
      </c>
      <c r="G82" s="5" t="s">
        <v>26</v>
      </c>
      <c r="H82" s="5">
        <v>1151875</v>
      </c>
      <c r="I82" s="5">
        <v>49234</v>
      </c>
      <c r="J82" s="5">
        <v>1201109</v>
      </c>
      <c r="K82" s="5">
        <v>826171</v>
      </c>
      <c r="L82" s="5"/>
      <c r="M82" s="5">
        <v>826171</v>
      </c>
      <c r="N82" s="5">
        <v>374938</v>
      </c>
      <c r="O82" s="5">
        <v>132642</v>
      </c>
      <c r="P82" s="5">
        <v>5013</v>
      </c>
      <c r="Q82" s="6" t="str">
        <f>+IFERROR([1]!Tabla2[[#This Row],[Activos corrientes ]]/[1]!Tabla2[[#This Row],[Pasivos corrientes ]],"")</f>
        <v/>
      </c>
      <c r="R82" s="6" t="str">
        <f>+IFERROR([1]!Tabla2[[#This Row],[Total pasivos]]/[1]!Tabla2[[#This Row],[Total de activos]],"")</f>
        <v/>
      </c>
      <c r="S82" s="6" t="str">
        <f>+IFERROR([1]!Tabla2[[#This Row],[Utilidad operacional]]/[1]!Tabla2[[#This Row],[Gasto de intereses]],"")</f>
        <v/>
      </c>
      <c r="T82" s="6" t="str">
        <f>+IFERROR([1]!Tabla2[[#This Row],[Utilidad operacional]]/[1]!Tabla2[[#This Row],[Patrimonio total]],"")</f>
        <v/>
      </c>
      <c r="U82" s="7" t="str">
        <f>+IFERROR([1]!Tabla2[[#This Row],[Utilidad operacional]]/[1]!Tabla2[[#This Row],[Total de activos]],"")</f>
        <v/>
      </c>
    </row>
    <row r="83" spans="1:21" x14ac:dyDescent="0.25">
      <c r="A83" s="8">
        <v>900757194</v>
      </c>
      <c r="B83" s="8" t="s">
        <v>189</v>
      </c>
      <c r="C83" s="8" t="s">
        <v>28</v>
      </c>
      <c r="D83" s="8" t="s">
        <v>29</v>
      </c>
      <c r="E83" s="8" t="s">
        <v>30</v>
      </c>
      <c r="F83" s="8" t="s">
        <v>190</v>
      </c>
      <c r="G83" s="8" t="s">
        <v>26</v>
      </c>
      <c r="H83" s="8">
        <v>59204</v>
      </c>
      <c r="I83" s="8"/>
      <c r="J83" s="8">
        <v>59204</v>
      </c>
      <c r="K83" s="8">
        <v>10</v>
      </c>
      <c r="L83" s="8"/>
      <c r="M83" s="8">
        <v>10</v>
      </c>
      <c r="N83" s="8">
        <v>59194</v>
      </c>
      <c r="O83" s="8"/>
      <c r="P83" s="8">
        <v>-8509</v>
      </c>
      <c r="Q83" s="9" t="str">
        <f>+IFERROR([1]!Tabla2[[#This Row],[Activos corrientes ]]/[1]!Tabla2[[#This Row],[Pasivos corrientes ]],"")</f>
        <v/>
      </c>
      <c r="R83" s="9" t="str">
        <f>+IFERROR([1]!Tabla2[[#This Row],[Total pasivos]]/[1]!Tabla2[[#This Row],[Total de activos]],"")</f>
        <v/>
      </c>
      <c r="S83" s="9" t="str">
        <f>+IFERROR([1]!Tabla2[[#This Row],[Utilidad operacional]]/[1]!Tabla2[[#This Row],[Gasto de intereses]],"")</f>
        <v/>
      </c>
      <c r="T83" s="9" t="str">
        <f>+IFERROR([1]!Tabla2[[#This Row],[Utilidad operacional]]/[1]!Tabla2[[#This Row],[Patrimonio total]],"")</f>
        <v/>
      </c>
      <c r="U83" s="10" t="str">
        <f>+IFERROR([1]!Tabla2[[#This Row],[Utilidad operacional]]/[1]!Tabla2[[#This Row],[Total de activos]],"")</f>
        <v/>
      </c>
    </row>
    <row r="84" spans="1:21" x14ac:dyDescent="0.25">
      <c r="A84" s="5">
        <v>900453899</v>
      </c>
      <c r="B84" s="5" t="s">
        <v>191</v>
      </c>
      <c r="C84" s="5" t="s">
        <v>28</v>
      </c>
      <c r="D84" s="5" t="s">
        <v>29</v>
      </c>
      <c r="E84" s="5" t="s">
        <v>30</v>
      </c>
      <c r="F84" s="5" t="s">
        <v>192</v>
      </c>
      <c r="G84" s="5" t="s">
        <v>26</v>
      </c>
      <c r="H84" s="5">
        <v>13449463</v>
      </c>
      <c r="I84" s="5">
        <v>518781</v>
      </c>
      <c r="J84" s="5">
        <v>13968244</v>
      </c>
      <c r="K84" s="5">
        <v>11992871</v>
      </c>
      <c r="L84" s="5"/>
      <c r="M84" s="5">
        <v>11992871</v>
      </c>
      <c r="N84" s="5">
        <v>1975373</v>
      </c>
      <c r="O84" s="5">
        <v>360513</v>
      </c>
      <c r="P84" s="5">
        <v>168394</v>
      </c>
      <c r="Q84" s="6" t="str">
        <f>+IFERROR([1]!Tabla2[[#This Row],[Activos corrientes ]]/[1]!Tabla2[[#This Row],[Pasivos corrientes ]],"")</f>
        <v/>
      </c>
      <c r="R84" s="6" t="str">
        <f>+IFERROR([1]!Tabla2[[#This Row],[Total pasivos]]/[1]!Tabla2[[#This Row],[Total de activos]],"")</f>
        <v/>
      </c>
      <c r="S84" s="6" t="str">
        <f>+IFERROR([1]!Tabla2[[#This Row],[Utilidad operacional]]/[1]!Tabla2[[#This Row],[Gasto de intereses]],"")</f>
        <v/>
      </c>
      <c r="T84" s="6" t="str">
        <f>+IFERROR([1]!Tabla2[[#This Row],[Utilidad operacional]]/[1]!Tabla2[[#This Row],[Patrimonio total]],"")</f>
        <v/>
      </c>
      <c r="U84" s="7" t="str">
        <f>+IFERROR([1]!Tabla2[[#This Row],[Utilidad operacional]]/[1]!Tabla2[[#This Row],[Total de activos]],"")</f>
        <v/>
      </c>
    </row>
    <row r="85" spans="1:21" x14ac:dyDescent="0.25">
      <c r="A85" s="8">
        <v>860528698</v>
      </c>
      <c r="B85" s="8" t="s">
        <v>193</v>
      </c>
      <c r="C85" s="8" t="s">
        <v>28</v>
      </c>
      <c r="D85" s="8" t="s">
        <v>29</v>
      </c>
      <c r="E85" s="8" t="s">
        <v>30</v>
      </c>
      <c r="F85" s="8" t="s">
        <v>194</v>
      </c>
      <c r="G85" s="8" t="s">
        <v>26</v>
      </c>
      <c r="H85" s="8">
        <v>1767133</v>
      </c>
      <c r="I85" s="8">
        <v>328059</v>
      </c>
      <c r="J85" s="8">
        <v>2095192</v>
      </c>
      <c r="K85" s="8">
        <v>232403</v>
      </c>
      <c r="L85" s="8">
        <v>1311535</v>
      </c>
      <c r="M85" s="8">
        <v>1543938</v>
      </c>
      <c r="N85" s="8">
        <v>551254</v>
      </c>
      <c r="O85" s="8"/>
      <c r="P85" s="8">
        <v>-39195</v>
      </c>
      <c r="Q85" s="9" t="str">
        <f>+IFERROR([1]!Tabla2[[#This Row],[Activos corrientes ]]/[1]!Tabla2[[#This Row],[Pasivos corrientes ]],"")</f>
        <v/>
      </c>
      <c r="R85" s="9" t="str">
        <f>+IFERROR([1]!Tabla2[[#This Row],[Total pasivos]]/[1]!Tabla2[[#This Row],[Total de activos]],"")</f>
        <v/>
      </c>
      <c r="S85" s="9" t="str">
        <f>+IFERROR([1]!Tabla2[[#This Row],[Utilidad operacional]]/[1]!Tabla2[[#This Row],[Gasto de intereses]],"")</f>
        <v/>
      </c>
      <c r="T85" s="9" t="str">
        <f>+IFERROR([1]!Tabla2[[#This Row],[Utilidad operacional]]/[1]!Tabla2[[#This Row],[Patrimonio total]],"")</f>
        <v/>
      </c>
      <c r="U85" s="10" t="str">
        <f>+IFERROR([1]!Tabla2[[#This Row],[Utilidad operacional]]/[1]!Tabla2[[#This Row],[Total de activos]],"")</f>
        <v/>
      </c>
    </row>
    <row r="86" spans="1:21" x14ac:dyDescent="0.25">
      <c r="A86" s="5">
        <v>830047991</v>
      </c>
      <c r="B86" s="5" t="s">
        <v>195</v>
      </c>
      <c r="C86" s="5" t="s">
        <v>28</v>
      </c>
      <c r="D86" s="5" t="s">
        <v>23</v>
      </c>
      <c r="E86" s="5" t="s">
        <v>24</v>
      </c>
      <c r="F86" s="5" t="s">
        <v>196</v>
      </c>
      <c r="G86" s="5" t="s">
        <v>26</v>
      </c>
      <c r="H86" s="5">
        <v>16245878</v>
      </c>
      <c r="I86" s="5">
        <v>761154</v>
      </c>
      <c r="J86" s="5">
        <v>17007032</v>
      </c>
      <c r="K86" s="5">
        <v>6047157</v>
      </c>
      <c r="L86" s="5">
        <v>490060</v>
      </c>
      <c r="M86" s="5">
        <v>6537217</v>
      </c>
      <c r="N86" s="5">
        <v>10469815</v>
      </c>
      <c r="O86" s="5">
        <v>0</v>
      </c>
      <c r="P86" s="5">
        <v>3511708</v>
      </c>
      <c r="Q86" s="6" t="str">
        <f>+IFERROR([1]!Tabla2[[#This Row],[Activos corrientes ]]/[1]!Tabla2[[#This Row],[Pasivos corrientes ]],"")</f>
        <v/>
      </c>
      <c r="R86" s="6" t="str">
        <f>+IFERROR([1]!Tabla2[[#This Row],[Total pasivos]]/[1]!Tabla2[[#This Row],[Total de activos]],"")</f>
        <v/>
      </c>
      <c r="S86" s="6" t="str">
        <f>+IFERROR([1]!Tabla2[[#This Row],[Utilidad operacional]]/[1]!Tabla2[[#This Row],[Gasto de intereses]],"")</f>
        <v/>
      </c>
      <c r="T86" s="6" t="str">
        <f>+IFERROR([1]!Tabla2[[#This Row],[Utilidad operacional]]/[1]!Tabla2[[#This Row],[Patrimonio total]],"")</f>
        <v/>
      </c>
      <c r="U86" s="7" t="str">
        <f>+IFERROR([1]!Tabla2[[#This Row],[Utilidad operacional]]/[1]!Tabla2[[#This Row],[Total de activos]],"")</f>
        <v/>
      </c>
    </row>
    <row r="87" spans="1:21" x14ac:dyDescent="0.25">
      <c r="A87" s="8">
        <v>901246391</v>
      </c>
      <c r="B87" s="8" t="s">
        <v>197</v>
      </c>
      <c r="C87" s="8" t="s">
        <v>28</v>
      </c>
      <c r="D87" s="8" t="s">
        <v>23</v>
      </c>
      <c r="E87" s="8" t="s">
        <v>24</v>
      </c>
      <c r="F87" s="8" t="s">
        <v>198</v>
      </c>
      <c r="G87" s="8" t="s">
        <v>26</v>
      </c>
      <c r="H87" s="8">
        <v>718693</v>
      </c>
      <c r="I87" s="8">
        <v>5942455</v>
      </c>
      <c r="J87" s="8">
        <v>6661148</v>
      </c>
      <c r="K87" s="8">
        <v>1496519</v>
      </c>
      <c r="L87" s="8">
        <v>6900799</v>
      </c>
      <c r="M87" s="8">
        <v>8397318</v>
      </c>
      <c r="N87" s="8">
        <v>-1736170</v>
      </c>
      <c r="O87" s="8"/>
      <c r="P87" s="8">
        <v>-1310487</v>
      </c>
      <c r="Q87" s="9" t="str">
        <f>+IFERROR([1]!Tabla2[[#This Row],[Activos corrientes ]]/[1]!Tabla2[[#This Row],[Pasivos corrientes ]],"")</f>
        <v/>
      </c>
      <c r="R87" s="9" t="str">
        <f>+IFERROR([1]!Tabla2[[#This Row],[Total pasivos]]/[1]!Tabla2[[#This Row],[Total de activos]],"")</f>
        <v/>
      </c>
      <c r="S87" s="9" t="str">
        <f>+IFERROR([1]!Tabla2[[#This Row],[Utilidad operacional]]/[1]!Tabla2[[#This Row],[Gasto de intereses]],"")</f>
        <v/>
      </c>
      <c r="T87" s="9" t="str">
        <f>+IFERROR([1]!Tabla2[[#This Row],[Utilidad operacional]]/[1]!Tabla2[[#This Row],[Patrimonio total]],"")</f>
        <v/>
      </c>
      <c r="U87" s="10" t="str">
        <f>+IFERROR([1]!Tabla2[[#This Row],[Utilidad operacional]]/[1]!Tabla2[[#This Row],[Total de activos]],"")</f>
        <v/>
      </c>
    </row>
    <row r="88" spans="1:21" x14ac:dyDescent="0.25">
      <c r="A88" s="5">
        <v>900068796</v>
      </c>
      <c r="B88" s="5" t="s">
        <v>199</v>
      </c>
      <c r="C88" s="5" t="s">
        <v>28</v>
      </c>
      <c r="D88" s="5" t="s">
        <v>23</v>
      </c>
      <c r="E88" s="5" t="s">
        <v>24</v>
      </c>
      <c r="F88" s="5" t="s">
        <v>200</v>
      </c>
      <c r="G88" s="5" t="s">
        <v>26</v>
      </c>
      <c r="H88" s="5">
        <v>32309925</v>
      </c>
      <c r="I88" s="5">
        <v>4194569</v>
      </c>
      <c r="J88" s="5">
        <v>36504494</v>
      </c>
      <c r="K88" s="5">
        <v>20579070</v>
      </c>
      <c r="L88" s="5">
        <v>5325934</v>
      </c>
      <c r="M88" s="5">
        <v>25905004</v>
      </c>
      <c r="N88" s="5">
        <v>10599490</v>
      </c>
      <c r="O88" s="5">
        <v>170946</v>
      </c>
      <c r="P88" s="5">
        <v>4097725</v>
      </c>
      <c r="Q88" s="6" t="str">
        <f>+IFERROR([1]!Tabla2[[#This Row],[Activos corrientes ]]/[1]!Tabla2[[#This Row],[Pasivos corrientes ]],"")</f>
        <v/>
      </c>
      <c r="R88" s="6" t="str">
        <f>+IFERROR([1]!Tabla2[[#This Row],[Total pasivos]]/[1]!Tabla2[[#This Row],[Total de activos]],"")</f>
        <v/>
      </c>
      <c r="S88" s="6" t="str">
        <f>+IFERROR([1]!Tabla2[[#This Row],[Utilidad operacional]]/[1]!Tabla2[[#This Row],[Gasto de intereses]],"")</f>
        <v/>
      </c>
      <c r="T88" s="6" t="str">
        <f>+IFERROR([1]!Tabla2[[#This Row],[Utilidad operacional]]/[1]!Tabla2[[#This Row],[Patrimonio total]],"")</f>
        <v/>
      </c>
      <c r="U88" s="7" t="str">
        <f>+IFERROR([1]!Tabla2[[#This Row],[Utilidad operacional]]/[1]!Tabla2[[#This Row],[Total de activos]],"")</f>
        <v/>
      </c>
    </row>
    <row r="89" spans="1:21" x14ac:dyDescent="0.25">
      <c r="A89" s="8">
        <v>800022797</v>
      </c>
      <c r="B89" s="8" t="s">
        <v>201</v>
      </c>
      <c r="C89" s="8" t="s">
        <v>42</v>
      </c>
      <c r="D89" s="8" t="s">
        <v>29</v>
      </c>
      <c r="E89" s="8" t="s">
        <v>30</v>
      </c>
      <c r="F89" s="8" t="s">
        <v>202</v>
      </c>
      <c r="G89" s="8" t="s">
        <v>26</v>
      </c>
      <c r="H89" s="8">
        <v>1707898</v>
      </c>
      <c r="I89" s="8">
        <v>8523</v>
      </c>
      <c r="J89" s="8">
        <v>1716421</v>
      </c>
      <c r="K89" s="8">
        <v>329234</v>
      </c>
      <c r="L89" s="8">
        <v>44581</v>
      </c>
      <c r="M89" s="8">
        <v>373815</v>
      </c>
      <c r="N89" s="8">
        <v>1342606</v>
      </c>
      <c r="O89" s="8">
        <v>53559</v>
      </c>
      <c r="P89" s="8">
        <v>71377</v>
      </c>
      <c r="Q89" s="9" t="str">
        <f>+IFERROR([1]!Tabla2[[#This Row],[Activos corrientes ]]/[1]!Tabla2[[#This Row],[Pasivos corrientes ]],"")</f>
        <v/>
      </c>
      <c r="R89" s="9" t="str">
        <f>+IFERROR([1]!Tabla2[[#This Row],[Total pasivos]]/[1]!Tabla2[[#This Row],[Total de activos]],"")</f>
        <v/>
      </c>
      <c r="S89" s="9" t="str">
        <f>+IFERROR([1]!Tabla2[[#This Row],[Utilidad operacional]]/[1]!Tabla2[[#This Row],[Gasto de intereses]],"")</f>
        <v/>
      </c>
      <c r="T89" s="9" t="str">
        <f>+IFERROR([1]!Tabla2[[#This Row],[Utilidad operacional]]/[1]!Tabla2[[#This Row],[Patrimonio total]],"")</f>
        <v/>
      </c>
      <c r="U89" s="10" t="str">
        <f>+IFERROR([1]!Tabla2[[#This Row],[Utilidad operacional]]/[1]!Tabla2[[#This Row],[Total de activos]],"")</f>
        <v/>
      </c>
    </row>
    <row r="90" spans="1:21" x14ac:dyDescent="0.25">
      <c r="A90" s="5">
        <v>830121597</v>
      </c>
      <c r="B90" s="5" t="s">
        <v>203</v>
      </c>
      <c r="C90" s="5" t="s">
        <v>28</v>
      </c>
      <c r="D90" s="5" t="s">
        <v>23</v>
      </c>
      <c r="E90" s="5" t="s">
        <v>24</v>
      </c>
      <c r="F90" s="5" t="s">
        <v>73</v>
      </c>
      <c r="G90" s="5" t="s">
        <v>26</v>
      </c>
      <c r="H90" s="5">
        <v>4645235</v>
      </c>
      <c r="I90" s="5">
        <v>179747</v>
      </c>
      <c r="J90" s="5">
        <v>4824982</v>
      </c>
      <c r="K90" s="5">
        <v>2589388</v>
      </c>
      <c r="L90" s="5">
        <v>68</v>
      </c>
      <c r="M90" s="5">
        <v>2589456</v>
      </c>
      <c r="N90" s="5">
        <v>2235526</v>
      </c>
      <c r="O90" s="5"/>
      <c r="P90" s="5">
        <v>609822</v>
      </c>
      <c r="Q90" s="6" t="str">
        <f>+IFERROR([1]!Tabla2[[#This Row],[Activos corrientes ]]/[1]!Tabla2[[#This Row],[Pasivos corrientes ]],"")</f>
        <v/>
      </c>
      <c r="R90" s="6" t="str">
        <f>+IFERROR([1]!Tabla2[[#This Row],[Total pasivos]]/[1]!Tabla2[[#This Row],[Total de activos]],"")</f>
        <v/>
      </c>
      <c r="S90" s="6" t="str">
        <f>+IFERROR([1]!Tabla2[[#This Row],[Utilidad operacional]]/[1]!Tabla2[[#This Row],[Gasto de intereses]],"")</f>
        <v/>
      </c>
      <c r="T90" s="6" t="str">
        <f>+IFERROR([1]!Tabla2[[#This Row],[Utilidad operacional]]/[1]!Tabla2[[#This Row],[Patrimonio total]],"")</f>
        <v/>
      </c>
      <c r="U90" s="7" t="str">
        <f>+IFERROR([1]!Tabla2[[#This Row],[Utilidad operacional]]/[1]!Tabla2[[#This Row],[Total de activos]],"")</f>
        <v/>
      </c>
    </row>
    <row r="91" spans="1:21" x14ac:dyDescent="0.25">
      <c r="A91" s="8">
        <v>900524390</v>
      </c>
      <c r="B91" s="8" t="s">
        <v>204</v>
      </c>
      <c r="C91" s="8" t="s">
        <v>22</v>
      </c>
      <c r="D91" s="8" t="s">
        <v>29</v>
      </c>
      <c r="E91" s="8" t="s">
        <v>30</v>
      </c>
      <c r="F91" s="8" t="s">
        <v>205</v>
      </c>
      <c r="G91" s="8" t="s">
        <v>26</v>
      </c>
      <c r="H91" s="8">
        <v>2684758</v>
      </c>
      <c r="I91" s="8">
        <v>0</v>
      </c>
      <c r="J91" s="8">
        <v>2684758</v>
      </c>
      <c r="K91" s="8">
        <v>164364</v>
      </c>
      <c r="L91" s="8"/>
      <c r="M91" s="8">
        <v>164364</v>
      </c>
      <c r="N91" s="8">
        <v>2520394</v>
      </c>
      <c r="O91" s="8"/>
      <c r="P91" s="8">
        <v>699430</v>
      </c>
      <c r="Q91" s="9" t="str">
        <f>+IFERROR([1]!Tabla2[[#This Row],[Activos corrientes ]]/[1]!Tabla2[[#This Row],[Pasivos corrientes ]],"")</f>
        <v/>
      </c>
      <c r="R91" s="9" t="str">
        <f>+IFERROR([1]!Tabla2[[#This Row],[Total pasivos]]/[1]!Tabla2[[#This Row],[Total de activos]],"")</f>
        <v/>
      </c>
      <c r="S91" s="9" t="str">
        <f>+IFERROR([1]!Tabla2[[#This Row],[Utilidad operacional]]/[1]!Tabla2[[#This Row],[Gasto de intereses]],"")</f>
        <v/>
      </c>
      <c r="T91" s="9" t="str">
        <f>+IFERROR([1]!Tabla2[[#This Row],[Utilidad operacional]]/[1]!Tabla2[[#This Row],[Patrimonio total]],"")</f>
        <v/>
      </c>
      <c r="U91" s="10" t="str">
        <f>+IFERROR([1]!Tabla2[[#This Row],[Utilidad operacional]]/[1]!Tabla2[[#This Row],[Total de activos]],"")</f>
        <v/>
      </c>
    </row>
    <row r="92" spans="1:21" x14ac:dyDescent="0.25">
      <c r="A92" s="5">
        <v>900915689</v>
      </c>
      <c r="B92" s="5" t="s">
        <v>206</v>
      </c>
      <c r="C92" s="5" t="s">
        <v>42</v>
      </c>
      <c r="D92" s="5" t="s">
        <v>29</v>
      </c>
      <c r="E92" s="5" t="s">
        <v>30</v>
      </c>
      <c r="F92" s="5" t="s">
        <v>207</v>
      </c>
      <c r="G92" s="5" t="s">
        <v>26</v>
      </c>
      <c r="H92" s="5">
        <v>9197655</v>
      </c>
      <c r="I92" s="5">
        <v>960026</v>
      </c>
      <c r="J92" s="5">
        <v>10157681</v>
      </c>
      <c r="K92" s="5">
        <v>374766</v>
      </c>
      <c r="L92" s="5">
        <v>785328</v>
      </c>
      <c r="M92" s="5">
        <v>1160094</v>
      </c>
      <c r="N92" s="5">
        <v>8997587</v>
      </c>
      <c r="O92" s="5">
        <v>51908</v>
      </c>
      <c r="P92" s="5">
        <v>1448143</v>
      </c>
      <c r="Q92" s="6" t="str">
        <f>+IFERROR([1]!Tabla2[[#This Row],[Activos corrientes ]]/[1]!Tabla2[[#This Row],[Pasivos corrientes ]],"")</f>
        <v/>
      </c>
      <c r="R92" s="6" t="str">
        <f>+IFERROR([1]!Tabla2[[#This Row],[Total pasivos]]/[1]!Tabla2[[#This Row],[Total de activos]],"")</f>
        <v/>
      </c>
      <c r="S92" s="6" t="str">
        <f>+IFERROR([1]!Tabla2[[#This Row],[Utilidad operacional]]/[1]!Tabla2[[#This Row],[Gasto de intereses]],"")</f>
        <v/>
      </c>
      <c r="T92" s="6" t="str">
        <f>+IFERROR([1]!Tabla2[[#This Row],[Utilidad operacional]]/[1]!Tabla2[[#This Row],[Patrimonio total]],"")</f>
        <v/>
      </c>
      <c r="U92" s="7" t="str">
        <f>+IFERROR([1]!Tabla2[[#This Row],[Utilidad operacional]]/[1]!Tabla2[[#This Row],[Total de activos]],"")</f>
        <v/>
      </c>
    </row>
    <row r="93" spans="1:21" x14ac:dyDescent="0.25">
      <c r="A93" s="8">
        <v>890921786</v>
      </c>
      <c r="B93" s="8" t="s">
        <v>208</v>
      </c>
      <c r="C93" s="8" t="s">
        <v>22</v>
      </c>
      <c r="D93" s="8" t="s">
        <v>23</v>
      </c>
      <c r="E93" s="8" t="s">
        <v>24</v>
      </c>
      <c r="F93" s="8" t="s">
        <v>209</v>
      </c>
      <c r="G93" s="8" t="s">
        <v>26</v>
      </c>
      <c r="H93" s="8">
        <v>8468518</v>
      </c>
      <c r="I93" s="8">
        <v>25397067</v>
      </c>
      <c r="J93" s="8">
        <v>33865585</v>
      </c>
      <c r="K93" s="8">
        <v>4387083</v>
      </c>
      <c r="L93" s="8">
        <v>162292</v>
      </c>
      <c r="M93" s="8">
        <v>4549375</v>
      </c>
      <c r="N93" s="8">
        <v>29316210</v>
      </c>
      <c r="O93" s="8">
        <v>1754464</v>
      </c>
      <c r="P93" s="8">
        <v>-1317851</v>
      </c>
      <c r="Q93" s="9" t="str">
        <f>+IFERROR([1]!Tabla2[[#This Row],[Activos corrientes ]]/[1]!Tabla2[[#This Row],[Pasivos corrientes ]],"")</f>
        <v/>
      </c>
      <c r="R93" s="9" t="str">
        <f>+IFERROR([1]!Tabla2[[#This Row],[Total pasivos]]/[1]!Tabla2[[#This Row],[Total de activos]],"")</f>
        <v/>
      </c>
      <c r="S93" s="9" t="str">
        <f>+IFERROR([1]!Tabla2[[#This Row],[Utilidad operacional]]/[1]!Tabla2[[#This Row],[Gasto de intereses]],"")</f>
        <v/>
      </c>
      <c r="T93" s="9" t="str">
        <f>+IFERROR([1]!Tabla2[[#This Row],[Utilidad operacional]]/[1]!Tabla2[[#This Row],[Patrimonio total]],"")</f>
        <v/>
      </c>
      <c r="U93" s="10" t="str">
        <f>+IFERROR([1]!Tabla2[[#This Row],[Utilidad operacional]]/[1]!Tabla2[[#This Row],[Total de activos]],"")</f>
        <v/>
      </c>
    </row>
    <row r="94" spans="1:21" x14ac:dyDescent="0.25">
      <c r="A94" s="5">
        <v>900756999</v>
      </c>
      <c r="B94" s="5" t="s">
        <v>210</v>
      </c>
      <c r="C94" s="5" t="s">
        <v>28</v>
      </c>
      <c r="D94" s="5" t="s">
        <v>29</v>
      </c>
      <c r="E94" s="5" t="s">
        <v>30</v>
      </c>
      <c r="F94" s="5" t="s">
        <v>211</v>
      </c>
      <c r="G94" s="5" t="s">
        <v>26</v>
      </c>
      <c r="H94" s="5">
        <v>1326398</v>
      </c>
      <c r="I94" s="5"/>
      <c r="J94" s="5">
        <v>1326398</v>
      </c>
      <c r="K94" s="5">
        <v>1262782</v>
      </c>
      <c r="L94" s="5">
        <v>51901</v>
      </c>
      <c r="M94" s="5">
        <v>1314683</v>
      </c>
      <c r="N94" s="5">
        <v>11715</v>
      </c>
      <c r="O94" s="5"/>
      <c r="P94" s="5">
        <v>-23023</v>
      </c>
      <c r="Q94" s="6" t="str">
        <f>+IFERROR([1]!Tabla2[[#This Row],[Activos corrientes ]]/[1]!Tabla2[[#This Row],[Pasivos corrientes ]],"")</f>
        <v/>
      </c>
      <c r="R94" s="6" t="str">
        <f>+IFERROR([1]!Tabla2[[#This Row],[Total pasivos]]/[1]!Tabla2[[#This Row],[Total de activos]],"")</f>
        <v/>
      </c>
      <c r="S94" s="6" t="str">
        <f>+IFERROR([1]!Tabla2[[#This Row],[Utilidad operacional]]/[1]!Tabla2[[#This Row],[Gasto de intereses]],"")</f>
        <v/>
      </c>
      <c r="T94" s="6" t="str">
        <f>+IFERROR([1]!Tabla2[[#This Row],[Utilidad operacional]]/[1]!Tabla2[[#This Row],[Patrimonio total]],"")</f>
        <v/>
      </c>
      <c r="U94" s="7" t="str">
        <f>+IFERROR([1]!Tabla2[[#This Row],[Utilidad operacional]]/[1]!Tabla2[[#This Row],[Total de activos]],"")</f>
        <v/>
      </c>
    </row>
    <row r="95" spans="1:21" x14ac:dyDescent="0.25">
      <c r="A95" s="8">
        <v>802009745</v>
      </c>
      <c r="B95" s="8" t="s">
        <v>212</v>
      </c>
      <c r="C95" s="8" t="s">
        <v>42</v>
      </c>
      <c r="D95" s="8" t="s">
        <v>29</v>
      </c>
      <c r="E95" s="8" t="s">
        <v>30</v>
      </c>
      <c r="F95" s="8" t="s">
        <v>213</v>
      </c>
      <c r="G95" s="8" t="s">
        <v>26</v>
      </c>
      <c r="H95" s="8">
        <v>29383261</v>
      </c>
      <c r="I95" s="8">
        <v>3159454</v>
      </c>
      <c r="J95" s="8">
        <v>32542715</v>
      </c>
      <c r="K95" s="8">
        <v>11578095</v>
      </c>
      <c r="L95" s="8">
        <v>14923338</v>
      </c>
      <c r="M95" s="8">
        <v>26501433</v>
      </c>
      <c r="N95" s="8">
        <v>6041282</v>
      </c>
      <c r="O95" s="8">
        <v>1043357</v>
      </c>
      <c r="P95" s="8">
        <v>484724</v>
      </c>
      <c r="Q95" s="9" t="str">
        <f>+IFERROR([1]!Tabla2[[#This Row],[Activos corrientes ]]/[1]!Tabla2[[#This Row],[Pasivos corrientes ]],"")</f>
        <v/>
      </c>
      <c r="R95" s="9" t="str">
        <f>+IFERROR([1]!Tabla2[[#This Row],[Total pasivos]]/[1]!Tabla2[[#This Row],[Total de activos]],"")</f>
        <v/>
      </c>
      <c r="S95" s="9" t="str">
        <f>+IFERROR([1]!Tabla2[[#This Row],[Utilidad operacional]]/[1]!Tabla2[[#This Row],[Gasto de intereses]],"")</f>
        <v/>
      </c>
      <c r="T95" s="9" t="str">
        <f>+IFERROR([1]!Tabla2[[#This Row],[Utilidad operacional]]/[1]!Tabla2[[#This Row],[Patrimonio total]],"")</f>
        <v/>
      </c>
      <c r="U95" s="10" t="str">
        <f>+IFERROR([1]!Tabla2[[#This Row],[Utilidad operacional]]/[1]!Tabla2[[#This Row],[Total de activos]],"")</f>
        <v/>
      </c>
    </row>
    <row r="96" spans="1:21" x14ac:dyDescent="0.25">
      <c r="A96" s="5">
        <v>800048991</v>
      </c>
      <c r="B96" s="5" t="s">
        <v>214</v>
      </c>
      <c r="C96" s="5" t="s">
        <v>28</v>
      </c>
      <c r="D96" s="5" t="s">
        <v>23</v>
      </c>
      <c r="E96" s="5" t="s">
        <v>24</v>
      </c>
      <c r="F96" s="5" t="s">
        <v>215</v>
      </c>
      <c r="G96" s="5" t="s">
        <v>26</v>
      </c>
      <c r="H96" s="5">
        <v>2315372</v>
      </c>
      <c r="I96" s="5">
        <v>208868</v>
      </c>
      <c r="J96" s="5">
        <v>2524240</v>
      </c>
      <c r="K96" s="5">
        <v>1197427</v>
      </c>
      <c r="L96" s="5">
        <v>225196</v>
      </c>
      <c r="M96" s="5">
        <v>1422623</v>
      </c>
      <c r="N96" s="5">
        <v>1101617</v>
      </c>
      <c r="O96" s="5">
        <v>0</v>
      </c>
      <c r="P96" s="5">
        <v>-369619</v>
      </c>
      <c r="Q96" s="6" t="str">
        <f>+IFERROR([1]!Tabla2[[#This Row],[Activos corrientes ]]/[1]!Tabla2[[#This Row],[Pasivos corrientes ]],"")</f>
        <v/>
      </c>
      <c r="R96" s="6" t="str">
        <f>+IFERROR([1]!Tabla2[[#This Row],[Total pasivos]]/[1]!Tabla2[[#This Row],[Total de activos]],"")</f>
        <v/>
      </c>
      <c r="S96" s="6" t="str">
        <f>+IFERROR([1]!Tabla2[[#This Row],[Utilidad operacional]]/[1]!Tabla2[[#This Row],[Gasto de intereses]],"")</f>
        <v/>
      </c>
      <c r="T96" s="6" t="str">
        <f>+IFERROR([1]!Tabla2[[#This Row],[Utilidad operacional]]/[1]!Tabla2[[#This Row],[Patrimonio total]],"")</f>
        <v/>
      </c>
      <c r="U96" s="7" t="str">
        <f>+IFERROR([1]!Tabla2[[#This Row],[Utilidad operacional]]/[1]!Tabla2[[#This Row],[Total de activos]],"")</f>
        <v/>
      </c>
    </row>
    <row r="97" spans="1:21" x14ac:dyDescent="0.25">
      <c r="A97" s="8">
        <v>830054097</v>
      </c>
      <c r="B97" s="8" t="s">
        <v>216</v>
      </c>
      <c r="C97" s="8" t="s">
        <v>28</v>
      </c>
      <c r="D97" s="8" t="s">
        <v>29</v>
      </c>
      <c r="E97" s="8" t="s">
        <v>30</v>
      </c>
      <c r="F97" s="8" t="s">
        <v>211</v>
      </c>
      <c r="G97" s="8" t="s">
        <v>26</v>
      </c>
      <c r="H97" s="8">
        <v>17854877</v>
      </c>
      <c r="I97" s="8">
        <v>326328</v>
      </c>
      <c r="J97" s="8">
        <v>18181205</v>
      </c>
      <c r="K97" s="8">
        <v>1909983</v>
      </c>
      <c r="L97" s="8">
        <v>7862456</v>
      </c>
      <c r="M97" s="8">
        <v>9772439</v>
      </c>
      <c r="N97" s="8">
        <v>8408766</v>
      </c>
      <c r="O97" s="8">
        <v>82634</v>
      </c>
      <c r="P97" s="8">
        <v>989935</v>
      </c>
      <c r="Q97" s="9" t="str">
        <f>+IFERROR([1]!Tabla2[[#This Row],[Activos corrientes ]]/[1]!Tabla2[[#This Row],[Pasivos corrientes ]],"")</f>
        <v/>
      </c>
      <c r="R97" s="9" t="str">
        <f>+IFERROR([1]!Tabla2[[#This Row],[Total pasivos]]/[1]!Tabla2[[#This Row],[Total de activos]],"")</f>
        <v/>
      </c>
      <c r="S97" s="9" t="str">
        <f>+IFERROR([1]!Tabla2[[#This Row],[Utilidad operacional]]/[1]!Tabla2[[#This Row],[Gasto de intereses]],"")</f>
        <v/>
      </c>
      <c r="T97" s="9" t="str">
        <f>+IFERROR([1]!Tabla2[[#This Row],[Utilidad operacional]]/[1]!Tabla2[[#This Row],[Patrimonio total]],"")</f>
        <v/>
      </c>
      <c r="U97" s="10" t="str">
        <f>+IFERROR([1]!Tabla2[[#This Row],[Utilidad operacional]]/[1]!Tabla2[[#This Row],[Total de activos]],"")</f>
        <v/>
      </c>
    </row>
    <row r="98" spans="1:21" x14ac:dyDescent="0.25">
      <c r="A98" s="5">
        <v>900264392</v>
      </c>
      <c r="B98" s="5" t="s">
        <v>217</v>
      </c>
      <c r="C98" s="5" t="s">
        <v>28</v>
      </c>
      <c r="D98" s="5" t="s">
        <v>23</v>
      </c>
      <c r="E98" s="5" t="s">
        <v>24</v>
      </c>
      <c r="F98" s="5" t="s">
        <v>218</v>
      </c>
      <c r="G98" s="5" t="s">
        <v>26</v>
      </c>
      <c r="H98" s="5">
        <v>2006300</v>
      </c>
      <c r="I98" s="5">
        <v>1173620</v>
      </c>
      <c r="J98" s="5">
        <v>3179920</v>
      </c>
      <c r="K98" s="5">
        <v>130768</v>
      </c>
      <c r="L98" s="5">
        <v>1397973</v>
      </c>
      <c r="M98" s="5">
        <v>1528741</v>
      </c>
      <c r="N98" s="5">
        <v>1651179</v>
      </c>
      <c r="O98" s="5">
        <v>1789</v>
      </c>
      <c r="P98" s="5">
        <v>84969</v>
      </c>
      <c r="Q98" s="6" t="str">
        <f>+IFERROR([1]!Tabla2[[#This Row],[Activos corrientes ]]/[1]!Tabla2[[#This Row],[Pasivos corrientes ]],"")</f>
        <v/>
      </c>
      <c r="R98" s="6" t="str">
        <f>+IFERROR([1]!Tabla2[[#This Row],[Total pasivos]]/[1]!Tabla2[[#This Row],[Total de activos]],"")</f>
        <v/>
      </c>
      <c r="S98" s="6" t="str">
        <f>+IFERROR([1]!Tabla2[[#This Row],[Utilidad operacional]]/[1]!Tabla2[[#This Row],[Gasto de intereses]],"")</f>
        <v/>
      </c>
      <c r="T98" s="6" t="str">
        <f>+IFERROR([1]!Tabla2[[#This Row],[Utilidad operacional]]/[1]!Tabla2[[#This Row],[Patrimonio total]],"")</f>
        <v/>
      </c>
      <c r="U98" s="7" t="str">
        <f>+IFERROR([1]!Tabla2[[#This Row],[Utilidad operacional]]/[1]!Tabla2[[#This Row],[Total de activos]],"")</f>
        <v/>
      </c>
    </row>
    <row r="99" spans="1:21" x14ac:dyDescent="0.25">
      <c r="A99" s="8">
        <v>830098592</v>
      </c>
      <c r="B99" s="8" t="s">
        <v>219</v>
      </c>
      <c r="C99" s="8" t="s">
        <v>28</v>
      </c>
      <c r="D99" s="8" t="s">
        <v>23</v>
      </c>
      <c r="E99" s="8" t="s">
        <v>24</v>
      </c>
      <c r="F99" s="8" t="s">
        <v>220</v>
      </c>
      <c r="G99" s="8" t="s">
        <v>26</v>
      </c>
      <c r="H99" s="8">
        <v>3077037</v>
      </c>
      <c r="I99" s="8"/>
      <c r="J99" s="8">
        <v>3077037</v>
      </c>
      <c r="K99" s="8">
        <v>1989926</v>
      </c>
      <c r="L99" s="8">
        <v>546035</v>
      </c>
      <c r="M99" s="8">
        <v>2535961</v>
      </c>
      <c r="N99" s="8">
        <v>541076</v>
      </c>
      <c r="O99" s="8">
        <v>12975</v>
      </c>
      <c r="P99" s="8">
        <v>1354</v>
      </c>
      <c r="Q99" s="9" t="str">
        <f>+IFERROR([1]!Tabla2[[#This Row],[Activos corrientes ]]/[1]!Tabla2[[#This Row],[Pasivos corrientes ]],"")</f>
        <v/>
      </c>
      <c r="R99" s="9" t="str">
        <f>+IFERROR([1]!Tabla2[[#This Row],[Total pasivos]]/[1]!Tabla2[[#This Row],[Total de activos]],"")</f>
        <v/>
      </c>
      <c r="S99" s="9" t="str">
        <f>+IFERROR([1]!Tabla2[[#This Row],[Utilidad operacional]]/[1]!Tabla2[[#This Row],[Gasto de intereses]],"")</f>
        <v/>
      </c>
      <c r="T99" s="9" t="str">
        <f>+IFERROR([1]!Tabla2[[#This Row],[Utilidad operacional]]/[1]!Tabla2[[#This Row],[Patrimonio total]],"")</f>
        <v/>
      </c>
      <c r="U99" s="10" t="str">
        <f>+IFERROR([1]!Tabla2[[#This Row],[Utilidad operacional]]/[1]!Tabla2[[#This Row],[Total de activos]],"")</f>
        <v/>
      </c>
    </row>
    <row r="100" spans="1:21" x14ac:dyDescent="0.25">
      <c r="A100" s="5">
        <v>901340287</v>
      </c>
      <c r="B100" s="5" t="s">
        <v>221</v>
      </c>
      <c r="C100" s="5" t="s">
        <v>28</v>
      </c>
      <c r="D100" s="5" t="s">
        <v>29</v>
      </c>
      <c r="E100" s="5" t="s">
        <v>30</v>
      </c>
      <c r="F100" s="5" t="s">
        <v>222</v>
      </c>
      <c r="G100" s="5" t="s">
        <v>26</v>
      </c>
      <c r="H100" s="5">
        <v>54816356</v>
      </c>
      <c r="I100" s="5">
        <v>711604</v>
      </c>
      <c r="J100" s="5">
        <v>55527960</v>
      </c>
      <c r="K100" s="5">
        <v>39280160</v>
      </c>
      <c r="L100" s="5"/>
      <c r="M100" s="5">
        <v>39280160</v>
      </c>
      <c r="N100" s="5">
        <v>16247800</v>
      </c>
      <c r="O100" s="5">
        <v>1660901</v>
      </c>
      <c r="P100" s="5">
        <v>5858576</v>
      </c>
      <c r="Q100" s="6" t="str">
        <f>+IFERROR([1]!Tabla2[[#This Row],[Activos corrientes ]]/[1]!Tabla2[[#This Row],[Pasivos corrientes ]],"")</f>
        <v/>
      </c>
      <c r="R100" s="6" t="str">
        <f>+IFERROR([1]!Tabla2[[#This Row],[Total pasivos]]/[1]!Tabla2[[#This Row],[Total de activos]],"")</f>
        <v/>
      </c>
      <c r="S100" s="6" t="str">
        <f>+IFERROR([1]!Tabla2[[#This Row],[Utilidad operacional]]/[1]!Tabla2[[#This Row],[Gasto de intereses]],"")</f>
        <v/>
      </c>
      <c r="T100" s="6" t="str">
        <f>+IFERROR([1]!Tabla2[[#This Row],[Utilidad operacional]]/[1]!Tabla2[[#This Row],[Patrimonio total]],"")</f>
        <v/>
      </c>
      <c r="U100" s="7" t="str">
        <f>+IFERROR([1]!Tabla2[[#This Row],[Utilidad operacional]]/[1]!Tabla2[[#This Row],[Total de activos]],"")</f>
        <v/>
      </c>
    </row>
    <row r="101" spans="1:21" x14ac:dyDescent="0.25">
      <c r="A101" s="8">
        <v>900523290</v>
      </c>
      <c r="B101" s="8" t="s">
        <v>223</v>
      </c>
      <c r="C101" s="8" t="s">
        <v>42</v>
      </c>
      <c r="D101" s="8" t="s">
        <v>29</v>
      </c>
      <c r="E101" s="8" t="s">
        <v>30</v>
      </c>
      <c r="F101" s="8" t="s">
        <v>178</v>
      </c>
      <c r="G101" s="8" t="s">
        <v>26</v>
      </c>
      <c r="H101" s="8">
        <v>3220773</v>
      </c>
      <c r="I101" s="8">
        <v>5317818</v>
      </c>
      <c r="J101" s="8">
        <v>8538591</v>
      </c>
      <c r="K101" s="8">
        <v>342562</v>
      </c>
      <c r="L101" s="8">
        <v>97636</v>
      </c>
      <c r="M101" s="8">
        <v>440198</v>
      </c>
      <c r="N101" s="8">
        <v>8098393</v>
      </c>
      <c r="O101" s="8"/>
      <c r="P101" s="8">
        <v>-1174569</v>
      </c>
      <c r="Q101" s="9" t="str">
        <f>+IFERROR([1]!Tabla2[[#This Row],[Activos corrientes ]]/[1]!Tabla2[[#This Row],[Pasivos corrientes ]],"")</f>
        <v/>
      </c>
      <c r="R101" s="9" t="str">
        <f>+IFERROR([1]!Tabla2[[#This Row],[Total pasivos]]/[1]!Tabla2[[#This Row],[Total de activos]],"")</f>
        <v/>
      </c>
      <c r="S101" s="9" t="str">
        <f>+IFERROR([1]!Tabla2[[#This Row],[Utilidad operacional]]/[1]!Tabla2[[#This Row],[Gasto de intereses]],"")</f>
        <v/>
      </c>
      <c r="T101" s="9" t="str">
        <f>+IFERROR([1]!Tabla2[[#This Row],[Utilidad operacional]]/[1]!Tabla2[[#This Row],[Patrimonio total]],"")</f>
        <v/>
      </c>
      <c r="U101" s="10" t="str">
        <f>+IFERROR([1]!Tabla2[[#This Row],[Utilidad operacional]]/[1]!Tabla2[[#This Row],[Total de activos]],"")</f>
        <v/>
      </c>
    </row>
    <row r="102" spans="1:21" x14ac:dyDescent="0.25">
      <c r="A102" s="5">
        <v>830087225</v>
      </c>
      <c r="B102" s="5" t="s">
        <v>224</v>
      </c>
      <c r="C102" s="5" t="s">
        <v>28</v>
      </c>
      <c r="D102" s="5" t="s">
        <v>29</v>
      </c>
      <c r="E102" s="5" t="s">
        <v>30</v>
      </c>
      <c r="F102" s="5" t="s">
        <v>131</v>
      </c>
      <c r="G102" s="5" t="s">
        <v>26</v>
      </c>
      <c r="H102" s="5">
        <v>3697647</v>
      </c>
      <c r="I102" s="5">
        <v>511152</v>
      </c>
      <c r="J102" s="5">
        <v>4208799</v>
      </c>
      <c r="K102" s="5">
        <v>598506</v>
      </c>
      <c r="L102" s="5">
        <v>874988</v>
      </c>
      <c r="M102" s="5">
        <v>1473494</v>
      </c>
      <c r="N102" s="5">
        <v>2735305</v>
      </c>
      <c r="O102" s="5">
        <v>117772</v>
      </c>
      <c r="P102" s="5">
        <v>240969</v>
      </c>
      <c r="Q102" s="6" t="str">
        <f>+IFERROR([1]!Tabla2[[#This Row],[Activos corrientes ]]/[1]!Tabla2[[#This Row],[Pasivos corrientes ]],"")</f>
        <v/>
      </c>
      <c r="R102" s="6" t="str">
        <f>+IFERROR([1]!Tabla2[[#This Row],[Total pasivos]]/[1]!Tabla2[[#This Row],[Total de activos]],"")</f>
        <v/>
      </c>
      <c r="S102" s="6" t="str">
        <f>+IFERROR([1]!Tabla2[[#This Row],[Utilidad operacional]]/[1]!Tabla2[[#This Row],[Gasto de intereses]],"")</f>
        <v/>
      </c>
      <c r="T102" s="6" t="str">
        <f>+IFERROR([1]!Tabla2[[#This Row],[Utilidad operacional]]/[1]!Tabla2[[#This Row],[Patrimonio total]],"")</f>
        <v/>
      </c>
      <c r="U102" s="7" t="str">
        <f>+IFERROR([1]!Tabla2[[#This Row],[Utilidad operacional]]/[1]!Tabla2[[#This Row],[Total de activos]],"")</f>
        <v/>
      </c>
    </row>
    <row r="103" spans="1:21" x14ac:dyDescent="0.25">
      <c r="A103" s="8">
        <v>900341780</v>
      </c>
      <c r="B103" s="8" t="s">
        <v>225</v>
      </c>
      <c r="C103" s="8" t="s">
        <v>28</v>
      </c>
      <c r="D103" s="8" t="s">
        <v>29</v>
      </c>
      <c r="E103" s="8" t="s">
        <v>30</v>
      </c>
      <c r="F103" s="8" t="s">
        <v>226</v>
      </c>
      <c r="G103" s="8" t="s">
        <v>26</v>
      </c>
      <c r="H103" s="8">
        <v>1772925187</v>
      </c>
      <c r="I103" s="8">
        <v>164685452</v>
      </c>
      <c r="J103" s="8">
        <v>1937610639</v>
      </c>
      <c r="K103" s="8">
        <v>1773639571</v>
      </c>
      <c r="L103" s="8"/>
      <c r="M103" s="8">
        <v>1773639571</v>
      </c>
      <c r="N103" s="8">
        <v>163971068</v>
      </c>
      <c r="O103" s="8">
        <v>57521029</v>
      </c>
      <c r="P103" s="8">
        <v>49330995</v>
      </c>
      <c r="Q103" s="9" t="str">
        <f>+IFERROR([1]!Tabla2[[#This Row],[Activos corrientes ]]/[1]!Tabla2[[#This Row],[Pasivos corrientes ]],"")</f>
        <v/>
      </c>
      <c r="R103" s="9" t="str">
        <f>+IFERROR([1]!Tabla2[[#This Row],[Total pasivos]]/[1]!Tabla2[[#This Row],[Total de activos]],"")</f>
        <v/>
      </c>
      <c r="S103" s="9" t="str">
        <f>+IFERROR([1]!Tabla2[[#This Row],[Utilidad operacional]]/[1]!Tabla2[[#This Row],[Gasto de intereses]],"")</f>
        <v/>
      </c>
      <c r="T103" s="9" t="str">
        <f>+IFERROR([1]!Tabla2[[#This Row],[Utilidad operacional]]/[1]!Tabla2[[#This Row],[Patrimonio total]],"")</f>
        <v/>
      </c>
      <c r="U103" s="10" t="str">
        <f>+IFERROR([1]!Tabla2[[#This Row],[Utilidad operacional]]/[1]!Tabla2[[#This Row],[Total de activos]],"")</f>
        <v/>
      </c>
    </row>
    <row r="104" spans="1:21" x14ac:dyDescent="0.25">
      <c r="A104" s="5">
        <v>830119382</v>
      </c>
      <c r="B104" s="5" t="s">
        <v>227</v>
      </c>
      <c r="C104" s="5" t="s">
        <v>28</v>
      </c>
      <c r="D104" s="5" t="s">
        <v>29</v>
      </c>
      <c r="E104" s="5" t="s">
        <v>30</v>
      </c>
      <c r="F104" s="5" t="s">
        <v>62</v>
      </c>
      <c r="G104" s="5" t="s">
        <v>26</v>
      </c>
      <c r="H104" s="5">
        <v>1208182</v>
      </c>
      <c r="I104" s="5">
        <v>29048</v>
      </c>
      <c r="J104" s="5">
        <v>1237230</v>
      </c>
      <c r="K104" s="5">
        <v>412538</v>
      </c>
      <c r="L104" s="5">
        <v>0</v>
      </c>
      <c r="M104" s="5">
        <v>412538</v>
      </c>
      <c r="N104" s="5">
        <v>824692</v>
      </c>
      <c r="O104" s="5">
        <v>12738</v>
      </c>
      <c r="P104" s="5">
        <v>-102771</v>
      </c>
      <c r="Q104" s="6" t="str">
        <f>+IFERROR([1]!Tabla2[[#This Row],[Activos corrientes ]]/[1]!Tabla2[[#This Row],[Pasivos corrientes ]],"")</f>
        <v/>
      </c>
      <c r="R104" s="6" t="str">
        <f>+IFERROR([1]!Tabla2[[#This Row],[Total pasivos]]/[1]!Tabla2[[#This Row],[Total de activos]],"")</f>
        <v/>
      </c>
      <c r="S104" s="6" t="str">
        <f>+IFERROR([1]!Tabla2[[#This Row],[Utilidad operacional]]/[1]!Tabla2[[#This Row],[Gasto de intereses]],"")</f>
        <v/>
      </c>
      <c r="T104" s="6" t="str">
        <f>+IFERROR([1]!Tabla2[[#This Row],[Utilidad operacional]]/[1]!Tabla2[[#This Row],[Patrimonio total]],"")</f>
        <v/>
      </c>
      <c r="U104" s="7" t="str">
        <f>+IFERROR([1]!Tabla2[[#This Row],[Utilidad operacional]]/[1]!Tabla2[[#This Row],[Total de activos]],"")</f>
        <v/>
      </c>
    </row>
    <row r="105" spans="1:21" x14ac:dyDescent="0.25">
      <c r="A105" s="8">
        <v>900890984</v>
      </c>
      <c r="B105" s="8" t="s">
        <v>228</v>
      </c>
      <c r="C105" s="8" t="s">
        <v>28</v>
      </c>
      <c r="D105" s="8" t="s">
        <v>23</v>
      </c>
      <c r="E105" s="8" t="s">
        <v>24</v>
      </c>
      <c r="F105" s="8" t="s">
        <v>229</v>
      </c>
      <c r="G105" s="8" t="s">
        <v>26</v>
      </c>
      <c r="H105" s="8">
        <v>23003005</v>
      </c>
      <c r="I105" s="8">
        <v>4627599</v>
      </c>
      <c r="J105" s="8">
        <v>27630604</v>
      </c>
      <c r="K105" s="8">
        <v>2174081</v>
      </c>
      <c r="L105" s="8">
        <v>35047117</v>
      </c>
      <c r="M105" s="8">
        <v>37221198</v>
      </c>
      <c r="N105" s="8">
        <v>-9590594</v>
      </c>
      <c r="O105" s="8"/>
      <c r="P105" s="8">
        <v>-13310201</v>
      </c>
      <c r="Q105" s="9" t="str">
        <f>+IFERROR([1]!Tabla2[[#This Row],[Activos corrientes ]]/[1]!Tabla2[[#This Row],[Pasivos corrientes ]],"")</f>
        <v/>
      </c>
      <c r="R105" s="9" t="str">
        <f>+IFERROR([1]!Tabla2[[#This Row],[Total pasivos]]/[1]!Tabla2[[#This Row],[Total de activos]],"")</f>
        <v/>
      </c>
      <c r="S105" s="9" t="str">
        <f>+IFERROR([1]!Tabla2[[#This Row],[Utilidad operacional]]/[1]!Tabla2[[#This Row],[Gasto de intereses]],"")</f>
        <v/>
      </c>
      <c r="T105" s="9" t="str">
        <f>+IFERROR([1]!Tabla2[[#This Row],[Utilidad operacional]]/[1]!Tabla2[[#This Row],[Patrimonio total]],"")</f>
        <v/>
      </c>
      <c r="U105" s="10" t="str">
        <f>+IFERROR([1]!Tabla2[[#This Row],[Utilidad operacional]]/[1]!Tabla2[[#This Row],[Total de activos]],"")</f>
        <v/>
      </c>
    </row>
    <row r="106" spans="1:21" x14ac:dyDescent="0.25">
      <c r="A106" s="5">
        <v>900577058</v>
      </c>
      <c r="B106" s="5" t="s">
        <v>230</v>
      </c>
      <c r="C106" s="5" t="s">
        <v>42</v>
      </c>
      <c r="D106" s="5" t="s">
        <v>23</v>
      </c>
      <c r="E106" s="5" t="s">
        <v>24</v>
      </c>
      <c r="F106" s="5" t="s">
        <v>231</v>
      </c>
      <c r="G106" s="5" t="s">
        <v>26</v>
      </c>
      <c r="H106" s="5">
        <v>35541320</v>
      </c>
      <c r="I106" s="5">
        <v>6484096</v>
      </c>
      <c r="J106" s="5">
        <v>42025416</v>
      </c>
      <c r="K106" s="5">
        <v>24946601</v>
      </c>
      <c r="L106" s="5">
        <v>10974</v>
      </c>
      <c r="M106" s="5">
        <v>24957575</v>
      </c>
      <c r="N106" s="5">
        <v>17067841</v>
      </c>
      <c r="O106" s="5"/>
      <c r="P106" s="5">
        <v>7556244</v>
      </c>
      <c r="Q106" s="6" t="str">
        <f>+IFERROR([1]!Tabla2[[#This Row],[Activos corrientes ]]/[1]!Tabla2[[#This Row],[Pasivos corrientes ]],"")</f>
        <v/>
      </c>
      <c r="R106" s="6" t="str">
        <f>+IFERROR([1]!Tabla2[[#This Row],[Total pasivos]]/[1]!Tabla2[[#This Row],[Total de activos]],"")</f>
        <v/>
      </c>
      <c r="S106" s="6" t="str">
        <f>+IFERROR([1]!Tabla2[[#This Row],[Utilidad operacional]]/[1]!Tabla2[[#This Row],[Gasto de intereses]],"")</f>
        <v/>
      </c>
      <c r="T106" s="6" t="str">
        <f>+IFERROR([1]!Tabla2[[#This Row],[Utilidad operacional]]/[1]!Tabla2[[#This Row],[Patrimonio total]],"")</f>
        <v/>
      </c>
      <c r="U106" s="7" t="str">
        <f>+IFERROR([1]!Tabla2[[#This Row],[Utilidad operacional]]/[1]!Tabla2[[#This Row],[Total de activos]],"")</f>
        <v/>
      </c>
    </row>
    <row r="107" spans="1:21" x14ac:dyDescent="0.25">
      <c r="A107" s="8">
        <v>900534188</v>
      </c>
      <c r="B107" s="8" t="s">
        <v>232</v>
      </c>
      <c r="C107" s="8" t="s">
        <v>28</v>
      </c>
      <c r="D107" s="8" t="s">
        <v>23</v>
      </c>
      <c r="E107" s="8" t="s">
        <v>24</v>
      </c>
      <c r="F107" s="8" t="s">
        <v>52</v>
      </c>
      <c r="G107" s="8" t="s">
        <v>26</v>
      </c>
      <c r="H107" s="8">
        <v>1840268</v>
      </c>
      <c r="I107" s="8">
        <v>3190932</v>
      </c>
      <c r="J107" s="8">
        <v>5031200</v>
      </c>
      <c r="K107" s="8">
        <v>3366983</v>
      </c>
      <c r="L107" s="8">
        <v>1600000</v>
      </c>
      <c r="M107" s="8">
        <v>4966983</v>
      </c>
      <c r="N107" s="8">
        <v>64217</v>
      </c>
      <c r="O107" s="8">
        <v>535</v>
      </c>
      <c r="P107" s="8">
        <v>547</v>
      </c>
      <c r="Q107" s="9" t="str">
        <f>+IFERROR([1]!Tabla2[[#This Row],[Activos corrientes ]]/[1]!Tabla2[[#This Row],[Pasivos corrientes ]],"")</f>
        <v/>
      </c>
      <c r="R107" s="9" t="str">
        <f>+IFERROR([1]!Tabla2[[#This Row],[Total pasivos]]/[1]!Tabla2[[#This Row],[Total de activos]],"")</f>
        <v/>
      </c>
      <c r="S107" s="9" t="str">
        <f>+IFERROR([1]!Tabla2[[#This Row],[Utilidad operacional]]/[1]!Tabla2[[#This Row],[Gasto de intereses]],"")</f>
        <v/>
      </c>
      <c r="T107" s="9" t="str">
        <f>+IFERROR([1]!Tabla2[[#This Row],[Utilidad operacional]]/[1]!Tabla2[[#This Row],[Patrimonio total]],"")</f>
        <v/>
      </c>
      <c r="U107" s="10" t="str">
        <f>+IFERROR([1]!Tabla2[[#This Row],[Utilidad operacional]]/[1]!Tabla2[[#This Row],[Total de activos]],"")</f>
        <v/>
      </c>
    </row>
    <row r="108" spans="1:21" x14ac:dyDescent="0.25">
      <c r="A108" s="5">
        <v>900319286</v>
      </c>
      <c r="B108" s="5" t="s">
        <v>233</v>
      </c>
      <c r="C108" s="5" t="s">
        <v>28</v>
      </c>
      <c r="D108" s="5" t="s">
        <v>29</v>
      </c>
      <c r="E108" s="5" t="s">
        <v>30</v>
      </c>
      <c r="F108" s="5" t="s">
        <v>234</v>
      </c>
      <c r="G108" s="5" t="s">
        <v>26</v>
      </c>
      <c r="H108" s="5">
        <v>13933375</v>
      </c>
      <c r="I108" s="5">
        <v>3531000</v>
      </c>
      <c r="J108" s="5">
        <v>17464375</v>
      </c>
      <c r="K108" s="5">
        <v>9538886</v>
      </c>
      <c r="L108" s="5">
        <v>2139992</v>
      </c>
      <c r="M108" s="5">
        <v>11678878</v>
      </c>
      <c r="N108" s="5">
        <v>5785497</v>
      </c>
      <c r="O108" s="5"/>
      <c r="P108" s="5">
        <v>9923</v>
      </c>
      <c r="Q108" s="6" t="str">
        <f>+IFERROR([1]!Tabla2[[#This Row],[Activos corrientes ]]/[1]!Tabla2[[#This Row],[Pasivos corrientes ]],"")</f>
        <v/>
      </c>
      <c r="R108" s="6" t="str">
        <f>+IFERROR([1]!Tabla2[[#This Row],[Total pasivos]]/[1]!Tabla2[[#This Row],[Total de activos]],"")</f>
        <v/>
      </c>
      <c r="S108" s="6" t="str">
        <f>+IFERROR([1]!Tabla2[[#This Row],[Utilidad operacional]]/[1]!Tabla2[[#This Row],[Gasto de intereses]],"")</f>
        <v/>
      </c>
      <c r="T108" s="6" t="str">
        <f>+IFERROR([1]!Tabla2[[#This Row],[Utilidad operacional]]/[1]!Tabla2[[#This Row],[Patrimonio total]],"")</f>
        <v/>
      </c>
      <c r="U108" s="7" t="str">
        <f>+IFERROR([1]!Tabla2[[#This Row],[Utilidad operacional]]/[1]!Tabla2[[#This Row],[Total de activos]],"")</f>
        <v/>
      </c>
    </row>
    <row r="109" spans="1:21" x14ac:dyDescent="0.25">
      <c r="A109" s="8">
        <v>901005789</v>
      </c>
      <c r="B109" s="8" t="s">
        <v>235</v>
      </c>
      <c r="C109" s="8" t="s">
        <v>28</v>
      </c>
      <c r="D109" s="8" t="s">
        <v>23</v>
      </c>
      <c r="E109" s="8" t="s">
        <v>24</v>
      </c>
      <c r="F109" s="8" t="s">
        <v>236</v>
      </c>
      <c r="G109" s="8" t="s">
        <v>26</v>
      </c>
      <c r="H109" s="8">
        <v>9379629</v>
      </c>
      <c r="I109" s="8">
        <v>952779</v>
      </c>
      <c r="J109" s="8">
        <v>10332408</v>
      </c>
      <c r="K109" s="8">
        <v>10442637</v>
      </c>
      <c r="L109" s="8"/>
      <c r="M109" s="8">
        <v>10442637</v>
      </c>
      <c r="N109" s="8">
        <v>-110229</v>
      </c>
      <c r="O109" s="8">
        <v>8506</v>
      </c>
      <c r="P109" s="8">
        <v>-989847</v>
      </c>
      <c r="Q109" s="9" t="str">
        <f>+IFERROR([1]!Tabla2[[#This Row],[Activos corrientes ]]/[1]!Tabla2[[#This Row],[Pasivos corrientes ]],"")</f>
        <v/>
      </c>
      <c r="R109" s="9" t="str">
        <f>+IFERROR([1]!Tabla2[[#This Row],[Total pasivos]]/[1]!Tabla2[[#This Row],[Total de activos]],"")</f>
        <v/>
      </c>
      <c r="S109" s="9" t="str">
        <f>+IFERROR([1]!Tabla2[[#This Row],[Utilidad operacional]]/[1]!Tabla2[[#This Row],[Gasto de intereses]],"")</f>
        <v/>
      </c>
      <c r="T109" s="9" t="str">
        <f>+IFERROR([1]!Tabla2[[#This Row],[Utilidad operacional]]/[1]!Tabla2[[#This Row],[Patrimonio total]],"")</f>
        <v/>
      </c>
      <c r="U109" s="10" t="str">
        <f>+IFERROR([1]!Tabla2[[#This Row],[Utilidad operacional]]/[1]!Tabla2[[#This Row],[Total de activos]],"")</f>
        <v/>
      </c>
    </row>
    <row r="110" spans="1:21" x14ac:dyDescent="0.25">
      <c r="A110" s="5">
        <v>900487594</v>
      </c>
      <c r="B110" s="5" t="s">
        <v>237</v>
      </c>
      <c r="C110" s="5" t="s">
        <v>22</v>
      </c>
      <c r="D110" s="5" t="s">
        <v>23</v>
      </c>
      <c r="E110" s="5" t="s">
        <v>24</v>
      </c>
      <c r="F110" s="5" t="s">
        <v>238</v>
      </c>
      <c r="G110" s="5" t="s">
        <v>26</v>
      </c>
      <c r="H110" s="5">
        <v>8444039</v>
      </c>
      <c r="I110" s="5">
        <v>638837</v>
      </c>
      <c r="J110" s="5">
        <v>9082876</v>
      </c>
      <c r="K110" s="5">
        <v>2997637</v>
      </c>
      <c r="L110" s="5"/>
      <c r="M110" s="5">
        <v>2997637</v>
      </c>
      <c r="N110" s="5">
        <v>6085239</v>
      </c>
      <c r="O110" s="5"/>
      <c r="P110" s="5">
        <v>2291056</v>
      </c>
      <c r="Q110" s="6" t="str">
        <f>+IFERROR([1]!Tabla2[[#This Row],[Activos corrientes ]]/[1]!Tabla2[[#This Row],[Pasivos corrientes ]],"")</f>
        <v/>
      </c>
      <c r="R110" s="6" t="str">
        <f>+IFERROR([1]!Tabla2[[#This Row],[Total pasivos]]/[1]!Tabla2[[#This Row],[Total de activos]],"")</f>
        <v/>
      </c>
      <c r="S110" s="6" t="str">
        <f>+IFERROR([1]!Tabla2[[#This Row],[Utilidad operacional]]/[1]!Tabla2[[#This Row],[Gasto de intereses]],"")</f>
        <v/>
      </c>
      <c r="T110" s="6" t="str">
        <f>+IFERROR([1]!Tabla2[[#This Row],[Utilidad operacional]]/[1]!Tabla2[[#This Row],[Patrimonio total]],"")</f>
        <v/>
      </c>
      <c r="U110" s="7" t="str">
        <f>+IFERROR([1]!Tabla2[[#This Row],[Utilidad operacional]]/[1]!Tabla2[[#This Row],[Total de activos]],"")</f>
        <v/>
      </c>
    </row>
    <row r="111" spans="1:21" x14ac:dyDescent="0.25">
      <c r="A111" s="8">
        <v>900574087</v>
      </c>
      <c r="B111" s="8" t="s">
        <v>239</v>
      </c>
      <c r="C111" s="8" t="s">
        <v>28</v>
      </c>
      <c r="D111" s="8" t="s">
        <v>29</v>
      </c>
      <c r="E111" s="8" t="s">
        <v>30</v>
      </c>
      <c r="F111" s="8" t="s">
        <v>240</v>
      </c>
      <c r="G111" s="8" t="s">
        <v>26</v>
      </c>
      <c r="H111" s="8">
        <v>6386534</v>
      </c>
      <c r="I111" s="8">
        <v>23232</v>
      </c>
      <c r="J111" s="8">
        <v>6409766</v>
      </c>
      <c r="K111" s="8">
        <v>5517617</v>
      </c>
      <c r="L111" s="8"/>
      <c r="M111" s="8">
        <v>5517617</v>
      </c>
      <c r="N111" s="8">
        <v>892149</v>
      </c>
      <c r="O111" s="8"/>
      <c r="P111" s="8">
        <v>63711</v>
      </c>
      <c r="Q111" s="9" t="str">
        <f>+IFERROR([1]!Tabla2[[#This Row],[Activos corrientes ]]/[1]!Tabla2[[#This Row],[Pasivos corrientes ]],"")</f>
        <v/>
      </c>
      <c r="R111" s="9" t="str">
        <f>+IFERROR([1]!Tabla2[[#This Row],[Total pasivos]]/[1]!Tabla2[[#This Row],[Total de activos]],"")</f>
        <v/>
      </c>
      <c r="S111" s="9" t="str">
        <f>+IFERROR([1]!Tabla2[[#This Row],[Utilidad operacional]]/[1]!Tabla2[[#This Row],[Gasto de intereses]],"")</f>
        <v/>
      </c>
      <c r="T111" s="9" t="str">
        <f>+IFERROR([1]!Tabla2[[#This Row],[Utilidad operacional]]/[1]!Tabla2[[#This Row],[Patrimonio total]],"")</f>
        <v/>
      </c>
      <c r="U111" s="10" t="str">
        <f>+IFERROR([1]!Tabla2[[#This Row],[Utilidad operacional]]/[1]!Tabla2[[#This Row],[Total de activos]],"")</f>
        <v/>
      </c>
    </row>
    <row r="112" spans="1:21" x14ac:dyDescent="0.25">
      <c r="A112" s="5">
        <v>830059789</v>
      </c>
      <c r="B112" s="5" t="s">
        <v>241</v>
      </c>
      <c r="C112" s="5" t="s">
        <v>28</v>
      </c>
      <c r="D112" s="5" t="s">
        <v>23</v>
      </c>
      <c r="E112" s="5" t="s">
        <v>24</v>
      </c>
      <c r="F112" s="5" t="s">
        <v>242</v>
      </c>
      <c r="G112" s="5" t="s">
        <v>26</v>
      </c>
      <c r="H112" s="5">
        <v>1111418</v>
      </c>
      <c r="I112" s="5">
        <v>480654</v>
      </c>
      <c r="J112" s="5">
        <v>1592072</v>
      </c>
      <c r="K112" s="5">
        <v>182219</v>
      </c>
      <c r="L112" s="5"/>
      <c r="M112" s="5">
        <v>182219</v>
      </c>
      <c r="N112" s="5">
        <v>1409853</v>
      </c>
      <c r="O112" s="5"/>
      <c r="P112" s="5">
        <v>2221</v>
      </c>
      <c r="Q112" s="6" t="str">
        <f>+IFERROR([1]!Tabla2[[#This Row],[Activos corrientes ]]/[1]!Tabla2[[#This Row],[Pasivos corrientes ]],"")</f>
        <v/>
      </c>
      <c r="R112" s="6" t="str">
        <f>+IFERROR([1]!Tabla2[[#This Row],[Total pasivos]]/[1]!Tabla2[[#This Row],[Total de activos]],"")</f>
        <v/>
      </c>
      <c r="S112" s="6" t="str">
        <f>+IFERROR([1]!Tabla2[[#This Row],[Utilidad operacional]]/[1]!Tabla2[[#This Row],[Gasto de intereses]],"")</f>
        <v/>
      </c>
      <c r="T112" s="6" t="str">
        <f>+IFERROR([1]!Tabla2[[#This Row],[Utilidad operacional]]/[1]!Tabla2[[#This Row],[Patrimonio total]],"")</f>
        <v/>
      </c>
      <c r="U112" s="7" t="str">
        <f>+IFERROR([1]!Tabla2[[#This Row],[Utilidad operacional]]/[1]!Tabla2[[#This Row],[Total de activos]],"")</f>
        <v/>
      </c>
    </row>
    <row r="113" spans="1:21" x14ac:dyDescent="0.25">
      <c r="A113" s="8">
        <v>901314728</v>
      </c>
      <c r="B113" s="8" t="s">
        <v>243</v>
      </c>
      <c r="C113" s="8" t="s">
        <v>28</v>
      </c>
      <c r="D113" s="8" t="s">
        <v>23</v>
      </c>
      <c r="E113" s="8" t="s">
        <v>24</v>
      </c>
      <c r="F113" s="8" t="s">
        <v>73</v>
      </c>
      <c r="G113" s="8" t="s">
        <v>26</v>
      </c>
      <c r="H113" s="8">
        <v>1500252</v>
      </c>
      <c r="I113" s="8">
        <v>2368681</v>
      </c>
      <c r="J113" s="8">
        <v>3868933</v>
      </c>
      <c r="K113" s="8">
        <v>3748704</v>
      </c>
      <c r="L113" s="8"/>
      <c r="M113" s="8">
        <v>3748704</v>
      </c>
      <c r="N113" s="8">
        <v>120229</v>
      </c>
      <c r="O113" s="8"/>
      <c r="P113" s="8">
        <v>1</v>
      </c>
      <c r="Q113" s="9" t="str">
        <f>+IFERROR([1]!Tabla2[[#This Row],[Activos corrientes ]]/[1]!Tabla2[[#This Row],[Pasivos corrientes ]],"")</f>
        <v/>
      </c>
      <c r="R113" s="9" t="str">
        <f>+IFERROR([1]!Tabla2[[#This Row],[Total pasivos]]/[1]!Tabla2[[#This Row],[Total de activos]],"")</f>
        <v/>
      </c>
      <c r="S113" s="9" t="str">
        <f>+IFERROR([1]!Tabla2[[#This Row],[Utilidad operacional]]/[1]!Tabla2[[#This Row],[Gasto de intereses]],"")</f>
        <v/>
      </c>
      <c r="T113" s="9" t="str">
        <f>+IFERROR([1]!Tabla2[[#This Row],[Utilidad operacional]]/[1]!Tabla2[[#This Row],[Patrimonio total]],"")</f>
        <v/>
      </c>
      <c r="U113" s="10" t="str">
        <f>+IFERROR([1]!Tabla2[[#This Row],[Utilidad operacional]]/[1]!Tabla2[[#This Row],[Total de activos]],"")</f>
        <v/>
      </c>
    </row>
    <row r="114" spans="1:21" x14ac:dyDescent="0.25">
      <c r="A114" s="5">
        <v>901244882</v>
      </c>
      <c r="B114" s="5" t="s">
        <v>244</v>
      </c>
      <c r="C114" s="5" t="s">
        <v>28</v>
      </c>
      <c r="D114" s="5" t="s">
        <v>23</v>
      </c>
      <c r="E114" s="5" t="s">
        <v>24</v>
      </c>
      <c r="F114" s="5" t="s">
        <v>73</v>
      </c>
      <c r="G114" s="5" t="s">
        <v>26</v>
      </c>
      <c r="H114" s="5">
        <v>4481755</v>
      </c>
      <c r="I114" s="5">
        <v>6499</v>
      </c>
      <c r="J114" s="5">
        <v>4488254</v>
      </c>
      <c r="K114" s="5">
        <v>3975116</v>
      </c>
      <c r="L114" s="5"/>
      <c r="M114" s="5">
        <v>3975116</v>
      </c>
      <c r="N114" s="5">
        <v>513138</v>
      </c>
      <c r="O114" s="5">
        <v>49481</v>
      </c>
      <c r="P114" s="5">
        <v>690126</v>
      </c>
      <c r="Q114" s="6" t="str">
        <f>+IFERROR([1]!Tabla2[[#This Row],[Activos corrientes ]]/[1]!Tabla2[[#This Row],[Pasivos corrientes ]],"")</f>
        <v/>
      </c>
      <c r="R114" s="6" t="str">
        <f>+IFERROR([1]!Tabla2[[#This Row],[Total pasivos]]/[1]!Tabla2[[#This Row],[Total de activos]],"")</f>
        <v/>
      </c>
      <c r="S114" s="6" t="str">
        <f>+IFERROR([1]!Tabla2[[#This Row],[Utilidad operacional]]/[1]!Tabla2[[#This Row],[Gasto de intereses]],"")</f>
        <v/>
      </c>
      <c r="T114" s="6" t="str">
        <f>+IFERROR([1]!Tabla2[[#This Row],[Utilidad operacional]]/[1]!Tabla2[[#This Row],[Patrimonio total]],"")</f>
        <v/>
      </c>
      <c r="U114" s="7" t="str">
        <f>+IFERROR([1]!Tabla2[[#This Row],[Utilidad operacional]]/[1]!Tabla2[[#This Row],[Total de activos]],"")</f>
        <v/>
      </c>
    </row>
    <row r="115" spans="1:21" x14ac:dyDescent="0.25">
      <c r="A115" s="8">
        <v>900206483</v>
      </c>
      <c r="B115" s="8" t="s">
        <v>245</v>
      </c>
      <c r="C115" s="8" t="s">
        <v>28</v>
      </c>
      <c r="D115" s="8" t="s">
        <v>29</v>
      </c>
      <c r="E115" s="8" t="s">
        <v>30</v>
      </c>
      <c r="F115" s="8" t="s">
        <v>246</v>
      </c>
      <c r="G115" s="8" t="s">
        <v>26</v>
      </c>
      <c r="H115" s="8">
        <v>2290227</v>
      </c>
      <c r="I115" s="8">
        <v>2987121</v>
      </c>
      <c r="J115" s="8">
        <v>5277348</v>
      </c>
      <c r="K115" s="8">
        <v>1134200</v>
      </c>
      <c r="L115" s="8">
        <v>2455210</v>
      </c>
      <c r="M115" s="8">
        <v>3589410</v>
      </c>
      <c r="N115" s="8">
        <v>1687938</v>
      </c>
      <c r="O115" s="8">
        <v>55919</v>
      </c>
      <c r="P115" s="8">
        <v>831751</v>
      </c>
      <c r="Q115" s="9" t="str">
        <f>+IFERROR([1]!Tabla2[[#This Row],[Activos corrientes ]]/[1]!Tabla2[[#This Row],[Pasivos corrientes ]],"")</f>
        <v/>
      </c>
      <c r="R115" s="9" t="str">
        <f>+IFERROR([1]!Tabla2[[#This Row],[Total pasivos]]/[1]!Tabla2[[#This Row],[Total de activos]],"")</f>
        <v/>
      </c>
      <c r="S115" s="9" t="str">
        <f>+IFERROR([1]!Tabla2[[#This Row],[Utilidad operacional]]/[1]!Tabla2[[#This Row],[Gasto de intereses]],"")</f>
        <v/>
      </c>
      <c r="T115" s="9" t="str">
        <f>+IFERROR([1]!Tabla2[[#This Row],[Utilidad operacional]]/[1]!Tabla2[[#This Row],[Patrimonio total]],"")</f>
        <v/>
      </c>
      <c r="U115" s="10" t="str">
        <f>+IFERROR([1]!Tabla2[[#This Row],[Utilidad operacional]]/[1]!Tabla2[[#This Row],[Total de activos]],"")</f>
        <v/>
      </c>
    </row>
    <row r="116" spans="1:21" x14ac:dyDescent="0.25">
      <c r="A116" s="5">
        <v>900186191</v>
      </c>
      <c r="B116" s="5" t="s">
        <v>247</v>
      </c>
      <c r="C116" s="5" t="s">
        <v>28</v>
      </c>
      <c r="D116" s="5" t="s">
        <v>29</v>
      </c>
      <c r="E116" s="5" t="s">
        <v>30</v>
      </c>
      <c r="F116" s="5" t="s">
        <v>248</v>
      </c>
      <c r="G116" s="5" t="s">
        <v>26</v>
      </c>
      <c r="H116" s="5">
        <v>3985295</v>
      </c>
      <c r="I116" s="5">
        <v>211053</v>
      </c>
      <c r="J116" s="5">
        <v>4196348</v>
      </c>
      <c r="K116" s="5">
        <v>2478212</v>
      </c>
      <c r="L116" s="5">
        <v>306973</v>
      </c>
      <c r="M116" s="5">
        <v>2785185</v>
      </c>
      <c r="N116" s="5">
        <v>1411163</v>
      </c>
      <c r="O116" s="5">
        <v>1090</v>
      </c>
      <c r="P116" s="5">
        <v>-230924</v>
      </c>
      <c r="Q116" s="6" t="str">
        <f>+IFERROR([1]!Tabla2[[#This Row],[Activos corrientes ]]/[1]!Tabla2[[#This Row],[Pasivos corrientes ]],"")</f>
        <v/>
      </c>
      <c r="R116" s="6" t="str">
        <f>+IFERROR([1]!Tabla2[[#This Row],[Total pasivos]]/[1]!Tabla2[[#This Row],[Total de activos]],"")</f>
        <v/>
      </c>
      <c r="S116" s="6" t="str">
        <f>+IFERROR([1]!Tabla2[[#This Row],[Utilidad operacional]]/[1]!Tabla2[[#This Row],[Gasto de intereses]],"")</f>
        <v/>
      </c>
      <c r="T116" s="6" t="str">
        <f>+IFERROR([1]!Tabla2[[#This Row],[Utilidad operacional]]/[1]!Tabla2[[#This Row],[Patrimonio total]],"")</f>
        <v/>
      </c>
      <c r="U116" s="7" t="str">
        <f>+IFERROR([1]!Tabla2[[#This Row],[Utilidad operacional]]/[1]!Tabla2[[#This Row],[Total de activos]],"")</f>
        <v/>
      </c>
    </row>
    <row r="117" spans="1:21" x14ac:dyDescent="0.25">
      <c r="A117" s="8">
        <v>901326181</v>
      </c>
      <c r="B117" s="8" t="s">
        <v>249</v>
      </c>
      <c r="C117" s="8" t="s">
        <v>28</v>
      </c>
      <c r="D117" s="8" t="s">
        <v>29</v>
      </c>
      <c r="E117" s="8" t="s">
        <v>30</v>
      </c>
      <c r="F117" s="8" t="s">
        <v>250</v>
      </c>
      <c r="G117" s="8" t="s">
        <v>26</v>
      </c>
      <c r="H117" s="8">
        <v>396685</v>
      </c>
      <c r="I117" s="8"/>
      <c r="J117" s="8">
        <v>396685</v>
      </c>
      <c r="K117" s="8">
        <v>499007</v>
      </c>
      <c r="L117" s="8">
        <v>1250</v>
      </c>
      <c r="M117" s="8">
        <v>500257</v>
      </c>
      <c r="N117" s="8">
        <v>-103572</v>
      </c>
      <c r="O117" s="8">
        <v>39137</v>
      </c>
      <c r="P117" s="8">
        <v>-60429</v>
      </c>
      <c r="Q117" s="9" t="str">
        <f>+IFERROR([1]!Tabla2[[#This Row],[Activos corrientes ]]/[1]!Tabla2[[#This Row],[Pasivos corrientes ]],"")</f>
        <v/>
      </c>
      <c r="R117" s="9" t="str">
        <f>+IFERROR([1]!Tabla2[[#This Row],[Total pasivos]]/[1]!Tabla2[[#This Row],[Total de activos]],"")</f>
        <v/>
      </c>
      <c r="S117" s="9" t="str">
        <f>+IFERROR([1]!Tabla2[[#This Row],[Utilidad operacional]]/[1]!Tabla2[[#This Row],[Gasto de intereses]],"")</f>
        <v/>
      </c>
      <c r="T117" s="9" t="str">
        <f>+IFERROR([1]!Tabla2[[#This Row],[Utilidad operacional]]/[1]!Tabla2[[#This Row],[Patrimonio total]],"")</f>
        <v/>
      </c>
      <c r="U117" s="10" t="str">
        <f>+IFERROR([1]!Tabla2[[#This Row],[Utilidad operacional]]/[1]!Tabla2[[#This Row],[Total de activos]],"")</f>
        <v/>
      </c>
    </row>
    <row r="118" spans="1:21" x14ac:dyDescent="0.25">
      <c r="A118" s="5">
        <v>900587884</v>
      </c>
      <c r="B118" s="5" t="s">
        <v>251</v>
      </c>
      <c r="C118" s="5" t="s">
        <v>103</v>
      </c>
      <c r="D118" s="5" t="s">
        <v>23</v>
      </c>
      <c r="E118" s="5" t="s">
        <v>24</v>
      </c>
      <c r="F118" s="5" t="s">
        <v>186</v>
      </c>
      <c r="G118" s="5" t="s">
        <v>26</v>
      </c>
      <c r="H118" s="5">
        <v>7444296</v>
      </c>
      <c r="I118" s="5">
        <v>10753359</v>
      </c>
      <c r="J118" s="5">
        <v>18197655</v>
      </c>
      <c r="K118" s="5">
        <v>504941</v>
      </c>
      <c r="L118" s="5">
        <v>8630000</v>
      </c>
      <c r="M118" s="5">
        <v>9134941</v>
      </c>
      <c r="N118" s="5">
        <v>9062714</v>
      </c>
      <c r="O118" s="5">
        <v>187060</v>
      </c>
      <c r="P118" s="5">
        <v>-285388</v>
      </c>
      <c r="Q118" s="6" t="str">
        <f>+IFERROR([1]!Tabla2[[#This Row],[Activos corrientes ]]/[1]!Tabla2[[#This Row],[Pasivos corrientes ]],"")</f>
        <v/>
      </c>
      <c r="R118" s="6" t="str">
        <f>+IFERROR([1]!Tabla2[[#This Row],[Total pasivos]]/[1]!Tabla2[[#This Row],[Total de activos]],"")</f>
        <v/>
      </c>
      <c r="S118" s="6" t="str">
        <f>+IFERROR([1]!Tabla2[[#This Row],[Utilidad operacional]]/[1]!Tabla2[[#This Row],[Gasto de intereses]],"")</f>
        <v/>
      </c>
      <c r="T118" s="6" t="str">
        <f>+IFERROR([1]!Tabla2[[#This Row],[Utilidad operacional]]/[1]!Tabla2[[#This Row],[Patrimonio total]],"")</f>
        <v/>
      </c>
      <c r="U118" s="7" t="str">
        <f>+IFERROR([1]!Tabla2[[#This Row],[Utilidad operacional]]/[1]!Tabla2[[#This Row],[Total de activos]],"")</f>
        <v/>
      </c>
    </row>
    <row r="119" spans="1:21" x14ac:dyDescent="0.25">
      <c r="A119" s="8">
        <v>860040871</v>
      </c>
      <c r="B119" s="8" t="s">
        <v>252</v>
      </c>
      <c r="C119" s="8" t="s">
        <v>28</v>
      </c>
      <c r="D119" s="8" t="s">
        <v>29</v>
      </c>
      <c r="E119" s="8" t="s">
        <v>30</v>
      </c>
      <c r="F119" s="8" t="s">
        <v>253</v>
      </c>
      <c r="G119" s="8" t="s">
        <v>26</v>
      </c>
      <c r="H119" s="8">
        <v>7858108</v>
      </c>
      <c r="I119" s="8">
        <v>1231235</v>
      </c>
      <c r="J119" s="8">
        <v>9089343</v>
      </c>
      <c r="K119" s="8">
        <v>2190508</v>
      </c>
      <c r="L119" s="8">
        <v>2897581</v>
      </c>
      <c r="M119" s="8">
        <v>5088089</v>
      </c>
      <c r="N119" s="8">
        <v>4001254</v>
      </c>
      <c r="O119" s="8">
        <v>35091</v>
      </c>
      <c r="P119" s="8">
        <v>324056</v>
      </c>
      <c r="Q119" s="9" t="str">
        <f>+IFERROR([1]!Tabla2[[#This Row],[Activos corrientes ]]/[1]!Tabla2[[#This Row],[Pasivos corrientes ]],"")</f>
        <v/>
      </c>
      <c r="R119" s="9" t="str">
        <f>+IFERROR([1]!Tabla2[[#This Row],[Total pasivos]]/[1]!Tabla2[[#This Row],[Total de activos]],"")</f>
        <v/>
      </c>
      <c r="S119" s="9" t="str">
        <f>+IFERROR([1]!Tabla2[[#This Row],[Utilidad operacional]]/[1]!Tabla2[[#This Row],[Gasto de intereses]],"")</f>
        <v/>
      </c>
      <c r="T119" s="9" t="str">
        <f>+IFERROR([1]!Tabla2[[#This Row],[Utilidad operacional]]/[1]!Tabla2[[#This Row],[Patrimonio total]],"")</f>
        <v/>
      </c>
      <c r="U119" s="10" t="str">
        <f>+IFERROR([1]!Tabla2[[#This Row],[Utilidad operacional]]/[1]!Tabla2[[#This Row],[Total de activos]],"")</f>
        <v/>
      </c>
    </row>
    <row r="120" spans="1:21" x14ac:dyDescent="0.25">
      <c r="A120" s="5">
        <v>900684179</v>
      </c>
      <c r="B120" s="5" t="s">
        <v>254</v>
      </c>
      <c r="C120" s="5" t="s">
        <v>28</v>
      </c>
      <c r="D120" s="5" t="s">
        <v>23</v>
      </c>
      <c r="E120" s="5" t="s">
        <v>24</v>
      </c>
      <c r="F120" s="5" t="s">
        <v>255</v>
      </c>
      <c r="G120" s="5" t="s">
        <v>26</v>
      </c>
      <c r="H120" s="5">
        <v>4990915</v>
      </c>
      <c r="I120" s="5">
        <v>54786</v>
      </c>
      <c r="J120" s="5">
        <v>5045701</v>
      </c>
      <c r="K120" s="5">
        <v>681189</v>
      </c>
      <c r="L120" s="5"/>
      <c r="M120" s="5">
        <v>681189</v>
      </c>
      <c r="N120" s="5">
        <v>4364512</v>
      </c>
      <c r="O120" s="5"/>
      <c r="P120" s="5">
        <v>6055</v>
      </c>
      <c r="Q120" s="6" t="str">
        <f>+IFERROR([1]!Tabla2[[#This Row],[Activos corrientes ]]/[1]!Tabla2[[#This Row],[Pasivos corrientes ]],"")</f>
        <v/>
      </c>
      <c r="R120" s="6" t="str">
        <f>+IFERROR([1]!Tabla2[[#This Row],[Total pasivos]]/[1]!Tabla2[[#This Row],[Total de activos]],"")</f>
        <v/>
      </c>
      <c r="S120" s="6" t="str">
        <f>+IFERROR([1]!Tabla2[[#This Row],[Utilidad operacional]]/[1]!Tabla2[[#This Row],[Gasto de intereses]],"")</f>
        <v/>
      </c>
      <c r="T120" s="6" t="str">
        <f>+IFERROR([1]!Tabla2[[#This Row],[Utilidad operacional]]/[1]!Tabla2[[#This Row],[Patrimonio total]],"")</f>
        <v/>
      </c>
      <c r="U120" s="7" t="str">
        <f>+IFERROR([1]!Tabla2[[#This Row],[Utilidad operacional]]/[1]!Tabla2[[#This Row],[Total de activos]],"")</f>
        <v/>
      </c>
    </row>
    <row r="121" spans="1:21" x14ac:dyDescent="0.25">
      <c r="A121" s="8">
        <v>830021790</v>
      </c>
      <c r="B121" s="8" t="s">
        <v>256</v>
      </c>
      <c r="C121" s="8" t="s">
        <v>28</v>
      </c>
      <c r="D121" s="8" t="s">
        <v>23</v>
      </c>
      <c r="E121" s="8" t="s">
        <v>24</v>
      </c>
      <c r="F121" s="8" t="s">
        <v>52</v>
      </c>
      <c r="G121" s="8" t="s">
        <v>26</v>
      </c>
      <c r="H121" s="8">
        <v>20133870</v>
      </c>
      <c r="I121" s="8">
        <v>101904</v>
      </c>
      <c r="J121" s="8">
        <v>20235774</v>
      </c>
      <c r="K121" s="8">
        <v>13581251</v>
      </c>
      <c r="L121" s="8"/>
      <c r="M121" s="8">
        <v>13581251</v>
      </c>
      <c r="N121" s="8">
        <v>6654523</v>
      </c>
      <c r="O121" s="8"/>
      <c r="P121" s="8">
        <v>3092705</v>
      </c>
      <c r="Q121" s="9" t="str">
        <f>+IFERROR([1]!Tabla2[[#This Row],[Activos corrientes ]]/[1]!Tabla2[[#This Row],[Pasivos corrientes ]],"")</f>
        <v/>
      </c>
      <c r="R121" s="9" t="str">
        <f>+IFERROR([1]!Tabla2[[#This Row],[Total pasivos]]/[1]!Tabla2[[#This Row],[Total de activos]],"")</f>
        <v/>
      </c>
      <c r="S121" s="9" t="str">
        <f>+IFERROR([1]!Tabla2[[#This Row],[Utilidad operacional]]/[1]!Tabla2[[#This Row],[Gasto de intereses]],"")</f>
        <v/>
      </c>
      <c r="T121" s="9" t="str">
        <f>+IFERROR([1]!Tabla2[[#This Row],[Utilidad operacional]]/[1]!Tabla2[[#This Row],[Patrimonio total]],"")</f>
        <v/>
      </c>
      <c r="U121" s="10" t="str">
        <f>+IFERROR([1]!Tabla2[[#This Row],[Utilidad operacional]]/[1]!Tabla2[[#This Row],[Total de activos]],"")</f>
        <v/>
      </c>
    </row>
    <row r="122" spans="1:21" x14ac:dyDescent="0.25">
      <c r="A122" s="5">
        <v>802005584</v>
      </c>
      <c r="B122" s="5" t="s">
        <v>257</v>
      </c>
      <c r="C122" s="5" t="s">
        <v>42</v>
      </c>
      <c r="D122" s="5" t="s">
        <v>23</v>
      </c>
      <c r="E122" s="5" t="s">
        <v>24</v>
      </c>
      <c r="F122" s="5" t="s">
        <v>258</v>
      </c>
      <c r="G122" s="5" t="s">
        <v>26</v>
      </c>
      <c r="H122" s="5">
        <v>5754535</v>
      </c>
      <c r="I122" s="5">
        <v>1740697</v>
      </c>
      <c r="J122" s="5">
        <v>7495232</v>
      </c>
      <c r="K122" s="5">
        <v>1883332</v>
      </c>
      <c r="L122" s="5">
        <v>3659309</v>
      </c>
      <c r="M122" s="5">
        <v>5542641</v>
      </c>
      <c r="N122" s="5">
        <v>1952591</v>
      </c>
      <c r="O122" s="5">
        <v>414453</v>
      </c>
      <c r="P122" s="5">
        <v>711711</v>
      </c>
      <c r="Q122" s="6" t="str">
        <f>+IFERROR([1]!Tabla2[[#This Row],[Activos corrientes ]]/[1]!Tabla2[[#This Row],[Pasivos corrientes ]],"")</f>
        <v/>
      </c>
      <c r="R122" s="6" t="str">
        <f>+IFERROR([1]!Tabla2[[#This Row],[Total pasivos]]/[1]!Tabla2[[#This Row],[Total de activos]],"")</f>
        <v/>
      </c>
      <c r="S122" s="6" t="str">
        <f>+IFERROR([1]!Tabla2[[#This Row],[Utilidad operacional]]/[1]!Tabla2[[#This Row],[Gasto de intereses]],"")</f>
        <v/>
      </c>
      <c r="T122" s="6" t="str">
        <f>+IFERROR([1]!Tabla2[[#This Row],[Utilidad operacional]]/[1]!Tabla2[[#This Row],[Patrimonio total]],"")</f>
        <v/>
      </c>
      <c r="U122" s="7" t="str">
        <f>+IFERROR([1]!Tabla2[[#This Row],[Utilidad operacional]]/[1]!Tabla2[[#This Row],[Total de activos]],"")</f>
        <v/>
      </c>
    </row>
    <row r="123" spans="1:21" x14ac:dyDescent="0.25">
      <c r="A123" s="8">
        <v>901071682</v>
      </c>
      <c r="B123" s="8" t="s">
        <v>259</v>
      </c>
      <c r="C123" s="8" t="s">
        <v>28</v>
      </c>
      <c r="D123" s="8" t="s">
        <v>23</v>
      </c>
      <c r="E123" s="8" t="s">
        <v>24</v>
      </c>
      <c r="F123" s="8" t="s">
        <v>260</v>
      </c>
      <c r="G123" s="8" t="s">
        <v>26</v>
      </c>
      <c r="H123" s="8">
        <v>2115421</v>
      </c>
      <c r="I123" s="8">
        <v>0</v>
      </c>
      <c r="J123" s="8">
        <v>2115421</v>
      </c>
      <c r="K123" s="8">
        <v>1225626</v>
      </c>
      <c r="L123" s="8">
        <v>0</v>
      </c>
      <c r="M123" s="8">
        <v>1225626</v>
      </c>
      <c r="N123" s="8">
        <v>889795</v>
      </c>
      <c r="O123" s="8"/>
      <c r="P123" s="8">
        <v>533366</v>
      </c>
      <c r="Q123" s="9" t="str">
        <f>+IFERROR([1]!Tabla2[[#This Row],[Activos corrientes ]]/[1]!Tabla2[[#This Row],[Pasivos corrientes ]],"")</f>
        <v/>
      </c>
      <c r="R123" s="9" t="str">
        <f>+IFERROR([1]!Tabla2[[#This Row],[Total pasivos]]/[1]!Tabla2[[#This Row],[Total de activos]],"")</f>
        <v/>
      </c>
      <c r="S123" s="9" t="str">
        <f>+IFERROR([1]!Tabla2[[#This Row],[Utilidad operacional]]/[1]!Tabla2[[#This Row],[Gasto de intereses]],"")</f>
        <v/>
      </c>
      <c r="T123" s="9" t="str">
        <f>+IFERROR([1]!Tabla2[[#This Row],[Utilidad operacional]]/[1]!Tabla2[[#This Row],[Patrimonio total]],"")</f>
        <v/>
      </c>
      <c r="U123" s="10" t="str">
        <f>+IFERROR([1]!Tabla2[[#This Row],[Utilidad operacional]]/[1]!Tabla2[[#This Row],[Total de activos]],"")</f>
        <v/>
      </c>
    </row>
    <row r="124" spans="1:21" x14ac:dyDescent="0.25">
      <c r="A124" s="5">
        <v>806010696</v>
      </c>
      <c r="B124" s="5" t="s">
        <v>261</v>
      </c>
      <c r="C124" s="5" t="s">
        <v>94</v>
      </c>
      <c r="D124" s="5" t="s">
        <v>29</v>
      </c>
      <c r="E124" s="5" t="s">
        <v>30</v>
      </c>
      <c r="F124" s="5" t="s">
        <v>178</v>
      </c>
      <c r="G124" s="5" t="s">
        <v>26</v>
      </c>
      <c r="H124" s="5">
        <v>60925782</v>
      </c>
      <c r="I124" s="5">
        <v>76949531</v>
      </c>
      <c r="J124" s="5">
        <v>137875313</v>
      </c>
      <c r="K124" s="5">
        <v>11923394</v>
      </c>
      <c r="L124" s="5">
        <v>62857995</v>
      </c>
      <c r="M124" s="5">
        <v>74781389</v>
      </c>
      <c r="N124" s="5">
        <v>63093924</v>
      </c>
      <c r="O124" s="5">
        <v>1045610</v>
      </c>
      <c r="P124" s="5">
        <v>11723577</v>
      </c>
      <c r="Q124" s="6" t="str">
        <f>+IFERROR([1]!Tabla2[[#This Row],[Activos corrientes ]]/[1]!Tabla2[[#This Row],[Pasivos corrientes ]],"")</f>
        <v/>
      </c>
      <c r="R124" s="6" t="str">
        <f>+IFERROR([1]!Tabla2[[#This Row],[Total pasivos]]/[1]!Tabla2[[#This Row],[Total de activos]],"")</f>
        <v/>
      </c>
      <c r="S124" s="6" t="str">
        <f>+IFERROR([1]!Tabla2[[#This Row],[Utilidad operacional]]/[1]!Tabla2[[#This Row],[Gasto de intereses]],"")</f>
        <v/>
      </c>
      <c r="T124" s="6" t="str">
        <f>+IFERROR([1]!Tabla2[[#This Row],[Utilidad operacional]]/[1]!Tabla2[[#This Row],[Patrimonio total]],"")</f>
        <v/>
      </c>
      <c r="U124" s="7" t="str">
        <f>+IFERROR([1]!Tabla2[[#This Row],[Utilidad operacional]]/[1]!Tabla2[[#This Row],[Total de activos]],"")</f>
        <v/>
      </c>
    </row>
    <row r="125" spans="1:21" x14ac:dyDescent="0.25">
      <c r="A125" s="8">
        <v>900685288</v>
      </c>
      <c r="B125" s="8" t="s">
        <v>262</v>
      </c>
      <c r="C125" s="8" t="s">
        <v>49</v>
      </c>
      <c r="D125" s="8" t="s">
        <v>29</v>
      </c>
      <c r="E125" s="8" t="s">
        <v>30</v>
      </c>
      <c r="F125" s="8" t="s">
        <v>263</v>
      </c>
      <c r="G125" s="8" t="s">
        <v>26</v>
      </c>
      <c r="H125" s="8">
        <v>4681485</v>
      </c>
      <c r="I125" s="8">
        <v>282000</v>
      </c>
      <c r="J125" s="8">
        <v>4963485</v>
      </c>
      <c r="K125" s="8">
        <v>3441185</v>
      </c>
      <c r="L125" s="8"/>
      <c r="M125" s="8">
        <v>3441185</v>
      </c>
      <c r="N125" s="8">
        <v>1522300</v>
      </c>
      <c r="O125" s="8">
        <v>2223</v>
      </c>
      <c r="P125" s="8">
        <v>-2222</v>
      </c>
      <c r="Q125" s="9" t="str">
        <f>+IFERROR([1]!Tabla2[[#This Row],[Activos corrientes ]]/[1]!Tabla2[[#This Row],[Pasivos corrientes ]],"")</f>
        <v/>
      </c>
      <c r="R125" s="9" t="str">
        <f>+IFERROR([1]!Tabla2[[#This Row],[Total pasivos]]/[1]!Tabla2[[#This Row],[Total de activos]],"")</f>
        <v/>
      </c>
      <c r="S125" s="9" t="str">
        <f>+IFERROR([1]!Tabla2[[#This Row],[Utilidad operacional]]/[1]!Tabla2[[#This Row],[Gasto de intereses]],"")</f>
        <v/>
      </c>
      <c r="T125" s="9" t="str">
        <f>+IFERROR([1]!Tabla2[[#This Row],[Utilidad operacional]]/[1]!Tabla2[[#This Row],[Patrimonio total]],"")</f>
        <v/>
      </c>
      <c r="U125" s="10" t="str">
        <f>+IFERROR([1]!Tabla2[[#This Row],[Utilidad operacional]]/[1]!Tabla2[[#This Row],[Total de activos]],"")</f>
        <v/>
      </c>
    </row>
    <row r="126" spans="1:21" x14ac:dyDescent="0.25">
      <c r="A126" s="5">
        <v>860522381</v>
      </c>
      <c r="B126" s="5" t="s">
        <v>264</v>
      </c>
      <c r="C126" s="5" t="s">
        <v>28</v>
      </c>
      <c r="D126" s="5" t="s">
        <v>23</v>
      </c>
      <c r="E126" s="5" t="s">
        <v>24</v>
      </c>
      <c r="F126" s="5" t="s">
        <v>265</v>
      </c>
      <c r="G126" s="5" t="s">
        <v>26</v>
      </c>
      <c r="H126" s="5">
        <v>49323924</v>
      </c>
      <c r="I126" s="5">
        <v>629971</v>
      </c>
      <c r="J126" s="5">
        <v>49953895</v>
      </c>
      <c r="K126" s="5">
        <v>37140506</v>
      </c>
      <c r="L126" s="5"/>
      <c r="M126" s="5">
        <v>37140506</v>
      </c>
      <c r="N126" s="5">
        <v>12813389</v>
      </c>
      <c r="O126" s="5">
        <v>3227805</v>
      </c>
      <c r="P126" s="5">
        <v>1698748</v>
      </c>
      <c r="Q126" s="6" t="str">
        <f>+IFERROR([1]!Tabla2[[#This Row],[Activos corrientes ]]/[1]!Tabla2[[#This Row],[Pasivos corrientes ]],"")</f>
        <v/>
      </c>
      <c r="R126" s="6" t="str">
        <f>+IFERROR([1]!Tabla2[[#This Row],[Total pasivos]]/[1]!Tabla2[[#This Row],[Total de activos]],"")</f>
        <v/>
      </c>
      <c r="S126" s="6" t="str">
        <f>+IFERROR([1]!Tabla2[[#This Row],[Utilidad operacional]]/[1]!Tabla2[[#This Row],[Gasto de intereses]],"")</f>
        <v/>
      </c>
      <c r="T126" s="6" t="str">
        <f>+IFERROR([1]!Tabla2[[#This Row],[Utilidad operacional]]/[1]!Tabla2[[#This Row],[Patrimonio total]],"")</f>
        <v/>
      </c>
      <c r="U126" s="7" t="str">
        <f>+IFERROR([1]!Tabla2[[#This Row],[Utilidad operacional]]/[1]!Tabla2[[#This Row],[Total de activos]],"")</f>
        <v/>
      </c>
    </row>
    <row r="127" spans="1:21" x14ac:dyDescent="0.25">
      <c r="A127" s="8">
        <v>900341789</v>
      </c>
      <c r="B127" s="8" t="s">
        <v>266</v>
      </c>
      <c r="C127" s="8" t="s">
        <v>103</v>
      </c>
      <c r="D127" s="8" t="s">
        <v>29</v>
      </c>
      <c r="E127" s="8" t="s">
        <v>30</v>
      </c>
      <c r="F127" s="8" t="s">
        <v>267</v>
      </c>
      <c r="G127" s="8" t="s">
        <v>26</v>
      </c>
      <c r="H127" s="8">
        <v>2565952</v>
      </c>
      <c r="I127" s="8">
        <v>454966</v>
      </c>
      <c r="J127" s="8">
        <v>3020918</v>
      </c>
      <c r="K127" s="8">
        <v>1035307</v>
      </c>
      <c r="L127" s="8"/>
      <c r="M127" s="8">
        <v>1035307</v>
      </c>
      <c r="N127" s="8">
        <v>1985611</v>
      </c>
      <c r="O127" s="8">
        <v>14654</v>
      </c>
      <c r="P127" s="8">
        <v>-13470</v>
      </c>
      <c r="Q127" s="9" t="str">
        <f>+IFERROR([1]!Tabla2[[#This Row],[Activos corrientes ]]/[1]!Tabla2[[#This Row],[Pasivos corrientes ]],"")</f>
        <v/>
      </c>
      <c r="R127" s="9" t="str">
        <f>+IFERROR([1]!Tabla2[[#This Row],[Total pasivos]]/[1]!Tabla2[[#This Row],[Total de activos]],"")</f>
        <v/>
      </c>
      <c r="S127" s="9" t="str">
        <f>+IFERROR([1]!Tabla2[[#This Row],[Utilidad operacional]]/[1]!Tabla2[[#This Row],[Gasto de intereses]],"")</f>
        <v/>
      </c>
      <c r="T127" s="9" t="str">
        <f>+IFERROR([1]!Tabla2[[#This Row],[Utilidad operacional]]/[1]!Tabla2[[#This Row],[Patrimonio total]],"")</f>
        <v/>
      </c>
      <c r="U127" s="10" t="str">
        <f>+IFERROR([1]!Tabla2[[#This Row],[Utilidad operacional]]/[1]!Tabla2[[#This Row],[Total de activos]],"")</f>
        <v/>
      </c>
    </row>
    <row r="128" spans="1:21" x14ac:dyDescent="0.25">
      <c r="A128" s="5">
        <v>901112884</v>
      </c>
      <c r="B128" s="5" t="s">
        <v>268</v>
      </c>
      <c r="C128" s="5" t="s">
        <v>42</v>
      </c>
      <c r="D128" s="5" t="s">
        <v>23</v>
      </c>
      <c r="E128" s="5" t="s">
        <v>24</v>
      </c>
      <c r="F128" s="5" t="s">
        <v>73</v>
      </c>
      <c r="G128" s="5" t="s">
        <v>26</v>
      </c>
      <c r="H128" s="5">
        <v>5826171</v>
      </c>
      <c r="I128" s="5">
        <v>1090451</v>
      </c>
      <c r="J128" s="5">
        <v>6916622</v>
      </c>
      <c r="K128" s="5">
        <v>6901884</v>
      </c>
      <c r="L128" s="5"/>
      <c r="M128" s="5">
        <v>6901884</v>
      </c>
      <c r="N128" s="5">
        <v>14738</v>
      </c>
      <c r="O128" s="5">
        <v>504693</v>
      </c>
      <c r="P128" s="5">
        <v>479218</v>
      </c>
      <c r="Q128" s="6" t="str">
        <f>+IFERROR([1]!Tabla2[[#This Row],[Activos corrientes ]]/[1]!Tabla2[[#This Row],[Pasivos corrientes ]],"")</f>
        <v/>
      </c>
      <c r="R128" s="6" t="str">
        <f>+IFERROR([1]!Tabla2[[#This Row],[Total pasivos]]/[1]!Tabla2[[#This Row],[Total de activos]],"")</f>
        <v/>
      </c>
      <c r="S128" s="6" t="str">
        <f>+IFERROR([1]!Tabla2[[#This Row],[Utilidad operacional]]/[1]!Tabla2[[#This Row],[Gasto de intereses]],"")</f>
        <v/>
      </c>
      <c r="T128" s="6" t="str">
        <f>+IFERROR([1]!Tabla2[[#This Row],[Utilidad operacional]]/[1]!Tabla2[[#This Row],[Patrimonio total]],"")</f>
        <v/>
      </c>
      <c r="U128" s="7" t="str">
        <f>+IFERROR([1]!Tabla2[[#This Row],[Utilidad operacional]]/[1]!Tabla2[[#This Row],[Total de activos]],"")</f>
        <v/>
      </c>
    </row>
    <row r="129" spans="1:21" x14ac:dyDescent="0.25">
      <c r="A129" s="8">
        <v>901322838</v>
      </c>
      <c r="B129" s="8" t="s">
        <v>269</v>
      </c>
      <c r="C129" s="8" t="s">
        <v>28</v>
      </c>
      <c r="D129" s="8" t="s">
        <v>23</v>
      </c>
      <c r="E129" s="8" t="s">
        <v>24</v>
      </c>
      <c r="F129" s="8" t="s">
        <v>73</v>
      </c>
      <c r="G129" s="8" t="s">
        <v>26</v>
      </c>
      <c r="H129" s="8">
        <v>234539</v>
      </c>
      <c r="I129" s="8"/>
      <c r="J129" s="8">
        <v>234539</v>
      </c>
      <c r="K129" s="8">
        <v>118543</v>
      </c>
      <c r="L129" s="8"/>
      <c r="M129" s="8">
        <v>118543</v>
      </c>
      <c r="N129" s="8">
        <v>115996</v>
      </c>
      <c r="O129" s="8">
        <v>4917</v>
      </c>
      <c r="P129" s="8">
        <v>63303</v>
      </c>
      <c r="Q129" s="9" t="str">
        <f>+IFERROR([1]!Tabla2[[#This Row],[Activos corrientes ]]/[1]!Tabla2[[#This Row],[Pasivos corrientes ]],"")</f>
        <v/>
      </c>
      <c r="R129" s="9" t="str">
        <f>+IFERROR([1]!Tabla2[[#This Row],[Total pasivos]]/[1]!Tabla2[[#This Row],[Total de activos]],"")</f>
        <v/>
      </c>
      <c r="S129" s="9" t="str">
        <f>+IFERROR([1]!Tabla2[[#This Row],[Utilidad operacional]]/[1]!Tabla2[[#This Row],[Gasto de intereses]],"")</f>
        <v/>
      </c>
      <c r="T129" s="9" t="str">
        <f>+IFERROR([1]!Tabla2[[#This Row],[Utilidad operacional]]/[1]!Tabla2[[#This Row],[Patrimonio total]],"")</f>
        <v/>
      </c>
      <c r="U129" s="10" t="str">
        <f>+IFERROR([1]!Tabla2[[#This Row],[Utilidad operacional]]/[1]!Tabla2[[#This Row],[Total de activos]],"")</f>
        <v/>
      </c>
    </row>
    <row r="130" spans="1:21" x14ac:dyDescent="0.25">
      <c r="A130" s="5">
        <v>830098590</v>
      </c>
      <c r="B130" s="5" t="s">
        <v>270</v>
      </c>
      <c r="C130" s="5" t="s">
        <v>28</v>
      </c>
      <c r="D130" s="5" t="s">
        <v>23</v>
      </c>
      <c r="E130" s="5" t="s">
        <v>24</v>
      </c>
      <c r="F130" s="5" t="s">
        <v>271</v>
      </c>
      <c r="G130" s="5" t="s">
        <v>26</v>
      </c>
      <c r="H130" s="5">
        <v>19743133</v>
      </c>
      <c r="I130" s="5">
        <v>14872257</v>
      </c>
      <c r="J130" s="5">
        <v>34615390</v>
      </c>
      <c r="K130" s="5">
        <v>12364227</v>
      </c>
      <c r="L130" s="5">
        <v>5419833</v>
      </c>
      <c r="M130" s="5">
        <v>17784060</v>
      </c>
      <c r="N130" s="5">
        <v>16831330</v>
      </c>
      <c r="O130" s="5">
        <v>2092962</v>
      </c>
      <c r="P130" s="5">
        <v>1760019</v>
      </c>
      <c r="Q130" s="6" t="str">
        <f>+IFERROR([1]!Tabla2[[#This Row],[Activos corrientes ]]/[1]!Tabla2[[#This Row],[Pasivos corrientes ]],"")</f>
        <v/>
      </c>
      <c r="R130" s="6" t="str">
        <f>+IFERROR([1]!Tabla2[[#This Row],[Total pasivos]]/[1]!Tabla2[[#This Row],[Total de activos]],"")</f>
        <v/>
      </c>
      <c r="S130" s="6" t="str">
        <f>+IFERROR([1]!Tabla2[[#This Row],[Utilidad operacional]]/[1]!Tabla2[[#This Row],[Gasto de intereses]],"")</f>
        <v/>
      </c>
      <c r="T130" s="6" t="str">
        <f>+IFERROR([1]!Tabla2[[#This Row],[Utilidad operacional]]/[1]!Tabla2[[#This Row],[Patrimonio total]],"")</f>
        <v/>
      </c>
      <c r="U130" s="7" t="str">
        <f>+IFERROR([1]!Tabla2[[#This Row],[Utilidad operacional]]/[1]!Tabla2[[#This Row],[Total de activos]],"")</f>
        <v/>
      </c>
    </row>
    <row r="131" spans="1:21" x14ac:dyDescent="0.25">
      <c r="A131" s="8">
        <v>900012579</v>
      </c>
      <c r="B131" s="8" t="s">
        <v>272</v>
      </c>
      <c r="C131" s="8" t="s">
        <v>64</v>
      </c>
      <c r="D131" s="8" t="s">
        <v>29</v>
      </c>
      <c r="E131" s="8" t="s">
        <v>30</v>
      </c>
      <c r="F131" s="8" t="s">
        <v>273</v>
      </c>
      <c r="G131" s="8" t="s">
        <v>26</v>
      </c>
      <c r="H131" s="8">
        <v>11395375</v>
      </c>
      <c r="I131" s="8">
        <v>20479697</v>
      </c>
      <c r="J131" s="8">
        <v>31875072</v>
      </c>
      <c r="K131" s="8">
        <v>720889</v>
      </c>
      <c r="L131" s="8">
        <v>13501561</v>
      </c>
      <c r="M131" s="8">
        <v>14222450</v>
      </c>
      <c r="N131" s="8">
        <v>17652622</v>
      </c>
      <c r="O131" s="8">
        <v>1944525</v>
      </c>
      <c r="P131" s="8">
        <v>2019141</v>
      </c>
      <c r="Q131" s="9" t="str">
        <f>+IFERROR([1]!Tabla2[[#This Row],[Activos corrientes ]]/[1]!Tabla2[[#This Row],[Pasivos corrientes ]],"")</f>
        <v/>
      </c>
      <c r="R131" s="9" t="str">
        <f>+IFERROR([1]!Tabla2[[#This Row],[Total pasivos]]/[1]!Tabla2[[#This Row],[Total de activos]],"")</f>
        <v/>
      </c>
      <c r="S131" s="9" t="str">
        <f>+IFERROR([1]!Tabla2[[#This Row],[Utilidad operacional]]/[1]!Tabla2[[#This Row],[Gasto de intereses]],"")</f>
        <v/>
      </c>
      <c r="T131" s="9" t="str">
        <f>+IFERROR([1]!Tabla2[[#This Row],[Utilidad operacional]]/[1]!Tabla2[[#This Row],[Patrimonio total]],"")</f>
        <v/>
      </c>
      <c r="U131" s="10" t="str">
        <f>+IFERROR([1]!Tabla2[[#This Row],[Utilidad operacional]]/[1]!Tabla2[[#This Row],[Total de activos]],"")</f>
        <v/>
      </c>
    </row>
    <row r="132" spans="1:21" x14ac:dyDescent="0.25">
      <c r="A132" s="5">
        <v>811036279</v>
      </c>
      <c r="B132" s="5" t="s">
        <v>274</v>
      </c>
      <c r="C132" s="5" t="s">
        <v>22</v>
      </c>
      <c r="D132" s="5" t="s">
        <v>29</v>
      </c>
      <c r="E132" s="5" t="s">
        <v>30</v>
      </c>
      <c r="F132" s="5" t="s">
        <v>275</v>
      </c>
      <c r="G132" s="5" t="s">
        <v>26</v>
      </c>
      <c r="H132" s="5">
        <v>4032267</v>
      </c>
      <c r="I132" s="5">
        <v>975560</v>
      </c>
      <c r="J132" s="5">
        <v>5007827</v>
      </c>
      <c r="K132" s="5">
        <v>527269</v>
      </c>
      <c r="L132" s="5"/>
      <c r="M132" s="5">
        <v>527269</v>
      </c>
      <c r="N132" s="5">
        <v>4480558</v>
      </c>
      <c r="O132" s="5"/>
      <c r="P132" s="5">
        <v>323802</v>
      </c>
      <c r="Q132" s="6" t="str">
        <f>+IFERROR([1]!Tabla2[[#This Row],[Activos corrientes ]]/[1]!Tabla2[[#This Row],[Pasivos corrientes ]],"")</f>
        <v/>
      </c>
      <c r="R132" s="6" t="str">
        <f>+IFERROR([1]!Tabla2[[#This Row],[Total pasivos]]/[1]!Tabla2[[#This Row],[Total de activos]],"")</f>
        <v/>
      </c>
      <c r="S132" s="6" t="str">
        <f>+IFERROR([1]!Tabla2[[#This Row],[Utilidad operacional]]/[1]!Tabla2[[#This Row],[Gasto de intereses]],"")</f>
        <v/>
      </c>
      <c r="T132" s="6" t="str">
        <f>+IFERROR([1]!Tabla2[[#This Row],[Utilidad operacional]]/[1]!Tabla2[[#This Row],[Patrimonio total]],"")</f>
        <v/>
      </c>
      <c r="U132" s="7" t="str">
        <f>+IFERROR([1]!Tabla2[[#This Row],[Utilidad operacional]]/[1]!Tabla2[[#This Row],[Total de activos]],"")</f>
        <v/>
      </c>
    </row>
    <row r="133" spans="1:21" x14ac:dyDescent="0.25">
      <c r="A133" s="8">
        <v>900192981</v>
      </c>
      <c r="B133" s="8" t="s">
        <v>276</v>
      </c>
      <c r="C133" s="8" t="s">
        <v>28</v>
      </c>
      <c r="D133" s="8" t="s">
        <v>23</v>
      </c>
      <c r="E133" s="8" t="s">
        <v>24</v>
      </c>
      <c r="F133" s="8" t="s">
        <v>277</v>
      </c>
      <c r="G133" s="8" t="s">
        <v>26</v>
      </c>
      <c r="H133" s="8">
        <v>10121733</v>
      </c>
      <c r="I133" s="8">
        <v>1607226</v>
      </c>
      <c r="J133" s="8">
        <v>11728959</v>
      </c>
      <c r="K133" s="8">
        <v>2116351</v>
      </c>
      <c r="L133" s="8">
        <v>106886</v>
      </c>
      <c r="M133" s="8">
        <v>2223237</v>
      </c>
      <c r="N133" s="8">
        <v>9505722</v>
      </c>
      <c r="O133" s="8">
        <v>20021</v>
      </c>
      <c r="P133" s="8">
        <v>658254</v>
      </c>
      <c r="Q133" s="9" t="str">
        <f>+IFERROR([1]!Tabla2[[#This Row],[Activos corrientes ]]/[1]!Tabla2[[#This Row],[Pasivos corrientes ]],"")</f>
        <v/>
      </c>
      <c r="R133" s="9" t="str">
        <f>+IFERROR([1]!Tabla2[[#This Row],[Total pasivos]]/[1]!Tabla2[[#This Row],[Total de activos]],"")</f>
        <v/>
      </c>
      <c r="S133" s="9" t="str">
        <f>+IFERROR([1]!Tabla2[[#This Row],[Utilidad operacional]]/[1]!Tabla2[[#This Row],[Gasto de intereses]],"")</f>
        <v/>
      </c>
      <c r="T133" s="9" t="str">
        <f>+IFERROR([1]!Tabla2[[#This Row],[Utilidad operacional]]/[1]!Tabla2[[#This Row],[Patrimonio total]],"")</f>
        <v/>
      </c>
      <c r="U133" s="10" t="str">
        <f>+IFERROR([1]!Tabla2[[#This Row],[Utilidad operacional]]/[1]!Tabla2[[#This Row],[Total de activos]],"")</f>
        <v/>
      </c>
    </row>
    <row r="134" spans="1:21" x14ac:dyDescent="0.25">
      <c r="A134" s="5">
        <v>900159278</v>
      </c>
      <c r="B134" s="5" t="s">
        <v>278</v>
      </c>
      <c r="C134" s="5" t="s">
        <v>28</v>
      </c>
      <c r="D134" s="5" t="s">
        <v>29</v>
      </c>
      <c r="E134" s="5" t="s">
        <v>30</v>
      </c>
      <c r="F134" s="5" t="s">
        <v>279</v>
      </c>
      <c r="G134" s="5" t="s">
        <v>26</v>
      </c>
      <c r="H134" s="5">
        <v>21042000</v>
      </c>
      <c r="I134" s="5">
        <v>7580000</v>
      </c>
      <c r="J134" s="5">
        <v>28622000</v>
      </c>
      <c r="K134" s="5">
        <v>7645000</v>
      </c>
      <c r="L134" s="5">
        <v>14236000</v>
      </c>
      <c r="M134" s="5">
        <v>21881000</v>
      </c>
      <c r="N134" s="5">
        <v>6741000</v>
      </c>
      <c r="O134" s="5">
        <v>1120000</v>
      </c>
      <c r="P134" s="5">
        <v>858000</v>
      </c>
      <c r="Q134" s="6" t="str">
        <f>+IFERROR([1]!Tabla2[[#This Row],[Activos corrientes ]]/[1]!Tabla2[[#This Row],[Pasivos corrientes ]],"")</f>
        <v/>
      </c>
      <c r="R134" s="6" t="str">
        <f>+IFERROR([1]!Tabla2[[#This Row],[Total pasivos]]/[1]!Tabla2[[#This Row],[Total de activos]],"")</f>
        <v/>
      </c>
      <c r="S134" s="6" t="str">
        <f>+IFERROR([1]!Tabla2[[#This Row],[Utilidad operacional]]/[1]!Tabla2[[#This Row],[Gasto de intereses]],"")</f>
        <v/>
      </c>
      <c r="T134" s="6" t="str">
        <f>+IFERROR([1]!Tabla2[[#This Row],[Utilidad operacional]]/[1]!Tabla2[[#This Row],[Patrimonio total]],"")</f>
        <v/>
      </c>
      <c r="U134" s="7" t="str">
        <f>+IFERROR([1]!Tabla2[[#This Row],[Utilidad operacional]]/[1]!Tabla2[[#This Row],[Total de activos]],"")</f>
        <v/>
      </c>
    </row>
    <row r="135" spans="1:21" x14ac:dyDescent="0.25">
      <c r="A135" s="8">
        <v>900206480</v>
      </c>
      <c r="B135" s="8" t="s">
        <v>280</v>
      </c>
      <c r="C135" s="8" t="s">
        <v>28</v>
      </c>
      <c r="D135" s="8" t="s">
        <v>29</v>
      </c>
      <c r="E135" s="8" t="s">
        <v>30</v>
      </c>
      <c r="F135" s="8" t="s">
        <v>131</v>
      </c>
      <c r="G135" s="8" t="s">
        <v>26</v>
      </c>
      <c r="H135" s="8">
        <v>42670198</v>
      </c>
      <c r="I135" s="8">
        <v>17410194</v>
      </c>
      <c r="J135" s="8">
        <v>60080392</v>
      </c>
      <c r="K135" s="8">
        <v>17583484</v>
      </c>
      <c r="L135" s="8">
        <v>22557550</v>
      </c>
      <c r="M135" s="8">
        <v>40141034</v>
      </c>
      <c r="N135" s="8">
        <v>19939358</v>
      </c>
      <c r="O135" s="8">
        <v>2239179</v>
      </c>
      <c r="P135" s="8">
        <v>13245075</v>
      </c>
      <c r="Q135" s="9" t="str">
        <f>+IFERROR([1]!Tabla2[[#This Row],[Activos corrientes ]]/[1]!Tabla2[[#This Row],[Pasivos corrientes ]],"")</f>
        <v/>
      </c>
      <c r="R135" s="9" t="str">
        <f>+IFERROR([1]!Tabla2[[#This Row],[Total pasivos]]/[1]!Tabla2[[#This Row],[Total de activos]],"")</f>
        <v/>
      </c>
      <c r="S135" s="9" t="str">
        <f>+IFERROR([1]!Tabla2[[#This Row],[Utilidad operacional]]/[1]!Tabla2[[#This Row],[Gasto de intereses]],"")</f>
        <v/>
      </c>
      <c r="T135" s="9" t="str">
        <f>+IFERROR([1]!Tabla2[[#This Row],[Utilidad operacional]]/[1]!Tabla2[[#This Row],[Patrimonio total]],"")</f>
        <v/>
      </c>
      <c r="U135" s="10" t="str">
        <f>+IFERROR([1]!Tabla2[[#This Row],[Utilidad operacional]]/[1]!Tabla2[[#This Row],[Total de activos]],"")</f>
        <v/>
      </c>
    </row>
    <row r="136" spans="1:21" x14ac:dyDescent="0.25">
      <c r="A136" s="5">
        <v>900606776</v>
      </c>
      <c r="B136" s="5" t="s">
        <v>281</v>
      </c>
      <c r="C136" s="5" t="s">
        <v>22</v>
      </c>
      <c r="D136" s="5" t="s">
        <v>29</v>
      </c>
      <c r="E136" s="5" t="s">
        <v>30</v>
      </c>
      <c r="F136" s="5" t="s">
        <v>282</v>
      </c>
      <c r="G136" s="5" t="s">
        <v>26</v>
      </c>
      <c r="H136" s="5">
        <v>10462929</v>
      </c>
      <c r="I136" s="5">
        <v>2104112</v>
      </c>
      <c r="J136" s="5">
        <v>12567041</v>
      </c>
      <c r="K136" s="5">
        <v>2732060</v>
      </c>
      <c r="L136" s="5">
        <v>1220690</v>
      </c>
      <c r="M136" s="5">
        <v>3952750</v>
      </c>
      <c r="N136" s="5">
        <v>8614291</v>
      </c>
      <c r="O136" s="5">
        <v>139310</v>
      </c>
      <c r="P136" s="5">
        <v>541133</v>
      </c>
      <c r="Q136" s="6" t="str">
        <f>+IFERROR([1]!Tabla2[[#This Row],[Activos corrientes ]]/[1]!Tabla2[[#This Row],[Pasivos corrientes ]],"")</f>
        <v/>
      </c>
      <c r="R136" s="6" t="str">
        <f>+IFERROR([1]!Tabla2[[#This Row],[Total pasivos]]/[1]!Tabla2[[#This Row],[Total de activos]],"")</f>
        <v/>
      </c>
      <c r="S136" s="6" t="str">
        <f>+IFERROR([1]!Tabla2[[#This Row],[Utilidad operacional]]/[1]!Tabla2[[#This Row],[Gasto de intereses]],"")</f>
        <v/>
      </c>
      <c r="T136" s="6" t="str">
        <f>+IFERROR([1]!Tabla2[[#This Row],[Utilidad operacional]]/[1]!Tabla2[[#This Row],[Patrimonio total]],"")</f>
        <v/>
      </c>
      <c r="U136" s="7" t="str">
        <f>+IFERROR([1]!Tabla2[[#This Row],[Utilidad operacional]]/[1]!Tabla2[[#This Row],[Total de activos]],"")</f>
        <v/>
      </c>
    </row>
    <row r="137" spans="1:21" x14ac:dyDescent="0.25">
      <c r="A137" s="8">
        <v>802021384</v>
      </c>
      <c r="B137" s="8" t="s">
        <v>283</v>
      </c>
      <c r="C137" s="8" t="s">
        <v>42</v>
      </c>
      <c r="D137" s="8" t="s">
        <v>23</v>
      </c>
      <c r="E137" s="8" t="s">
        <v>24</v>
      </c>
      <c r="F137" s="8" t="s">
        <v>284</v>
      </c>
      <c r="G137" s="8" t="s">
        <v>26</v>
      </c>
      <c r="H137" s="8">
        <v>91819</v>
      </c>
      <c r="I137" s="8">
        <v>5426605</v>
      </c>
      <c r="J137" s="8">
        <v>5518424</v>
      </c>
      <c r="K137" s="8">
        <v>4875</v>
      </c>
      <c r="L137" s="8">
        <v>2167800</v>
      </c>
      <c r="M137" s="8">
        <v>2172675</v>
      </c>
      <c r="N137" s="8">
        <v>3345749</v>
      </c>
      <c r="O137" s="8">
        <v>2680</v>
      </c>
      <c r="P137" s="8">
        <v>310932</v>
      </c>
      <c r="Q137" s="9" t="str">
        <f>+IFERROR([1]!Tabla2[[#This Row],[Activos corrientes ]]/[1]!Tabla2[[#This Row],[Pasivos corrientes ]],"")</f>
        <v/>
      </c>
      <c r="R137" s="9" t="str">
        <f>+IFERROR([1]!Tabla2[[#This Row],[Total pasivos]]/[1]!Tabla2[[#This Row],[Total de activos]],"")</f>
        <v/>
      </c>
      <c r="S137" s="9" t="str">
        <f>+IFERROR([1]!Tabla2[[#This Row],[Utilidad operacional]]/[1]!Tabla2[[#This Row],[Gasto de intereses]],"")</f>
        <v/>
      </c>
      <c r="T137" s="9" t="str">
        <f>+IFERROR([1]!Tabla2[[#This Row],[Utilidad operacional]]/[1]!Tabla2[[#This Row],[Patrimonio total]],"")</f>
        <v/>
      </c>
      <c r="U137" s="10" t="str">
        <f>+IFERROR([1]!Tabla2[[#This Row],[Utilidad operacional]]/[1]!Tabla2[[#This Row],[Total de activos]],"")</f>
        <v/>
      </c>
    </row>
    <row r="138" spans="1:21" x14ac:dyDescent="0.25">
      <c r="A138" s="5">
        <v>820000479</v>
      </c>
      <c r="B138" s="5" t="s">
        <v>285</v>
      </c>
      <c r="C138" s="5" t="s">
        <v>286</v>
      </c>
      <c r="D138" s="5" t="s">
        <v>29</v>
      </c>
      <c r="E138" s="5" t="s">
        <v>30</v>
      </c>
      <c r="F138" s="5" t="s">
        <v>287</v>
      </c>
      <c r="G138" s="5" t="s">
        <v>26</v>
      </c>
      <c r="H138" s="5">
        <v>223436</v>
      </c>
      <c r="I138" s="5">
        <v>440241</v>
      </c>
      <c r="J138" s="5">
        <v>663677</v>
      </c>
      <c r="K138" s="5">
        <v>247</v>
      </c>
      <c r="L138" s="5"/>
      <c r="M138" s="5">
        <v>247</v>
      </c>
      <c r="N138" s="5">
        <v>663430</v>
      </c>
      <c r="O138" s="5">
        <v>183</v>
      </c>
      <c r="P138" s="5">
        <v>293</v>
      </c>
      <c r="Q138" s="6" t="str">
        <f>+IFERROR([1]!Tabla2[[#This Row],[Activos corrientes ]]/[1]!Tabla2[[#This Row],[Pasivos corrientes ]],"")</f>
        <v/>
      </c>
      <c r="R138" s="6" t="str">
        <f>+IFERROR([1]!Tabla2[[#This Row],[Total pasivos]]/[1]!Tabla2[[#This Row],[Total de activos]],"")</f>
        <v/>
      </c>
      <c r="S138" s="6" t="str">
        <f>+IFERROR([1]!Tabla2[[#This Row],[Utilidad operacional]]/[1]!Tabla2[[#This Row],[Gasto de intereses]],"")</f>
        <v/>
      </c>
      <c r="T138" s="6" t="str">
        <f>+IFERROR([1]!Tabla2[[#This Row],[Utilidad operacional]]/[1]!Tabla2[[#This Row],[Patrimonio total]],"")</f>
        <v/>
      </c>
      <c r="U138" s="7" t="str">
        <f>+IFERROR([1]!Tabla2[[#This Row],[Utilidad operacional]]/[1]!Tabla2[[#This Row],[Total de activos]],"")</f>
        <v/>
      </c>
    </row>
    <row r="139" spans="1:21" x14ac:dyDescent="0.25">
      <c r="A139" s="8">
        <v>901115174</v>
      </c>
      <c r="B139" s="8" t="s">
        <v>288</v>
      </c>
      <c r="C139" s="8" t="s">
        <v>28</v>
      </c>
      <c r="D139" s="8" t="s">
        <v>29</v>
      </c>
      <c r="E139" s="8" t="s">
        <v>30</v>
      </c>
      <c r="F139" s="8" t="s">
        <v>289</v>
      </c>
      <c r="G139" s="8" t="s">
        <v>26</v>
      </c>
      <c r="H139" s="8">
        <v>4420702</v>
      </c>
      <c r="I139" s="8">
        <v>41056</v>
      </c>
      <c r="J139" s="8">
        <v>4461758</v>
      </c>
      <c r="K139" s="8">
        <v>2905429</v>
      </c>
      <c r="L139" s="8">
        <v>0</v>
      </c>
      <c r="M139" s="8">
        <v>2905429</v>
      </c>
      <c r="N139" s="8">
        <v>1556329</v>
      </c>
      <c r="O139" s="8">
        <v>123562</v>
      </c>
      <c r="P139" s="8">
        <v>175105</v>
      </c>
      <c r="Q139" s="9" t="str">
        <f>+IFERROR([1]!Tabla2[[#This Row],[Activos corrientes ]]/[1]!Tabla2[[#This Row],[Pasivos corrientes ]],"")</f>
        <v/>
      </c>
      <c r="R139" s="9" t="str">
        <f>+IFERROR([1]!Tabla2[[#This Row],[Total pasivos]]/[1]!Tabla2[[#This Row],[Total de activos]],"")</f>
        <v/>
      </c>
      <c r="S139" s="9" t="str">
        <f>+IFERROR([1]!Tabla2[[#This Row],[Utilidad operacional]]/[1]!Tabla2[[#This Row],[Gasto de intereses]],"")</f>
        <v/>
      </c>
      <c r="T139" s="9" t="str">
        <f>+IFERROR([1]!Tabla2[[#This Row],[Utilidad operacional]]/[1]!Tabla2[[#This Row],[Patrimonio total]],"")</f>
        <v/>
      </c>
      <c r="U139" s="10" t="str">
        <f>+IFERROR([1]!Tabla2[[#This Row],[Utilidad operacional]]/[1]!Tabla2[[#This Row],[Total de activos]],"")</f>
        <v/>
      </c>
    </row>
    <row r="140" spans="1:21" x14ac:dyDescent="0.25">
      <c r="A140" s="5">
        <v>830082275</v>
      </c>
      <c r="B140" s="5" t="s">
        <v>290</v>
      </c>
      <c r="C140" s="5" t="s">
        <v>28</v>
      </c>
      <c r="D140" s="5" t="s">
        <v>23</v>
      </c>
      <c r="E140" s="5" t="s">
        <v>24</v>
      </c>
      <c r="F140" s="5" t="s">
        <v>291</v>
      </c>
      <c r="G140" s="5" t="s">
        <v>26</v>
      </c>
      <c r="H140" s="5">
        <v>4944610</v>
      </c>
      <c r="I140" s="5">
        <v>2669328</v>
      </c>
      <c r="J140" s="5">
        <v>7613938</v>
      </c>
      <c r="K140" s="5">
        <v>7285809</v>
      </c>
      <c r="L140" s="5"/>
      <c r="M140" s="5">
        <v>7285809</v>
      </c>
      <c r="N140" s="5">
        <v>328129</v>
      </c>
      <c r="O140" s="5">
        <v>332730</v>
      </c>
      <c r="P140" s="5">
        <v>178129</v>
      </c>
      <c r="Q140" s="6" t="str">
        <f>+IFERROR([1]!Tabla2[[#This Row],[Activos corrientes ]]/[1]!Tabla2[[#This Row],[Pasivos corrientes ]],"")</f>
        <v/>
      </c>
      <c r="R140" s="6" t="str">
        <f>+IFERROR([1]!Tabla2[[#This Row],[Total pasivos]]/[1]!Tabla2[[#This Row],[Total de activos]],"")</f>
        <v/>
      </c>
      <c r="S140" s="6" t="str">
        <f>+IFERROR([1]!Tabla2[[#This Row],[Utilidad operacional]]/[1]!Tabla2[[#This Row],[Gasto de intereses]],"")</f>
        <v/>
      </c>
      <c r="T140" s="6" t="str">
        <f>+IFERROR([1]!Tabla2[[#This Row],[Utilidad operacional]]/[1]!Tabla2[[#This Row],[Patrimonio total]],"")</f>
        <v/>
      </c>
      <c r="U140" s="7" t="str">
        <f>+IFERROR([1]!Tabla2[[#This Row],[Utilidad operacional]]/[1]!Tabla2[[#This Row],[Total de activos]],"")</f>
        <v/>
      </c>
    </row>
    <row r="141" spans="1:21" x14ac:dyDescent="0.25">
      <c r="A141" s="8">
        <v>900226975</v>
      </c>
      <c r="B141" s="8" t="s">
        <v>292</v>
      </c>
      <c r="C141" s="8" t="s">
        <v>28</v>
      </c>
      <c r="D141" s="8" t="s">
        <v>29</v>
      </c>
      <c r="E141" s="8" t="s">
        <v>30</v>
      </c>
      <c r="F141" s="8" t="s">
        <v>293</v>
      </c>
      <c r="G141" s="8" t="s">
        <v>26</v>
      </c>
      <c r="H141" s="8">
        <v>1649947</v>
      </c>
      <c r="I141" s="8">
        <v>19030448</v>
      </c>
      <c r="J141" s="8">
        <v>20680395</v>
      </c>
      <c r="K141" s="8">
        <v>1787995</v>
      </c>
      <c r="L141" s="8">
        <v>17607548</v>
      </c>
      <c r="M141" s="8">
        <v>19395543</v>
      </c>
      <c r="N141" s="8">
        <v>1284852</v>
      </c>
      <c r="O141" s="8"/>
      <c r="P141" s="8">
        <v>-723575</v>
      </c>
      <c r="Q141" s="9" t="str">
        <f>+IFERROR([1]!Tabla2[[#This Row],[Activos corrientes ]]/[1]!Tabla2[[#This Row],[Pasivos corrientes ]],"")</f>
        <v/>
      </c>
      <c r="R141" s="9" t="str">
        <f>+IFERROR([1]!Tabla2[[#This Row],[Total pasivos]]/[1]!Tabla2[[#This Row],[Total de activos]],"")</f>
        <v/>
      </c>
      <c r="S141" s="9" t="str">
        <f>+IFERROR([1]!Tabla2[[#This Row],[Utilidad operacional]]/[1]!Tabla2[[#This Row],[Gasto de intereses]],"")</f>
        <v/>
      </c>
      <c r="T141" s="9" t="str">
        <f>+IFERROR([1]!Tabla2[[#This Row],[Utilidad operacional]]/[1]!Tabla2[[#This Row],[Patrimonio total]],"")</f>
        <v/>
      </c>
      <c r="U141" s="10" t="str">
        <f>+IFERROR([1]!Tabla2[[#This Row],[Utilidad operacional]]/[1]!Tabla2[[#This Row],[Total de activos]],"")</f>
        <v/>
      </c>
    </row>
    <row r="142" spans="1:21" x14ac:dyDescent="0.25">
      <c r="A142" s="5">
        <v>900642873</v>
      </c>
      <c r="B142" s="5" t="s">
        <v>294</v>
      </c>
      <c r="C142" s="5" t="s">
        <v>28</v>
      </c>
      <c r="D142" s="5" t="s">
        <v>23</v>
      </c>
      <c r="E142" s="5" t="s">
        <v>24</v>
      </c>
      <c r="F142" s="5" t="s">
        <v>73</v>
      </c>
      <c r="G142" s="5" t="s">
        <v>26</v>
      </c>
      <c r="H142" s="5">
        <v>7040611</v>
      </c>
      <c r="I142" s="5">
        <v>1730688</v>
      </c>
      <c r="J142" s="5">
        <v>8771299</v>
      </c>
      <c r="K142" s="5">
        <v>7890354</v>
      </c>
      <c r="L142" s="5"/>
      <c r="M142" s="5">
        <v>7890354</v>
      </c>
      <c r="N142" s="5">
        <v>880945</v>
      </c>
      <c r="O142" s="5">
        <v>207427</v>
      </c>
      <c r="P142" s="5">
        <v>3076</v>
      </c>
      <c r="Q142" s="6" t="str">
        <f>+IFERROR([1]!Tabla2[[#This Row],[Activos corrientes ]]/[1]!Tabla2[[#This Row],[Pasivos corrientes ]],"")</f>
        <v/>
      </c>
      <c r="R142" s="6" t="str">
        <f>+IFERROR([1]!Tabla2[[#This Row],[Total pasivos]]/[1]!Tabla2[[#This Row],[Total de activos]],"")</f>
        <v/>
      </c>
      <c r="S142" s="6" t="str">
        <f>+IFERROR([1]!Tabla2[[#This Row],[Utilidad operacional]]/[1]!Tabla2[[#This Row],[Gasto de intereses]],"")</f>
        <v/>
      </c>
      <c r="T142" s="6" t="str">
        <f>+IFERROR([1]!Tabla2[[#This Row],[Utilidad operacional]]/[1]!Tabla2[[#This Row],[Patrimonio total]],"")</f>
        <v/>
      </c>
      <c r="U142" s="7" t="str">
        <f>+IFERROR([1]!Tabla2[[#This Row],[Utilidad operacional]]/[1]!Tabla2[[#This Row],[Total de activos]],"")</f>
        <v/>
      </c>
    </row>
    <row r="143" spans="1:21" x14ac:dyDescent="0.25">
      <c r="A143" s="8">
        <v>860005560</v>
      </c>
      <c r="B143" s="8" t="s">
        <v>295</v>
      </c>
      <c r="C143" s="8" t="s">
        <v>28</v>
      </c>
      <c r="D143" s="8" t="s">
        <v>23</v>
      </c>
      <c r="E143" s="8" t="s">
        <v>24</v>
      </c>
      <c r="F143" s="8" t="s">
        <v>296</v>
      </c>
      <c r="G143" s="8" t="s">
        <v>26</v>
      </c>
      <c r="H143" s="8">
        <v>313652</v>
      </c>
      <c r="I143" s="8">
        <v>490536</v>
      </c>
      <c r="J143" s="8">
        <v>804188</v>
      </c>
      <c r="K143" s="8">
        <v>199526</v>
      </c>
      <c r="L143" s="8">
        <v>207846</v>
      </c>
      <c r="M143" s="8">
        <v>407372</v>
      </c>
      <c r="N143" s="8">
        <v>396816</v>
      </c>
      <c r="O143" s="8"/>
      <c r="P143" s="8">
        <v>93697</v>
      </c>
      <c r="Q143" s="9" t="str">
        <f>+IFERROR([1]!Tabla2[[#This Row],[Activos corrientes ]]/[1]!Tabla2[[#This Row],[Pasivos corrientes ]],"")</f>
        <v/>
      </c>
      <c r="R143" s="9" t="str">
        <f>+IFERROR([1]!Tabla2[[#This Row],[Total pasivos]]/[1]!Tabla2[[#This Row],[Total de activos]],"")</f>
        <v/>
      </c>
      <c r="S143" s="9" t="str">
        <f>+IFERROR([1]!Tabla2[[#This Row],[Utilidad operacional]]/[1]!Tabla2[[#This Row],[Gasto de intereses]],"")</f>
        <v/>
      </c>
      <c r="T143" s="9" t="str">
        <f>+IFERROR([1]!Tabla2[[#This Row],[Utilidad operacional]]/[1]!Tabla2[[#This Row],[Patrimonio total]],"")</f>
        <v/>
      </c>
      <c r="U143" s="10" t="str">
        <f>+IFERROR([1]!Tabla2[[#This Row],[Utilidad operacional]]/[1]!Tabla2[[#This Row],[Total de activos]],"")</f>
        <v/>
      </c>
    </row>
    <row r="144" spans="1:21" x14ac:dyDescent="0.25">
      <c r="A144" s="5">
        <v>900395572</v>
      </c>
      <c r="B144" s="5" t="s">
        <v>297</v>
      </c>
      <c r="C144" s="5" t="s">
        <v>28</v>
      </c>
      <c r="D144" s="5" t="s">
        <v>23</v>
      </c>
      <c r="E144" s="5" t="s">
        <v>24</v>
      </c>
      <c r="F144" s="5" t="s">
        <v>298</v>
      </c>
      <c r="G144" s="5" t="s">
        <v>26</v>
      </c>
      <c r="H144" s="5">
        <v>225397</v>
      </c>
      <c r="I144" s="5">
        <v>543641</v>
      </c>
      <c r="J144" s="5">
        <v>769038</v>
      </c>
      <c r="K144" s="5">
        <v>43978</v>
      </c>
      <c r="L144" s="5">
        <v>1332129</v>
      </c>
      <c r="M144" s="5">
        <v>1376107</v>
      </c>
      <c r="N144" s="5">
        <v>-607069</v>
      </c>
      <c r="O144" s="5">
        <v>2369</v>
      </c>
      <c r="P144" s="5">
        <v>14137</v>
      </c>
      <c r="Q144" s="6" t="str">
        <f>+IFERROR([1]!Tabla2[[#This Row],[Activos corrientes ]]/[1]!Tabla2[[#This Row],[Pasivos corrientes ]],"")</f>
        <v/>
      </c>
      <c r="R144" s="6" t="str">
        <f>+IFERROR([1]!Tabla2[[#This Row],[Total pasivos]]/[1]!Tabla2[[#This Row],[Total de activos]],"")</f>
        <v/>
      </c>
      <c r="S144" s="6" t="str">
        <f>+IFERROR([1]!Tabla2[[#This Row],[Utilidad operacional]]/[1]!Tabla2[[#This Row],[Gasto de intereses]],"")</f>
        <v/>
      </c>
      <c r="T144" s="6" t="str">
        <f>+IFERROR([1]!Tabla2[[#This Row],[Utilidad operacional]]/[1]!Tabla2[[#This Row],[Patrimonio total]],"")</f>
        <v/>
      </c>
      <c r="U144" s="7" t="str">
        <f>+IFERROR([1]!Tabla2[[#This Row],[Utilidad operacional]]/[1]!Tabla2[[#This Row],[Total de activos]],"")</f>
        <v/>
      </c>
    </row>
    <row r="145" spans="1:21" x14ac:dyDescent="0.25">
      <c r="A145" s="8">
        <v>860503184</v>
      </c>
      <c r="B145" s="8" t="s">
        <v>299</v>
      </c>
      <c r="C145" s="8" t="s">
        <v>28</v>
      </c>
      <c r="D145" s="8" t="s">
        <v>23</v>
      </c>
      <c r="E145" s="8" t="s">
        <v>24</v>
      </c>
      <c r="F145" s="8" t="s">
        <v>300</v>
      </c>
      <c r="G145" s="8" t="s">
        <v>26</v>
      </c>
      <c r="H145" s="8">
        <v>5487354</v>
      </c>
      <c r="I145" s="8">
        <v>402196</v>
      </c>
      <c r="J145" s="8">
        <v>5889550</v>
      </c>
      <c r="K145" s="8">
        <v>2600909</v>
      </c>
      <c r="L145" s="8"/>
      <c r="M145" s="8">
        <v>2600909</v>
      </c>
      <c r="N145" s="8">
        <v>3288641</v>
      </c>
      <c r="O145" s="8">
        <v>24316</v>
      </c>
      <c r="P145" s="8">
        <v>1801389</v>
      </c>
      <c r="Q145" s="9" t="str">
        <f>+IFERROR([1]!Tabla2[[#This Row],[Activos corrientes ]]/[1]!Tabla2[[#This Row],[Pasivos corrientes ]],"")</f>
        <v/>
      </c>
      <c r="R145" s="9" t="str">
        <f>+IFERROR([1]!Tabla2[[#This Row],[Total pasivos]]/[1]!Tabla2[[#This Row],[Total de activos]],"")</f>
        <v/>
      </c>
      <c r="S145" s="9" t="str">
        <f>+IFERROR([1]!Tabla2[[#This Row],[Utilidad operacional]]/[1]!Tabla2[[#This Row],[Gasto de intereses]],"")</f>
        <v/>
      </c>
      <c r="T145" s="9" t="str">
        <f>+IFERROR([1]!Tabla2[[#This Row],[Utilidad operacional]]/[1]!Tabla2[[#This Row],[Patrimonio total]],"")</f>
        <v/>
      </c>
      <c r="U145" s="10" t="str">
        <f>+IFERROR([1]!Tabla2[[#This Row],[Utilidad operacional]]/[1]!Tabla2[[#This Row],[Total de activos]],"")</f>
        <v/>
      </c>
    </row>
    <row r="146" spans="1:21" x14ac:dyDescent="0.25">
      <c r="A146" s="5">
        <v>805009280</v>
      </c>
      <c r="B146" s="5" t="s">
        <v>301</v>
      </c>
      <c r="C146" s="5" t="s">
        <v>28</v>
      </c>
      <c r="D146" s="5" t="s">
        <v>23</v>
      </c>
      <c r="E146" s="5" t="s">
        <v>24</v>
      </c>
      <c r="F146" s="5" t="s">
        <v>302</v>
      </c>
      <c r="G146" s="5" t="s">
        <v>26</v>
      </c>
      <c r="H146" s="5">
        <v>3079851</v>
      </c>
      <c r="I146" s="5">
        <v>836840</v>
      </c>
      <c r="J146" s="5">
        <v>3916691</v>
      </c>
      <c r="K146" s="5">
        <v>573525</v>
      </c>
      <c r="L146" s="5">
        <v>1948421</v>
      </c>
      <c r="M146" s="5">
        <v>2521946</v>
      </c>
      <c r="N146" s="5">
        <v>1394745</v>
      </c>
      <c r="O146" s="5">
        <v>133050</v>
      </c>
      <c r="P146" s="5">
        <v>81667</v>
      </c>
      <c r="Q146" s="6" t="str">
        <f>+IFERROR([1]!Tabla2[[#This Row],[Activos corrientes ]]/[1]!Tabla2[[#This Row],[Pasivos corrientes ]],"")</f>
        <v/>
      </c>
      <c r="R146" s="6" t="str">
        <f>+IFERROR([1]!Tabla2[[#This Row],[Total pasivos]]/[1]!Tabla2[[#This Row],[Total de activos]],"")</f>
        <v/>
      </c>
      <c r="S146" s="6" t="str">
        <f>+IFERROR([1]!Tabla2[[#This Row],[Utilidad operacional]]/[1]!Tabla2[[#This Row],[Gasto de intereses]],"")</f>
        <v/>
      </c>
      <c r="T146" s="6" t="str">
        <f>+IFERROR([1]!Tabla2[[#This Row],[Utilidad operacional]]/[1]!Tabla2[[#This Row],[Patrimonio total]],"")</f>
        <v/>
      </c>
      <c r="U146" s="7" t="str">
        <f>+IFERROR([1]!Tabla2[[#This Row],[Utilidad operacional]]/[1]!Tabla2[[#This Row],[Total de activos]],"")</f>
        <v/>
      </c>
    </row>
    <row r="147" spans="1:21" x14ac:dyDescent="0.25">
      <c r="A147" s="8">
        <v>900399076</v>
      </c>
      <c r="B147" s="8" t="s">
        <v>303</v>
      </c>
      <c r="C147" s="8" t="s">
        <v>28</v>
      </c>
      <c r="D147" s="8" t="s">
        <v>23</v>
      </c>
      <c r="E147" s="8" t="s">
        <v>24</v>
      </c>
      <c r="F147" s="8" t="s">
        <v>304</v>
      </c>
      <c r="G147" s="8" t="s">
        <v>26</v>
      </c>
      <c r="H147" s="8">
        <v>4406043</v>
      </c>
      <c r="I147" s="8">
        <v>115084</v>
      </c>
      <c r="J147" s="8">
        <v>4521127</v>
      </c>
      <c r="K147" s="8">
        <v>703542</v>
      </c>
      <c r="L147" s="8">
        <v>3638</v>
      </c>
      <c r="M147" s="8">
        <v>707180</v>
      </c>
      <c r="N147" s="8">
        <v>3813947</v>
      </c>
      <c r="O147" s="8"/>
      <c r="P147" s="8">
        <v>2129406</v>
      </c>
      <c r="Q147" s="9" t="str">
        <f>+IFERROR([1]!Tabla2[[#This Row],[Activos corrientes ]]/[1]!Tabla2[[#This Row],[Pasivos corrientes ]],"")</f>
        <v/>
      </c>
      <c r="R147" s="9" t="str">
        <f>+IFERROR([1]!Tabla2[[#This Row],[Total pasivos]]/[1]!Tabla2[[#This Row],[Total de activos]],"")</f>
        <v/>
      </c>
      <c r="S147" s="9" t="str">
        <f>+IFERROR([1]!Tabla2[[#This Row],[Utilidad operacional]]/[1]!Tabla2[[#This Row],[Gasto de intereses]],"")</f>
        <v/>
      </c>
      <c r="T147" s="9" t="str">
        <f>+IFERROR([1]!Tabla2[[#This Row],[Utilidad operacional]]/[1]!Tabla2[[#This Row],[Patrimonio total]],"")</f>
        <v/>
      </c>
      <c r="U147" s="10" t="str">
        <f>+IFERROR([1]!Tabla2[[#This Row],[Utilidad operacional]]/[1]!Tabla2[[#This Row],[Total de activos]],"")</f>
        <v/>
      </c>
    </row>
    <row r="148" spans="1:21" x14ac:dyDescent="0.25">
      <c r="A148" s="5">
        <v>830006777</v>
      </c>
      <c r="B148" s="5" t="s">
        <v>305</v>
      </c>
      <c r="C148" s="5" t="s">
        <v>28</v>
      </c>
      <c r="D148" s="5" t="s">
        <v>23</v>
      </c>
      <c r="E148" s="5" t="s">
        <v>24</v>
      </c>
      <c r="F148" s="5" t="s">
        <v>306</v>
      </c>
      <c r="G148" s="5" t="s">
        <v>26</v>
      </c>
      <c r="H148" s="5">
        <v>8794574</v>
      </c>
      <c r="I148" s="5">
        <v>3573094</v>
      </c>
      <c r="J148" s="5">
        <v>12367668</v>
      </c>
      <c r="K148" s="5">
        <v>1322455</v>
      </c>
      <c r="L148" s="5">
        <v>229052</v>
      </c>
      <c r="M148" s="5">
        <v>1551507</v>
      </c>
      <c r="N148" s="5">
        <v>10816161</v>
      </c>
      <c r="O148" s="5">
        <v>429706</v>
      </c>
      <c r="P148" s="5">
        <v>968129</v>
      </c>
      <c r="Q148" s="6" t="str">
        <f>+IFERROR([1]!Tabla2[[#This Row],[Activos corrientes ]]/[1]!Tabla2[[#This Row],[Pasivos corrientes ]],"")</f>
        <v/>
      </c>
      <c r="R148" s="6" t="str">
        <f>+IFERROR([1]!Tabla2[[#This Row],[Total pasivos]]/[1]!Tabla2[[#This Row],[Total de activos]],"")</f>
        <v/>
      </c>
      <c r="S148" s="6" t="str">
        <f>+IFERROR([1]!Tabla2[[#This Row],[Utilidad operacional]]/[1]!Tabla2[[#This Row],[Gasto de intereses]],"")</f>
        <v/>
      </c>
      <c r="T148" s="6" t="str">
        <f>+IFERROR([1]!Tabla2[[#This Row],[Utilidad operacional]]/[1]!Tabla2[[#This Row],[Patrimonio total]],"")</f>
        <v/>
      </c>
      <c r="U148" s="7" t="str">
        <f>+IFERROR([1]!Tabla2[[#This Row],[Utilidad operacional]]/[1]!Tabla2[[#This Row],[Total de activos]],"")</f>
        <v/>
      </c>
    </row>
    <row r="149" spans="1:21" x14ac:dyDescent="0.25">
      <c r="A149" s="8">
        <v>900346488</v>
      </c>
      <c r="B149" s="8" t="s">
        <v>307</v>
      </c>
      <c r="C149" s="8" t="s">
        <v>64</v>
      </c>
      <c r="D149" s="8" t="s">
        <v>29</v>
      </c>
      <c r="E149" s="8" t="s">
        <v>30</v>
      </c>
      <c r="F149" s="8" t="s">
        <v>308</v>
      </c>
      <c r="G149" s="8" t="s">
        <v>26</v>
      </c>
      <c r="H149" s="8">
        <v>2583025</v>
      </c>
      <c r="I149" s="8">
        <v>48036</v>
      </c>
      <c r="J149" s="8">
        <v>2631061</v>
      </c>
      <c r="K149" s="8">
        <v>2319810</v>
      </c>
      <c r="L149" s="8"/>
      <c r="M149" s="8">
        <v>2319810</v>
      </c>
      <c r="N149" s="8">
        <v>311251</v>
      </c>
      <c r="O149" s="8"/>
      <c r="P149" s="8">
        <v>39862</v>
      </c>
      <c r="Q149" s="9" t="str">
        <f>+IFERROR([1]!Tabla2[[#This Row],[Activos corrientes ]]/[1]!Tabla2[[#This Row],[Pasivos corrientes ]],"")</f>
        <v/>
      </c>
      <c r="R149" s="9" t="str">
        <f>+IFERROR([1]!Tabla2[[#This Row],[Total pasivos]]/[1]!Tabla2[[#This Row],[Total de activos]],"")</f>
        <v/>
      </c>
      <c r="S149" s="9" t="str">
        <f>+IFERROR([1]!Tabla2[[#This Row],[Utilidad operacional]]/[1]!Tabla2[[#This Row],[Gasto de intereses]],"")</f>
        <v/>
      </c>
      <c r="T149" s="9" t="str">
        <f>+IFERROR([1]!Tabla2[[#This Row],[Utilidad operacional]]/[1]!Tabla2[[#This Row],[Patrimonio total]],"")</f>
        <v/>
      </c>
      <c r="U149" s="10" t="str">
        <f>+IFERROR([1]!Tabla2[[#This Row],[Utilidad operacional]]/[1]!Tabla2[[#This Row],[Total de activos]],"")</f>
        <v/>
      </c>
    </row>
    <row r="150" spans="1:21" x14ac:dyDescent="0.25">
      <c r="A150" s="5">
        <v>901207487</v>
      </c>
      <c r="B150" s="5" t="s">
        <v>309</v>
      </c>
      <c r="C150" s="5" t="s">
        <v>310</v>
      </c>
      <c r="D150" s="5" t="s">
        <v>23</v>
      </c>
      <c r="E150" s="5" t="s">
        <v>24</v>
      </c>
      <c r="F150" s="5" t="s">
        <v>311</v>
      </c>
      <c r="G150" s="5" t="s">
        <v>26</v>
      </c>
      <c r="H150" s="5">
        <v>10122798</v>
      </c>
      <c r="I150" s="5">
        <v>19600</v>
      </c>
      <c r="J150" s="5">
        <v>10142398</v>
      </c>
      <c r="K150" s="5">
        <v>10044311</v>
      </c>
      <c r="L150" s="5"/>
      <c r="M150" s="5">
        <v>10044311</v>
      </c>
      <c r="N150" s="5">
        <v>98087</v>
      </c>
      <c r="O150" s="5"/>
      <c r="P150" s="5">
        <v>25956</v>
      </c>
      <c r="Q150" s="6" t="str">
        <f>+IFERROR([1]!Tabla2[[#This Row],[Activos corrientes ]]/[1]!Tabla2[[#This Row],[Pasivos corrientes ]],"")</f>
        <v/>
      </c>
      <c r="R150" s="6" t="str">
        <f>+IFERROR([1]!Tabla2[[#This Row],[Total pasivos]]/[1]!Tabla2[[#This Row],[Total de activos]],"")</f>
        <v/>
      </c>
      <c r="S150" s="6" t="str">
        <f>+IFERROR([1]!Tabla2[[#This Row],[Utilidad operacional]]/[1]!Tabla2[[#This Row],[Gasto de intereses]],"")</f>
        <v/>
      </c>
      <c r="T150" s="6" t="str">
        <f>+IFERROR([1]!Tabla2[[#This Row],[Utilidad operacional]]/[1]!Tabla2[[#This Row],[Patrimonio total]],"")</f>
        <v/>
      </c>
      <c r="U150" s="7" t="str">
        <f>+IFERROR([1]!Tabla2[[#This Row],[Utilidad operacional]]/[1]!Tabla2[[#This Row],[Total de activos]],"")</f>
        <v/>
      </c>
    </row>
    <row r="151" spans="1:21" x14ac:dyDescent="0.25">
      <c r="A151" s="8">
        <v>900235978</v>
      </c>
      <c r="B151" s="8" t="s">
        <v>312</v>
      </c>
      <c r="C151" s="8" t="s">
        <v>28</v>
      </c>
      <c r="D151" s="8" t="s">
        <v>23</v>
      </c>
      <c r="E151" s="8" t="s">
        <v>24</v>
      </c>
      <c r="F151" s="8" t="s">
        <v>313</v>
      </c>
      <c r="G151" s="8" t="s">
        <v>26</v>
      </c>
      <c r="H151" s="8">
        <v>4427063</v>
      </c>
      <c r="I151" s="8">
        <v>148952927</v>
      </c>
      <c r="J151" s="8">
        <v>153379990</v>
      </c>
      <c r="K151" s="8">
        <v>3568814</v>
      </c>
      <c r="L151" s="8">
        <v>93771609</v>
      </c>
      <c r="M151" s="8">
        <v>97340423</v>
      </c>
      <c r="N151" s="8">
        <v>56039567</v>
      </c>
      <c r="O151" s="8">
        <v>13666536</v>
      </c>
      <c r="P151" s="8">
        <v>2590679</v>
      </c>
      <c r="Q151" s="9" t="str">
        <f>+IFERROR([1]!Tabla2[[#This Row],[Activos corrientes ]]/[1]!Tabla2[[#This Row],[Pasivos corrientes ]],"")</f>
        <v/>
      </c>
      <c r="R151" s="9" t="str">
        <f>+IFERROR([1]!Tabla2[[#This Row],[Total pasivos]]/[1]!Tabla2[[#This Row],[Total de activos]],"")</f>
        <v/>
      </c>
      <c r="S151" s="9" t="str">
        <f>+IFERROR([1]!Tabla2[[#This Row],[Utilidad operacional]]/[1]!Tabla2[[#This Row],[Gasto de intereses]],"")</f>
        <v/>
      </c>
      <c r="T151" s="9" t="str">
        <f>+IFERROR([1]!Tabla2[[#This Row],[Utilidad operacional]]/[1]!Tabla2[[#This Row],[Patrimonio total]],"")</f>
        <v/>
      </c>
      <c r="U151" s="10" t="str">
        <f>+IFERROR([1]!Tabla2[[#This Row],[Utilidad operacional]]/[1]!Tabla2[[#This Row],[Total de activos]],"")</f>
        <v/>
      </c>
    </row>
    <row r="152" spans="1:21" x14ac:dyDescent="0.25">
      <c r="A152" s="5">
        <v>900041179</v>
      </c>
      <c r="B152" s="5" t="s">
        <v>314</v>
      </c>
      <c r="C152" s="5" t="s">
        <v>28</v>
      </c>
      <c r="D152" s="5" t="s">
        <v>29</v>
      </c>
      <c r="E152" s="5" t="s">
        <v>30</v>
      </c>
      <c r="F152" s="5" t="s">
        <v>62</v>
      </c>
      <c r="G152" s="5" t="s">
        <v>26</v>
      </c>
      <c r="H152" s="5">
        <v>1798897</v>
      </c>
      <c r="I152" s="5">
        <v>2088905</v>
      </c>
      <c r="J152" s="5">
        <v>3887802</v>
      </c>
      <c r="K152" s="5">
        <v>266654</v>
      </c>
      <c r="L152" s="5">
        <v>621340</v>
      </c>
      <c r="M152" s="5">
        <v>887994</v>
      </c>
      <c r="N152" s="5">
        <v>2999808</v>
      </c>
      <c r="O152" s="5">
        <v>3332</v>
      </c>
      <c r="P152" s="5">
        <v>385408</v>
      </c>
      <c r="Q152" s="6" t="str">
        <f>+IFERROR([1]!Tabla2[[#This Row],[Activos corrientes ]]/[1]!Tabla2[[#This Row],[Pasivos corrientes ]],"")</f>
        <v/>
      </c>
      <c r="R152" s="6" t="str">
        <f>+IFERROR([1]!Tabla2[[#This Row],[Total pasivos]]/[1]!Tabla2[[#This Row],[Total de activos]],"")</f>
        <v/>
      </c>
      <c r="S152" s="6" t="str">
        <f>+IFERROR([1]!Tabla2[[#This Row],[Utilidad operacional]]/[1]!Tabla2[[#This Row],[Gasto de intereses]],"")</f>
        <v/>
      </c>
      <c r="T152" s="6" t="str">
        <f>+IFERROR([1]!Tabla2[[#This Row],[Utilidad operacional]]/[1]!Tabla2[[#This Row],[Patrimonio total]],"")</f>
        <v/>
      </c>
      <c r="U152" s="7" t="str">
        <f>+IFERROR([1]!Tabla2[[#This Row],[Utilidad operacional]]/[1]!Tabla2[[#This Row],[Total de activos]],"")</f>
        <v/>
      </c>
    </row>
    <row r="153" spans="1:21" x14ac:dyDescent="0.25">
      <c r="A153" s="8">
        <v>800032277</v>
      </c>
      <c r="B153" s="8" t="s">
        <v>315</v>
      </c>
      <c r="C153" s="8" t="s">
        <v>28</v>
      </c>
      <c r="D153" s="8" t="s">
        <v>29</v>
      </c>
      <c r="E153" s="8" t="s">
        <v>30</v>
      </c>
      <c r="F153" s="8" t="s">
        <v>316</v>
      </c>
      <c r="G153" s="8" t="s">
        <v>26</v>
      </c>
      <c r="H153" s="8">
        <v>7894667</v>
      </c>
      <c r="I153" s="8">
        <v>4314111</v>
      </c>
      <c r="J153" s="8">
        <v>12208778</v>
      </c>
      <c r="K153" s="8">
        <v>1589899</v>
      </c>
      <c r="L153" s="8">
        <v>3186798</v>
      </c>
      <c r="M153" s="8">
        <v>4776697</v>
      </c>
      <c r="N153" s="8">
        <v>7432081</v>
      </c>
      <c r="O153" s="8">
        <v>194764</v>
      </c>
      <c r="P153" s="8">
        <v>835113</v>
      </c>
      <c r="Q153" s="9" t="str">
        <f>+IFERROR([1]!Tabla2[[#This Row],[Activos corrientes ]]/[1]!Tabla2[[#This Row],[Pasivos corrientes ]],"")</f>
        <v/>
      </c>
      <c r="R153" s="9" t="str">
        <f>+IFERROR([1]!Tabla2[[#This Row],[Total pasivos]]/[1]!Tabla2[[#This Row],[Total de activos]],"")</f>
        <v/>
      </c>
      <c r="S153" s="9" t="str">
        <f>+IFERROR([1]!Tabla2[[#This Row],[Utilidad operacional]]/[1]!Tabla2[[#This Row],[Gasto de intereses]],"")</f>
        <v/>
      </c>
      <c r="T153" s="9" t="str">
        <f>+IFERROR([1]!Tabla2[[#This Row],[Utilidad operacional]]/[1]!Tabla2[[#This Row],[Patrimonio total]],"")</f>
        <v/>
      </c>
      <c r="U153" s="10" t="str">
        <f>+IFERROR([1]!Tabla2[[#This Row],[Utilidad operacional]]/[1]!Tabla2[[#This Row],[Total de activos]],"")</f>
        <v/>
      </c>
    </row>
    <row r="154" spans="1:21" x14ac:dyDescent="0.25">
      <c r="A154" s="5">
        <v>900740885</v>
      </c>
      <c r="B154" s="5" t="s">
        <v>317</v>
      </c>
      <c r="C154" s="5" t="s">
        <v>33</v>
      </c>
      <c r="D154" s="5" t="s">
        <v>29</v>
      </c>
      <c r="E154" s="5" t="s">
        <v>30</v>
      </c>
      <c r="F154" s="5" t="s">
        <v>318</v>
      </c>
      <c r="G154" s="5" t="s">
        <v>26</v>
      </c>
      <c r="H154" s="5">
        <v>430653</v>
      </c>
      <c r="I154" s="5">
        <v>11770</v>
      </c>
      <c r="J154" s="5">
        <v>442423</v>
      </c>
      <c r="K154" s="5">
        <v>83669</v>
      </c>
      <c r="L154" s="5"/>
      <c r="M154" s="5">
        <v>83669</v>
      </c>
      <c r="N154" s="5">
        <v>358754</v>
      </c>
      <c r="O154" s="5">
        <v>5895</v>
      </c>
      <c r="P154" s="5">
        <v>-334594</v>
      </c>
      <c r="Q154" s="6" t="str">
        <f>+IFERROR([1]!Tabla2[[#This Row],[Activos corrientes ]]/[1]!Tabla2[[#This Row],[Pasivos corrientes ]],"")</f>
        <v/>
      </c>
      <c r="R154" s="6" t="str">
        <f>+IFERROR([1]!Tabla2[[#This Row],[Total pasivos]]/[1]!Tabla2[[#This Row],[Total de activos]],"")</f>
        <v/>
      </c>
      <c r="S154" s="6" t="str">
        <f>+IFERROR([1]!Tabla2[[#This Row],[Utilidad operacional]]/[1]!Tabla2[[#This Row],[Gasto de intereses]],"")</f>
        <v/>
      </c>
      <c r="T154" s="6" t="str">
        <f>+IFERROR([1]!Tabla2[[#This Row],[Utilidad operacional]]/[1]!Tabla2[[#This Row],[Patrimonio total]],"")</f>
        <v/>
      </c>
      <c r="U154" s="7" t="str">
        <f>+IFERROR([1]!Tabla2[[#This Row],[Utilidad operacional]]/[1]!Tabla2[[#This Row],[Total de activos]],"")</f>
        <v/>
      </c>
    </row>
    <row r="155" spans="1:21" x14ac:dyDescent="0.25">
      <c r="A155" s="8">
        <v>890403077</v>
      </c>
      <c r="B155" s="8" t="s">
        <v>319</v>
      </c>
      <c r="C155" s="8" t="s">
        <v>94</v>
      </c>
      <c r="D155" s="8" t="s">
        <v>23</v>
      </c>
      <c r="E155" s="8" t="s">
        <v>24</v>
      </c>
      <c r="F155" s="8" t="s">
        <v>320</v>
      </c>
      <c r="G155" s="8" t="s">
        <v>26</v>
      </c>
      <c r="H155" s="8">
        <v>22436512</v>
      </c>
      <c r="I155" s="8">
        <v>4916437</v>
      </c>
      <c r="J155" s="8">
        <v>27352949</v>
      </c>
      <c r="K155" s="8">
        <v>15324055</v>
      </c>
      <c r="L155" s="8">
        <v>1540111</v>
      </c>
      <c r="M155" s="8">
        <v>16864166</v>
      </c>
      <c r="N155" s="8">
        <v>10488783</v>
      </c>
      <c r="O155" s="8">
        <v>615638</v>
      </c>
      <c r="P155" s="8">
        <v>2396787</v>
      </c>
      <c r="Q155" s="9" t="str">
        <f>+IFERROR([1]!Tabla2[[#This Row],[Activos corrientes ]]/[1]!Tabla2[[#This Row],[Pasivos corrientes ]],"")</f>
        <v/>
      </c>
      <c r="R155" s="9" t="str">
        <f>+IFERROR([1]!Tabla2[[#This Row],[Total pasivos]]/[1]!Tabla2[[#This Row],[Total de activos]],"")</f>
        <v/>
      </c>
      <c r="S155" s="9" t="str">
        <f>+IFERROR([1]!Tabla2[[#This Row],[Utilidad operacional]]/[1]!Tabla2[[#This Row],[Gasto de intereses]],"")</f>
        <v/>
      </c>
      <c r="T155" s="9" t="str">
        <f>+IFERROR([1]!Tabla2[[#This Row],[Utilidad operacional]]/[1]!Tabla2[[#This Row],[Patrimonio total]],"")</f>
        <v/>
      </c>
      <c r="U155" s="10" t="str">
        <f>+IFERROR([1]!Tabla2[[#This Row],[Utilidad operacional]]/[1]!Tabla2[[#This Row],[Total de activos]],"")</f>
        <v/>
      </c>
    </row>
    <row r="156" spans="1:21" x14ac:dyDescent="0.25">
      <c r="A156" s="5">
        <v>890921677</v>
      </c>
      <c r="B156" s="5" t="s">
        <v>321</v>
      </c>
      <c r="C156" s="5" t="s">
        <v>22</v>
      </c>
      <c r="D156" s="5" t="s">
        <v>23</v>
      </c>
      <c r="E156" s="5" t="s">
        <v>24</v>
      </c>
      <c r="F156" s="5" t="s">
        <v>322</v>
      </c>
      <c r="G156" s="5" t="s">
        <v>26</v>
      </c>
      <c r="H156" s="5">
        <v>2155551</v>
      </c>
      <c r="I156" s="5">
        <v>21620259</v>
      </c>
      <c r="J156" s="5">
        <v>23775810</v>
      </c>
      <c r="K156" s="5">
        <v>686892</v>
      </c>
      <c r="L156" s="5">
        <v>1725627</v>
      </c>
      <c r="M156" s="5">
        <v>2412519</v>
      </c>
      <c r="N156" s="5">
        <v>21363291</v>
      </c>
      <c r="O156" s="5">
        <v>1737110</v>
      </c>
      <c r="P156" s="5">
        <v>455856</v>
      </c>
      <c r="Q156" s="6" t="str">
        <f>+IFERROR([1]!Tabla2[[#This Row],[Activos corrientes ]]/[1]!Tabla2[[#This Row],[Pasivos corrientes ]],"")</f>
        <v/>
      </c>
      <c r="R156" s="6" t="str">
        <f>+IFERROR([1]!Tabla2[[#This Row],[Total pasivos]]/[1]!Tabla2[[#This Row],[Total de activos]],"")</f>
        <v/>
      </c>
      <c r="S156" s="6" t="str">
        <f>+IFERROR([1]!Tabla2[[#This Row],[Utilidad operacional]]/[1]!Tabla2[[#This Row],[Gasto de intereses]],"")</f>
        <v/>
      </c>
      <c r="T156" s="6" t="str">
        <f>+IFERROR([1]!Tabla2[[#This Row],[Utilidad operacional]]/[1]!Tabla2[[#This Row],[Patrimonio total]],"")</f>
        <v/>
      </c>
      <c r="U156" s="7" t="str">
        <f>+IFERROR([1]!Tabla2[[#This Row],[Utilidad operacional]]/[1]!Tabla2[[#This Row],[Total de activos]],"")</f>
        <v/>
      </c>
    </row>
    <row r="157" spans="1:21" x14ac:dyDescent="0.25">
      <c r="A157" s="8">
        <v>900525472</v>
      </c>
      <c r="B157" s="8" t="s">
        <v>323</v>
      </c>
      <c r="C157" s="8" t="s">
        <v>28</v>
      </c>
      <c r="D157" s="8" t="s">
        <v>23</v>
      </c>
      <c r="E157" s="8" t="s">
        <v>24</v>
      </c>
      <c r="F157" s="8" t="s">
        <v>324</v>
      </c>
      <c r="G157" s="8" t="s">
        <v>26</v>
      </c>
      <c r="H157" s="8">
        <v>954881</v>
      </c>
      <c r="I157" s="8">
        <v>7946</v>
      </c>
      <c r="J157" s="8">
        <v>962827</v>
      </c>
      <c r="K157" s="8">
        <v>848329</v>
      </c>
      <c r="L157" s="8"/>
      <c r="M157" s="8">
        <v>848329</v>
      </c>
      <c r="N157" s="8">
        <v>114498</v>
      </c>
      <c r="O157" s="8"/>
      <c r="P157" s="8">
        <v>104498</v>
      </c>
      <c r="Q157" s="9" t="str">
        <f>+IFERROR([1]!Tabla2[[#This Row],[Activos corrientes ]]/[1]!Tabla2[[#This Row],[Pasivos corrientes ]],"")</f>
        <v/>
      </c>
      <c r="R157" s="9" t="str">
        <f>+IFERROR([1]!Tabla2[[#This Row],[Total pasivos]]/[1]!Tabla2[[#This Row],[Total de activos]],"")</f>
        <v/>
      </c>
      <c r="S157" s="9" t="str">
        <f>+IFERROR([1]!Tabla2[[#This Row],[Utilidad operacional]]/[1]!Tabla2[[#This Row],[Gasto de intereses]],"")</f>
        <v/>
      </c>
      <c r="T157" s="9" t="str">
        <f>+IFERROR([1]!Tabla2[[#This Row],[Utilidad operacional]]/[1]!Tabla2[[#This Row],[Patrimonio total]],"")</f>
        <v/>
      </c>
      <c r="U157" s="10" t="str">
        <f>+IFERROR([1]!Tabla2[[#This Row],[Utilidad operacional]]/[1]!Tabla2[[#This Row],[Total de activos]],"")</f>
        <v/>
      </c>
    </row>
    <row r="158" spans="1:21" x14ac:dyDescent="0.25">
      <c r="A158" s="5">
        <v>800244082</v>
      </c>
      <c r="B158" s="5" t="s">
        <v>325</v>
      </c>
      <c r="C158" s="5" t="s">
        <v>28</v>
      </c>
      <c r="D158" s="5" t="s">
        <v>23</v>
      </c>
      <c r="E158" s="5" t="s">
        <v>24</v>
      </c>
      <c r="F158" s="5" t="s">
        <v>326</v>
      </c>
      <c r="G158" s="5" t="s">
        <v>26</v>
      </c>
      <c r="H158" s="5">
        <v>2932218</v>
      </c>
      <c r="I158" s="5">
        <v>8531604</v>
      </c>
      <c r="J158" s="5">
        <v>11463822</v>
      </c>
      <c r="K158" s="5"/>
      <c r="L158" s="5">
        <v>1130126</v>
      </c>
      <c r="M158" s="5">
        <v>1130126</v>
      </c>
      <c r="N158" s="5">
        <v>10333696</v>
      </c>
      <c r="O158" s="5"/>
      <c r="P158" s="5">
        <v>1205325</v>
      </c>
      <c r="Q158" s="6" t="str">
        <f>+IFERROR([1]!Tabla2[[#This Row],[Activos corrientes ]]/[1]!Tabla2[[#This Row],[Pasivos corrientes ]],"")</f>
        <v/>
      </c>
      <c r="R158" s="6" t="str">
        <f>+IFERROR([1]!Tabla2[[#This Row],[Total pasivos]]/[1]!Tabla2[[#This Row],[Total de activos]],"")</f>
        <v/>
      </c>
      <c r="S158" s="6" t="str">
        <f>+IFERROR([1]!Tabla2[[#This Row],[Utilidad operacional]]/[1]!Tabla2[[#This Row],[Gasto de intereses]],"")</f>
        <v/>
      </c>
      <c r="T158" s="6" t="str">
        <f>+IFERROR([1]!Tabla2[[#This Row],[Utilidad operacional]]/[1]!Tabla2[[#This Row],[Patrimonio total]],"")</f>
        <v/>
      </c>
      <c r="U158" s="7" t="str">
        <f>+IFERROR([1]!Tabla2[[#This Row],[Utilidad operacional]]/[1]!Tabla2[[#This Row],[Total de activos]],"")</f>
        <v/>
      </c>
    </row>
    <row r="159" spans="1:21" x14ac:dyDescent="0.25">
      <c r="A159" s="8">
        <v>830043188</v>
      </c>
      <c r="B159" s="8" t="s">
        <v>327</v>
      </c>
      <c r="C159" s="8" t="s">
        <v>28</v>
      </c>
      <c r="D159" s="8" t="s">
        <v>29</v>
      </c>
      <c r="E159" s="8" t="s">
        <v>30</v>
      </c>
      <c r="F159" s="8" t="s">
        <v>328</v>
      </c>
      <c r="G159" s="8" t="s">
        <v>26</v>
      </c>
      <c r="H159" s="8">
        <v>19215632</v>
      </c>
      <c r="I159" s="8">
        <v>185133</v>
      </c>
      <c r="J159" s="8">
        <v>19400765</v>
      </c>
      <c r="K159" s="8">
        <v>12616120</v>
      </c>
      <c r="L159" s="8">
        <v>8000</v>
      </c>
      <c r="M159" s="8">
        <v>12624120</v>
      </c>
      <c r="N159" s="8">
        <v>6776645</v>
      </c>
      <c r="O159" s="8">
        <v>786940</v>
      </c>
      <c r="P159" s="8">
        <v>1235067</v>
      </c>
      <c r="Q159" s="9" t="str">
        <f>+IFERROR([1]!Tabla2[[#This Row],[Activos corrientes ]]/[1]!Tabla2[[#This Row],[Pasivos corrientes ]],"")</f>
        <v/>
      </c>
      <c r="R159" s="9" t="str">
        <f>+IFERROR([1]!Tabla2[[#This Row],[Total pasivos]]/[1]!Tabla2[[#This Row],[Total de activos]],"")</f>
        <v/>
      </c>
      <c r="S159" s="9" t="str">
        <f>+IFERROR([1]!Tabla2[[#This Row],[Utilidad operacional]]/[1]!Tabla2[[#This Row],[Gasto de intereses]],"")</f>
        <v/>
      </c>
      <c r="T159" s="9" t="str">
        <f>+IFERROR([1]!Tabla2[[#This Row],[Utilidad operacional]]/[1]!Tabla2[[#This Row],[Patrimonio total]],"")</f>
        <v/>
      </c>
      <c r="U159" s="10" t="str">
        <f>+IFERROR([1]!Tabla2[[#This Row],[Utilidad operacional]]/[1]!Tabla2[[#This Row],[Total de activos]],"")</f>
        <v/>
      </c>
    </row>
    <row r="160" spans="1:21" x14ac:dyDescent="0.25">
      <c r="A160" s="5">
        <v>900531289</v>
      </c>
      <c r="B160" s="5" t="s">
        <v>329</v>
      </c>
      <c r="C160" s="5" t="s">
        <v>64</v>
      </c>
      <c r="D160" s="5" t="s">
        <v>29</v>
      </c>
      <c r="E160" s="5" t="s">
        <v>30</v>
      </c>
      <c r="F160" s="5" t="s">
        <v>330</v>
      </c>
      <c r="G160" s="5" t="s">
        <v>26</v>
      </c>
      <c r="H160" s="5">
        <v>49574091</v>
      </c>
      <c r="I160" s="5">
        <v>865125</v>
      </c>
      <c r="J160" s="5">
        <v>50439216</v>
      </c>
      <c r="K160" s="5">
        <v>35910409</v>
      </c>
      <c r="L160" s="5">
        <v>140391</v>
      </c>
      <c r="M160" s="5">
        <v>36050800</v>
      </c>
      <c r="N160" s="5">
        <v>14388416</v>
      </c>
      <c r="O160" s="5">
        <v>5246964</v>
      </c>
      <c r="P160" s="5">
        <v>6549019</v>
      </c>
      <c r="Q160" s="6" t="str">
        <f>+IFERROR([1]!Tabla2[[#This Row],[Activos corrientes ]]/[1]!Tabla2[[#This Row],[Pasivos corrientes ]],"")</f>
        <v/>
      </c>
      <c r="R160" s="6" t="str">
        <f>+IFERROR([1]!Tabla2[[#This Row],[Total pasivos]]/[1]!Tabla2[[#This Row],[Total de activos]],"")</f>
        <v/>
      </c>
      <c r="S160" s="6" t="str">
        <f>+IFERROR([1]!Tabla2[[#This Row],[Utilidad operacional]]/[1]!Tabla2[[#This Row],[Gasto de intereses]],"")</f>
        <v/>
      </c>
      <c r="T160" s="6" t="str">
        <f>+IFERROR([1]!Tabla2[[#This Row],[Utilidad operacional]]/[1]!Tabla2[[#This Row],[Patrimonio total]],"")</f>
        <v/>
      </c>
      <c r="U160" s="7" t="str">
        <f>+IFERROR([1]!Tabla2[[#This Row],[Utilidad operacional]]/[1]!Tabla2[[#This Row],[Total de activos]],"")</f>
        <v/>
      </c>
    </row>
    <row r="161" spans="1:21" x14ac:dyDescent="0.25">
      <c r="A161" s="8">
        <v>900421178</v>
      </c>
      <c r="B161" s="8" t="s">
        <v>331</v>
      </c>
      <c r="C161" s="8" t="s">
        <v>28</v>
      </c>
      <c r="D161" s="8" t="s">
        <v>29</v>
      </c>
      <c r="E161" s="8" t="s">
        <v>30</v>
      </c>
      <c r="F161" s="8" t="s">
        <v>332</v>
      </c>
      <c r="G161" s="8" t="s">
        <v>26</v>
      </c>
      <c r="H161" s="8">
        <v>1805578</v>
      </c>
      <c r="I161" s="8">
        <v>47056</v>
      </c>
      <c r="J161" s="8">
        <v>1852634</v>
      </c>
      <c r="K161" s="8">
        <v>363518</v>
      </c>
      <c r="L161" s="8"/>
      <c r="M161" s="8">
        <v>363518</v>
      </c>
      <c r="N161" s="8">
        <v>1489116</v>
      </c>
      <c r="O161" s="8">
        <v>12412</v>
      </c>
      <c r="P161" s="8">
        <v>41016</v>
      </c>
      <c r="Q161" s="9" t="str">
        <f>+IFERROR([1]!Tabla2[[#This Row],[Activos corrientes ]]/[1]!Tabla2[[#This Row],[Pasivos corrientes ]],"")</f>
        <v/>
      </c>
      <c r="R161" s="9" t="str">
        <f>+IFERROR([1]!Tabla2[[#This Row],[Total pasivos]]/[1]!Tabla2[[#This Row],[Total de activos]],"")</f>
        <v/>
      </c>
      <c r="S161" s="9" t="str">
        <f>+IFERROR([1]!Tabla2[[#This Row],[Utilidad operacional]]/[1]!Tabla2[[#This Row],[Gasto de intereses]],"")</f>
        <v/>
      </c>
      <c r="T161" s="9" t="str">
        <f>+IFERROR([1]!Tabla2[[#This Row],[Utilidad operacional]]/[1]!Tabla2[[#This Row],[Patrimonio total]],"")</f>
        <v/>
      </c>
      <c r="U161" s="10" t="str">
        <f>+IFERROR([1]!Tabla2[[#This Row],[Utilidad operacional]]/[1]!Tabla2[[#This Row],[Total de activos]],"")</f>
        <v/>
      </c>
    </row>
    <row r="162" spans="1:21" x14ac:dyDescent="0.25">
      <c r="A162" s="5">
        <v>900747879</v>
      </c>
      <c r="B162" s="5" t="s">
        <v>333</v>
      </c>
      <c r="C162" s="5" t="s">
        <v>28</v>
      </c>
      <c r="D162" s="5" t="s">
        <v>29</v>
      </c>
      <c r="E162" s="5" t="s">
        <v>30</v>
      </c>
      <c r="F162" s="5" t="s">
        <v>334</v>
      </c>
      <c r="G162" s="5" t="s">
        <v>26</v>
      </c>
      <c r="H162" s="5">
        <v>1730153</v>
      </c>
      <c r="I162" s="5"/>
      <c r="J162" s="5">
        <v>1730153</v>
      </c>
      <c r="K162" s="5">
        <v>1622514</v>
      </c>
      <c r="L162" s="5"/>
      <c r="M162" s="5">
        <v>1622514</v>
      </c>
      <c r="N162" s="5">
        <v>107639</v>
      </c>
      <c r="O162" s="5"/>
      <c r="P162" s="5">
        <v>-479956</v>
      </c>
      <c r="Q162" s="6" t="str">
        <f>+IFERROR([1]!Tabla2[[#This Row],[Activos corrientes ]]/[1]!Tabla2[[#This Row],[Pasivos corrientes ]],"")</f>
        <v/>
      </c>
      <c r="R162" s="6" t="str">
        <f>+IFERROR([1]!Tabla2[[#This Row],[Total pasivos]]/[1]!Tabla2[[#This Row],[Total de activos]],"")</f>
        <v/>
      </c>
      <c r="S162" s="6" t="str">
        <f>+IFERROR([1]!Tabla2[[#This Row],[Utilidad operacional]]/[1]!Tabla2[[#This Row],[Gasto de intereses]],"")</f>
        <v/>
      </c>
      <c r="T162" s="6" t="str">
        <f>+IFERROR([1]!Tabla2[[#This Row],[Utilidad operacional]]/[1]!Tabla2[[#This Row],[Patrimonio total]],"")</f>
        <v/>
      </c>
      <c r="U162" s="7" t="str">
        <f>+IFERROR([1]!Tabla2[[#This Row],[Utilidad operacional]]/[1]!Tabla2[[#This Row],[Total de activos]],"")</f>
        <v/>
      </c>
    </row>
    <row r="163" spans="1:21" x14ac:dyDescent="0.25">
      <c r="A163" s="8">
        <v>830106672</v>
      </c>
      <c r="B163" s="8" t="s">
        <v>335</v>
      </c>
      <c r="C163" s="8" t="s">
        <v>28</v>
      </c>
      <c r="D163" s="8" t="s">
        <v>29</v>
      </c>
      <c r="E163" s="8" t="s">
        <v>30</v>
      </c>
      <c r="F163" s="8" t="s">
        <v>336</v>
      </c>
      <c r="G163" s="8" t="s">
        <v>26</v>
      </c>
      <c r="H163" s="8">
        <v>7094293</v>
      </c>
      <c r="I163" s="8">
        <v>3960251</v>
      </c>
      <c r="J163" s="8">
        <v>11054544</v>
      </c>
      <c r="K163" s="8">
        <v>4038308</v>
      </c>
      <c r="L163" s="8">
        <v>894360</v>
      </c>
      <c r="M163" s="8">
        <v>4932668</v>
      </c>
      <c r="N163" s="8">
        <v>6121876</v>
      </c>
      <c r="O163" s="8">
        <v>463644</v>
      </c>
      <c r="P163" s="8">
        <v>873257</v>
      </c>
      <c r="Q163" s="9" t="str">
        <f>+IFERROR([1]!Tabla2[[#This Row],[Activos corrientes ]]/[1]!Tabla2[[#This Row],[Pasivos corrientes ]],"")</f>
        <v/>
      </c>
      <c r="R163" s="9" t="str">
        <f>+IFERROR([1]!Tabla2[[#This Row],[Total pasivos]]/[1]!Tabla2[[#This Row],[Total de activos]],"")</f>
        <v/>
      </c>
      <c r="S163" s="9" t="str">
        <f>+IFERROR([1]!Tabla2[[#This Row],[Utilidad operacional]]/[1]!Tabla2[[#This Row],[Gasto de intereses]],"")</f>
        <v/>
      </c>
      <c r="T163" s="9" t="str">
        <f>+IFERROR([1]!Tabla2[[#This Row],[Utilidad operacional]]/[1]!Tabla2[[#This Row],[Patrimonio total]],"")</f>
        <v/>
      </c>
      <c r="U163" s="10" t="str">
        <f>+IFERROR([1]!Tabla2[[#This Row],[Utilidad operacional]]/[1]!Tabla2[[#This Row],[Total de activos]],"")</f>
        <v/>
      </c>
    </row>
    <row r="164" spans="1:21" x14ac:dyDescent="0.25">
      <c r="A164" s="5">
        <v>800172871</v>
      </c>
      <c r="B164" s="5" t="s">
        <v>337</v>
      </c>
      <c r="C164" s="5" t="s">
        <v>28</v>
      </c>
      <c r="D164" s="5" t="s">
        <v>29</v>
      </c>
      <c r="E164" s="5" t="s">
        <v>30</v>
      </c>
      <c r="F164" s="5" t="s">
        <v>338</v>
      </c>
      <c r="G164" s="5" t="s">
        <v>26</v>
      </c>
      <c r="H164" s="5">
        <v>19689931</v>
      </c>
      <c r="I164" s="5">
        <v>2554831</v>
      </c>
      <c r="J164" s="5">
        <v>22244762</v>
      </c>
      <c r="K164" s="5">
        <v>5781151</v>
      </c>
      <c r="L164" s="5">
        <v>566665</v>
      </c>
      <c r="M164" s="5">
        <v>6347816</v>
      </c>
      <c r="N164" s="5">
        <v>15896946</v>
      </c>
      <c r="O164" s="5">
        <v>578704</v>
      </c>
      <c r="P164" s="5">
        <v>664524</v>
      </c>
      <c r="Q164" s="6" t="str">
        <f>+IFERROR([1]!Tabla2[[#This Row],[Activos corrientes ]]/[1]!Tabla2[[#This Row],[Pasivos corrientes ]],"")</f>
        <v/>
      </c>
      <c r="R164" s="6" t="str">
        <f>+IFERROR([1]!Tabla2[[#This Row],[Total pasivos]]/[1]!Tabla2[[#This Row],[Total de activos]],"")</f>
        <v/>
      </c>
      <c r="S164" s="6" t="str">
        <f>+IFERROR([1]!Tabla2[[#This Row],[Utilidad operacional]]/[1]!Tabla2[[#This Row],[Gasto de intereses]],"")</f>
        <v/>
      </c>
      <c r="T164" s="6" t="str">
        <f>+IFERROR([1]!Tabla2[[#This Row],[Utilidad operacional]]/[1]!Tabla2[[#This Row],[Patrimonio total]],"")</f>
        <v/>
      </c>
      <c r="U164" s="7" t="str">
        <f>+IFERROR([1]!Tabla2[[#This Row],[Utilidad operacional]]/[1]!Tabla2[[#This Row],[Total de activos]],"")</f>
        <v/>
      </c>
    </row>
    <row r="165" spans="1:21" x14ac:dyDescent="0.25">
      <c r="A165" s="8">
        <v>802024876</v>
      </c>
      <c r="B165" s="8" t="s">
        <v>339</v>
      </c>
      <c r="C165" s="8" t="s">
        <v>42</v>
      </c>
      <c r="D165" s="8" t="s">
        <v>29</v>
      </c>
      <c r="E165" s="8" t="s">
        <v>30</v>
      </c>
      <c r="F165" s="8" t="s">
        <v>178</v>
      </c>
      <c r="G165" s="8" t="s">
        <v>26</v>
      </c>
      <c r="H165" s="8">
        <v>2868353</v>
      </c>
      <c r="I165" s="8">
        <v>512258</v>
      </c>
      <c r="J165" s="8">
        <v>3380611</v>
      </c>
      <c r="K165" s="8">
        <v>1023958</v>
      </c>
      <c r="L165" s="8">
        <v>26736</v>
      </c>
      <c r="M165" s="8">
        <v>1050694</v>
      </c>
      <c r="N165" s="8">
        <v>2329917</v>
      </c>
      <c r="O165" s="8">
        <v>24864</v>
      </c>
      <c r="P165" s="8">
        <v>460298</v>
      </c>
      <c r="Q165" s="9" t="str">
        <f>+IFERROR([1]!Tabla2[[#This Row],[Activos corrientes ]]/[1]!Tabla2[[#This Row],[Pasivos corrientes ]],"")</f>
        <v/>
      </c>
      <c r="R165" s="9" t="str">
        <f>+IFERROR([1]!Tabla2[[#This Row],[Total pasivos]]/[1]!Tabla2[[#This Row],[Total de activos]],"")</f>
        <v/>
      </c>
      <c r="S165" s="9" t="str">
        <f>+IFERROR([1]!Tabla2[[#This Row],[Utilidad operacional]]/[1]!Tabla2[[#This Row],[Gasto de intereses]],"")</f>
        <v/>
      </c>
      <c r="T165" s="9" t="str">
        <f>+IFERROR([1]!Tabla2[[#This Row],[Utilidad operacional]]/[1]!Tabla2[[#This Row],[Patrimonio total]],"")</f>
        <v/>
      </c>
      <c r="U165" s="10" t="str">
        <f>+IFERROR([1]!Tabla2[[#This Row],[Utilidad operacional]]/[1]!Tabla2[[#This Row],[Total de activos]],"")</f>
        <v/>
      </c>
    </row>
    <row r="166" spans="1:21" x14ac:dyDescent="0.25">
      <c r="A166" s="5">
        <v>800047875</v>
      </c>
      <c r="B166" s="5" t="s">
        <v>340</v>
      </c>
      <c r="C166" s="5" t="s">
        <v>28</v>
      </c>
      <c r="D166" s="5" t="s">
        <v>23</v>
      </c>
      <c r="E166" s="5" t="s">
        <v>24</v>
      </c>
      <c r="F166" s="5" t="s">
        <v>341</v>
      </c>
      <c r="G166" s="5" t="s">
        <v>26</v>
      </c>
      <c r="H166" s="5">
        <v>333789</v>
      </c>
      <c r="I166" s="5">
        <v>922538</v>
      </c>
      <c r="J166" s="5">
        <v>1256327</v>
      </c>
      <c r="K166" s="5">
        <v>368033</v>
      </c>
      <c r="L166" s="5">
        <v>139600</v>
      </c>
      <c r="M166" s="5">
        <v>507633</v>
      </c>
      <c r="N166" s="5">
        <v>748694</v>
      </c>
      <c r="O166" s="5">
        <v>42322</v>
      </c>
      <c r="P166" s="5">
        <v>143303</v>
      </c>
      <c r="Q166" s="6" t="str">
        <f>+IFERROR([1]!Tabla2[[#This Row],[Activos corrientes ]]/[1]!Tabla2[[#This Row],[Pasivos corrientes ]],"")</f>
        <v/>
      </c>
      <c r="R166" s="6" t="str">
        <f>+IFERROR([1]!Tabla2[[#This Row],[Total pasivos]]/[1]!Tabla2[[#This Row],[Total de activos]],"")</f>
        <v/>
      </c>
      <c r="S166" s="6" t="str">
        <f>+IFERROR([1]!Tabla2[[#This Row],[Utilidad operacional]]/[1]!Tabla2[[#This Row],[Gasto de intereses]],"")</f>
        <v/>
      </c>
      <c r="T166" s="6" t="str">
        <f>+IFERROR([1]!Tabla2[[#This Row],[Utilidad operacional]]/[1]!Tabla2[[#This Row],[Patrimonio total]],"")</f>
        <v/>
      </c>
      <c r="U166" s="7" t="str">
        <f>+IFERROR([1]!Tabla2[[#This Row],[Utilidad operacional]]/[1]!Tabla2[[#This Row],[Total de activos]],"")</f>
        <v/>
      </c>
    </row>
    <row r="167" spans="1:21" x14ac:dyDescent="0.25">
      <c r="A167" s="8">
        <v>900396476</v>
      </c>
      <c r="B167" s="8" t="s">
        <v>342</v>
      </c>
      <c r="C167" s="8" t="s">
        <v>22</v>
      </c>
      <c r="D167" s="8" t="s">
        <v>29</v>
      </c>
      <c r="E167" s="8" t="s">
        <v>30</v>
      </c>
      <c r="F167" s="8" t="s">
        <v>343</v>
      </c>
      <c r="G167" s="8" t="s">
        <v>26</v>
      </c>
      <c r="H167" s="8">
        <v>943925</v>
      </c>
      <c r="I167" s="8">
        <v>1177463</v>
      </c>
      <c r="J167" s="8">
        <v>2121388</v>
      </c>
      <c r="K167" s="8">
        <v>961749</v>
      </c>
      <c r="L167" s="8">
        <v>661517</v>
      </c>
      <c r="M167" s="8">
        <v>1623266</v>
      </c>
      <c r="N167" s="8">
        <v>498122</v>
      </c>
      <c r="O167" s="8">
        <v>14689</v>
      </c>
      <c r="P167" s="8">
        <v>-922596</v>
      </c>
      <c r="Q167" s="9" t="str">
        <f>+IFERROR([1]!Tabla2[[#This Row],[Activos corrientes ]]/[1]!Tabla2[[#This Row],[Pasivos corrientes ]],"")</f>
        <v/>
      </c>
      <c r="R167" s="9" t="str">
        <f>+IFERROR([1]!Tabla2[[#This Row],[Total pasivos]]/[1]!Tabla2[[#This Row],[Total de activos]],"")</f>
        <v/>
      </c>
      <c r="S167" s="9" t="str">
        <f>+IFERROR([1]!Tabla2[[#This Row],[Utilidad operacional]]/[1]!Tabla2[[#This Row],[Gasto de intereses]],"")</f>
        <v/>
      </c>
      <c r="T167" s="9" t="str">
        <f>+IFERROR([1]!Tabla2[[#This Row],[Utilidad operacional]]/[1]!Tabla2[[#This Row],[Patrimonio total]],"")</f>
        <v/>
      </c>
      <c r="U167" s="10" t="str">
        <f>+IFERROR([1]!Tabla2[[#This Row],[Utilidad operacional]]/[1]!Tabla2[[#This Row],[Total de activos]],"")</f>
        <v/>
      </c>
    </row>
    <row r="168" spans="1:21" x14ac:dyDescent="0.25">
      <c r="A168" s="5">
        <v>900393176</v>
      </c>
      <c r="B168" s="5" t="s">
        <v>344</v>
      </c>
      <c r="C168" s="5" t="s">
        <v>28</v>
      </c>
      <c r="D168" s="5" t="s">
        <v>23</v>
      </c>
      <c r="E168" s="5" t="s">
        <v>24</v>
      </c>
      <c r="F168" s="5" t="s">
        <v>345</v>
      </c>
      <c r="G168" s="5" t="s">
        <v>26</v>
      </c>
      <c r="H168" s="5">
        <v>4995428</v>
      </c>
      <c r="I168" s="5">
        <v>9606221</v>
      </c>
      <c r="J168" s="5">
        <v>14601649</v>
      </c>
      <c r="K168" s="5">
        <v>2265550</v>
      </c>
      <c r="L168" s="5">
        <v>22800</v>
      </c>
      <c r="M168" s="5">
        <v>2288350</v>
      </c>
      <c r="N168" s="5">
        <v>12313299</v>
      </c>
      <c r="O168" s="5">
        <v>180461</v>
      </c>
      <c r="P168" s="5">
        <v>1721689</v>
      </c>
      <c r="Q168" s="6" t="str">
        <f>+IFERROR([1]!Tabla2[[#This Row],[Activos corrientes ]]/[1]!Tabla2[[#This Row],[Pasivos corrientes ]],"")</f>
        <v/>
      </c>
      <c r="R168" s="6" t="str">
        <f>+IFERROR([1]!Tabla2[[#This Row],[Total pasivos]]/[1]!Tabla2[[#This Row],[Total de activos]],"")</f>
        <v/>
      </c>
      <c r="S168" s="6" t="str">
        <f>+IFERROR([1]!Tabla2[[#This Row],[Utilidad operacional]]/[1]!Tabla2[[#This Row],[Gasto de intereses]],"")</f>
        <v/>
      </c>
      <c r="T168" s="6" t="str">
        <f>+IFERROR([1]!Tabla2[[#This Row],[Utilidad operacional]]/[1]!Tabla2[[#This Row],[Patrimonio total]],"")</f>
        <v/>
      </c>
      <c r="U168" s="7" t="str">
        <f>+IFERROR([1]!Tabla2[[#This Row],[Utilidad operacional]]/[1]!Tabla2[[#This Row],[Total de activos]],"")</f>
        <v/>
      </c>
    </row>
    <row r="169" spans="1:21" x14ac:dyDescent="0.25">
      <c r="A169" s="8">
        <v>800015774</v>
      </c>
      <c r="B169" s="8" t="s">
        <v>346</v>
      </c>
      <c r="C169" s="8" t="s">
        <v>28</v>
      </c>
      <c r="D169" s="8" t="s">
        <v>29</v>
      </c>
      <c r="E169" s="8" t="s">
        <v>30</v>
      </c>
      <c r="F169" s="8" t="s">
        <v>131</v>
      </c>
      <c r="G169" s="8" t="s">
        <v>26</v>
      </c>
      <c r="H169" s="8">
        <v>3787842</v>
      </c>
      <c r="I169" s="8">
        <v>39100</v>
      </c>
      <c r="J169" s="8">
        <v>3826942</v>
      </c>
      <c r="K169" s="8">
        <v>1787233</v>
      </c>
      <c r="L169" s="8">
        <v>90000</v>
      </c>
      <c r="M169" s="8">
        <v>1877233</v>
      </c>
      <c r="N169" s="8">
        <v>1949709</v>
      </c>
      <c r="O169" s="8"/>
      <c r="P169" s="8">
        <v>46674</v>
      </c>
      <c r="Q169" s="9" t="str">
        <f>+IFERROR([1]!Tabla2[[#This Row],[Activos corrientes ]]/[1]!Tabla2[[#This Row],[Pasivos corrientes ]],"")</f>
        <v/>
      </c>
      <c r="R169" s="9" t="str">
        <f>+IFERROR([1]!Tabla2[[#This Row],[Total pasivos]]/[1]!Tabla2[[#This Row],[Total de activos]],"")</f>
        <v/>
      </c>
      <c r="S169" s="9" t="str">
        <f>+IFERROR([1]!Tabla2[[#This Row],[Utilidad operacional]]/[1]!Tabla2[[#This Row],[Gasto de intereses]],"")</f>
        <v/>
      </c>
      <c r="T169" s="9" t="str">
        <f>+IFERROR([1]!Tabla2[[#This Row],[Utilidad operacional]]/[1]!Tabla2[[#This Row],[Patrimonio total]],"")</f>
        <v/>
      </c>
      <c r="U169" s="10" t="str">
        <f>+IFERROR([1]!Tabla2[[#This Row],[Utilidad operacional]]/[1]!Tabla2[[#This Row],[Total de activos]],"")</f>
        <v/>
      </c>
    </row>
    <row r="170" spans="1:21" x14ac:dyDescent="0.25">
      <c r="A170" s="5">
        <v>860512772</v>
      </c>
      <c r="B170" s="5" t="s">
        <v>347</v>
      </c>
      <c r="C170" s="5" t="s">
        <v>64</v>
      </c>
      <c r="D170" s="5" t="s">
        <v>29</v>
      </c>
      <c r="E170" s="5" t="s">
        <v>30</v>
      </c>
      <c r="F170" s="5" t="s">
        <v>348</v>
      </c>
      <c r="G170" s="5" t="s">
        <v>26</v>
      </c>
      <c r="H170" s="5">
        <v>3462521</v>
      </c>
      <c r="I170" s="5">
        <v>3407458</v>
      </c>
      <c r="J170" s="5">
        <v>6869979</v>
      </c>
      <c r="K170" s="5">
        <v>1863724</v>
      </c>
      <c r="L170" s="5">
        <v>1239804</v>
      </c>
      <c r="M170" s="5">
        <v>3103528</v>
      </c>
      <c r="N170" s="5">
        <v>3766451</v>
      </c>
      <c r="O170" s="5">
        <v>48688</v>
      </c>
      <c r="P170" s="5">
        <v>826440</v>
      </c>
      <c r="Q170" s="6" t="str">
        <f>+IFERROR([1]!Tabla2[[#This Row],[Activos corrientes ]]/[1]!Tabla2[[#This Row],[Pasivos corrientes ]],"")</f>
        <v/>
      </c>
      <c r="R170" s="6" t="str">
        <f>+IFERROR([1]!Tabla2[[#This Row],[Total pasivos]]/[1]!Tabla2[[#This Row],[Total de activos]],"")</f>
        <v/>
      </c>
      <c r="S170" s="6" t="str">
        <f>+IFERROR([1]!Tabla2[[#This Row],[Utilidad operacional]]/[1]!Tabla2[[#This Row],[Gasto de intereses]],"")</f>
        <v/>
      </c>
      <c r="T170" s="6" t="str">
        <f>+IFERROR([1]!Tabla2[[#This Row],[Utilidad operacional]]/[1]!Tabla2[[#This Row],[Patrimonio total]],"")</f>
        <v/>
      </c>
      <c r="U170" s="7" t="str">
        <f>+IFERROR([1]!Tabla2[[#This Row],[Utilidad operacional]]/[1]!Tabla2[[#This Row],[Total de activos]],"")</f>
        <v/>
      </c>
    </row>
    <row r="171" spans="1:21" x14ac:dyDescent="0.25">
      <c r="A171" s="8">
        <v>900338983</v>
      </c>
      <c r="B171" s="8" t="s">
        <v>349</v>
      </c>
      <c r="C171" s="8" t="s">
        <v>22</v>
      </c>
      <c r="D171" s="8" t="s">
        <v>23</v>
      </c>
      <c r="E171" s="8" t="s">
        <v>24</v>
      </c>
      <c r="F171" s="8" t="s">
        <v>52</v>
      </c>
      <c r="G171" s="8" t="s">
        <v>26</v>
      </c>
      <c r="H171" s="8">
        <v>3585941</v>
      </c>
      <c r="I171" s="8">
        <v>2570106</v>
      </c>
      <c r="J171" s="8">
        <v>6156047</v>
      </c>
      <c r="K171" s="8">
        <v>2451748</v>
      </c>
      <c r="L171" s="8">
        <v>1594593</v>
      </c>
      <c r="M171" s="8">
        <v>4046341</v>
      </c>
      <c r="N171" s="8">
        <v>2109706</v>
      </c>
      <c r="O171" s="8">
        <v>89394</v>
      </c>
      <c r="P171" s="8">
        <v>112449</v>
      </c>
      <c r="Q171" s="9" t="str">
        <f>+IFERROR([1]!Tabla2[[#This Row],[Activos corrientes ]]/[1]!Tabla2[[#This Row],[Pasivos corrientes ]],"")</f>
        <v/>
      </c>
      <c r="R171" s="9" t="str">
        <f>+IFERROR([1]!Tabla2[[#This Row],[Total pasivos]]/[1]!Tabla2[[#This Row],[Total de activos]],"")</f>
        <v/>
      </c>
      <c r="S171" s="9" t="str">
        <f>+IFERROR([1]!Tabla2[[#This Row],[Utilidad operacional]]/[1]!Tabla2[[#This Row],[Gasto de intereses]],"")</f>
        <v/>
      </c>
      <c r="T171" s="9" t="str">
        <f>+IFERROR([1]!Tabla2[[#This Row],[Utilidad operacional]]/[1]!Tabla2[[#This Row],[Patrimonio total]],"")</f>
        <v/>
      </c>
      <c r="U171" s="10" t="str">
        <f>+IFERROR([1]!Tabla2[[#This Row],[Utilidad operacional]]/[1]!Tabla2[[#This Row],[Total de activos]],"")</f>
        <v/>
      </c>
    </row>
    <row r="172" spans="1:21" x14ac:dyDescent="0.25">
      <c r="A172" s="5">
        <v>900906580</v>
      </c>
      <c r="B172" s="5" t="s">
        <v>350</v>
      </c>
      <c r="C172" s="5" t="s">
        <v>28</v>
      </c>
      <c r="D172" s="5" t="s">
        <v>23</v>
      </c>
      <c r="E172" s="5" t="s">
        <v>24</v>
      </c>
      <c r="F172" s="5" t="s">
        <v>52</v>
      </c>
      <c r="G172" s="5" t="s">
        <v>26</v>
      </c>
      <c r="H172" s="5">
        <v>29704</v>
      </c>
      <c r="I172" s="5">
        <v>0</v>
      </c>
      <c r="J172" s="5">
        <v>29704</v>
      </c>
      <c r="K172" s="5">
        <v>18154</v>
      </c>
      <c r="L172" s="5">
        <v>168341</v>
      </c>
      <c r="M172" s="5">
        <v>186495</v>
      </c>
      <c r="N172" s="5">
        <v>-156791</v>
      </c>
      <c r="O172" s="5">
        <v>2290</v>
      </c>
      <c r="P172" s="5">
        <v>-501263</v>
      </c>
      <c r="Q172" s="6" t="str">
        <f>+IFERROR([1]!Tabla2[[#This Row],[Activos corrientes ]]/[1]!Tabla2[[#This Row],[Pasivos corrientes ]],"")</f>
        <v/>
      </c>
      <c r="R172" s="6" t="str">
        <f>+IFERROR([1]!Tabla2[[#This Row],[Total pasivos]]/[1]!Tabla2[[#This Row],[Total de activos]],"")</f>
        <v/>
      </c>
      <c r="S172" s="6" t="str">
        <f>+IFERROR([1]!Tabla2[[#This Row],[Utilidad operacional]]/[1]!Tabla2[[#This Row],[Gasto de intereses]],"")</f>
        <v/>
      </c>
      <c r="T172" s="6" t="str">
        <f>+IFERROR([1]!Tabla2[[#This Row],[Utilidad operacional]]/[1]!Tabla2[[#This Row],[Patrimonio total]],"")</f>
        <v/>
      </c>
      <c r="U172" s="7" t="str">
        <f>+IFERROR([1]!Tabla2[[#This Row],[Utilidad operacional]]/[1]!Tabla2[[#This Row],[Total de activos]],"")</f>
        <v/>
      </c>
    </row>
    <row r="173" spans="1:21" x14ac:dyDescent="0.25">
      <c r="A173" s="8">
        <v>900284112</v>
      </c>
      <c r="B173" s="8" t="s">
        <v>351</v>
      </c>
      <c r="C173" s="8" t="s">
        <v>42</v>
      </c>
      <c r="D173" s="8" t="s">
        <v>23</v>
      </c>
      <c r="E173" s="8" t="s">
        <v>24</v>
      </c>
      <c r="F173" s="8" t="s">
        <v>352</v>
      </c>
      <c r="G173" s="8" t="s">
        <v>26</v>
      </c>
      <c r="H173" s="8">
        <v>894748</v>
      </c>
      <c r="I173" s="8">
        <v>1480439</v>
      </c>
      <c r="J173" s="8">
        <v>2375187</v>
      </c>
      <c r="K173" s="8">
        <v>260072</v>
      </c>
      <c r="L173" s="8"/>
      <c r="M173" s="8">
        <v>260072</v>
      </c>
      <c r="N173" s="8">
        <v>2115115</v>
      </c>
      <c r="O173" s="8">
        <v>39461</v>
      </c>
      <c r="P173" s="8">
        <v>97808</v>
      </c>
      <c r="Q173" s="9" t="str">
        <f>+IFERROR([1]!Tabla2[[#This Row],[Activos corrientes ]]/[1]!Tabla2[[#This Row],[Pasivos corrientes ]],"")</f>
        <v/>
      </c>
      <c r="R173" s="9" t="str">
        <f>+IFERROR([1]!Tabla2[[#This Row],[Total pasivos]]/[1]!Tabla2[[#This Row],[Total de activos]],"")</f>
        <v/>
      </c>
      <c r="S173" s="9" t="str">
        <f>+IFERROR([1]!Tabla2[[#This Row],[Utilidad operacional]]/[1]!Tabla2[[#This Row],[Gasto de intereses]],"")</f>
        <v/>
      </c>
      <c r="T173" s="9" t="str">
        <f>+IFERROR([1]!Tabla2[[#This Row],[Utilidad operacional]]/[1]!Tabla2[[#This Row],[Patrimonio total]],"")</f>
        <v/>
      </c>
      <c r="U173" s="10" t="str">
        <f>+IFERROR([1]!Tabla2[[#This Row],[Utilidad operacional]]/[1]!Tabla2[[#This Row],[Total de activos]],"")</f>
        <v/>
      </c>
    </row>
    <row r="174" spans="1:21" x14ac:dyDescent="0.25">
      <c r="A174" s="5">
        <v>800200436</v>
      </c>
      <c r="B174" s="5" t="s">
        <v>353</v>
      </c>
      <c r="C174" s="5" t="s">
        <v>28</v>
      </c>
      <c r="D174" s="5" t="s">
        <v>29</v>
      </c>
      <c r="E174" s="5" t="s">
        <v>30</v>
      </c>
      <c r="F174" s="5" t="s">
        <v>354</v>
      </c>
      <c r="G174" s="5" t="s">
        <v>26</v>
      </c>
      <c r="H174" s="5">
        <v>9507062</v>
      </c>
      <c r="I174" s="5">
        <v>2715464</v>
      </c>
      <c r="J174" s="5">
        <v>12222526</v>
      </c>
      <c r="K174" s="5">
        <v>6984677</v>
      </c>
      <c r="L174" s="5">
        <v>512121</v>
      </c>
      <c r="M174" s="5">
        <v>7496798</v>
      </c>
      <c r="N174" s="5">
        <v>4725728</v>
      </c>
      <c r="O174" s="5">
        <v>1032198</v>
      </c>
      <c r="P174" s="5">
        <v>571205</v>
      </c>
      <c r="Q174" s="6" t="str">
        <f>+IFERROR([1]!Tabla2[[#This Row],[Activos corrientes ]]/[1]!Tabla2[[#This Row],[Pasivos corrientes ]],"")</f>
        <v/>
      </c>
      <c r="R174" s="6" t="str">
        <f>+IFERROR([1]!Tabla2[[#This Row],[Total pasivos]]/[1]!Tabla2[[#This Row],[Total de activos]],"")</f>
        <v/>
      </c>
      <c r="S174" s="6" t="str">
        <f>+IFERROR([1]!Tabla2[[#This Row],[Utilidad operacional]]/[1]!Tabla2[[#This Row],[Gasto de intereses]],"")</f>
        <v/>
      </c>
      <c r="T174" s="6" t="str">
        <f>+IFERROR([1]!Tabla2[[#This Row],[Utilidad operacional]]/[1]!Tabla2[[#This Row],[Patrimonio total]],"")</f>
        <v/>
      </c>
      <c r="U174" s="7" t="str">
        <f>+IFERROR([1]!Tabla2[[#This Row],[Utilidad operacional]]/[1]!Tabla2[[#This Row],[Total de activos]],"")</f>
        <v/>
      </c>
    </row>
    <row r="175" spans="1:21" x14ac:dyDescent="0.25">
      <c r="A175" s="8">
        <v>900919077</v>
      </c>
      <c r="B175" s="8" t="s">
        <v>355</v>
      </c>
      <c r="C175" s="8" t="s">
        <v>28</v>
      </c>
      <c r="D175" s="8" t="s">
        <v>29</v>
      </c>
      <c r="E175" s="8" t="s">
        <v>30</v>
      </c>
      <c r="F175" s="8" t="s">
        <v>356</v>
      </c>
      <c r="G175" s="8" t="s">
        <v>26</v>
      </c>
      <c r="H175" s="8">
        <v>5710785</v>
      </c>
      <c r="I175" s="8">
        <v>769</v>
      </c>
      <c r="J175" s="8">
        <v>5711554</v>
      </c>
      <c r="K175" s="8">
        <v>2404113</v>
      </c>
      <c r="L175" s="8">
        <v>2160817</v>
      </c>
      <c r="M175" s="8">
        <v>4564930</v>
      </c>
      <c r="N175" s="8">
        <v>1146624</v>
      </c>
      <c r="O175" s="8"/>
      <c r="P175" s="8">
        <v>109640</v>
      </c>
      <c r="Q175" s="9" t="str">
        <f>+IFERROR([1]!Tabla2[[#This Row],[Activos corrientes ]]/[1]!Tabla2[[#This Row],[Pasivos corrientes ]],"")</f>
        <v/>
      </c>
      <c r="R175" s="9" t="str">
        <f>+IFERROR([1]!Tabla2[[#This Row],[Total pasivos]]/[1]!Tabla2[[#This Row],[Total de activos]],"")</f>
        <v/>
      </c>
      <c r="S175" s="9" t="str">
        <f>+IFERROR([1]!Tabla2[[#This Row],[Utilidad operacional]]/[1]!Tabla2[[#This Row],[Gasto de intereses]],"")</f>
        <v/>
      </c>
      <c r="T175" s="9" t="str">
        <f>+IFERROR([1]!Tabla2[[#This Row],[Utilidad operacional]]/[1]!Tabla2[[#This Row],[Patrimonio total]],"")</f>
        <v/>
      </c>
      <c r="U175" s="10" t="str">
        <f>+IFERROR([1]!Tabla2[[#This Row],[Utilidad operacional]]/[1]!Tabla2[[#This Row],[Total de activos]],"")</f>
        <v/>
      </c>
    </row>
    <row r="176" spans="1:21" x14ac:dyDescent="0.25">
      <c r="A176" s="5">
        <v>900261680</v>
      </c>
      <c r="B176" s="5" t="s">
        <v>357</v>
      </c>
      <c r="C176" s="5" t="s">
        <v>28</v>
      </c>
      <c r="D176" s="5" t="s">
        <v>23</v>
      </c>
      <c r="E176" s="5" t="s">
        <v>24</v>
      </c>
      <c r="F176" s="5" t="s">
        <v>358</v>
      </c>
      <c r="G176" s="5" t="s">
        <v>26</v>
      </c>
      <c r="H176" s="5">
        <v>2854654</v>
      </c>
      <c r="I176" s="5">
        <v>52336</v>
      </c>
      <c r="J176" s="5">
        <v>2906990</v>
      </c>
      <c r="K176" s="5">
        <v>312283</v>
      </c>
      <c r="L176" s="5"/>
      <c r="M176" s="5">
        <v>312283</v>
      </c>
      <c r="N176" s="5">
        <v>2594707</v>
      </c>
      <c r="O176" s="5">
        <v>65756</v>
      </c>
      <c r="P176" s="5">
        <v>-13063</v>
      </c>
      <c r="Q176" s="6" t="str">
        <f>+IFERROR([1]!Tabla2[[#This Row],[Activos corrientes ]]/[1]!Tabla2[[#This Row],[Pasivos corrientes ]],"")</f>
        <v/>
      </c>
      <c r="R176" s="6" t="str">
        <f>+IFERROR([1]!Tabla2[[#This Row],[Total pasivos]]/[1]!Tabla2[[#This Row],[Total de activos]],"")</f>
        <v/>
      </c>
      <c r="S176" s="6" t="str">
        <f>+IFERROR([1]!Tabla2[[#This Row],[Utilidad operacional]]/[1]!Tabla2[[#This Row],[Gasto de intereses]],"")</f>
        <v/>
      </c>
      <c r="T176" s="6" t="str">
        <f>+IFERROR([1]!Tabla2[[#This Row],[Utilidad operacional]]/[1]!Tabla2[[#This Row],[Patrimonio total]],"")</f>
        <v/>
      </c>
      <c r="U176" s="7" t="str">
        <f>+IFERROR([1]!Tabla2[[#This Row],[Utilidad operacional]]/[1]!Tabla2[[#This Row],[Total de activos]],"")</f>
        <v/>
      </c>
    </row>
    <row r="177" spans="1:21" x14ac:dyDescent="0.25">
      <c r="A177" s="8">
        <v>900393177</v>
      </c>
      <c r="B177" s="8" t="s">
        <v>359</v>
      </c>
      <c r="C177" s="8" t="s">
        <v>28</v>
      </c>
      <c r="D177" s="8" t="s">
        <v>23</v>
      </c>
      <c r="E177" s="8" t="s">
        <v>24</v>
      </c>
      <c r="F177" s="8" t="s">
        <v>360</v>
      </c>
      <c r="G177" s="8" t="s">
        <v>26</v>
      </c>
      <c r="H177" s="8">
        <v>7033068</v>
      </c>
      <c r="I177" s="8">
        <v>29317612</v>
      </c>
      <c r="J177" s="8">
        <v>36350680</v>
      </c>
      <c r="K177" s="8">
        <v>10246343</v>
      </c>
      <c r="L177" s="8">
        <v>955646</v>
      </c>
      <c r="M177" s="8">
        <v>11201989</v>
      </c>
      <c r="N177" s="8">
        <v>25148691</v>
      </c>
      <c r="O177" s="8">
        <v>424416</v>
      </c>
      <c r="P177" s="8">
        <v>1949337</v>
      </c>
      <c r="Q177" s="9" t="str">
        <f>+IFERROR([1]!Tabla2[[#This Row],[Activos corrientes ]]/[1]!Tabla2[[#This Row],[Pasivos corrientes ]],"")</f>
        <v/>
      </c>
      <c r="R177" s="9" t="str">
        <f>+IFERROR([1]!Tabla2[[#This Row],[Total pasivos]]/[1]!Tabla2[[#This Row],[Total de activos]],"")</f>
        <v/>
      </c>
      <c r="S177" s="9" t="str">
        <f>+IFERROR([1]!Tabla2[[#This Row],[Utilidad operacional]]/[1]!Tabla2[[#This Row],[Gasto de intereses]],"")</f>
        <v/>
      </c>
      <c r="T177" s="9" t="str">
        <f>+IFERROR([1]!Tabla2[[#This Row],[Utilidad operacional]]/[1]!Tabla2[[#This Row],[Patrimonio total]],"")</f>
        <v/>
      </c>
      <c r="U177" s="10" t="str">
        <f>+IFERROR([1]!Tabla2[[#This Row],[Utilidad operacional]]/[1]!Tabla2[[#This Row],[Total de activos]],"")</f>
        <v/>
      </c>
    </row>
    <row r="178" spans="1:21" x14ac:dyDescent="0.25">
      <c r="A178" s="5">
        <v>900570187</v>
      </c>
      <c r="B178" s="5" t="s">
        <v>361</v>
      </c>
      <c r="C178" s="5" t="s">
        <v>103</v>
      </c>
      <c r="D178" s="5" t="s">
        <v>29</v>
      </c>
      <c r="E178" s="5" t="s">
        <v>30</v>
      </c>
      <c r="F178" s="5" t="s">
        <v>362</v>
      </c>
      <c r="G178" s="5" t="s">
        <v>26</v>
      </c>
      <c r="H178" s="5">
        <v>5622529</v>
      </c>
      <c r="I178" s="5">
        <v>1237118</v>
      </c>
      <c r="J178" s="5">
        <v>6859647</v>
      </c>
      <c r="K178" s="5">
        <v>554669</v>
      </c>
      <c r="L178" s="5">
        <v>1207749</v>
      </c>
      <c r="M178" s="5">
        <v>1762418</v>
      </c>
      <c r="N178" s="5">
        <v>5097229</v>
      </c>
      <c r="O178" s="5">
        <v>20490</v>
      </c>
      <c r="P178" s="5">
        <v>313319</v>
      </c>
      <c r="Q178" s="6" t="str">
        <f>+IFERROR([1]!Tabla2[[#This Row],[Activos corrientes ]]/[1]!Tabla2[[#This Row],[Pasivos corrientes ]],"")</f>
        <v/>
      </c>
      <c r="R178" s="6" t="str">
        <f>+IFERROR([1]!Tabla2[[#This Row],[Total pasivos]]/[1]!Tabla2[[#This Row],[Total de activos]],"")</f>
        <v/>
      </c>
      <c r="S178" s="6" t="str">
        <f>+IFERROR([1]!Tabla2[[#This Row],[Utilidad operacional]]/[1]!Tabla2[[#This Row],[Gasto de intereses]],"")</f>
        <v/>
      </c>
      <c r="T178" s="6" t="str">
        <f>+IFERROR([1]!Tabla2[[#This Row],[Utilidad operacional]]/[1]!Tabla2[[#This Row],[Patrimonio total]],"")</f>
        <v/>
      </c>
      <c r="U178" s="7" t="str">
        <f>+IFERROR([1]!Tabla2[[#This Row],[Utilidad operacional]]/[1]!Tabla2[[#This Row],[Total de activos]],"")</f>
        <v/>
      </c>
    </row>
    <row r="179" spans="1:21" x14ac:dyDescent="0.25">
      <c r="A179" s="8">
        <v>901076771</v>
      </c>
      <c r="B179" s="8" t="s">
        <v>363</v>
      </c>
      <c r="C179" s="8" t="s">
        <v>28</v>
      </c>
      <c r="D179" s="8" t="s">
        <v>23</v>
      </c>
      <c r="E179" s="8" t="s">
        <v>24</v>
      </c>
      <c r="F179" s="8" t="s">
        <v>73</v>
      </c>
      <c r="G179" s="8" t="s">
        <v>26</v>
      </c>
      <c r="H179" s="8">
        <v>8324739</v>
      </c>
      <c r="I179" s="8">
        <v>480016</v>
      </c>
      <c r="J179" s="8">
        <v>8804755</v>
      </c>
      <c r="K179" s="8">
        <v>6530075</v>
      </c>
      <c r="L179" s="8"/>
      <c r="M179" s="8">
        <v>6530075</v>
      </c>
      <c r="N179" s="8">
        <v>2274680</v>
      </c>
      <c r="O179" s="8"/>
      <c r="P179" s="8">
        <v>1335200</v>
      </c>
      <c r="Q179" s="9" t="str">
        <f>+IFERROR([1]!Tabla2[[#This Row],[Activos corrientes ]]/[1]!Tabla2[[#This Row],[Pasivos corrientes ]],"")</f>
        <v/>
      </c>
      <c r="R179" s="9" t="str">
        <f>+IFERROR([1]!Tabla2[[#This Row],[Total pasivos]]/[1]!Tabla2[[#This Row],[Total de activos]],"")</f>
        <v/>
      </c>
      <c r="S179" s="9" t="str">
        <f>+IFERROR([1]!Tabla2[[#This Row],[Utilidad operacional]]/[1]!Tabla2[[#This Row],[Gasto de intereses]],"")</f>
        <v/>
      </c>
      <c r="T179" s="9" t="str">
        <f>+IFERROR([1]!Tabla2[[#This Row],[Utilidad operacional]]/[1]!Tabla2[[#This Row],[Patrimonio total]],"")</f>
        <v/>
      </c>
      <c r="U179" s="10" t="str">
        <f>+IFERROR([1]!Tabla2[[#This Row],[Utilidad operacional]]/[1]!Tabla2[[#This Row],[Total de activos]],"")</f>
        <v/>
      </c>
    </row>
    <row r="180" spans="1:21" x14ac:dyDescent="0.25">
      <c r="A180" s="5">
        <v>900380987</v>
      </c>
      <c r="B180" s="5" t="s">
        <v>364</v>
      </c>
      <c r="C180" s="5" t="s">
        <v>28</v>
      </c>
      <c r="D180" s="5" t="s">
        <v>23</v>
      </c>
      <c r="E180" s="5" t="s">
        <v>24</v>
      </c>
      <c r="F180" s="5" t="s">
        <v>365</v>
      </c>
      <c r="G180" s="5" t="s">
        <v>26</v>
      </c>
      <c r="H180" s="5">
        <v>933321</v>
      </c>
      <c r="I180" s="5">
        <v>579824</v>
      </c>
      <c r="J180" s="5">
        <v>1513145</v>
      </c>
      <c r="K180" s="5">
        <v>0</v>
      </c>
      <c r="L180" s="5">
        <v>908</v>
      </c>
      <c r="M180" s="5">
        <v>908</v>
      </c>
      <c r="N180" s="5">
        <v>1512237</v>
      </c>
      <c r="O180" s="5"/>
      <c r="P180" s="5">
        <v>775642</v>
      </c>
      <c r="Q180" s="6" t="str">
        <f>+IFERROR([1]!Tabla2[[#This Row],[Activos corrientes ]]/[1]!Tabla2[[#This Row],[Pasivos corrientes ]],"")</f>
        <v/>
      </c>
      <c r="R180" s="6" t="str">
        <f>+IFERROR([1]!Tabla2[[#This Row],[Total pasivos]]/[1]!Tabla2[[#This Row],[Total de activos]],"")</f>
        <v/>
      </c>
      <c r="S180" s="6" t="str">
        <f>+IFERROR([1]!Tabla2[[#This Row],[Utilidad operacional]]/[1]!Tabla2[[#This Row],[Gasto de intereses]],"")</f>
        <v/>
      </c>
      <c r="T180" s="6" t="str">
        <f>+IFERROR([1]!Tabla2[[#This Row],[Utilidad operacional]]/[1]!Tabla2[[#This Row],[Patrimonio total]],"")</f>
        <v/>
      </c>
      <c r="U180" s="7" t="str">
        <f>+IFERROR([1]!Tabla2[[#This Row],[Utilidad operacional]]/[1]!Tabla2[[#This Row],[Total de activos]],"")</f>
        <v/>
      </c>
    </row>
    <row r="181" spans="1:21" x14ac:dyDescent="0.25">
      <c r="A181" s="8">
        <v>900317973</v>
      </c>
      <c r="B181" s="8" t="s">
        <v>366</v>
      </c>
      <c r="C181" s="8" t="s">
        <v>28</v>
      </c>
      <c r="D181" s="8" t="s">
        <v>23</v>
      </c>
      <c r="E181" s="8" t="s">
        <v>24</v>
      </c>
      <c r="F181" s="8" t="s">
        <v>367</v>
      </c>
      <c r="G181" s="8" t="s">
        <v>26</v>
      </c>
      <c r="H181" s="8">
        <v>6026353</v>
      </c>
      <c r="I181" s="8">
        <v>4291726</v>
      </c>
      <c r="J181" s="8">
        <v>10318079</v>
      </c>
      <c r="K181" s="8">
        <v>4863805</v>
      </c>
      <c r="L181" s="8">
        <v>2272975</v>
      </c>
      <c r="M181" s="8">
        <v>7136780</v>
      </c>
      <c r="N181" s="8">
        <v>3181299</v>
      </c>
      <c r="O181" s="8">
        <v>824968</v>
      </c>
      <c r="P181" s="8">
        <v>503605</v>
      </c>
      <c r="Q181" s="9" t="str">
        <f>+IFERROR([1]!Tabla2[[#This Row],[Activos corrientes ]]/[1]!Tabla2[[#This Row],[Pasivos corrientes ]],"")</f>
        <v/>
      </c>
      <c r="R181" s="9" t="str">
        <f>+IFERROR([1]!Tabla2[[#This Row],[Total pasivos]]/[1]!Tabla2[[#This Row],[Total de activos]],"")</f>
        <v/>
      </c>
      <c r="S181" s="9" t="str">
        <f>+IFERROR([1]!Tabla2[[#This Row],[Utilidad operacional]]/[1]!Tabla2[[#This Row],[Gasto de intereses]],"")</f>
        <v/>
      </c>
      <c r="T181" s="9" t="str">
        <f>+IFERROR([1]!Tabla2[[#This Row],[Utilidad operacional]]/[1]!Tabla2[[#This Row],[Patrimonio total]],"")</f>
        <v/>
      </c>
      <c r="U181" s="10" t="str">
        <f>+IFERROR([1]!Tabla2[[#This Row],[Utilidad operacional]]/[1]!Tabla2[[#This Row],[Total de activos]],"")</f>
        <v/>
      </c>
    </row>
    <row r="182" spans="1:21" x14ac:dyDescent="0.25">
      <c r="A182" s="5">
        <v>900295767</v>
      </c>
      <c r="B182" s="5" t="s">
        <v>368</v>
      </c>
      <c r="C182" s="5" t="s">
        <v>28</v>
      </c>
      <c r="D182" s="5" t="s">
        <v>29</v>
      </c>
      <c r="E182" s="5" t="s">
        <v>30</v>
      </c>
      <c r="F182" s="5" t="s">
        <v>369</v>
      </c>
      <c r="G182" s="5" t="s">
        <v>26</v>
      </c>
      <c r="H182" s="5">
        <v>3368635</v>
      </c>
      <c r="I182" s="5">
        <v>10574829</v>
      </c>
      <c r="J182" s="5">
        <v>13943464</v>
      </c>
      <c r="K182" s="5">
        <v>2442139</v>
      </c>
      <c r="L182" s="5">
        <v>4660289</v>
      </c>
      <c r="M182" s="5">
        <v>7102428</v>
      </c>
      <c r="N182" s="5">
        <v>6841036</v>
      </c>
      <c r="O182" s="5">
        <v>347956</v>
      </c>
      <c r="P182" s="5">
        <v>134941</v>
      </c>
      <c r="Q182" s="6" t="str">
        <f>+IFERROR([1]!Tabla2[[#This Row],[Activos corrientes ]]/[1]!Tabla2[[#This Row],[Pasivos corrientes ]],"")</f>
        <v/>
      </c>
      <c r="R182" s="6" t="str">
        <f>+IFERROR([1]!Tabla2[[#This Row],[Total pasivos]]/[1]!Tabla2[[#This Row],[Total de activos]],"")</f>
        <v/>
      </c>
      <c r="S182" s="6" t="str">
        <f>+IFERROR([1]!Tabla2[[#This Row],[Utilidad operacional]]/[1]!Tabla2[[#This Row],[Gasto de intereses]],"")</f>
        <v/>
      </c>
      <c r="T182" s="6" t="str">
        <f>+IFERROR([1]!Tabla2[[#This Row],[Utilidad operacional]]/[1]!Tabla2[[#This Row],[Patrimonio total]],"")</f>
        <v/>
      </c>
      <c r="U182" s="7" t="str">
        <f>+IFERROR([1]!Tabla2[[#This Row],[Utilidad operacional]]/[1]!Tabla2[[#This Row],[Total de activos]],"")</f>
        <v/>
      </c>
    </row>
    <row r="183" spans="1:21" x14ac:dyDescent="0.25">
      <c r="A183" s="8">
        <v>900304775</v>
      </c>
      <c r="B183" s="8" t="s">
        <v>370</v>
      </c>
      <c r="C183" s="8" t="s">
        <v>28</v>
      </c>
      <c r="D183" s="8" t="s">
        <v>23</v>
      </c>
      <c r="E183" s="8" t="s">
        <v>24</v>
      </c>
      <c r="F183" s="8" t="s">
        <v>371</v>
      </c>
      <c r="G183" s="8" t="s">
        <v>26</v>
      </c>
      <c r="H183" s="8">
        <v>813023</v>
      </c>
      <c r="I183" s="8">
        <v>3892535</v>
      </c>
      <c r="J183" s="8">
        <v>4705558</v>
      </c>
      <c r="K183" s="8">
        <v>616148</v>
      </c>
      <c r="L183" s="8">
        <v>279585</v>
      </c>
      <c r="M183" s="8">
        <v>895733</v>
      </c>
      <c r="N183" s="8">
        <v>3809825</v>
      </c>
      <c r="O183" s="8">
        <v>2122</v>
      </c>
      <c r="P183" s="8">
        <v>469376</v>
      </c>
      <c r="Q183" s="9" t="str">
        <f>+IFERROR([1]!Tabla2[[#This Row],[Activos corrientes ]]/[1]!Tabla2[[#This Row],[Pasivos corrientes ]],"")</f>
        <v/>
      </c>
      <c r="R183" s="9" t="str">
        <f>+IFERROR([1]!Tabla2[[#This Row],[Total pasivos]]/[1]!Tabla2[[#This Row],[Total de activos]],"")</f>
        <v/>
      </c>
      <c r="S183" s="9" t="str">
        <f>+IFERROR([1]!Tabla2[[#This Row],[Utilidad operacional]]/[1]!Tabla2[[#This Row],[Gasto de intereses]],"")</f>
        <v/>
      </c>
      <c r="T183" s="9" t="str">
        <f>+IFERROR([1]!Tabla2[[#This Row],[Utilidad operacional]]/[1]!Tabla2[[#This Row],[Patrimonio total]],"")</f>
        <v/>
      </c>
      <c r="U183" s="10" t="str">
        <f>+IFERROR([1]!Tabla2[[#This Row],[Utilidad operacional]]/[1]!Tabla2[[#This Row],[Total de activos]],"")</f>
        <v/>
      </c>
    </row>
    <row r="184" spans="1:21" x14ac:dyDescent="0.25">
      <c r="A184" s="5">
        <v>900833472</v>
      </c>
      <c r="B184" s="5" t="s">
        <v>372</v>
      </c>
      <c r="C184" s="5" t="s">
        <v>22</v>
      </c>
      <c r="D184" s="5" t="s">
        <v>23</v>
      </c>
      <c r="E184" s="5" t="s">
        <v>24</v>
      </c>
      <c r="F184" s="5" t="s">
        <v>373</v>
      </c>
      <c r="G184" s="5" t="s">
        <v>26</v>
      </c>
      <c r="H184" s="5">
        <v>319830</v>
      </c>
      <c r="I184" s="5">
        <v>78203648</v>
      </c>
      <c r="J184" s="5">
        <v>78523478</v>
      </c>
      <c r="K184" s="5">
        <v>81038</v>
      </c>
      <c r="L184" s="5">
        <v>77810511</v>
      </c>
      <c r="M184" s="5">
        <v>77891549</v>
      </c>
      <c r="N184" s="5">
        <v>631929</v>
      </c>
      <c r="O184" s="5">
        <v>13267</v>
      </c>
      <c r="P184" s="5">
        <v>114719</v>
      </c>
      <c r="Q184" s="6" t="str">
        <f>+IFERROR([1]!Tabla2[[#This Row],[Activos corrientes ]]/[1]!Tabla2[[#This Row],[Pasivos corrientes ]],"")</f>
        <v/>
      </c>
      <c r="R184" s="6" t="str">
        <f>+IFERROR([1]!Tabla2[[#This Row],[Total pasivos]]/[1]!Tabla2[[#This Row],[Total de activos]],"")</f>
        <v/>
      </c>
      <c r="S184" s="6" t="str">
        <f>+IFERROR([1]!Tabla2[[#This Row],[Utilidad operacional]]/[1]!Tabla2[[#This Row],[Gasto de intereses]],"")</f>
        <v/>
      </c>
      <c r="T184" s="6" t="str">
        <f>+IFERROR([1]!Tabla2[[#This Row],[Utilidad operacional]]/[1]!Tabla2[[#This Row],[Patrimonio total]],"")</f>
        <v/>
      </c>
      <c r="U184" s="7" t="str">
        <f>+IFERROR([1]!Tabla2[[#This Row],[Utilidad operacional]]/[1]!Tabla2[[#This Row],[Total de activos]],"")</f>
        <v/>
      </c>
    </row>
    <row r="185" spans="1:21" x14ac:dyDescent="0.25">
      <c r="A185" s="8">
        <v>830055677</v>
      </c>
      <c r="B185" s="8" t="s">
        <v>374</v>
      </c>
      <c r="C185" s="8" t="s">
        <v>28</v>
      </c>
      <c r="D185" s="8" t="s">
        <v>23</v>
      </c>
      <c r="E185" s="8" t="s">
        <v>24</v>
      </c>
      <c r="F185" s="8" t="s">
        <v>375</v>
      </c>
      <c r="G185" s="8" t="s">
        <v>26</v>
      </c>
      <c r="H185" s="8">
        <v>3349270</v>
      </c>
      <c r="I185" s="8">
        <v>2324673</v>
      </c>
      <c r="J185" s="8">
        <v>5673943</v>
      </c>
      <c r="K185" s="8">
        <v>423052</v>
      </c>
      <c r="L185" s="8">
        <v>3409804</v>
      </c>
      <c r="M185" s="8">
        <v>3832856</v>
      </c>
      <c r="N185" s="8">
        <v>1841087</v>
      </c>
      <c r="O185" s="8">
        <v>57112</v>
      </c>
      <c r="P185" s="8">
        <v>442377</v>
      </c>
      <c r="Q185" s="9" t="str">
        <f>+IFERROR([1]!Tabla2[[#This Row],[Activos corrientes ]]/[1]!Tabla2[[#This Row],[Pasivos corrientes ]],"")</f>
        <v/>
      </c>
      <c r="R185" s="9" t="str">
        <f>+IFERROR([1]!Tabla2[[#This Row],[Total pasivos]]/[1]!Tabla2[[#This Row],[Total de activos]],"")</f>
        <v/>
      </c>
      <c r="S185" s="9" t="str">
        <f>+IFERROR([1]!Tabla2[[#This Row],[Utilidad operacional]]/[1]!Tabla2[[#This Row],[Gasto de intereses]],"")</f>
        <v/>
      </c>
      <c r="T185" s="9" t="str">
        <f>+IFERROR([1]!Tabla2[[#This Row],[Utilidad operacional]]/[1]!Tabla2[[#This Row],[Patrimonio total]],"")</f>
        <v/>
      </c>
      <c r="U185" s="10" t="str">
        <f>+IFERROR([1]!Tabla2[[#This Row],[Utilidad operacional]]/[1]!Tabla2[[#This Row],[Total de activos]],"")</f>
        <v/>
      </c>
    </row>
    <row r="186" spans="1:21" x14ac:dyDescent="0.25">
      <c r="A186" s="5">
        <v>830101571</v>
      </c>
      <c r="B186" s="5" t="s">
        <v>376</v>
      </c>
      <c r="C186" s="5" t="s">
        <v>28</v>
      </c>
      <c r="D186" s="5" t="s">
        <v>23</v>
      </c>
      <c r="E186" s="5" t="s">
        <v>24</v>
      </c>
      <c r="F186" s="5" t="s">
        <v>377</v>
      </c>
      <c r="G186" s="5" t="s">
        <v>26</v>
      </c>
      <c r="H186" s="5">
        <v>4400086</v>
      </c>
      <c r="I186" s="5">
        <v>3282257</v>
      </c>
      <c r="J186" s="5">
        <v>7682343</v>
      </c>
      <c r="K186" s="5">
        <v>1445624</v>
      </c>
      <c r="L186" s="5">
        <v>234113</v>
      </c>
      <c r="M186" s="5">
        <v>1679737</v>
      </c>
      <c r="N186" s="5">
        <v>6002606</v>
      </c>
      <c r="O186" s="5"/>
      <c r="P186" s="5">
        <v>200066</v>
      </c>
      <c r="Q186" s="6" t="str">
        <f>+IFERROR([1]!Tabla2[[#This Row],[Activos corrientes ]]/[1]!Tabla2[[#This Row],[Pasivos corrientes ]],"")</f>
        <v/>
      </c>
      <c r="R186" s="6" t="str">
        <f>+IFERROR([1]!Tabla2[[#This Row],[Total pasivos]]/[1]!Tabla2[[#This Row],[Total de activos]],"")</f>
        <v/>
      </c>
      <c r="S186" s="6" t="str">
        <f>+IFERROR([1]!Tabla2[[#This Row],[Utilidad operacional]]/[1]!Tabla2[[#This Row],[Gasto de intereses]],"")</f>
        <v/>
      </c>
      <c r="T186" s="6" t="str">
        <f>+IFERROR([1]!Tabla2[[#This Row],[Utilidad operacional]]/[1]!Tabla2[[#This Row],[Patrimonio total]],"")</f>
        <v/>
      </c>
      <c r="U186" s="7" t="str">
        <f>+IFERROR([1]!Tabla2[[#This Row],[Utilidad operacional]]/[1]!Tabla2[[#This Row],[Total de activos]],"")</f>
        <v/>
      </c>
    </row>
    <row r="187" spans="1:21" x14ac:dyDescent="0.25">
      <c r="A187" s="8">
        <v>890300498</v>
      </c>
      <c r="B187" s="8" t="s">
        <v>378</v>
      </c>
      <c r="C187" s="8" t="s">
        <v>103</v>
      </c>
      <c r="D187" s="8" t="s">
        <v>29</v>
      </c>
      <c r="E187" s="8" t="s">
        <v>30</v>
      </c>
      <c r="F187" s="8" t="s">
        <v>379</v>
      </c>
      <c r="G187" s="8" t="s">
        <v>26</v>
      </c>
      <c r="H187" s="8">
        <v>5747857</v>
      </c>
      <c r="I187" s="8">
        <v>22051172</v>
      </c>
      <c r="J187" s="8">
        <v>27799029</v>
      </c>
      <c r="K187" s="8">
        <v>23372</v>
      </c>
      <c r="L187" s="8">
        <v>5000</v>
      </c>
      <c r="M187" s="8">
        <v>28372</v>
      </c>
      <c r="N187" s="8">
        <v>27770657</v>
      </c>
      <c r="O187" s="8"/>
      <c r="P187" s="8">
        <v>7026692</v>
      </c>
      <c r="Q187" s="9" t="str">
        <f>+IFERROR([1]!Tabla2[[#This Row],[Activos corrientes ]]/[1]!Tabla2[[#This Row],[Pasivos corrientes ]],"")</f>
        <v/>
      </c>
      <c r="R187" s="9" t="str">
        <f>+IFERROR([1]!Tabla2[[#This Row],[Total pasivos]]/[1]!Tabla2[[#This Row],[Total de activos]],"")</f>
        <v/>
      </c>
      <c r="S187" s="9" t="str">
        <f>+IFERROR([1]!Tabla2[[#This Row],[Utilidad operacional]]/[1]!Tabla2[[#This Row],[Gasto de intereses]],"")</f>
        <v/>
      </c>
      <c r="T187" s="9" t="str">
        <f>+IFERROR([1]!Tabla2[[#This Row],[Utilidad operacional]]/[1]!Tabla2[[#This Row],[Patrimonio total]],"")</f>
        <v/>
      </c>
      <c r="U187" s="10" t="str">
        <f>+IFERROR([1]!Tabla2[[#This Row],[Utilidad operacional]]/[1]!Tabla2[[#This Row],[Total de activos]],"")</f>
        <v/>
      </c>
    </row>
    <row r="188" spans="1:21" x14ac:dyDescent="0.25">
      <c r="A188" s="5">
        <v>830010175</v>
      </c>
      <c r="B188" s="5" t="s">
        <v>380</v>
      </c>
      <c r="C188" s="5" t="s">
        <v>28</v>
      </c>
      <c r="D188" s="5" t="s">
        <v>29</v>
      </c>
      <c r="E188" s="5" t="s">
        <v>30</v>
      </c>
      <c r="F188" s="5" t="s">
        <v>381</v>
      </c>
      <c r="G188" s="5" t="s">
        <v>26</v>
      </c>
      <c r="H188" s="5">
        <v>4139077</v>
      </c>
      <c r="I188" s="5">
        <v>84549</v>
      </c>
      <c r="J188" s="5">
        <v>4223626</v>
      </c>
      <c r="K188" s="5">
        <v>658536</v>
      </c>
      <c r="L188" s="5">
        <v>1127006</v>
      </c>
      <c r="M188" s="5">
        <v>1785542</v>
      </c>
      <c r="N188" s="5">
        <v>2438084</v>
      </c>
      <c r="O188" s="5"/>
      <c r="P188" s="5">
        <v>108296</v>
      </c>
      <c r="Q188" s="6" t="str">
        <f>+IFERROR([1]!Tabla2[[#This Row],[Activos corrientes ]]/[1]!Tabla2[[#This Row],[Pasivos corrientes ]],"")</f>
        <v/>
      </c>
      <c r="R188" s="6" t="str">
        <f>+IFERROR([1]!Tabla2[[#This Row],[Total pasivos]]/[1]!Tabla2[[#This Row],[Total de activos]],"")</f>
        <v/>
      </c>
      <c r="S188" s="6" t="str">
        <f>+IFERROR([1]!Tabla2[[#This Row],[Utilidad operacional]]/[1]!Tabla2[[#This Row],[Gasto de intereses]],"")</f>
        <v/>
      </c>
      <c r="T188" s="6" t="str">
        <f>+IFERROR([1]!Tabla2[[#This Row],[Utilidad operacional]]/[1]!Tabla2[[#This Row],[Patrimonio total]],"")</f>
        <v/>
      </c>
      <c r="U188" s="7" t="str">
        <f>+IFERROR([1]!Tabla2[[#This Row],[Utilidad operacional]]/[1]!Tabla2[[#This Row],[Total de activos]],"")</f>
        <v/>
      </c>
    </row>
    <row r="189" spans="1:21" x14ac:dyDescent="0.25">
      <c r="A189" s="8">
        <v>900081985</v>
      </c>
      <c r="B189" s="8" t="s">
        <v>382</v>
      </c>
      <c r="C189" s="8" t="s">
        <v>33</v>
      </c>
      <c r="D189" s="8" t="s">
        <v>29</v>
      </c>
      <c r="E189" s="8" t="s">
        <v>30</v>
      </c>
      <c r="F189" s="8" t="s">
        <v>383</v>
      </c>
      <c r="G189" s="8" t="s">
        <v>26</v>
      </c>
      <c r="H189" s="8">
        <v>5822261</v>
      </c>
      <c r="I189" s="8">
        <v>140893</v>
      </c>
      <c r="J189" s="8">
        <v>5963154</v>
      </c>
      <c r="K189" s="8">
        <v>1531185</v>
      </c>
      <c r="L189" s="8">
        <v>3108426</v>
      </c>
      <c r="M189" s="8">
        <v>4639611</v>
      </c>
      <c r="N189" s="8">
        <v>1323543</v>
      </c>
      <c r="O189" s="8">
        <v>57242</v>
      </c>
      <c r="P189" s="8">
        <v>115724</v>
      </c>
      <c r="Q189" s="9" t="str">
        <f>+IFERROR([1]!Tabla2[[#This Row],[Activos corrientes ]]/[1]!Tabla2[[#This Row],[Pasivos corrientes ]],"")</f>
        <v/>
      </c>
      <c r="R189" s="9" t="str">
        <f>+IFERROR([1]!Tabla2[[#This Row],[Total pasivos]]/[1]!Tabla2[[#This Row],[Total de activos]],"")</f>
        <v/>
      </c>
      <c r="S189" s="9" t="str">
        <f>+IFERROR([1]!Tabla2[[#This Row],[Utilidad operacional]]/[1]!Tabla2[[#This Row],[Gasto de intereses]],"")</f>
        <v/>
      </c>
      <c r="T189" s="9" t="str">
        <f>+IFERROR([1]!Tabla2[[#This Row],[Utilidad operacional]]/[1]!Tabla2[[#This Row],[Patrimonio total]],"")</f>
        <v/>
      </c>
      <c r="U189" s="10" t="str">
        <f>+IFERROR([1]!Tabla2[[#This Row],[Utilidad operacional]]/[1]!Tabla2[[#This Row],[Total de activos]],"")</f>
        <v/>
      </c>
    </row>
    <row r="190" spans="1:21" x14ac:dyDescent="0.25">
      <c r="A190" s="5">
        <v>830085084</v>
      </c>
      <c r="B190" s="5" t="s">
        <v>384</v>
      </c>
      <c r="C190" s="5" t="s">
        <v>28</v>
      </c>
      <c r="D190" s="5" t="s">
        <v>23</v>
      </c>
      <c r="E190" s="5" t="s">
        <v>24</v>
      </c>
      <c r="F190" s="5" t="s">
        <v>385</v>
      </c>
      <c r="G190" s="5" t="s">
        <v>26</v>
      </c>
      <c r="H190" s="5">
        <v>1133130</v>
      </c>
      <c r="I190" s="5">
        <v>4329636</v>
      </c>
      <c r="J190" s="5">
        <v>5462766</v>
      </c>
      <c r="K190" s="5">
        <v>562239</v>
      </c>
      <c r="L190" s="5">
        <v>2139865</v>
      </c>
      <c r="M190" s="5">
        <v>2702104</v>
      </c>
      <c r="N190" s="5">
        <v>2760662</v>
      </c>
      <c r="O190" s="5">
        <v>88164</v>
      </c>
      <c r="P190" s="5">
        <v>-171529</v>
      </c>
      <c r="Q190" s="6" t="str">
        <f>+IFERROR([1]!Tabla2[[#This Row],[Activos corrientes ]]/[1]!Tabla2[[#This Row],[Pasivos corrientes ]],"")</f>
        <v/>
      </c>
      <c r="R190" s="6" t="str">
        <f>+IFERROR([1]!Tabla2[[#This Row],[Total pasivos]]/[1]!Tabla2[[#This Row],[Total de activos]],"")</f>
        <v/>
      </c>
      <c r="S190" s="6" t="str">
        <f>+IFERROR([1]!Tabla2[[#This Row],[Utilidad operacional]]/[1]!Tabla2[[#This Row],[Gasto de intereses]],"")</f>
        <v/>
      </c>
      <c r="T190" s="6" t="str">
        <f>+IFERROR([1]!Tabla2[[#This Row],[Utilidad operacional]]/[1]!Tabla2[[#This Row],[Patrimonio total]],"")</f>
        <v/>
      </c>
      <c r="U190" s="7" t="str">
        <f>+IFERROR([1]!Tabla2[[#This Row],[Utilidad operacional]]/[1]!Tabla2[[#This Row],[Total de activos]],"")</f>
        <v/>
      </c>
    </row>
    <row r="191" spans="1:21" x14ac:dyDescent="0.25">
      <c r="A191" s="8">
        <v>900464075</v>
      </c>
      <c r="B191" s="8" t="s">
        <v>386</v>
      </c>
      <c r="C191" s="8" t="s">
        <v>64</v>
      </c>
      <c r="D191" s="8" t="s">
        <v>29</v>
      </c>
      <c r="E191" s="8" t="s">
        <v>30</v>
      </c>
      <c r="F191" s="8" t="s">
        <v>387</v>
      </c>
      <c r="G191" s="8" t="s">
        <v>26</v>
      </c>
      <c r="H191" s="8">
        <v>1972663</v>
      </c>
      <c r="I191" s="8">
        <v>68556</v>
      </c>
      <c r="J191" s="8">
        <v>2041219</v>
      </c>
      <c r="K191" s="8">
        <v>319668</v>
      </c>
      <c r="L191" s="8">
        <v>1570472</v>
      </c>
      <c r="M191" s="8">
        <v>1890140</v>
      </c>
      <c r="N191" s="8">
        <v>151079</v>
      </c>
      <c r="O191" s="8">
        <v>36886</v>
      </c>
      <c r="P191" s="8">
        <v>61724</v>
      </c>
      <c r="Q191" s="9" t="str">
        <f>+IFERROR([1]!Tabla2[[#This Row],[Activos corrientes ]]/[1]!Tabla2[[#This Row],[Pasivos corrientes ]],"")</f>
        <v/>
      </c>
      <c r="R191" s="9" t="str">
        <f>+IFERROR([1]!Tabla2[[#This Row],[Total pasivos]]/[1]!Tabla2[[#This Row],[Total de activos]],"")</f>
        <v/>
      </c>
      <c r="S191" s="9" t="str">
        <f>+IFERROR([1]!Tabla2[[#This Row],[Utilidad operacional]]/[1]!Tabla2[[#This Row],[Gasto de intereses]],"")</f>
        <v/>
      </c>
      <c r="T191" s="9" t="str">
        <f>+IFERROR([1]!Tabla2[[#This Row],[Utilidad operacional]]/[1]!Tabla2[[#This Row],[Patrimonio total]],"")</f>
        <v/>
      </c>
      <c r="U191" s="10" t="str">
        <f>+IFERROR([1]!Tabla2[[#This Row],[Utilidad operacional]]/[1]!Tabla2[[#This Row],[Total de activos]],"")</f>
        <v/>
      </c>
    </row>
    <row r="192" spans="1:21" x14ac:dyDescent="0.25">
      <c r="A192" s="5">
        <v>830113072</v>
      </c>
      <c r="B192" s="5" t="s">
        <v>388</v>
      </c>
      <c r="C192" s="5" t="s">
        <v>28</v>
      </c>
      <c r="D192" s="5" t="s">
        <v>23</v>
      </c>
      <c r="E192" s="5" t="s">
        <v>24</v>
      </c>
      <c r="F192" s="5" t="s">
        <v>389</v>
      </c>
      <c r="G192" s="5" t="s">
        <v>26</v>
      </c>
      <c r="H192" s="5">
        <v>17022069</v>
      </c>
      <c r="I192" s="5">
        <v>48361</v>
      </c>
      <c r="J192" s="5">
        <v>17070430</v>
      </c>
      <c r="K192" s="5">
        <v>887521</v>
      </c>
      <c r="L192" s="5"/>
      <c r="M192" s="5">
        <v>887521</v>
      </c>
      <c r="N192" s="5">
        <v>16182909</v>
      </c>
      <c r="O192" s="5"/>
      <c r="P192" s="5">
        <v>6120</v>
      </c>
      <c r="Q192" s="6" t="str">
        <f>+IFERROR([1]!Tabla2[[#This Row],[Activos corrientes ]]/[1]!Tabla2[[#This Row],[Pasivos corrientes ]],"")</f>
        <v/>
      </c>
      <c r="R192" s="6" t="str">
        <f>+IFERROR([1]!Tabla2[[#This Row],[Total pasivos]]/[1]!Tabla2[[#This Row],[Total de activos]],"")</f>
        <v/>
      </c>
      <c r="S192" s="6" t="str">
        <f>+IFERROR([1]!Tabla2[[#This Row],[Utilidad operacional]]/[1]!Tabla2[[#This Row],[Gasto de intereses]],"")</f>
        <v/>
      </c>
      <c r="T192" s="6" t="str">
        <f>+IFERROR([1]!Tabla2[[#This Row],[Utilidad operacional]]/[1]!Tabla2[[#This Row],[Patrimonio total]],"")</f>
        <v/>
      </c>
      <c r="U192" s="7" t="str">
        <f>+IFERROR([1]!Tabla2[[#This Row],[Utilidad operacional]]/[1]!Tabla2[[#This Row],[Total de activos]],"")</f>
        <v/>
      </c>
    </row>
    <row r="193" spans="1:21" x14ac:dyDescent="0.25">
      <c r="A193" s="8">
        <v>900352982</v>
      </c>
      <c r="B193" s="8" t="s">
        <v>390</v>
      </c>
      <c r="C193" s="8" t="s">
        <v>28</v>
      </c>
      <c r="D193" s="8" t="s">
        <v>23</v>
      </c>
      <c r="E193" s="8" t="s">
        <v>24</v>
      </c>
      <c r="F193" s="8" t="s">
        <v>391</v>
      </c>
      <c r="G193" s="8" t="s">
        <v>26</v>
      </c>
      <c r="H193" s="8">
        <v>405707</v>
      </c>
      <c r="I193" s="8">
        <v>366645</v>
      </c>
      <c r="J193" s="8">
        <v>772352</v>
      </c>
      <c r="K193" s="8">
        <v>519926</v>
      </c>
      <c r="L193" s="8"/>
      <c r="M193" s="8">
        <v>519926</v>
      </c>
      <c r="N193" s="8">
        <v>252426</v>
      </c>
      <c r="O193" s="8"/>
      <c r="P193" s="8">
        <v>2301</v>
      </c>
      <c r="Q193" s="9" t="str">
        <f>+IFERROR([1]!Tabla2[[#This Row],[Activos corrientes ]]/[1]!Tabla2[[#This Row],[Pasivos corrientes ]],"")</f>
        <v/>
      </c>
      <c r="R193" s="9" t="str">
        <f>+IFERROR([1]!Tabla2[[#This Row],[Total pasivos]]/[1]!Tabla2[[#This Row],[Total de activos]],"")</f>
        <v/>
      </c>
      <c r="S193" s="9" t="str">
        <f>+IFERROR([1]!Tabla2[[#This Row],[Utilidad operacional]]/[1]!Tabla2[[#This Row],[Gasto de intereses]],"")</f>
        <v/>
      </c>
      <c r="T193" s="9" t="str">
        <f>+IFERROR([1]!Tabla2[[#This Row],[Utilidad operacional]]/[1]!Tabla2[[#This Row],[Patrimonio total]],"")</f>
        <v/>
      </c>
      <c r="U193" s="10" t="str">
        <f>+IFERROR([1]!Tabla2[[#This Row],[Utilidad operacional]]/[1]!Tabla2[[#This Row],[Total de activos]],"")</f>
        <v/>
      </c>
    </row>
    <row r="194" spans="1:21" x14ac:dyDescent="0.25">
      <c r="A194" s="5">
        <v>800214959</v>
      </c>
      <c r="B194" s="5" t="s">
        <v>392</v>
      </c>
      <c r="C194" s="5" t="s">
        <v>28</v>
      </c>
      <c r="D194" s="5" t="s">
        <v>23</v>
      </c>
      <c r="E194" s="5" t="s">
        <v>24</v>
      </c>
      <c r="F194" s="5" t="s">
        <v>52</v>
      </c>
      <c r="G194" s="5" t="s">
        <v>26</v>
      </c>
      <c r="H194" s="5">
        <v>4942422</v>
      </c>
      <c r="I194" s="5">
        <v>4530897</v>
      </c>
      <c r="J194" s="5">
        <v>9473319</v>
      </c>
      <c r="K194" s="5">
        <v>3510987</v>
      </c>
      <c r="L194" s="5"/>
      <c r="M194" s="5">
        <v>3510987</v>
      </c>
      <c r="N194" s="5">
        <v>5962332</v>
      </c>
      <c r="O194" s="5">
        <v>102607</v>
      </c>
      <c r="P194" s="5">
        <v>222370</v>
      </c>
      <c r="Q194" s="6" t="str">
        <f>+IFERROR([1]!Tabla2[[#This Row],[Activos corrientes ]]/[1]!Tabla2[[#This Row],[Pasivos corrientes ]],"")</f>
        <v/>
      </c>
      <c r="R194" s="6" t="str">
        <f>+IFERROR([1]!Tabla2[[#This Row],[Total pasivos]]/[1]!Tabla2[[#This Row],[Total de activos]],"")</f>
        <v/>
      </c>
      <c r="S194" s="6" t="str">
        <f>+IFERROR([1]!Tabla2[[#This Row],[Utilidad operacional]]/[1]!Tabla2[[#This Row],[Gasto de intereses]],"")</f>
        <v/>
      </c>
      <c r="T194" s="6" t="str">
        <f>+IFERROR([1]!Tabla2[[#This Row],[Utilidad operacional]]/[1]!Tabla2[[#This Row],[Patrimonio total]],"")</f>
        <v/>
      </c>
      <c r="U194" s="7" t="str">
        <f>+IFERROR([1]!Tabla2[[#This Row],[Utilidad operacional]]/[1]!Tabla2[[#This Row],[Total de activos]],"")</f>
        <v/>
      </c>
    </row>
    <row r="195" spans="1:21" x14ac:dyDescent="0.25">
      <c r="A195" s="8">
        <v>900454679</v>
      </c>
      <c r="B195" s="8" t="s">
        <v>393</v>
      </c>
      <c r="C195" s="8" t="s">
        <v>28</v>
      </c>
      <c r="D195" s="8" t="s">
        <v>29</v>
      </c>
      <c r="E195" s="8" t="s">
        <v>30</v>
      </c>
      <c r="F195" s="8" t="s">
        <v>394</v>
      </c>
      <c r="G195" s="8" t="s">
        <v>26</v>
      </c>
      <c r="H195" s="8">
        <v>1913673</v>
      </c>
      <c r="I195" s="8">
        <v>1004468</v>
      </c>
      <c r="J195" s="8">
        <v>2918141</v>
      </c>
      <c r="K195" s="8">
        <v>673790</v>
      </c>
      <c r="L195" s="8">
        <v>165947</v>
      </c>
      <c r="M195" s="8">
        <v>839737</v>
      </c>
      <c r="N195" s="8">
        <v>2078404</v>
      </c>
      <c r="O195" s="8"/>
      <c r="P195" s="8">
        <v>63554</v>
      </c>
      <c r="Q195" s="9" t="str">
        <f>+IFERROR([1]!Tabla2[[#This Row],[Activos corrientes ]]/[1]!Tabla2[[#This Row],[Pasivos corrientes ]],"")</f>
        <v/>
      </c>
      <c r="R195" s="9" t="str">
        <f>+IFERROR([1]!Tabla2[[#This Row],[Total pasivos]]/[1]!Tabla2[[#This Row],[Total de activos]],"")</f>
        <v/>
      </c>
      <c r="S195" s="9" t="str">
        <f>+IFERROR([1]!Tabla2[[#This Row],[Utilidad operacional]]/[1]!Tabla2[[#This Row],[Gasto de intereses]],"")</f>
        <v/>
      </c>
      <c r="T195" s="9" t="str">
        <f>+IFERROR([1]!Tabla2[[#This Row],[Utilidad operacional]]/[1]!Tabla2[[#This Row],[Patrimonio total]],"")</f>
        <v/>
      </c>
      <c r="U195" s="10" t="str">
        <f>+IFERROR([1]!Tabla2[[#This Row],[Utilidad operacional]]/[1]!Tabla2[[#This Row],[Total de activos]],"")</f>
        <v/>
      </c>
    </row>
    <row r="196" spans="1:21" x14ac:dyDescent="0.25">
      <c r="A196" s="5">
        <v>901127371</v>
      </c>
      <c r="B196" s="5" t="s">
        <v>395</v>
      </c>
      <c r="C196" s="5" t="s">
        <v>33</v>
      </c>
      <c r="D196" s="5" t="s">
        <v>29</v>
      </c>
      <c r="E196" s="5" t="s">
        <v>30</v>
      </c>
      <c r="F196" s="5" t="s">
        <v>396</v>
      </c>
      <c r="G196" s="5" t="s">
        <v>26</v>
      </c>
      <c r="H196" s="5">
        <v>21902505</v>
      </c>
      <c r="I196" s="5">
        <v>673078</v>
      </c>
      <c r="J196" s="5">
        <v>22575583</v>
      </c>
      <c r="K196" s="5">
        <v>1190</v>
      </c>
      <c r="L196" s="5">
        <v>4828108</v>
      </c>
      <c r="M196" s="5">
        <v>4829298</v>
      </c>
      <c r="N196" s="5">
        <v>17746285</v>
      </c>
      <c r="O196" s="5">
        <v>0</v>
      </c>
      <c r="P196" s="5">
        <v>100438</v>
      </c>
      <c r="Q196" s="6" t="str">
        <f>+IFERROR([1]!Tabla2[[#This Row],[Activos corrientes ]]/[1]!Tabla2[[#This Row],[Pasivos corrientes ]],"")</f>
        <v/>
      </c>
      <c r="R196" s="6" t="str">
        <f>+IFERROR([1]!Tabla2[[#This Row],[Total pasivos]]/[1]!Tabla2[[#This Row],[Total de activos]],"")</f>
        <v/>
      </c>
      <c r="S196" s="6" t="str">
        <f>+IFERROR([1]!Tabla2[[#This Row],[Utilidad operacional]]/[1]!Tabla2[[#This Row],[Gasto de intereses]],"")</f>
        <v/>
      </c>
      <c r="T196" s="6" t="str">
        <f>+IFERROR([1]!Tabla2[[#This Row],[Utilidad operacional]]/[1]!Tabla2[[#This Row],[Patrimonio total]],"")</f>
        <v/>
      </c>
      <c r="U196" s="7" t="str">
        <f>+IFERROR([1]!Tabla2[[#This Row],[Utilidad operacional]]/[1]!Tabla2[[#This Row],[Total de activos]],"")</f>
        <v/>
      </c>
    </row>
    <row r="197" spans="1:21" x14ac:dyDescent="0.25">
      <c r="A197" s="8">
        <v>901250374</v>
      </c>
      <c r="B197" s="8" t="s">
        <v>397</v>
      </c>
      <c r="C197" s="8" t="s">
        <v>28</v>
      </c>
      <c r="D197" s="8" t="s">
        <v>23</v>
      </c>
      <c r="E197" s="8" t="s">
        <v>24</v>
      </c>
      <c r="F197" s="8" t="s">
        <v>398</v>
      </c>
      <c r="G197" s="8" t="s">
        <v>26</v>
      </c>
      <c r="H197" s="8">
        <v>8561700</v>
      </c>
      <c r="I197" s="8">
        <v>708000</v>
      </c>
      <c r="J197" s="8">
        <v>9269700</v>
      </c>
      <c r="K197" s="8">
        <v>1912649</v>
      </c>
      <c r="L197" s="8">
        <v>1684893</v>
      </c>
      <c r="M197" s="8">
        <v>3597542</v>
      </c>
      <c r="N197" s="8">
        <v>5672158</v>
      </c>
      <c r="O197" s="8"/>
      <c r="P197" s="8">
        <v>453102</v>
      </c>
      <c r="Q197" s="9" t="str">
        <f>+IFERROR([1]!Tabla2[[#This Row],[Activos corrientes ]]/[1]!Tabla2[[#This Row],[Pasivos corrientes ]],"")</f>
        <v/>
      </c>
      <c r="R197" s="9" t="str">
        <f>+IFERROR([1]!Tabla2[[#This Row],[Total pasivos]]/[1]!Tabla2[[#This Row],[Total de activos]],"")</f>
        <v/>
      </c>
      <c r="S197" s="9" t="str">
        <f>+IFERROR([1]!Tabla2[[#This Row],[Utilidad operacional]]/[1]!Tabla2[[#This Row],[Gasto de intereses]],"")</f>
        <v/>
      </c>
      <c r="T197" s="9" t="str">
        <f>+IFERROR([1]!Tabla2[[#This Row],[Utilidad operacional]]/[1]!Tabla2[[#This Row],[Patrimonio total]],"")</f>
        <v/>
      </c>
      <c r="U197" s="10" t="str">
        <f>+IFERROR([1]!Tabla2[[#This Row],[Utilidad operacional]]/[1]!Tabla2[[#This Row],[Total de activos]],"")</f>
        <v/>
      </c>
    </row>
    <row r="198" spans="1:21" x14ac:dyDescent="0.25">
      <c r="A198" s="5">
        <v>900335275</v>
      </c>
      <c r="B198" s="5" t="s">
        <v>399</v>
      </c>
      <c r="C198" s="5" t="s">
        <v>28</v>
      </c>
      <c r="D198" s="5" t="s">
        <v>29</v>
      </c>
      <c r="E198" s="5" t="s">
        <v>30</v>
      </c>
      <c r="F198" s="5" t="s">
        <v>400</v>
      </c>
      <c r="G198" s="5" t="s">
        <v>26</v>
      </c>
      <c r="H198" s="5">
        <v>43386943</v>
      </c>
      <c r="I198" s="5">
        <v>6878740</v>
      </c>
      <c r="J198" s="5">
        <v>50265683</v>
      </c>
      <c r="K198" s="5">
        <v>10603080</v>
      </c>
      <c r="L198" s="5">
        <v>749199</v>
      </c>
      <c r="M198" s="5">
        <v>11352279</v>
      </c>
      <c r="N198" s="5">
        <v>38913404</v>
      </c>
      <c r="O198" s="5">
        <v>452698</v>
      </c>
      <c r="P198" s="5">
        <v>1838070</v>
      </c>
      <c r="Q198" s="6" t="str">
        <f>+IFERROR([1]!Tabla2[[#This Row],[Activos corrientes ]]/[1]!Tabla2[[#This Row],[Pasivos corrientes ]],"")</f>
        <v/>
      </c>
      <c r="R198" s="6" t="str">
        <f>+IFERROR([1]!Tabla2[[#This Row],[Total pasivos]]/[1]!Tabla2[[#This Row],[Total de activos]],"")</f>
        <v/>
      </c>
      <c r="S198" s="6" t="str">
        <f>+IFERROR([1]!Tabla2[[#This Row],[Utilidad operacional]]/[1]!Tabla2[[#This Row],[Gasto de intereses]],"")</f>
        <v/>
      </c>
      <c r="T198" s="6" t="str">
        <f>+IFERROR([1]!Tabla2[[#This Row],[Utilidad operacional]]/[1]!Tabla2[[#This Row],[Patrimonio total]],"")</f>
        <v/>
      </c>
      <c r="U198" s="7" t="str">
        <f>+IFERROR([1]!Tabla2[[#This Row],[Utilidad operacional]]/[1]!Tabla2[[#This Row],[Total de activos]],"")</f>
        <v/>
      </c>
    </row>
    <row r="199" spans="1:21" x14ac:dyDescent="0.25">
      <c r="A199" s="8">
        <v>900722467</v>
      </c>
      <c r="B199" s="8" t="s">
        <v>401</v>
      </c>
      <c r="C199" s="8" t="s">
        <v>310</v>
      </c>
      <c r="D199" s="8" t="s">
        <v>29</v>
      </c>
      <c r="E199" s="8" t="s">
        <v>30</v>
      </c>
      <c r="F199" s="8" t="s">
        <v>131</v>
      </c>
      <c r="G199" s="8" t="s">
        <v>26</v>
      </c>
      <c r="H199" s="8">
        <v>5200985</v>
      </c>
      <c r="I199" s="8">
        <v>885161</v>
      </c>
      <c r="J199" s="8">
        <v>6086146</v>
      </c>
      <c r="K199" s="8">
        <v>936486</v>
      </c>
      <c r="L199" s="8">
        <v>3865321</v>
      </c>
      <c r="M199" s="8">
        <v>4801807</v>
      </c>
      <c r="N199" s="8">
        <v>1284339</v>
      </c>
      <c r="O199" s="8">
        <v>203100</v>
      </c>
      <c r="P199" s="8">
        <v>771749</v>
      </c>
      <c r="Q199" s="9" t="str">
        <f>+IFERROR([1]!Tabla2[[#This Row],[Activos corrientes ]]/[1]!Tabla2[[#This Row],[Pasivos corrientes ]],"")</f>
        <v/>
      </c>
      <c r="R199" s="9" t="str">
        <f>+IFERROR([1]!Tabla2[[#This Row],[Total pasivos]]/[1]!Tabla2[[#This Row],[Total de activos]],"")</f>
        <v/>
      </c>
      <c r="S199" s="9" t="str">
        <f>+IFERROR([1]!Tabla2[[#This Row],[Utilidad operacional]]/[1]!Tabla2[[#This Row],[Gasto de intereses]],"")</f>
        <v/>
      </c>
      <c r="T199" s="9" t="str">
        <f>+IFERROR([1]!Tabla2[[#This Row],[Utilidad operacional]]/[1]!Tabla2[[#This Row],[Patrimonio total]],"")</f>
        <v/>
      </c>
      <c r="U199" s="10" t="str">
        <f>+IFERROR([1]!Tabla2[[#This Row],[Utilidad operacional]]/[1]!Tabla2[[#This Row],[Total de activos]],"")</f>
        <v/>
      </c>
    </row>
    <row r="200" spans="1:21" x14ac:dyDescent="0.25">
      <c r="A200" s="5">
        <v>830045278</v>
      </c>
      <c r="B200" s="5" t="s">
        <v>402</v>
      </c>
      <c r="C200" s="5" t="s">
        <v>28</v>
      </c>
      <c r="D200" s="5" t="s">
        <v>29</v>
      </c>
      <c r="E200" s="5" t="s">
        <v>30</v>
      </c>
      <c r="F200" s="5" t="s">
        <v>178</v>
      </c>
      <c r="G200" s="5" t="s">
        <v>26</v>
      </c>
      <c r="H200" s="5">
        <v>1973322</v>
      </c>
      <c r="I200" s="5">
        <v>4990483</v>
      </c>
      <c r="J200" s="5">
        <v>6963805</v>
      </c>
      <c r="K200" s="5">
        <v>751085</v>
      </c>
      <c r="L200" s="5">
        <v>2145773</v>
      </c>
      <c r="M200" s="5">
        <v>2896858</v>
      </c>
      <c r="N200" s="5">
        <v>4066947</v>
      </c>
      <c r="O200" s="5">
        <v>20920</v>
      </c>
      <c r="P200" s="5">
        <v>32904</v>
      </c>
      <c r="Q200" s="6" t="str">
        <f>+IFERROR([1]!Tabla2[[#This Row],[Activos corrientes ]]/[1]!Tabla2[[#This Row],[Pasivos corrientes ]],"")</f>
        <v/>
      </c>
      <c r="R200" s="6" t="str">
        <f>+IFERROR([1]!Tabla2[[#This Row],[Total pasivos]]/[1]!Tabla2[[#This Row],[Total de activos]],"")</f>
        <v/>
      </c>
      <c r="S200" s="6" t="str">
        <f>+IFERROR([1]!Tabla2[[#This Row],[Utilidad operacional]]/[1]!Tabla2[[#This Row],[Gasto de intereses]],"")</f>
        <v/>
      </c>
      <c r="T200" s="6" t="str">
        <f>+IFERROR([1]!Tabla2[[#This Row],[Utilidad operacional]]/[1]!Tabla2[[#This Row],[Patrimonio total]],"")</f>
        <v/>
      </c>
      <c r="U200" s="7" t="str">
        <f>+IFERROR([1]!Tabla2[[#This Row],[Utilidad operacional]]/[1]!Tabla2[[#This Row],[Total de activos]],"")</f>
        <v/>
      </c>
    </row>
    <row r="201" spans="1:21" x14ac:dyDescent="0.25">
      <c r="A201" s="8">
        <v>800244080</v>
      </c>
      <c r="B201" s="8" t="s">
        <v>403</v>
      </c>
      <c r="C201" s="8" t="s">
        <v>28</v>
      </c>
      <c r="D201" s="8" t="s">
        <v>23</v>
      </c>
      <c r="E201" s="8" t="s">
        <v>24</v>
      </c>
      <c r="F201" s="8" t="s">
        <v>404</v>
      </c>
      <c r="G201" s="8" t="s">
        <v>26</v>
      </c>
      <c r="H201" s="8">
        <v>872765</v>
      </c>
      <c r="I201" s="8">
        <v>7287750</v>
      </c>
      <c r="J201" s="8">
        <v>8160515</v>
      </c>
      <c r="K201" s="8">
        <v>199464</v>
      </c>
      <c r="L201" s="8">
        <v>2242398</v>
      </c>
      <c r="M201" s="8">
        <v>2441862</v>
      </c>
      <c r="N201" s="8">
        <v>5718653</v>
      </c>
      <c r="O201" s="8"/>
      <c r="P201" s="8">
        <v>963388</v>
      </c>
      <c r="Q201" s="9" t="str">
        <f>+IFERROR([1]!Tabla2[[#This Row],[Activos corrientes ]]/[1]!Tabla2[[#This Row],[Pasivos corrientes ]],"")</f>
        <v/>
      </c>
      <c r="R201" s="9" t="str">
        <f>+IFERROR([1]!Tabla2[[#This Row],[Total pasivos]]/[1]!Tabla2[[#This Row],[Total de activos]],"")</f>
        <v/>
      </c>
      <c r="S201" s="9" t="str">
        <f>+IFERROR([1]!Tabla2[[#This Row],[Utilidad operacional]]/[1]!Tabla2[[#This Row],[Gasto de intereses]],"")</f>
        <v/>
      </c>
      <c r="T201" s="9" t="str">
        <f>+IFERROR([1]!Tabla2[[#This Row],[Utilidad operacional]]/[1]!Tabla2[[#This Row],[Patrimonio total]],"")</f>
        <v/>
      </c>
      <c r="U201" s="10" t="str">
        <f>+IFERROR([1]!Tabla2[[#This Row],[Utilidad operacional]]/[1]!Tabla2[[#This Row],[Total de activos]],"")</f>
        <v/>
      </c>
    </row>
    <row r="202" spans="1:21" x14ac:dyDescent="0.25">
      <c r="A202" s="5">
        <v>900321674</v>
      </c>
      <c r="B202" s="5" t="s">
        <v>405</v>
      </c>
      <c r="C202" s="5" t="s">
        <v>28</v>
      </c>
      <c r="D202" s="5" t="s">
        <v>29</v>
      </c>
      <c r="E202" s="5" t="s">
        <v>30</v>
      </c>
      <c r="F202" s="5" t="s">
        <v>406</v>
      </c>
      <c r="G202" s="5" t="s">
        <v>26</v>
      </c>
      <c r="H202" s="5">
        <v>9290164</v>
      </c>
      <c r="I202" s="5">
        <v>2443343</v>
      </c>
      <c r="J202" s="5">
        <v>11733507</v>
      </c>
      <c r="K202" s="5">
        <v>322060</v>
      </c>
      <c r="L202" s="5">
        <v>5624910</v>
      </c>
      <c r="M202" s="5">
        <v>5946970</v>
      </c>
      <c r="N202" s="5">
        <v>5786537</v>
      </c>
      <c r="O202" s="5"/>
      <c r="P202" s="5">
        <v>655170</v>
      </c>
      <c r="Q202" s="6" t="str">
        <f>+IFERROR([1]!Tabla2[[#This Row],[Activos corrientes ]]/[1]!Tabla2[[#This Row],[Pasivos corrientes ]],"")</f>
        <v/>
      </c>
      <c r="R202" s="6" t="str">
        <f>+IFERROR([1]!Tabla2[[#This Row],[Total pasivos]]/[1]!Tabla2[[#This Row],[Total de activos]],"")</f>
        <v/>
      </c>
      <c r="S202" s="6" t="str">
        <f>+IFERROR([1]!Tabla2[[#This Row],[Utilidad operacional]]/[1]!Tabla2[[#This Row],[Gasto de intereses]],"")</f>
        <v/>
      </c>
      <c r="T202" s="6" t="str">
        <f>+IFERROR([1]!Tabla2[[#This Row],[Utilidad operacional]]/[1]!Tabla2[[#This Row],[Patrimonio total]],"")</f>
        <v/>
      </c>
      <c r="U202" s="7" t="str">
        <f>+IFERROR([1]!Tabla2[[#This Row],[Utilidad operacional]]/[1]!Tabla2[[#This Row],[Total de activos]],"")</f>
        <v/>
      </c>
    </row>
    <row r="203" spans="1:21" x14ac:dyDescent="0.25">
      <c r="A203" s="8">
        <v>860031282</v>
      </c>
      <c r="B203" s="8" t="s">
        <v>407</v>
      </c>
      <c r="C203" s="8" t="s">
        <v>28</v>
      </c>
      <c r="D203" s="8" t="s">
        <v>29</v>
      </c>
      <c r="E203" s="8" t="s">
        <v>30</v>
      </c>
      <c r="F203" s="8" t="s">
        <v>408</v>
      </c>
      <c r="G203" s="8" t="s">
        <v>26</v>
      </c>
      <c r="H203" s="8">
        <v>19073078</v>
      </c>
      <c r="I203" s="8">
        <v>1541344</v>
      </c>
      <c r="J203" s="8">
        <v>20614422</v>
      </c>
      <c r="K203" s="8">
        <v>18245912</v>
      </c>
      <c r="L203" s="8">
        <v>12639</v>
      </c>
      <c r="M203" s="8">
        <v>18258551</v>
      </c>
      <c r="N203" s="8">
        <v>2355871</v>
      </c>
      <c r="O203" s="8">
        <v>107426</v>
      </c>
      <c r="P203" s="8">
        <v>-68845</v>
      </c>
      <c r="Q203" s="9" t="str">
        <f>+IFERROR([1]!Tabla2[[#This Row],[Activos corrientes ]]/[1]!Tabla2[[#This Row],[Pasivos corrientes ]],"")</f>
        <v/>
      </c>
      <c r="R203" s="9" t="str">
        <f>+IFERROR([1]!Tabla2[[#This Row],[Total pasivos]]/[1]!Tabla2[[#This Row],[Total de activos]],"")</f>
        <v/>
      </c>
      <c r="S203" s="9" t="str">
        <f>+IFERROR([1]!Tabla2[[#This Row],[Utilidad operacional]]/[1]!Tabla2[[#This Row],[Gasto de intereses]],"")</f>
        <v/>
      </c>
      <c r="T203" s="9" t="str">
        <f>+IFERROR([1]!Tabla2[[#This Row],[Utilidad operacional]]/[1]!Tabla2[[#This Row],[Patrimonio total]],"")</f>
        <v/>
      </c>
      <c r="U203" s="10" t="str">
        <f>+IFERROR([1]!Tabla2[[#This Row],[Utilidad operacional]]/[1]!Tabla2[[#This Row],[Total de activos]],"")</f>
        <v/>
      </c>
    </row>
    <row r="204" spans="1:21" x14ac:dyDescent="0.25">
      <c r="A204" s="5">
        <v>900840872</v>
      </c>
      <c r="B204" s="5" t="s">
        <v>409</v>
      </c>
      <c r="C204" s="5" t="s">
        <v>22</v>
      </c>
      <c r="D204" s="5" t="s">
        <v>23</v>
      </c>
      <c r="E204" s="5" t="s">
        <v>24</v>
      </c>
      <c r="F204" s="5" t="s">
        <v>410</v>
      </c>
      <c r="G204" s="5" t="s">
        <v>26</v>
      </c>
      <c r="H204" s="5">
        <v>1596362</v>
      </c>
      <c r="I204" s="5">
        <v>1817091</v>
      </c>
      <c r="J204" s="5">
        <v>3413453</v>
      </c>
      <c r="K204" s="5">
        <v>398012</v>
      </c>
      <c r="L204" s="5">
        <v>2386019</v>
      </c>
      <c r="M204" s="5">
        <v>2784031</v>
      </c>
      <c r="N204" s="5">
        <v>629422</v>
      </c>
      <c r="O204" s="5">
        <v>216323</v>
      </c>
      <c r="P204" s="5">
        <v>-237849</v>
      </c>
      <c r="Q204" s="6" t="str">
        <f>+IFERROR([1]!Tabla2[[#This Row],[Activos corrientes ]]/[1]!Tabla2[[#This Row],[Pasivos corrientes ]],"")</f>
        <v/>
      </c>
      <c r="R204" s="6" t="str">
        <f>+IFERROR([1]!Tabla2[[#This Row],[Total pasivos]]/[1]!Tabla2[[#This Row],[Total de activos]],"")</f>
        <v/>
      </c>
      <c r="S204" s="6" t="str">
        <f>+IFERROR([1]!Tabla2[[#This Row],[Utilidad operacional]]/[1]!Tabla2[[#This Row],[Gasto de intereses]],"")</f>
        <v/>
      </c>
      <c r="T204" s="6" t="str">
        <f>+IFERROR([1]!Tabla2[[#This Row],[Utilidad operacional]]/[1]!Tabla2[[#This Row],[Patrimonio total]],"")</f>
        <v/>
      </c>
      <c r="U204" s="7" t="str">
        <f>+IFERROR([1]!Tabla2[[#This Row],[Utilidad operacional]]/[1]!Tabla2[[#This Row],[Total de activos]],"")</f>
        <v/>
      </c>
    </row>
    <row r="205" spans="1:21" x14ac:dyDescent="0.25">
      <c r="A205" s="8">
        <v>900866374</v>
      </c>
      <c r="B205" s="8" t="s">
        <v>411</v>
      </c>
      <c r="C205" s="8" t="s">
        <v>28</v>
      </c>
      <c r="D205" s="8" t="s">
        <v>29</v>
      </c>
      <c r="E205" s="8" t="s">
        <v>30</v>
      </c>
      <c r="F205" s="8" t="s">
        <v>412</v>
      </c>
      <c r="G205" s="8" t="s">
        <v>26</v>
      </c>
      <c r="H205" s="8">
        <v>14441949</v>
      </c>
      <c r="I205" s="8">
        <v>116412</v>
      </c>
      <c r="J205" s="8">
        <v>14558361</v>
      </c>
      <c r="K205" s="8">
        <v>3433582</v>
      </c>
      <c r="L205" s="8"/>
      <c r="M205" s="8">
        <v>3433582</v>
      </c>
      <c r="N205" s="8">
        <v>11124779</v>
      </c>
      <c r="O205" s="8">
        <v>12636</v>
      </c>
      <c r="P205" s="8">
        <v>2879544</v>
      </c>
      <c r="Q205" s="9" t="str">
        <f>+IFERROR([1]!Tabla2[[#This Row],[Activos corrientes ]]/[1]!Tabla2[[#This Row],[Pasivos corrientes ]],"")</f>
        <v/>
      </c>
      <c r="R205" s="9" t="str">
        <f>+IFERROR([1]!Tabla2[[#This Row],[Total pasivos]]/[1]!Tabla2[[#This Row],[Total de activos]],"")</f>
        <v/>
      </c>
      <c r="S205" s="9" t="str">
        <f>+IFERROR([1]!Tabla2[[#This Row],[Utilidad operacional]]/[1]!Tabla2[[#This Row],[Gasto de intereses]],"")</f>
        <v/>
      </c>
      <c r="T205" s="9" t="str">
        <f>+IFERROR([1]!Tabla2[[#This Row],[Utilidad operacional]]/[1]!Tabla2[[#This Row],[Patrimonio total]],"")</f>
        <v/>
      </c>
      <c r="U205" s="10" t="str">
        <f>+IFERROR([1]!Tabla2[[#This Row],[Utilidad operacional]]/[1]!Tabla2[[#This Row],[Total de activos]],"")</f>
        <v/>
      </c>
    </row>
    <row r="206" spans="1:21" x14ac:dyDescent="0.25">
      <c r="A206" s="5">
        <v>830069082</v>
      </c>
      <c r="B206" s="5" t="s">
        <v>413</v>
      </c>
      <c r="C206" s="5" t="s">
        <v>28</v>
      </c>
      <c r="D206" s="5" t="s">
        <v>29</v>
      </c>
      <c r="E206" s="5" t="s">
        <v>30</v>
      </c>
      <c r="F206" s="5" t="s">
        <v>414</v>
      </c>
      <c r="G206" s="5" t="s">
        <v>26</v>
      </c>
      <c r="H206" s="5">
        <v>1840307</v>
      </c>
      <c r="I206" s="5">
        <v>6685491</v>
      </c>
      <c r="J206" s="5">
        <v>8525798</v>
      </c>
      <c r="K206" s="5">
        <v>361257</v>
      </c>
      <c r="L206" s="5">
        <v>7511577</v>
      </c>
      <c r="M206" s="5">
        <v>7872834</v>
      </c>
      <c r="N206" s="5">
        <v>652964</v>
      </c>
      <c r="O206" s="5">
        <v>8628</v>
      </c>
      <c r="P206" s="5">
        <v>-2598985</v>
      </c>
      <c r="Q206" s="6" t="str">
        <f>+IFERROR([1]!Tabla2[[#This Row],[Activos corrientes ]]/[1]!Tabla2[[#This Row],[Pasivos corrientes ]],"")</f>
        <v/>
      </c>
      <c r="R206" s="6" t="str">
        <f>+IFERROR([1]!Tabla2[[#This Row],[Total pasivos]]/[1]!Tabla2[[#This Row],[Total de activos]],"")</f>
        <v/>
      </c>
      <c r="S206" s="6" t="str">
        <f>+IFERROR([1]!Tabla2[[#This Row],[Utilidad operacional]]/[1]!Tabla2[[#This Row],[Gasto de intereses]],"")</f>
        <v/>
      </c>
      <c r="T206" s="6" t="str">
        <f>+IFERROR([1]!Tabla2[[#This Row],[Utilidad operacional]]/[1]!Tabla2[[#This Row],[Patrimonio total]],"")</f>
        <v/>
      </c>
      <c r="U206" s="7" t="str">
        <f>+IFERROR([1]!Tabla2[[#This Row],[Utilidad operacional]]/[1]!Tabla2[[#This Row],[Total de activos]],"")</f>
        <v/>
      </c>
    </row>
    <row r="207" spans="1:21" x14ac:dyDescent="0.25">
      <c r="A207" s="8">
        <v>900941375</v>
      </c>
      <c r="B207" s="8" t="s">
        <v>415</v>
      </c>
      <c r="C207" s="8" t="s">
        <v>22</v>
      </c>
      <c r="D207" s="8" t="s">
        <v>29</v>
      </c>
      <c r="E207" s="8" t="s">
        <v>30</v>
      </c>
      <c r="F207" s="8" t="s">
        <v>416</v>
      </c>
      <c r="G207" s="8" t="s">
        <v>26</v>
      </c>
      <c r="H207" s="8">
        <v>1489531</v>
      </c>
      <c r="I207" s="8">
        <v>11561</v>
      </c>
      <c r="J207" s="8">
        <v>1501092</v>
      </c>
      <c r="K207" s="8">
        <v>1179446</v>
      </c>
      <c r="L207" s="8"/>
      <c r="M207" s="8">
        <v>1179446</v>
      </c>
      <c r="N207" s="8">
        <v>321646</v>
      </c>
      <c r="O207" s="8">
        <v>98162</v>
      </c>
      <c r="P207" s="8">
        <v>-26615</v>
      </c>
      <c r="Q207" s="9" t="str">
        <f>+IFERROR([1]!Tabla2[[#This Row],[Activos corrientes ]]/[1]!Tabla2[[#This Row],[Pasivos corrientes ]],"")</f>
        <v/>
      </c>
      <c r="R207" s="9" t="str">
        <f>+IFERROR([1]!Tabla2[[#This Row],[Total pasivos]]/[1]!Tabla2[[#This Row],[Total de activos]],"")</f>
        <v/>
      </c>
      <c r="S207" s="9" t="str">
        <f>+IFERROR([1]!Tabla2[[#This Row],[Utilidad operacional]]/[1]!Tabla2[[#This Row],[Gasto de intereses]],"")</f>
        <v/>
      </c>
      <c r="T207" s="9" t="str">
        <f>+IFERROR([1]!Tabla2[[#This Row],[Utilidad operacional]]/[1]!Tabla2[[#This Row],[Patrimonio total]],"")</f>
        <v/>
      </c>
      <c r="U207" s="10" t="str">
        <f>+IFERROR([1]!Tabla2[[#This Row],[Utilidad operacional]]/[1]!Tabla2[[#This Row],[Total de activos]],"")</f>
        <v/>
      </c>
    </row>
    <row r="208" spans="1:21" x14ac:dyDescent="0.25">
      <c r="A208" s="5">
        <v>800032486</v>
      </c>
      <c r="B208" s="5" t="s">
        <v>417</v>
      </c>
      <c r="C208" s="5" t="s">
        <v>28</v>
      </c>
      <c r="D208" s="5" t="s">
        <v>29</v>
      </c>
      <c r="E208" s="5" t="s">
        <v>30</v>
      </c>
      <c r="F208" s="5" t="s">
        <v>418</v>
      </c>
      <c r="G208" s="5" t="s">
        <v>26</v>
      </c>
      <c r="H208" s="5">
        <v>4495132</v>
      </c>
      <c r="I208" s="5">
        <v>126661</v>
      </c>
      <c r="J208" s="5">
        <v>4621793</v>
      </c>
      <c r="K208" s="5">
        <v>1861395</v>
      </c>
      <c r="L208" s="5"/>
      <c r="M208" s="5">
        <v>1861395</v>
      </c>
      <c r="N208" s="5">
        <v>2760398</v>
      </c>
      <c r="O208" s="5">
        <v>13155</v>
      </c>
      <c r="P208" s="5">
        <v>281834</v>
      </c>
      <c r="Q208" s="6" t="str">
        <f>+IFERROR([1]!Tabla2[[#This Row],[Activos corrientes ]]/[1]!Tabla2[[#This Row],[Pasivos corrientes ]],"")</f>
        <v/>
      </c>
      <c r="R208" s="6" t="str">
        <f>+IFERROR([1]!Tabla2[[#This Row],[Total pasivos]]/[1]!Tabla2[[#This Row],[Total de activos]],"")</f>
        <v/>
      </c>
      <c r="S208" s="6" t="str">
        <f>+IFERROR([1]!Tabla2[[#This Row],[Utilidad operacional]]/[1]!Tabla2[[#This Row],[Gasto de intereses]],"")</f>
        <v/>
      </c>
      <c r="T208" s="6" t="str">
        <f>+IFERROR([1]!Tabla2[[#This Row],[Utilidad operacional]]/[1]!Tabla2[[#This Row],[Patrimonio total]],"")</f>
        <v/>
      </c>
      <c r="U208" s="7" t="str">
        <f>+IFERROR([1]!Tabla2[[#This Row],[Utilidad operacional]]/[1]!Tabla2[[#This Row],[Total de activos]],"")</f>
        <v/>
      </c>
    </row>
    <row r="209" spans="1:21" x14ac:dyDescent="0.25">
      <c r="A209" s="8">
        <v>830025968</v>
      </c>
      <c r="B209" s="8" t="s">
        <v>419</v>
      </c>
      <c r="C209" s="8" t="s">
        <v>28</v>
      </c>
      <c r="D209" s="8" t="s">
        <v>29</v>
      </c>
      <c r="E209" s="8" t="s">
        <v>30</v>
      </c>
      <c r="F209" s="8" t="s">
        <v>420</v>
      </c>
      <c r="G209" s="8" t="s">
        <v>26</v>
      </c>
      <c r="H209" s="8">
        <v>8702342</v>
      </c>
      <c r="I209" s="8">
        <v>2649430</v>
      </c>
      <c r="J209" s="8">
        <v>11351772</v>
      </c>
      <c r="K209" s="8">
        <v>4874199</v>
      </c>
      <c r="L209" s="8">
        <v>3173024</v>
      </c>
      <c r="M209" s="8">
        <v>8047223</v>
      </c>
      <c r="N209" s="8">
        <v>3304549</v>
      </c>
      <c r="O209" s="8">
        <v>0</v>
      </c>
      <c r="P209" s="8">
        <v>176431</v>
      </c>
      <c r="Q209" s="9" t="str">
        <f>+IFERROR([1]!Tabla2[[#This Row],[Activos corrientes ]]/[1]!Tabla2[[#This Row],[Pasivos corrientes ]],"")</f>
        <v/>
      </c>
      <c r="R209" s="9" t="str">
        <f>+IFERROR([1]!Tabla2[[#This Row],[Total pasivos]]/[1]!Tabla2[[#This Row],[Total de activos]],"")</f>
        <v/>
      </c>
      <c r="S209" s="9" t="str">
        <f>+IFERROR([1]!Tabla2[[#This Row],[Utilidad operacional]]/[1]!Tabla2[[#This Row],[Gasto de intereses]],"")</f>
        <v/>
      </c>
      <c r="T209" s="9" t="str">
        <f>+IFERROR([1]!Tabla2[[#This Row],[Utilidad operacional]]/[1]!Tabla2[[#This Row],[Patrimonio total]],"")</f>
        <v/>
      </c>
      <c r="U209" s="10" t="str">
        <f>+IFERROR([1]!Tabla2[[#This Row],[Utilidad operacional]]/[1]!Tabla2[[#This Row],[Total de activos]],"")</f>
        <v/>
      </c>
    </row>
    <row r="210" spans="1:21" x14ac:dyDescent="0.25">
      <c r="A210" s="5">
        <v>800054669</v>
      </c>
      <c r="B210" s="5" t="s">
        <v>421</v>
      </c>
      <c r="C210" s="5" t="s">
        <v>28</v>
      </c>
      <c r="D210" s="5" t="s">
        <v>23</v>
      </c>
      <c r="E210" s="5" t="s">
        <v>24</v>
      </c>
      <c r="F210" s="5" t="s">
        <v>422</v>
      </c>
      <c r="G210" s="5" t="s">
        <v>26</v>
      </c>
      <c r="H210" s="5">
        <v>2002018</v>
      </c>
      <c r="I210" s="5">
        <v>55273</v>
      </c>
      <c r="J210" s="5">
        <v>2057291</v>
      </c>
      <c r="K210" s="5">
        <v>409344</v>
      </c>
      <c r="L210" s="5"/>
      <c r="M210" s="5">
        <v>409344</v>
      </c>
      <c r="N210" s="5">
        <v>1647947</v>
      </c>
      <c r="O210" s="5">
        <v>29512</v>
      </c>
      <c r="P210" s="5">
        <v>-605556</v>
      </c>
      <c r="Q210" s="6" t="str">
        <f>+IFERROR([1]!Tabla2[[#This Row],[Activos corrientes ]]/[1]!Tabla2[[#This Row],[Pasivos corrientes ]],"")</f>
        <v/>
      </c>
      <c r="R210" s="6" t="str">
        <f>+IFERROR([1]!Tabla2[[#This Row],[Total pasivos]]/[1]!Tabla2[[#This Row],[Total de activos]],"")</f>
        <v/>
      </c>
      <c r="S210" s="6" t="str">
        <f>+IFERROR([1]!Tabla2[[#This Row],[Utilidad operacional]]/[1]!Tabla2[[#This Row],[Gasto de intereses]],"")</f>
        <v/>
      </c>
      <c r="T210" s="6" t="str">
        <f>+IFERROR([1]!Tabla2[[#This Row],[Utilidad operacional]]/[1]!Tabla2[[#This Row],[Patrimonio total]],"")</f>
        <v/>
      </c>
      <c r="U210" s="7" t="str">
        <f>+IFERROR([1]!Tabla2[[#This Row],[Utilidad operacional]]/[1]!Tabla2[[#This Row],[Total de activos]],"")</f>
        <v/>
      </c>
    </row>
    <row r="211" spans="1:21" x14ac:dyDescent="0.25">
      <c r="A211" s="8">
        <v>800170373</v>
      </c>
      <c r="B211" s="8" t="s">
        <v>423</v>
      </c>
      <c r="C211" s="8" t="s">
        <v>28</v>
      </c>
      <c r="D211" s="8" t="s">
        <v>23</v>
      </c>
      <c r="E211" s="8" t="s">
        <v>24</v>
      </c>
      <c r="F211" s="8" t="s">
        <v>52</v>
      </c>
      <c r="G211" s="8" t="s">
        <v>26</v>
      </c>
      <c r="H211" s="8">
        <v>189853</v>
      </c>
      <c r="I211" s="8">
        <v>2968308</v>
      </c>
      <c r="J211" s="8">
        <v>3158161</v>
      </c>
      <c r="K211" s="8">
        <v>124945</v>
      </c>
      <c r="L211" s="8"/>
      <c r="M211" s="8">
        <v>124945</v>
      </c>
      <c r="N211" s="8">
        <v>3033216</v>
      </c>
      <c r="O211" s="8"/>
      <c r="P211" s="8">
        <v>127609</v>
      </c>
      <c r="Q211" s="9" t="str">
        <f>+IFERROR([1]!Tabla2[[#This Row],[Activos corrientes ]]/[1]!Tabla2[[#This Row],[Pasivos corrientes ]],"")</f>
        <v/>
      </c>
      <c r="R211" s="9" t="str">
        <f>+IFERROR([1]!Tabla2[[#This Row],[Total pasivos]]/[1]!Tabla2[[#This Row],[Total de activos]],"")</f>
        <v/>
      </c>
      <c r="S211" s="9" t="str">
        <f>+IFERROR([1]!Tabla2[[#This Row],[Utilidad operacional]]/[1]!Tabla2[[#This Row],[Gasto de intereses]],"")</f>
        <v/>
      </c>
      <c r="T211" s="9" t="str">
        <f>+IFERROR([1]!Tabla2[[#This Row],[Utilidad operacional]]/[1]!Tabla2[[#This Row],[Patrimonio total]],"")</f>
        <v/>
      </c>
      <c r="U211" s="10" t="str">
        <f>+IFERROR([1]!Tabla2[[#This Row],[Utilidad operacional]]/[1]!Tabla2[[#This Row],[Total de activos]],"")</f>
        <v/>
      </c>
    </row>
    <row r="212" spans="1:21" x14ac:dyDescent="0.25">
      <c r="A212" s="5">
        <v>900569751</v>
      </c>
      <c r="B212" s="5" t="s">
        <v>424</v>
      </c>
      <c r="C212" s="5" t="s">
        <v>425</v>
      </c>
      <c r="D212" s="5" t="s">
        <v>29</v>
      </c>
      <c r="E212" s="5" t="s">
        <v>30</v>
      </c>
      <c r="F212" s="5" t="s">
        <v>426</v>
      </c>
      <c r="G212" s="5" t="s">
        <v>26</v>
      </c>
      <c r="H212" s="5">
        <v>4442103</v>
      </c>
      <c r="I212" s="5">
        <v>505901</v>
      </c>
      <c r="J212" s="5">
        <v>4948004</v>
      </c>
      <c r="K212" s="5">
        <v>2312674</v>
      </c>
      <c r="L212" s="5"/>
      <c r="M212" s="5">
        <v>2312674</v>
      </c>
      <c r="N212" s="5">
        <v>2635330</v>
      </c>
      <c r="O212" s="5"/>
      <c r="P212" s="5">
        <v>408369</v>
      </c>
      <c r="Q212" s="6" t="str">
        <f>+IFERROR([1]!Tabla2[[#This Row],[Activos corrientes ]]/[1]!Tabla2[[#This Row],[Pasivos corrientes ]],"")</f>
        <v/>
      </c>
      <c r="R212" s="6" t="str">
        <f>+IFERROR([1]!Tabla2[[#This Row],[Total pasivos]]/[1]!Tabla2[[#This Row],[Total de activos]],"")</f>
        <v/>
      </c>
      <c r="S212" s="6" t="str">
        <f>+IFERROR([1]!Tabla2[[#This Row],[Utilidad operacional]]/[1]!Tabla2[[#This Row],[Gasto de intereses]],"")</f>
        <v/>
      </c>
      <c r="T212" s="6" t="str">
        <f>+IFERROR([1]!Tabla2[[#This Row],[Utilidad operacional]]/[1]!Tabla2[[#This Row],[Patrimonio total]],"")</f>
        <v/>
      </c>
      <c r="U212" s="7" t="str">
        <f>+IFERROR([1]!Tabla2[[#This Row],[Utilidad operacional]]/[1]!Tabla2[[#This Row],[Total de activos]],"")</f>
        <v/>
      </c>
    </row>
    <row r="213" spans="1:21" x14ac:dyDescent="0.25">
      <c r="A213" s="8">
        <v>800093483</v>
      </c>
      <c r="B213" s="8" t="s">
        <v>427</v>
      </c>
      <c r="C213" s="8" t="s">
        <v>103</v>
      </c>
      <c r="D213" s="8" t="s">
        <v>29</v>
      </c>
      <c r="E213" s="8" t="s">
        <v>30</v>
      </c>
      <c r="F213" s="8" t="s">
        <v>428</v>
      </c>
      <c r="G213" s="8" t="s">
        <v>26</v>
      </c>
      <c r="H213" s="8">
        <v>2988674</v>
      </c>
      <c r="I213" s="8">
        <v>723898</v>
      </c>
      <c r="J213" s="8">
        <v>3712572</v>
      </c>
      <c r="K213" s="8">
        <v>811093</v>
      </c>
      <c r="L213" s="8">
        <v>0</v>
      </c>
      <c r="M213" s="8">
        <v>811093</v>
      </c>
      <c r="N213" s="8">
        <v>2901479</v>
      </c>
      <c r="O213" s="8">
        <v>0</v>
      </c>
      <c r="P213" s="8">
        <v>667020</v>
      </c>
      <c r="Q213" s="9" t="str">
        <f>+IFERROR([1]!Tabla2[[#This Row],[Activos corrientes ]]/[1]!Tabla2[[#This Row],[Pasivos corrientes ]],"")</f>
        <v/>
      </c>
      <c r="R213" s="9" t="str">
        <f>+IFERROR([1]!Tabla2[[#This Row],[Total pasivos]]/[1]!Tabla2[[#This Row],[Total de activos]],"")</f>
        <v/>
      </c>
      <c r="S213" s="9" t="str">
        <f>+IFERROR([1]!Tabla2[[#This Row],[Utilidad operacional]]/[1]!Tabla2[[#This Row],[Gasto de intereses]],"")</f>
        <v/>
      </c>
      <c r="T213" s="9" t="str">
        <f>+IFERROR([1]!Tabla2[[#This Row],[Utilidad operacional]]/[1]!Tabla2[[#This Row],[Patrimonio total]],"")</f>
        <v/>
      </c>
      <c r="U213" s="10" t="str">
        <f>+IFERROR([1]!Tabla2[[#This Row],[Utilidad operacional]]/[1]!Tabla2[[#This Row],[Total de activos]],"")</f>
        <v/>
      </c>
    </row>
    <row r="214" spans="1:21" x14ac:dyDescent="0.25">
      <c r="A214" s="5">
        <v>800186284</v>
      </c>
      <c r="B214" s="5" t="s">
        <v>429</v>
      </c>
      <c r="C214" s="5" t="s">
        <v>42</v>
      </c>
      <c r="D214" s="5" t="s">
        <v>23</v>
      </c>
      <c r="E214" s="5" t="s">
        <v>24</v>
      </c>
      <c r="F214" s="5" t="s">
        <v>430</v>
      </c>
      <c r="G214" s="5" t="s">
        <v>26</v>
      </c>
      <c r="H214" s="5">
        <v>54837742</v>
      </c>
      <c r="I214" s="5">
        <v>112629280</v>
      </c>
      <c r="J214" s="5">
        <v>167467022</v>
      </c>
      <c r="K214" s="5">
        <v>13354335</v>
      </c>
      <c r="L214" s="5">
        <v>46041487</v>
      </c>
      <c r="M214" s="5">
        <v>59395822</v>
      </c>
      <c r="N214" s="5">
        <v>108071200</v>
      </c>
      <c r="O214" s="5">
        <v>6337242</v>
      </c>
      <c r="P214" s="5">
        <v>20864667</v>
      </c>
      <c r="Q214" s="6" t="str">
        <f>+IFERROR([1]!Tabla2[[#This Row],[Activos corrientes ]]/[1]!Tabla2[[#This Row],[Pasivos corrientes ]],"")</f>
        <v/>
      </c>
      <c r="R214" s="6" t="str">
        <f>+IFERROR([1]!Tabla2[[#This Row],[Total pasivos]]/[1]!Tabla2[[#This Row],[Total de activos]],"")</f>
        <v/>
      </c>
      <c r="S214" s="6" t="str">
        <f>+IFERROR([1]!Tabla2[[#This Row],[Utilidad operacional]]/[1]!Tabla2[[#This Row],[Gasto de intereses]],"")</f>
        <v/>
      </c>
      <c r="T214" s="6" t="str">
        <f>+IFERROR([1]!Tabla2[[#This Row],[Utilidad operacional]]/[1]!Tabla2[[#This Row],[Patrimonio total]],"")</f>
        <v/>
      </c>
      <c r="U214" s="7" t="str">
        <f>+IFERROR([1]!Tabla2[[#This Row],[Utilidad operacional]]/[1]!Tabla2[[#This Row],[Total de activos]],"")</f>
        <v/>
      </c>
    </row>
    <row r="215" spans="1:21" x14ac:dyDescent="0.25">
      <c r="A215" s="8">
        <v>802009374</v>
      </c>
      <c r="B215" s="8" t="s">
        <v>431</v>
      </c>
      <c r="C215" s="8" t="s">
        <v>42</v>
      </c>
      <c r="D215" s="8" t="s">
        <v>29</v>
      </c>
      <c r="E215" s="8" t="s">
        <v>30</v>
      </c>
      <c r="F215" s="8" t="s">
        <v>432</v>
      </c>
      <c r="G215" s="8" t="s">
        <v>26</v>
      </c>
      <c r="H215" s="8">
        <v>4408280</v>
      </c>
      <c r="I215" s="8">
        <v>141907</v>
      </c>
      <c r="J215" s="8">
        <v>4550187</v>
      </c>
      <c r="K215" s="8">
        <v>2861961</v>
      </c>
      <c r="L215" s="8">
        <v>34027</v>
      </c>
      <c r="M215" s="8">
        <v>2895988</v>
      </c>
      <c r="N215" s="8">
        <v>1654199</v>
      </c>
      <c r="O215" s="8">
        <v>212692</v>
      </c>
      <c r="P215" s="8">
        <v>207269</v>
      </c>
      <c r="Q215" s="9" t="str">
        <f>+IFERROR([1]!Tabla2[[#This Row],[Activos corrientes ]]/[1]!Tabla2[[#This Row],[Pasivos corrientes ]],"")</f>
        <v/>
      </c>
      <c r="R215" s="9" t="str">
        <f>+IFERROR([1]!Tabla2[[#This Row],[Total pasivos]]/[1]!Tabla2[[#This Row],[Total de activos]],"")</f>
        <v/>
      </c>
      <c r="S215" s="9" t="str">
        <f>+IFERROR([1]!Tabla2[[#This Row],[Utilidad operacional]]/[1]!Tabla2[[#This Row],[Gasto de intereses]],"")</f>
        <v/>
      </c>
      <c r="T215" s="9" t="str">
        <f>+IFERROR([1]!Tabla2[[#This Row],[Utilidad operacional]]/[1]!Tabla2[[#This Row],[Patrimonio total]],"")</f>
        <v/>
      </c>
      <c r="U215" s="10" t="str">
        <f>+IFERROR([1]!Tabla2[[#This Row],[Utilidad operacional]]/[1]!Tabla2[[#This Row],[Total de activos]],"")</f>
        <v/>
      </c>
    </row>
    <row r="216" spans="1:21" x14ac:dyDescent="0.25">
      <c r="A216" s="5">
        <v>900226780</v>
      </c>
      <c r="B216" s="5" t="s">
        <v>433</v>
      </c>
      <c r="C216" s="5" t="s">
        <v>22</v>
      </c>
      <c r="D216" s="5" t="s">
        <v>23</v>
      </c>
      <c r="E216" s="5" t="s">
        <v>24</v>
      </c>
      <c r="F216" s="5" t="s">
        <v>434</v>
      </c>
      <c r="G216" s="5" t="s">
        <v>26</v>
      </c>
      <c r="H216" s="5">
        <v>779952</v>
      </c>
      <c r="I216" s="5">
        <v>3955224</v>
      </c>
      <c r="J216" s="5">
        <v>4735176</v>
      </c>
      <c r="K216" s="5">
        <v>249158</v>
      </c>
      <c r="L216" s="5">
        <v>331513</v>
      </c>
      <c r="M216" s="5">
        <v>580671</v>
      </c>
      <c r="N216" s="5">
        <v>4154505</v>
      </c>
      <c r="O216" s="5"/>
      <c r="P216" s="5">
        <v>127766</v>
      </c>
      <c r="Q216" s="6" t="str">
        <f>+IFERROR([1]!Tabla2[[#This Row],[Activos corrientes ]]/[1]!Tabla2[[#This Row],[Pasivos corrientes ]],"")</f>
        <v/>
      </c>
      <c r="R216" s="6" t="str">
        <f>+IFERROR([1]!Tabla2[[#This Row],[Total pasivos]]/[1]!Tabla2[[#This Row],[Total de activos]],"")</f>
        <v/>
      </c>
      <c r="S216" s="6" t="str">
        <f>+IFERROR([1]!Tabla2[[#This Row],[Utilidad operacional]]/[1]!Tabla2[[#This Row],[Gasto de intereses]],"")</f>
        <v/>
      </c>
      <c r="T216" s="6" t="str">
        <f>+IFERROR([1]!Tabla2[[#This Row],[Utilidad operacional]]/[1]!Tabla2[[#This Row],[Patrimonio total]],"")</f>
        <v/>
      </c>
      <c r="U216" s="7" t="str">
        <f>+IFERROR([1]!Tabla2[[#This Row],[Utilidad operacional]]/[1]!Tabla2[[#This Row],[Total de activos]],"")</f>
        <v/>
      </c>
    </row>
    <row r="217" spans="1:21" x14ac:dyDescent="0.25">
      <c r="A217" s="8">
        <v>900438367</v>
      </c>
      <c r="B217" s="8" t="s">
        <v>435</v>
      </c>
      <c r="C217" s="8" t="s">
        <v>28</v>
      </c>
      <c r="D217" s="8" t="s">
        <v>23</v>
      </c>
      <c r="E217" s="8" t="s">
        <v>24</v>
      </c>
      <c r="F217" s="8" t="s">
        <v>436</v>
      </c>
      <c r="G217" s="8" t="s">
        <v>26</v>
      </c>
      <c r="H217" s="8">
        <v>1097475</v>
      </c>
      <c r="I217" s="8">
        <v>780847</v>
      </c>
      <c r="J217" s="8">
        <v>1878322</v>
      </c>
      <c r="K217" s="8">
        <v>1108021</v>
      </c>
      <c r="L217" s="8">
        <v>172249</v>
      </c>
      <c r="M217" s="8">
        <v>1280270</v>
      </c>
      <c r="N217" s="8">
        <v>598052</v>
      </c>
      <c r="O217" s="8"/>
      <c r="P217" s="8">
        <v>136271</v>
      </c>
      <c r="Q217" s="9" t="str">
        <f>+IFERROR([1]!Tabla2[[#This Row],[Activos corrientes ]]/[1]!Tabla2[[#This Row],[Pasivos corrientes ]],"")</f>
        <v/>
      </c>
      <c r="R217" s="9" t="str">
        <f>+IFERROR([1]!Tabla2[[#This Row],[Total pasivos]]/[1]!Tabla2[[#This Row],[Total de activos]],"")</f>
        <v/>
      </c>
      <c r="S217" s="9" t="str">
        <f>+IFERROR([1]!Tabla2[[#This Row],[Utilidad operacional]]/[1]!Tabla2[[#This Row],[Gasto de intereses]],"")</f>
        <v/>
      </c>
      <c r="T217" s="9" t="str">
        <f>+IFERROR([1]!Tabla2[[#This Row],[Utilidad operacional]]/[1]!Tabla2[[#This Row],[Patrimonio total]],"")</f>
        <v/>
      </c>
      <c r="U217" s="10" t="str">
        <f>+IFERROR([1]!Tabla2[[#This Row],[Utilidad operacional]]/[1]!Tabla2[[#This Row],[Total de activos]],"")</f>
        <v/>
      </c>
    </row>
    <row r="218" spans="1:21" x14ac:dyDescent="0.25">
      <c r="A218" s="5">
        <v>830129869</v>
      </c>
      <c r="B218" s="5" t="s">
        <v>437</v>
      </c>
      <c r="C218" s="5" t="s">
        <v>28</v>
      </c>
      <c r="D218" s="5" t="s">
        <v>23</v>
      </c>
      <c r="E218" s="5" t="s">
        <v>24</v>
      </c>
      <c r="F218" s="5" t="s">
        <v>438</v>
      </c>
      <c r="G218" s="5" t="s">
        <v>26</v>
      </c>
      <c r="H218" s="5">
        <v>15787883</v>
      </c>
      <c r="I218" s="5">
        <v>21278359</v>
      </c>
      <c r="J218" s="5">
        <v>37066242</v>
      </c>
      <c r="K218" s="5">
        <v>7602013</v>
      </c>
      <c r="L218" s="5">
        <v>18530471</v>
      </c>
      <c r="M218" s="5">
        <v>26132484</v>
      </c>
      <c r="N218" s="5">
        <v>10933758</v>
      </c>
      <c r="O218" s="5"/>
      <c r="P218" s="5">
        <v>105781</v>
      </c>
      <c r="Q218" s="6" t="str">
        <f>+IFERROR([1]!Tabla2[[#This Row],[Activos corrientes ]]/[1]!Tabla2[[#This Row],[Pasivos corrientes ]],"")</f>
        <v/>
      </c>
      <c r="R218" s="6" t="str">
        <f>+IFERROR([1]!Tabla2[[#This Row],[Total pasivos]]/[1]!Tabla2[[#This Row],[Total de activos]],"")</f>
        <v/>
      </c>
      <c r="S218" s="6" t="str">
        <f>+IFERROR([1]!Tabla2[[#This Row],[Utilidad operacional]]/[1]!Tabla2[[#This Row],[Gasto de intereses]],"")</f>
        <v/>
      </c>
      <c r="T218" s="6" t="str">
        <f>+IFERROR([1]!Tabla2[[#This Row],[Utilidad operacional]]/[1]!Tabla2[[#This Row],[Patrimonio total]],"")</f>
        <v/>
      </c>
      <c r="U218" s="7" t="str">
        <f>+IFERROR([1]!Tabla2[[#This Row],[Utilidad operacional]]/[1]!Tabla2[[#This Row],[Total de activos]],"")</f>
        <v/>
      </c>
    </row>
    <row r="219" spans="1:21" x14ac:dyDescent="0.25">
      <c r="A219" s="8">
        <v>900380666</v>
      </c>
      <c r="B219" s="8" t="s">
        <v>439</v>
      </c>
      <c r="C219" s="8" t="s">
        <v>28</v>
      </c>
      <c r="D219" s="8" t="s">
        <v>29</v>
      </c>
      <c r="E219" s="8" t="s">
        <v>30</v>
      </c>
      <c r="F219" s="8" t="s">
        <v>240</v>
      </c>
      <c r="G219" s="8" t="s">
        <v>26</v>
      </c>
      <c r="H219" s="8">
        <v>12818378</v>
      </c>
      <c r="I219" s="8">
        <v>164754</v>
      </c>
      <c r="J219" s="8">
        <v>12983132</v>
      </c>
      <c r="K219" s="8">
        <v>8787153</v>
      </c>
      <c r="L219" s="8">
        <v>56</v>
      </c>
      <c r="M219" s="8">
        <v>8787209</v>
      </c>
      <c r="N219" s="8">
        <v>4195923</v>
      </c>
      <c r="O219" s="8">
        <v>46720</v>
      </c>
      <c r="P219" s="8">
        <v>364666</v>
      </c>
      <c r="Q219" s="9" t="str">
        <f>+IFERROR([1]!Tabla2[[#This Row],[Activos corrientes ]]/[1]!Tabla2[[#This Row],[Pasivos corrientes ]],"")</f>
        <v/>
      </c>
      <c r="R219" s="9" t="str">
        <f>+IFERROR([1]!Tabla2[[#This Row],[Total pasivos]]/[1]!Tabla2[[#This Row],[Total de activos]],"")</f>
        <v/>
      </c>
      <c r="S219" s="9" t="str">
        <f>+IFERROR([1]!Tabla2[[#This Row],[Utilidad operacional]]/[1]!Tabla2[[#This Row],[Gasto de intereses]],"")</f>
        <v/>
      </c>
      <c r="T219" s="9" t="str">
        <f>+IFERROR([1]!Tabla2[[#This Row],[Utilidad operacional]]/[1]!Tabla2[[#This Row],[Patrimonio total]],"")</f>
        <v/>
      </c>
      <c r="U219" s="10" t="str">
        <f>+IFERROR([1]!Tabla2[[#This Row],[Utilidad operacional]]/[1]!Tabla2[[#This Row],[Total de activos]],"")</f>
        <v/>
      </c>
    </row>
    <row r="220" spans="1:21" x14ac:dyDescent="0.25">
      <c r="A220" s="5">
        <v>900211067</v>
      </c>
      <c r="B220" s="5" t="s">
        <v>440</v>
      </c>
      <c r="C220" s="5" t="s">
        <v>28</v>
      </c>
      <c r="D220" s="5" t="s">
        <v>29</v>
      </c>
      <c r="E220" s="5" t="s">
        <v>30</v>
      </c>
      <c r="F220" s="5" t="s">
        <v>178</v>
      </c>
      <c r="G220" s="5" t="s">
        <v>26</v>
      </c>
      <c r="H220" s="5">
        <v>9537117</v>
      </c>
      <c r="I220" s="5">
        <v>278644</v>
      </c>
      <c r="J220" s="5">
        <v>9815761</v>
      </c>
      <c r="K220" s="5">
        <v>3378283</v>
      </c>
      <c r="L220" s="5">
        <v>53325</v>
      </c>
      <c r="M220" s="5">
        <v>3431608</v>
      </c>
      <c r="N220" s="5">
        <v>6384153</v>
      </c>
      <c r="O220" s="5">
        <v>656707</v>
      </c>
      <c r="P220" s="5">
        <v>655956</v>
      </c>
      <c r="Q220" s="6" t="str">
        <f>+IFERROR([1]!Tabla2[[#This Row],[Activos corrientes ]]/[1]!Tabla2[[#This Row],[Pasivos corrientes ]],"")</f>
        <v/>
      </c>
      <c r="R220" s="6" t="str">
        <f>+IFERROR([1]!Tabla2[[#This Row],[Total pasivos]]/[1]!Tabla2[[#This Row],[Total de activos]],"")</f>
        <v/>
      </c>
      <c r="S220" s="6" t="str">
        <f>+IFERROR([1]!Tabla2[[#This Row],[Utilidad operacional]]/[1]!Tabla2[[#This Row],[Gasto de intereses]],"")</f>
        <v/>
      </c>
      <c r="T220" s="6" t="str">
        <f>+IFERROR([1]!Tabla2[[#This Row],[Utilidad operacional]]/[1]!Tabla2[[#This Row],[Patrimonio total]],"")</f>
        <v/>
      </c>
      <c r="U220" s="7" t="str">
        <f>+IFERROR([1]!Tabla2[[#This Row],[Utilidad operacional]]/[1]!Tabla2[[#This Row],[Total de activos]],"")</f>
        <v/>
      </c>
    </row>
    <row r="221" spans="1:21" x14ac:dyDescent="0.25">
      <c r="A221" s="8">
        <v>900106666</v>
      </c>
      <c r="B221" s="8" t="s">
        <v>441</v>
      </c>
      <c r="C221" s="8" t="s">
        <v>28</v>
      </c>
      <c r="D221" s="8" t="s">
        <v>23</v>
      </c>
      <c r="E221" s="8" t="s">
        <v>24</v>
      </c>
      <c r="F221" s="8" t="s">
        <v>73</v>
      </c>
      <c r="G221" s="8" t="s">
        <v>26</v>
      </c>
      <c r="H221" s="8">
        <v>15912632</v>
      </c>
      <c r="I221" s="8">
        <v>1240222</v>
      </c>
      <c r="J221" s="8">
        <v>17152854</v>
      </c>
      <c r="K221" s="8">
        <v>875904</v>
      </c>
      <c r="L221" s="8">
        <v>6822389</v>
      </c>
      <c r="M221" s="8">
        <v>7698293</v>
      </c>
      <c r="N221" s="8">
        <v>9454561</v>
      </c>
      <c r="O221" s="8">
        <v>14338</v>
      </c>
      <c r="P221" s="8">
        <v>8472775</v>
      </c>
      <c r="Q221" s="9" t="str">
        <f>+IFERROR([1]!Tabla2[[#This Row],[Activos corrientes ]]/[1]!Tabla2[[#This Row],[Pasivos corrientes ]],"")</f>
        <v/>
      </c>
      <c r="R221" s="9" t="str">
        <f>+IFERROR([1]!Tabla2[[#This Row],[Total pasivos]]/[1]!Tabla2[[#This Row],[Total de activos]],"")</f>
        <v/>
      </c>
      <c r="S221" s="9" t="str">
        <f>+IFERROR([1]!Tabla2[[#This Row],[Utilidad operacional]]/[1]!Tabla2[[#This Row],[Gasto de intereses]],"")</f>
        <v/>
      </c>
      <c r="T221" s="9" t="str">
        <f>+IFERROR([1]!Tabla2[[#This Row],[Utilidad operacional]]/[1]!Tabla2[[#This Row],[Patrimonio total]],"")</f>
        <v/>
      </c>
      <c r="U221" s="10" t="str">
        <f>+IFERROR([1]!Tabla2[[#This Row],[Utilidad operacional]]/[1]!Tabla2[[#This Row],[Total de activos]],"")</f>
        <v/>
      </c>
    </row>
    <row r="222" spans="1:21" x14ac:dyDescent="0.25">
      <c r="A222" s="5">
        <v>900045355</v>
      </c>
      <c r="B222" s="5" t="s">
        <v>442</v>
      </c>
      <c r="C222" s="5" t="s">
        <v>28</v>
      </c>
      <c r="D222" s="5" t="s">
        <v>29</v>
      </c>
      <c r="E222" s="5" t="s">
        <v>30</v>
      </c>
      <c r="F222" s="5" t="s">
        <v>62</v>
      </c>
      <c r="G222" s="5" t="s">
        <v>26</v>
      </c>
      <c r="H222" s="5">
        <v>2699135</v>
      </c>
      <c r="I222" s="5">
        <v>743102</v>
      </c>
      <c r="J222" s="5">
        <v>3442237</v>
      </c>
      <c r="K222" s="5">
        <v>54585</v>
      </c>
      <c r="L222" s="5">
        <v>295107</v>
      </c>
      <c r="M222" s="5">
        <v>349692</v>
      </c>
      <c r="N222" s="5">
        <v>3092545</v>
      </c>
      <c r="O222" s="5">
        <v>3694</v>
      </c>
      <c r="P222" s="5">
        <v>-135489</v>
      </c>
      <c r="Q222" s="6" t="str">
        <f>+IFERROR([1]!Tabla2[[#This Row],[Activos corrientes ]]/[1]!Tabla2[[#This Row],[Pasivos corrientes ]],"")</f>
        <v/>
      </c>
      <c r="R222" s="6" t="str">
        <f>+IFERROR([1]!Tabla2[[#This Row],[Total pasivos]]/[1]!Tabla2[[#This Row],[Total de activos]],"")</f>
        <v/>
      </c>
      <c r="S222" s="6" t="str">
        <f>+IFERROR([1]!Tabla2[[#This Row],[Utilidad operacional]]/[1]!Tabla2[[#This Row],[Gasto de intereses]],"")</f>
        <v/>
      </c>
      <c r="T222" s="6" t="str">
        <f>+IFERROR([1]!Tabla2[[#This Row],[Utilidad operacional]]/[1]!Tabla2[[#This Row],[Patrimonio total]],"")</f>
        <v/>
      </c>
      <c r="U222" s="7" t="str">
        <f>+IFERROR([1]!Tabla2[[#This Row],[Utilidad operacional]]/[1]!Tabla2[[#This Row],[Total de activos]],"")</f>
        <v/>
      </c>
    </row>
    <row r="223" spans="1:21" x14ac:dyDescent="0.25">
      <c r="A223" s="8">
        <v>830504592</v>
      </c>
      <c r="B223" s="8" t="s">
        <v>443</v>
      </c>
      <c r="C223" s="8" t="s">
        <v>28</v>
      </c>
      <c r="D223" s="8" t="s">
        <v>29</v>
      </c>
      <c r="E223" s="8" t="s">
        <v>30</v>
      </c>
      <c r="F223" s="8" t="s">
        <v>444</v>
      </c>
      <c r="G223" s="8" t="s">
        <v>26</v>
      </c>
      <c r="H223" s="8">
        <v>7678944</v>
      </c>
      <c r="I223" s="8">
        <v>1674910</v>
      </c>
      <c r="J223" s="8">
        <v>9353854</v>
      </c>
      <c r="K223" s="8">
        <v>5674678</v>
      </c>
      <c r="L223" s="8"/>
      <c r="M223" s="8">
        <v>5674678</v>
      </c>
      <c r="N223" s="8">
        <v>3679176</v>
      </c>
      <c r="O223" s="8"/>
      <c r="P223" s="8">
        <v>205161</v>
      </c>
      <c r="Q223" s="9" t="str">
        <f>+IFERROR([1]!Tabla2[[#This Row],[Activos corrientes ]]/[1]!Tabla2[[#This Row],[Pasivos corrientes ]],"")</f>
        <v/>
      </c>
      <c r="R223" s="9" t="str">
        <f>+IFERROR([1]!Tabla2[[#This Row],[Total pasivos]]/[1]!Tabla2[[#This Row],[Total de activos]],"")</f>
        <v/>
      </c>
      <c r="S223" s="9" t="str">
        <f>+IFERROR([1]!Tabla2[[#This Row],[Utilidad operacional]]/[1]!Tabla2[[#This Row],[Gasto de intereses]],"")</f>
        <v/>
      </c>
      <c r="T223" s="9" t="str">
        <f>+IFERROR([1]!Tabla2[[#This Row],[Utilidad operacional]]/[1]!Tabla2[[#This Row],[Patrimonio total]],"")</f>
        <v/>
      </c>
      <c r="U223" s="10" t="str">
        <f>+IFERROR([1]!Tabla2[[#This Row],[Utilidad operacional]]/[1]!Tabla2[[#This Row],[Total de activos]],"")</f>
        <v/>
      </c>
    </row>
    <row r="224" spans="1:21" x14ac:dyDescent="0.25">
      <c r="A224" s="5">
        <v>830102369</v>
      </c>
      <c r="B224" s="5" t="s">
        <v>445</v>
      </c>
      <c r="C224" s="5" t="s">
        <v>28</v>
      </c>
      <c r="D224" s="5" t="s">
        <v>23</v>
      </c>
      <c r="E224" s="5" t="s">
        <v>24</v>
      </c>
      <c r="F224" s="5" t="s">
        <v>446</v>
      </c>
      <c r="G224" s="5" t="s">
        <v>26</v>
      </c>
      <c r="H224" s="5">
        <v>3019744</v>
      </c>
      <c r="I224" s="5">
        <v>19458</v>
      </c>
      <c r="J224" s="5">
        <v>3039202</v>
      </c>
      <c r="K224" s="5">
        <v>108392</v>
      </c>
      <c r="L224" s="5"/>
      <c r="M224" s="5">
        <v>108392</v>
      </c>
      <c r="N224" s="5">
        <v>2930810</v>
      </c>
      <c r="O224" s="5"/>
      <c r="P224" s="5">
        <v>114407</v>
      </c>
      <c r="Q224" s="6" t="str">
        <f>+IFERROR([1]!Tabla2[[#This Row],[Activos corrientes ]]/[1]!Tabla2[[#This Row],[Pasivos corrientes ]],"")</f>
        <v/>
      </c>
      <c r="R224" s="6" t="str">
        <f>+IFERROR([1]!Tabla2[[#This Row],[Total pasivos]]/[1]!Tabla2[[#This Row],[Total de activos]],"")</f>
        <v/>
      </c>
      <c r="S224" s="6" t="str">
        <f>+IFERROR([1]!Tabla2[[#This Row],[Utilidad operacional]]/[1]!Tabla2[[#This Row],[Gasto de intereses]],"")</f>
        <v/>
      </c>
      <c r="T224" s="6" t="str">
        <f>+IFERROR([1]!Tabla2[[#This Row],[Utilidad operacional]]/[1]!Tabla2[[#This Row],[Patrimonio total]],"")</f>
        <v/>
      </c>
      <c r="U224" s="7" t="str">
        <f>+IFERROR([1]!Tabla2[[#This Row],[Utilidad operacional]]/[1]!Tabla2[[#This Row],[Total de activos]],"")</f>
        <v/>
      </c>
    </row>
    <row r="225" spans="1:21" x14ac:dyDescent="0.25">
      <c r="A225" s="8">
        <v>800252568</v>
      </c>
      <c r="B225" s="8" t="s">
        <v>447</v>
      </c>
      <c r="C225" s="8" t="s">
        <v>103</v>
      </c>
      <c r="D225" s="8" t="s">
        <v>29</v>
      </c>
      <c r="E225" s="8" t="s">
        <v>30</v>
      </c>
      <c r="F225" s="8" t="s">
        <v>178</v>
      </c>
      <c r="G225" s="8" t="s">
        <v>26</v>
      </c>
      <c r="H225" s="8">
        <v>4864652</v>
      </c>
      <c r="I225" s="8">
        <v>154142</v>
      </c>
      <c r="J225" s="8">
        <v>5018794</v>
      </c>
      <c r="K225" s="8">
        <v>2921780</v>
      </c>
      <c r="L225" s="8"/>
      <c r="M225" s="8">
        <v>2921780</v>
      </c>
      <c r="N225" s="8">
        <v>2097014</v>
      </c>
      <c r="O225" s="8">
        <v>147874</v>
      </c>
      <c r="P225" s="8">
        <v>149274</v>
      </c>
      <c r="Q225" s="9" t="str">
        <f>+IFERROR([1]!Tabla2[[#This Row],[Activos corrientes ]]/[1]!Tabla2[[#This Row],[Pasivos corrientes ]],"")</f>
        <v/>
      </c>
      <c r="R225" s="9" t="str">
        <f>+IFERROR([1]!Tabla2[[#This Row],[Total pasivos]]/[1]!Tabla2[[#This Row],[Total de activos]],"")</f>
        <v/>
      </c>
      <c r="S225" s="9" t="str">
        <f>+IFERROR([1]!Tabla2[[#This Row],[Utilidad operacional]]/[1]!Tabla2[[#This Row],[Gasto de intereses]],"")</f>
        <v/>
      </c>
      <c r="T225" s="9" t="str">
        <f>+IFERROR([1]!Tabla2[[#This Row],[Utilidad operacional]]/[1]!Tabla2[[#This Row],[Patrimonio total]],"")</f>
        <v/>
      </c>
      <c r="U225" s="10" t="str">
        <f>+IFERROR([1]!Tabla2[[#This Row],[Utilidad operacional]]/[1]!Tabla2[[#This Row],[Total de activos]],"")</f>
        <v/>
      </c>
    </row>
    <row r="226" spans="1:21" x14ac:dyDescent="0.25">
      <c r="A226" s="5">
        <v>900840779</v>
      </c>
      <c r="B226" s="5" t="s">
        <v>448</v>
      </c>
      <c r="C226" s="5" t="s">
        <v>22</v>
      </c>
      <c r="D226" s="5" t="s">
        <v>23</v>
      </c>
      <c r="E226" s="5" t="s">
        <v>24</v>
      </c>
      <c r="F226" s="5" t="s">
        <v>449</v>
      </c>
      <c r="G226" s="5" t="s">
        <v>26</v>
      </c>
      <c r="H226" s="5">
        <v>3607965</v>
      </c>
      <c r="I226" s="5">
        <v>3024600</v>
      </c>
      <c r="J226" s="5">
        <v>6632565</v>
      </c>
      <c r="K226" s="5">
        <v>1173686</v>
      </c>
      <c r="L226" s="5">
        <v>1042436</v>
      </c>
      <c r="M226" s="5">
        <v>2216122</v>
      </c>
      <c r="N226" s="5">
        <v>4416443</v>
      </c>
      <c r="O226" s="5">
        <v>186740</v>
      </c>
      <c r="P226" s="5">
        <v>596040</v>
      </c>
      <c r="Q226" s="6" t="str">
        <f>+IFERROR([1]!Tabla2[[#This Row],[Activos corrientes ]]/[1]!Tabla2[[#This Row],[Pasivos corrientes ]],"")</f>
        <v/>
      </c>
      <c r="R226" s="6" t="str">
        <f>+IFERROR([1]!Tabla2[[#This Row],[Total pasivos]]/[1]!Tabla2[[#This Row],[Total de activos]],"")</f>
        <v/>
      </c>
      <c r="S226" s="6" t="str">
        <f>+IFERROR([1]!Tabla2[[#This Row],[Utilidad operacional]]/[1]!Tabla2[[#This Row],[Gasto de intereses]],"")</f>
        <v/>
      </c>
      <c r="T226" s="6" t="str">
        <f>+IFERROR([1]!Tabla2[[#This Row],[Utilidad operacional]]/[1]!Tabla2[[#This Row],[Patrimonio total]],"")</f>
        <v/>
      </c>
      <c r="U226" s="7" t="str">
        <f>+IFERROR([1]!Tabla2[[#This Row],[Utilidad operacional]]/[1]!Tabla2[[#This Row],[Total de activos]],"")</f>
        <v/>
      </c>
    </row>
    <row r="227" spans="1:21" x14ac:dyDescent="0.25">
      <c r="A227" s="8">
        <v>811046878</v>
      </c>
      <c r="B227" s="8" t="s">
        <v>450</v>
      </c>
      <c r="C227" s="8" t="s">
        <v>22</v>
      </c>
      <c r="D227" s="8" t="s">
        <v>29</v>
      </c>
      <c r="E227" s="8" t="s">
        <v>30</v>
      </c>
      <c r="F227" s="8" t="s">
        <v>451</v>
      </c>
      <c r="G227" s="8" t="s">
        <v>26</v>
      </c>
      <c r="H227" s="8">
        <v>12644922</v>
      </c>
      <c r="I227" s="8">
        <v>982812</v>
      </c>
      <c r="J227" s="8">
        <v>13627734</v>
      </c>
      <c r="K227" s="8">
        <v>4482539</v>
      </c>
      <c r="L227" s="8">
        <v>11343</v>
      </c>
      <c r="M227" s="8">
        <v>4493882</v>
      </c>
      <c r="N227" s="8">
        <v>9133852</v>
      </c>
      <c r="O227" s="8">
        <v>984795</v>
      </c>
      <c r="P227" s="8">
        <v>838221</v>
      </c>
      <c r="Q227" s="9" t="str">
        <f>+IFERROR([1]!Tabla2[[#This Row],[Activos corrientes ]]/[1]!Tabla2[[#This Row],[Pasivos corrientes ]],"")</f>
        <v/>
      </c>
      <c r="R227" s="9" t="str">
        <f>+IFERROR([1]!Tabla2[[#This Row],[Total pasivos]]/[1]!Tabla2[[#This Row],[Total de activos]],"")</f>
        <v/>
      </c>
      <c r="S227" s="9" t="str">
        <f>+IFERROR([1]!Tabla2[[#This Row],[Utilidad operacional]]/[1]!Tabla2[[#This Row],[Gasto de intereses]],"")</f>
        <v/>
      </c>
      <c r="T227" s="9" t="str">
        <f>+IFERROR([1]!Tabla2[[#This Row],[Utilidad operacional]]/[1]!Tabla2[[#This Row],[Patrimonio total]],"")</f>
        <v/>
      </c>
      <c r="U227" s="10" t="str">
        <f>+IFERROR([1]!Tabla2[[#This Row],[Utilidad operacional]]/[1]!Tabla2[[#This Row],[Total de activos]],"")</f>
        <v/>
      </c>
    </row>
    <row r="228" spans="1:21" x14ac:dyDescent="0.25">
      <c r="A228" s="5">
        <v>830132864</v>
      </c>
      <c r="B228" s="5" t="s">
        <v>452</v>
      </c>
      <c r="C228" s="5" t="s">
        <v>28</v>
      </c>
      <c r="D228" s="5" t="s">
        <v>29</v>
      </c>
      <c r="E228" s="5" t="s">
        <v>30</v>
      </c>
      <c r="F228" s="5" t="s">
        <v>211</v>
      </c>
      <c r="G228" s="5" t="s">
        <v>26</v>
      </c>
      <c r="H228" s="5">
        <v>17719552</v>
      </c>
      <c r="I228" s="5">
        <v>5079906</v>
      </c>
      <c r="J228" s="5">
        <v>22799458</v>
      </c>
      <c r="K228" s="5">
        <v>13152594</v>
      </c>
      <c r="L228" s="5">
        <v>7268823</v>
      </c>
      <c r="M228" s="5">
        <v>20421417</v>
      </c>
      <c r="N228" s="5">
        <v>2378041</v>
      </c>
      <c r="O228" s="5">
        <v>435979</v>
      </c>
      <c r="P228" s="5">
        <v>149008</v>
      </c>
      <c r="Q228" s="6" t="str">
        <f>+IFERROR([1]!Tabla2[[#This Row],[Activos corrientes ]]/[1]!Tabla2[[#This Row],[Pasivos corrientes ]],"")</f>
        <v/>
      </c>
      <c r="R228" s="6" t="str">
        <f>+IFERROR([1]!Tabla2[[#This Row],[Total pasivos]]/[1]!Tabla2[[#This Row],[Total de activos]],"")</f>
        <v/>
      </c>
      <c r="S228" s="6" t="str">
        <f>+IFERROR([1]!Tabla2[[#This Row],[Utilidad operacional]]/[1]!Tabla2[[#This Row],[Gasto de intereses]],"")</f>
        <v/>
      </c>
      <c r="T228" s="6" t="str">
        <f>+IFERROR([1]!Tabla2[[#This Row],[Utilidad operacional]]/[1]!Tabla2[[#This Row],[Patrimonio total]],"")</f>
        <v/>
      </c>
      <c r="U228" s="7" t="str">
        <f>+IFERROR([1]!Tabla2[[#This Row],[Utilidad operacional]]/[1]!Tabla2[[#This Row],[Total de activos]],"")</f>
        <v/>
      </c>
    </row>
    <row r="229" spans="1:21" x14ac:dyDescent="0.25">
      <c r="A229" s="8">
        <v>900432655</v>
      </c>
      <c r="B229" s="8" t="s">
        <v>453</v>
      </c>
      <c r="C229" s="8" t="s">
        <v>28</v>
      </c>
      <c r="D229" s="8" t="s">
        <v>23</v>
      </c>
      <c r="E229" s="8" t="s">
        <v>24</v>
      </c>
      <c r="F229" s="8" t="s">
        <v>454</v>
      </c>
      <c r="G229" s="8" t="s">
        <v>26</v>
      </c>
      <c r="H229" s="8">
        <v>239298</v>
      </c>
      <c r="I229" s="8">
        <v>470311</v>
      </c>
      <c r="J229" s="8">
        <v>709609</v>
      </c>
      <c r="K229" s="8">
        <v>82307</v>
      </c>
      <c r="L229" s="8">
        <v>110114</v>
      </c>
      <c r="M229" s="8">
        <v>192421</v>
      </c>
      <c r="N229" s="8">
        <v>517188</v>
      </c>
      <c r="O229" s="8">
        <v>35399</v>
      </c>
      <c r="P229" s="8">
        <v>88071</v>
      </c>
      <c r="Q229" s="9" t="str">
        <f>+IFERROR([1]!Tabla2[[#This Row],[Activos corrientes ]]/[1]!Tabla2[[#This Row],[Pasivos corrientes ]],"")</f>
        <v/>
      </c>
      <c r="R229" s="9" t="str">
        <f>+IFERROR([1]!Tabla2[[#This Row],[Total pasivos]]/[1]!Tabla2[[#This Row],[Total de activos]],"")</f>
        <v/>
      </c>
      <c r="S229" s="9" t="str">
        <f>+IFERROR([1]!Tabla2[[#This Row],[Utilidad operacional]]/[1]!Tabla2[[#This Row],[Gasto de intereses]],"")</f>
        <v/>
      </c>
      <c r="T229" s="9" t="str">
        <f>+IFERROR([1]!Tabla2[[#This Row],[Utilidad operacional]]/[1]!Tabla2[[#This Row],[Patrimonio total]],"")</f>
        <v/>
      </c>
      <c r="U229" s="10" t="str">
        <f>+IFERROR([1]!Tabla2[[#This Row],[Utilidad operacional]]/[1]!Tabla2[[#This Row],[Total de activos]],"")</f>
        <v/>
      </c>
    </row>
    <row r="230" spans="1:21" x14ac:dyDescent="0.25">
      <c r="A230" s="5">
        <v>900332869</v>
      </c>
      <c r="B230" s="5" t="s">
        <v>455</v>
      </c>
      <c r="C230" s="5" t="s">
        <v>28</v>
      </c>
      <c r="D230" s="5" t="s">
        <v>23</v>
      </c>
      <c r="E230" s="5" t="s">
        <v>24</v>
      </c>
      <c r="F230" s="5" t="s">
        <v>456</v>
      </c>
      <c r="G230" s="5" t="s">
        <v>26</v>
      </c>
      <c r="H230" s="5">
        <v>5916820</v>
      </c>
      <c r="I230" s="5">
        <v>81329</v>
      </c>
      <c r="J230" s="5">
        <v>5998149</v>
      </c>
      <c r="K230" s="5">
        <v>1949433</v>
      </c>
      <c r="L230" s="5">
        <v>29253</v>
      </c>
      <c r="M230" s="5">
        <v>1978686</v>
      </c>
      <c r="N230" s="5">
        <v>4019463</v>
      </c>
      <c r="O230" s="5">
        <v>4695</v>
      </c>
      <c r="P230" s="5">
        <v>639461</v>
      </c>
      <c r="Q230" s="6" t="str">
        <f>+IFERROR([1]!Tabla2[[#This Row],[Activos corrientes ]]/[1]!Tabla2[[#This Row],[Pasivos corrientes ]],"")</f>
        <v/>
      </c>
      <c r="R230" s="6" t="str">
        <f>+IFERROR([1]!Tabla2[[#This Row],[Total pasivos]]/[1]!Tabla2[[#This Row],[Total de activos]],"")</f>
        <v/>
      </c>
      <c r="S230" s="6" t="str">
        <f>+IFERROR([1]!Tabla2[[#This Row],[Utilidad operacional]]/[1]!Tabla2[[#This Row],[Gasto de intereses]],"")</f>
        <v/>
      </c>
      <c r="T230" s="6" t="str">
        <f>+IFERROR([1]!Tabla2[[#This Row],[Utilidad operacional]]/[1]!Tabla2[[#This Row],[Patrimonio total]],"")</f>
        <v/>
      </c>
      <c r="U230" s="7" t="str">
        <f>+IFERROR([1]!Tabla2[[#This Row],[Utilidad operacional]]/[1]!Tabla2[[#This Row],[Total de activos]],"")</f>
        <v/>
      </c>
    </row>
    <row r="231" spans="1:21" x14ac:dyDescent="0.25">
      <c r="A231" s="8">
        <v>900896770</v>
      </c>
      <c r="B231" s="8" t="s">
        <v>457</v>
      </c>
      <c r="C231" s="8" t="s">
        <v>28</v>
      </c>
      <c r="D231" s="8" t="s">
        <v>23</v>
      </c>
      <c r="E231" s="8" t="s">
        <v>24</v>
      </c>
      <c r="F231" s="8" t="s">
        <v>458</v>
      </c>
      <c r="G231" s="8" t="s">
        <v>26</v>
      </c>
      <c r="H231" s="8">
        <v>1699</v>
      </c>
      <c r="I231" s="8">
        <v>21394545</v>
      </c>
      <c r="J231" s="8">
        <v>21396244</v>
      </c>
      <c r="K231" s="8">
        <v>111980</v>
      </c>
      <c r="L231" s="8"/>
      <c r="M231" s="8">
        <v>111980</v>
      </c>
      <c r="N231" s="8">
        <v>21284264</v>
      </c>
      <c r="O231" s="8"/>
      <c r="P231" s="8">
        <v>2322843</v>
      </c>
      <c r="Q231" s="9" t="str">
        <f>+IFERROR([1]!Tabla2[[#This Row],[Activos corrientes ]]/[1]!Tabla2[[#This Row],[Pasivos corrientes ]],"")</f>
        <v/>
      </c>
      <c r="R231" s="9" t="str">
        <f>+IFERROR([1]!Tabla2[[#This Row],[Total pasivos]]/[1]!Tabla2[[#This Row],[Total de activos]],"")</f>
        <v/>
      </c>
      <c r="S231" s="9" t="str">
        <f>+IFERROR([1]!Tabla2[[#This Row],[Utilidad operacional]]/[1]!Tabla2[[#This Row],[Gasto de intereses]],"")</f>
        <v/>
      </c>
      <c r="T231" s="9" t="str">
        <f>+IFERROR([1]!Tabla2[[#This Row],[Utilidad operacional]]/[1]!Tabla2[[#This Row],[Patrimonio total]],"")</f>
        <v/>
      </c>
      <c r="U231" s="10" t="str">
        <f>+IFERROR([1]!Tabla2[[#This Row],[Utilidad operacional]]/[1]!Tabla2[[#This Row],[Total de activos]],"")</f>
        <v/>
      </c>
    </row>
    <row r="232" spans="1:21" x14ac:dyDescent="0.25">
      <c r="A232" s="5">
        <v>901050470</v>
      </c>
      <c r="B232" s="5" t="s">
        <v>459</v>
      </c>
      <c r="C232" s="5" t="s">
        <v>28</v>
      </c>
      <c r="D232" s="5" t="s">
        <v>23</v>
      </c>
      <c r="E232" s="5" t="s">
        <v>24</v>
      </c>
      <c r="F232" s="5" t="s">
        <v>460</v>
      </c>
      <c r="G232" s="5" t="s">
        <v>26</v>
      </c>
      <c r="H232" s="5">
        <v>76697190</v>
      </c>
      <c r="I232" s="5">
        <v>27964564</v>
      </c>
      <c r="J232" s="5">
        <v>104661754</v>
      </c>
      <c r="K232" s="5">
        <v>6039403</v>
      </c>
      <c r="L232" s="5">
        <v>14271222</v>
      </c>
      <c r="M232" s="5">
        <v>20310625</v>
      </c>
      <c r="N232" s="5">
        <v>84351129</v>
      </c>
      <c r="O232" s="5"/>
      <c r="P232" s="5">
        <v>-940078</v>
      </c>
      <c r="Q232" s="6" t="str">
        <f>+IFERROR([1]!Tabla2[[#This Row],[Activos corrientes ]]/[1]!Tabla2[[#This Row],[Pasivos corrientes ]],"")</f>
        <v/>
      </c>
      <c r="R232" s="6" t="str">
        <f>+IFERROR([1]!Tabla2[[#This Row],[Total pasivos]]/[1]!Tabla2[[#This Row],[Total de activos]],"")</f>
        <v/>
      </c>
      <c r="S232" s="6" t="str">
        <f>+IFERROR([1]!Tabla2[[#This Row],[Utilidad operacional]]/[1]!Tabla2[[#This Row],[Gasto de intereses]],"")</f>
        <v/>
      </c>
      <c r="T232" s="6" t="str">
        <f>+IFERROR([1]!Tabla2[[#This Row],[Utilidad operacional]]/[1]!Tabla2[[#This Row],[Patrimonio total]],"")</f>
        <v/>
      </c>
      <c r="U232" s="7" t="str">
        <f>+IFERROR([1]!Tabla2[[#This Row],[Utilidad operacional]]/[1]!Tabla2[[#This Row],[Total de activos]],"")</f>
        <v/>
      </c>
    </row>
    <row r="233" spans="1:21" x14ac:dyDescent="0.25">
      <c r="A233" s="8">
        <v>800181867</v>
      </c>
      <c r="B233" s="8" t="s">
        <v>461</v>
      </c>
      <c r="C233" s="8" t="s">
        <v>28</v>
      </c>
      <c r="D233" s="8" t="s">
        <v>29</v>
      </c>
      <c r="E233" s="8" t="s">
        <v>30</v>
      </c>
      <c r="F233" s="8" t="s">
        <v>462</v>
      </c>
      <c r="G233" s="8" t="s">
        <v>26</v>
      </c>
      <c r="H233" s="8">
        <v>5000981</v>
      </c>
      <c r="I233" s="8">
        <v>164500</v>
      </c>
      <c r="J233" s="8">
        <v>5165481</v>
      </c>
      <c r="K233" s="8">
        <v>1616812</v>
      </c>
      <c r="L233" s="8">
        <v>55890</v>
      </c>
      <c r="M233" s="8">
        <v>1672702</v>
      </c>
      <c r="N233" s="8">
        <v>3492779</v>
      </c>
      <c r="O233" s="8">
        <v>64657</v>
      </c>
      <c r="P233" s="8">
        <v>700629</v>
      </c>
      <c r="Q233" s="9" t="str">
        <f>+IFERROR([1]!Tabla2[[#This Row],[Activos corrientes ]]/[1]!Tabla2[[#This Row],[Pasivos corrientes ]],"")</f>
        <v/>
      </c>
      <c r="R233" s="9" t="str">
        <f>+IFERROR([1]!Tabla2[[#This Row],[Total pasivos]]/[1]!Tabla2[[#This Row],[Total de activos]],"")</f>
        <v/>
      </c>
      <c r="S233" s="9" t="str">
        <f>+IFERROR([1]!Tabla2[[#This Row],[Utilidad operacional]]/[1]!Tabla2[[#This Row],[Gasto de intereses]],"")</f>
        <v/>
      </c>
      <c r="T233" s="9" t="str">
        <f>+IFERROR([1]!Tabla2[[#This Row],[Utilidad operacional]]/[1]!Tabla2[[#This Row],[Patrimonio total]],"")</f>
        <v/>
      </c>
      <c r="U233" s="10" t="str">
        <f>+IFERROR([1]!Tabla2[[#This Row],[Utilidad operacional]]/[1]!Tabla2[[#This Row],[Total de activos]],"")</f>
        <v/>
      </c>
    </row>
    <row r="234" spans="1:21" x14ac:dyDescent="0.25">
      <c r="A234" s="5">
        <v>844005086</v>
      </c>
      <c r="B234" s="5" t="s">
        <v>463</v>
      </c>
      <c r="C234" s="5" t="s">
        <v>464</v>
      </c>
      <c r="D234" s="5" t="s">
        <v>29</v>
      </c>
      <c r="E234" s="5" t="s">
        <v>30</v>
      </c>
      <c r="F234" s="5" t="s">
        <v>465</v>
      </c>
      <c r="G234" s="5" t="s">
        <v>26</v>
      </c>
      <c r="H234" s="5">
        <v>4633079</v>
      </c>
      <c r="I234" s="5">
        <v>353510</v>
      </c>
      <c r="J234" s="5">
        <v>4986589</v>
      </c>
      <c r="K234" s="5">
        <v>2069958</v>
      </c>
      <c r="L234" s="5">
        <v>64120</v>
      </c>
      <c r="M234" s="5">
        <v>2134078</v>
      </c>
      <c r="N234" s="5">
        <v>2852511</v>
      </c>
      <c r="O234" s="5"/>
      <c r="P234" s="5">
        <v>351094</v>
      </c>
      <c r="Q234" s="6" t="str">
        <f>+IFERROR([1]!Tabla2[[#This Row],[Activos corrientes ]]/[1]!Tabla2[[#This Row],[Pasivos corrientes ]],"")</f>
        <v/>
      </c>
      <c r="R234" s="6" t="str">
        <f>+IFERROR([1]!Tabla2[[#This Row],[Total pasivos]]/[1]!Tabla2[[#This Row],[Total de activos]],"")</f>
        <v/>
      </c>
      <c r="S234" s="6" t="str">
        <f>+IFERROR([1]!Tabla2[[#This Row],[Utilidad operacional]]/[1]!Tabla2[[#This Row],[Gasto de intereses]],"")</f>
        <v/>
      </c>
      <c r="T234" s="6" t="str">
        <f>+IFERROR([1]!Tabla2[[#This Row],[Utilidad operacional]]/[1]!Tabla2[[#This Row],[Patrimonio total]],"")</f>
        <v/>
      </c>
      <c r="U234" s="7" t="str">
        <f>+IFERROR([1]!Tabla2[[#This Row],[Utilidad operacional]]/[1]!Tabla2[[#This Row],[Total de activos]],"")</f>
        <v/>
      </c>
    </row>
    <row r="235" spans="1:21" x14ac:dyDescent="0.25">
      <c r="A235" s="8">
        <v>900346569</v>
      </c>
      <c r="B235" s="8" t="s">
        <v>466</v>
      </c>
      <c r="C235" s="8" t="s">
        <v>22</v>
      </c>
      <c r="D235" s="8" t="s">
        <v>23</v>
      </c>
      <c r="E235" s="8" t="s">
        <v>24</v>
      </c>
      <c r="F235" s="8" t="s">
        <v>467</v>
      </c>
      <c r="G235" s="8" t="s">
        <v>26</v>
      </c>
      <c r="H235" s="8">
        <v>377014</v>
      </c>
      <c r="I235" s="8">
        <v>6363682</v>
      </c>
      <c r="J235" s="8">
        <v>6740696</v>
      </c>
      <c r="K235" s="8">
        <v>909807</v>
      </c>
      <c r="L235" s="8">
        <v>6009524</v>
      </c>
      <c r="M235" s="8">
        <v>6919331</v>
      </c>
      <c r="N235" s="8">
        <v>-178635</v>
      </c>
      <c r="O235" s="8">
        <v>629857</v>
      </c>
      <c r="P235" s="8">
        <v>-2383481</v>
      </c>
      <c r="Q235" s="9" t="str">
        <f>+IFERROR([1]!Tabla2[[#This Row],[Activos corrientes ]]/[1]!Tabla2[[#This Row],[Pasivos corrientes ]],"")</f>
        <v/>
      </c>
      <c r="R235" s="9" t="str">
        <f>+IFERROR([1]!Tabla2[[#This Row],[Total pasivos]]/[1]!Tabla2[[#This Row],[Total de activos]],"")</f>
        <v/>
      </c>
      <c r="S235" s="9" t="str">
        <f>+IFERROR([1]!Tabla2[[#This Row],[Utilidad operacional]]/[1]!Tabla2[[#This Row],[Gasto de intereses]],"")</f>
        <v/>
      </c>
      <c r="T235" s="9" t="str">
        <f>+IFERROR([1]!Tabla2[[#This Row],[Utilidad operacional]]/[1]!Tabla2[[#This Row],[Patrimonio total]],"")</f>
        <v/>
      </c>
      <c r="U235" s="10" t="str">
        <f>+IFERROR([1]!Tabla2[[#This Row],[Utilidad operacional]]/[1]!Tabla2[[#This Row],[Total de activos]],"")</f>
        <v/>
      </c>
    </row>
    <row r="236" spans="1:21" x14ac:dyDescent="0.25">
      <c r="A236" s="5">
        <v>830082285</v>
      </c>
      <c r="B236" s="5" t="s">
        <v>468</v>
      </c>
      <c r="C236" s="5" t="s">
        <v>28</v>
      </c>
      <c r="D236" s="5" t="s">
        <v>29</v>
      </c>
      <c r="E236" s="5" t="s">
        <v>30</v>
      </c>
      <c r="F236" s="5" t="s">
        <v>469</v>
      </c>
      <c r="G236" s="5" t="s">
        <v>26</v>
      </c>
      <c r="H236" s="5">
        <v>10853814</v>
      </c>
      <c r="I236" s="5">
        <v>9840105</v>
      </c>
      <c r="J236" s="5">
        <v>20693919</v>
      </c>
      <c r="K236" s="5">
        <v>8664966</v>
      </c>
      <c r="L236" s="5">
        <v>5485395</v>
      </c>
      <c r="M236" s="5">
        <v>14150361</v>
      </c>
      <c r="N236" s="5">
        <v>6543558</v>
      </c>
      <c r="O236" s="5">
        <v>1877401</v>
      </c>
      <c r="P236" s="5">
        <v>548883</v>
      </c>
      <c r="Q236" s="6" t="str">
        <f>+IFERROR([1]!Tabla2[[#This Row],[Activos corrientes ]]/[1]!Tabla2[[#This Row],[Pasivos corrientes ]],"")</f>
        <v/>
      </c>
      <c r="R236" s="6" t="str">
        <f>+IFERROR([1]!Tabla2[[#This Row],[Total pasivos]]/[1]!Tabla2[[#This Row],[Total de activos]],"")</f>
        <v/>
      </c>
      <c r="S236" s="6" t="str">
        <f>+IFERROR([1]!Tabla2[[#This Row],[Utilidad operacional]]/[1]!Tabla2[[#This Row],[Gasto de intereses]],"")</f>
        <v/>
      </c>
      <c r="T236" s="6" t="str">
        <f>+IFERROR([1]!Tabla2[[#This Row],[Utilidad operacional]]/[1]!Tabla2[[#This Row],[Patrimonio total]],"")</f>
        <v/>
      </c>
      <c r="U236" s="7" t="str">
        <f>+IFERROR([1]!Tabla2[[#This Row],[Utilidad operacional]]/[1]!Tabla2[[#This Row],[Total de activos]],"")</f>
        <v/>
      </c>
    </row>
    <row r="237" spans="1:21" x14ac:dyDescent="0.25">
      <c r="A237" s="8">
        <v>900631363</v>
      </c>
      <c r="B237" s="8" t="s">
        <v>470</v>
      </c>
      <c r="C237" s="8" t="s">
        <v>28</v>
      </c>
      <c r="D237" s="8" t="s">
        <v>29</v>
      </c>
      <c r="E237" s="8" t="s">
        <v>30</v>
      </c>
      <c r="F237" s="8" t="s">
        <v>471</v>
      </c>
      <c r="G237" s="8" t="s">
        <v>26</v>
      </c>
      <c r="H237" s="8">
        <v>1039737</v>
      </c>
      <c r="I237" s="8">
        <v>147205</v>
      </c>
      <c r="J237" s="8">
        <v>1186942</v>
      </c>
      <c r="K237" s="8">
        <v>152090</v>
      </c>
      <c r="L237" s="8"/>
      <c r="M237" s="8">
        <v>152090</v>
      </c>
      <c r="N237" s="8">
        <v>1034852</v>
      </c>
      <c r="O237" s="8">
        <v>7566</v>
      </c>
      <c r="P237" s="8">
        <v>-403859</v>
      </c>
      <c r="Q237" s="9" t="str">
        <f>+IFERROR([1]!Tabla2[[#This Row],[Activos corrientes ]]/[1]!Tabla2[[#This Row],[Pasivos corrientes ]],"")</f>
        <v/>
      </c>
      <c r="R237" s="9" t="str">
        <f>+IFERROR([1]!Tabla2[[#This Row],[Total pasivos]]/[1]!Tabla2[[#This Row],[Total de activos]],"")</f>
        <v/>
      </c>
      <c r="S237" s="9" t="str">
        <f>+IFERROR([1]!Tabla2[[#This Row],[Utilidad operacional]]/[1]!Tabla2[[#This Row],[Gasto de intereses]],"")</f>
        <v/>
      </c>
      <c r="T237" s="9" t="str">
        <f>+IFERROR([1]!Tabla2[[#This Row],[Utilidad operacional]]/[1]!Tabla2[[#This Row],[Patrimonio total]],"")</f>
        <v/>
      </c>
      <c r="U237" s="10" t="str">
        <f>+IFERROR([1]!Tabla2[[#This Row],[Utilidad operacional]]/[1]!Tabla2[[#This Row],[Total de activos]],"")</f>
        <v/>
      </c>
    </row>
    <row r="238" spans="1:21" x14ac:dyDescent="0.25">
      <c r="A238" s="5">
        <v>890323585</v>
      </c>
      <c r="B238" s="5" t="s">
        <v>472</v>
      </c>
      <c r="C238" s="5" t="s">
        <v>103</v>
      </c>
      <c r="D238" s="5" t="s">
        <v>23</v>
      </c>
      <c r="E238" s="5" t="s">
        <v>24</v>
      </c>
      <c r="F238" s="5" t="s">
        <v>320</v>
      </c>
      <c r="G238" s="5" t="s">
        <v>26</v>
      </c>
      <c r="H238" s="5">
        <v>1858503</v>
      </c>
      <c r="I238" s="5">
        <v>1152172</v>
      </c>
      <c r="J238" s="5">
        <v>3010675</v>
      </c>
      <c r="K238" s="5">
        <v>565065</v>
      </c>
      <c r="L238" s="5">
        <v>797083</v>
      </c>
      <c r="M238" s="5">
        <v>1362148</v>
      </c>
      <c r="N238" s="5">
        <v>1648527</v>
      </c>
      <c r="O238" s="5">
        <v>29373</v>
      </c>
      <c r="P238" s="5">
        <v>112609</v>
      </c>
      <c r="Q238" s="6" t="str">
        <f>+IFERROR([1]!Tabla2[[#This Row],[Activos corrientes ]]/[1]!Tabla2[[#This Row],[Pasivos corrientes ]],"")</f>
        <v/>
      </c>
      <c r="R238" s="6" t="str">
        <f>+IFERROR([1]!Tabla2[[#This Row],[Total pasivos]]/[1]!Tabla2[[#This Row],[Total de activos]],"")</f>
        <v/>
      </c>
      <c r="S238" s="6" t="str">
        <f>+IFERROR([1]!Tabla2[[#This Row],[Utilidad operacional]]/[1]!Tabla2[[#This Row],[Gasto de intereses]],"")</f>
        <v/>
      </c>
      <c r="T238" s="6" t="str">
        <f>+IFERROR([1]!Tabla2[[#This Row],[Utilidad operacional]]/[1]!Tabla2[[#This Row],[Patrimonio total]],"")</f>
        <v/>
      </c>
      <c r="U238" s="7" t="str">
        <f>+IFERROR([1]!Tabla2[[#This Row],[Utilidad operacional]]/[1]!Tabla2[[#This Row],[Total de activos]],"")</f>
        <v/>
      </c>
    </row>
    <row r="239" spans="1:21" x14ac:dyDescent="0.25">
      <c r="A239" s="8">
        <v>900253062</v>
      </c>
      <c r="B239" s="8" t="s">
        <v>473</v>
      </c>
      <c r="C239" s="8" t="s">
        <v>28</v>
      </c>
      <c r="D239" s="8" t="s">
        <v>23</v>
      </c>
      <c r="E239" s="8" t="s">
        <v>24</v>
      </c>
      <c r="F239" s="8" t="s">
        <v>474</v>
      </c>
      <c r="G239" s="8" t="s">
        <v>26</v>
      </c>
      <c r="H239" s="8">
        <v>9597582</v>
      </c>
      <c r="I239" s="8">
        <v>127147</v>
      </c>
      <c r="J239" s="8">
        <v>9724729</v>
      </c>
      <c r="K239" s="8">
        <v>687457</v>
      </c>
      <c r="L239" s="8">
        <v>3118</v>
      </c>
      <c r="M239" s="8">
        <v>690575</v>
      </c>
      <c r="N239" s="8">
        <v>9034154</v>
      </c>
      <c r="O239" s="8"/>
      <c r="P239" s="8">
        <v>4861912</v>
      </c>
      <c r="Q239" s="9" t="str">
        <f>+IFERROR([1]!Tabla2[[#This Row],[Activos corrientes ]]/[1]!Tabla2[[#This Row],[Pasivos corrientes ]],"")</f>
        <v/>
      </c>
      <c r="R239" s="9" t="str">
        <f>+IFERROR([1]!Tabla2[[#This Row],[Total pasivos]]/[1]!Tabla2[[#This Row],[Total de activos]],"")</f>
        <v/>
      </c>
      <c r="S239" s="9" t="str">
        <f>+IFERROR([1]!Tabla2[[#This Row],[Utilidad operacional]]/[1]!Tabla2[[#This Row],[Gasto de intereses]],"")</f>
        <v/>
      </c>
      <c r="T239" s="9" t="str">
        <f>+IFERROR([1]!Tabla2[[#This Row],[Utilidad operacional]]/[1]!Tabla2[[#This Row],[Patrimonio total]],"")</f>
        <v/>
      </c>
      <c r="U239" s="10" t="str">
        <f>+IFERROR([1]!Tabla2[[#This Row],[Utilidad operacional]]/[1]!Tabla2[[#This Row],[Total de activos]],"")</f>
        <v/>
      </c>
    </row>
    <row r="240" spans="1:21" x14ac:dyDescent="0.25">
      <c r="A240" s="5">
        <v>830137892</v>
      </c>
      <c r="B240" s="5" t="s">
        <v>475</v>
      </c>
      <c r="C240" s="5" t="s">
        <v>28</v>
      </c>
      <c r="D240" s="5" t="s">
        <v>23</v>
      </c>
      <c r="E240" s="5" t="s">
        <v>24</v>
      </c>
      <c r="F240" s="5" t="s">
        <v>476</v>
      </c>
      <c r="G240" s="5" t="s">
        <v>26</v>
      </c>
      <c r="H240" s="5">
        <v>1714431</v>
      </c>
      <c r="I240" s="5">
        <v>2980979</v>
      </c>
      <c r="J240" s="5">
        <v>4695410</v>
      </c>
      <c r="K240" s="5">
        <v>595505</v>
      </c>
      <c r="L240" s="5">
        <v>1295579</v>
      </c>
      <c r="M240" s="5">
        <v>1891084</v>
      </c>
      <c r="N240" s="5">
        <v>2804326</v>
      </c>
      <c r="O240" s="5"/>
      <c r="P240" s="5">
        <v>-21657</v>
      </c>
      <c r="Q240" s="6" t="str">
        <f>+IFERROR([1]!Tabla2[[#This Row],[Activos corrientes ]]/[1]!Tabla2[[#This Row],[Pasivos corrientes ]],"")</f>
        <v/>
      </c>
      <c r="R240" s="6" t="str">
        <f>+IFERROR([1]!Tabla2[[#This Row],[Total pasivos]]/[1]!Tabla2[[#This Row],[Total de activos]],"")</f>
        <v/>
      </c>
      <c r="S240" s="6" t="str">
        <f>+IFERROR([1]!Tabla2[[#This Row],[Utilidad operacional]]/[1]!Tabla2[[#This Row],[Gasto de intereses]],"")</f>
        <v/>
      </c>
      <c r="T240" s="6" t="str">
        <f>+IFERROR([1]!Tabla2[[#This Row],[Utilidad operacional]]/[1]!Tabla2[[#This Row],[Patrimonio total]],"")</f>
        <v/>
      </c>
      <c r="U240" s="7" t="str">
        <f>+IFERROR([1]!Tabla2[[#This Row],[Utilidad operacional]]/[1]!Tabla2[[#This Row],[Total de activos]],"")</f>
        <v/>
      </c>
    </row>
    <row r="241" spans="1:21" x14ac:dyDescent="0.25">
      <c r="A241" s="8">
        <v>800217975</v>
      </c>
      <c r="B241" s="8" t="s">
        <v>477</v>
      </c>
      <c r="C241" s="8" t="s">
        <v>28</v>
      </c>
      <c r="D241" s="8" t="s">
        <v>29</v>
      </c>
      <c r="E241" s="8" t="s">
        <v>30</v>
      </c>
      <c r="F241" s="8" t="s">
        <v>38</v>
      </c>
      <c r="G241" s="8" t="s">
        <v>26</v>
      </c>
      <c r="H241" s="8">
        <v>47077213</v>
      </c>
      <c r="I241" s="8">
        <v>11440013</v>
      </c>
      <c r="J241" s="8">
        <v>58517226</v>
      </c>
      <c r="K241" s="8">
        <v>11949692</v>
      </c>
      <c r="L241" s="8">
        <v>2670903</v>
      </c>
      <c r="M241" s="8">
        <v>14620595</v>
      </c>
      <c r="N241" s="8">
        <v>43896631</v>
      </c>
      <c r="O241" s="8">
        <v>262326</v>
      </c>
      <c r="P241" s="8">
        <v>8874081</v>
      </c>
      <c r="Q241" s="9" t="str">
        <f>+IFERROR([1]!Tabla2[[#This Row],[Activos corrientes ]]/[1]!Tabla2[[#This Row],[Pasivos corrientes ]],"")</f>
        <v/>
      </c>
      <c r="R241" s="9" t="str">
        <f>+IFERROR([1]!Tabla2[[#This Row],[Total pasivos]]/[1]!Tabla2[[#This Row],[Total de activos]],"")</f>
        <v/>
      </c>
      <c r="S241" s="9" t="str">
        <f>+IFERROR([1]!Tabla2[[#This Row],[Utilidad operacional]]/[1]!Tabla2[[#This Row],[Gasto de intereses]],"")</f>
        <v/>
      </c>
      <c r="T241" s="9" t="str">
        <f>+IFERROR([1]!Tabla2[[#This Row],[Utilidad operacional]]/[1]!Tabla2[[#This Row],[Patrimonio total]],"")</f>
        <v/>
      </c>
      <c r="U241" s="10" t="str">
        <f>+IFERROR([1]!Tabla2[[#This Row],[Utilidad operacional]]/[1]!Tabla2[[#This Row],[Total de activos]],"")</f>
        <v/>
      </c>
    </row>
    <row r="242" spans="1:21" x14ac:dyDescent="0.25">
      <c r="A242" s="5">
        <v>800162163</v>
      </c>
      <c r="B242" s="5" t="s">
        <v>478</v>
      </c>
      <c r="C242" s="5" t="s">
        <v>28</v>
      </c>
      <c r="D242" s="5" t="s">
        <v>23</v>
      </c>
      <c r="E242" s="5" t="s">
        <v>24</v>
      </c>
      <c r="F242" s="5" t="s">
        <v>479</v>
      </c>
      <c r="G242" s="5" t="s">
        <v>26</v>
      </c>
      <c r="H242" s="5">
        <v>794455</v>
      </c>
      <c r="I242" s="5">
        <v>82139355</v>
      </c>
      <c r="J242" s="5">
        <v>82933810</v>
      </c>
      <c r="K242" s="5">
        <v>207899</v>
      </c>
      <c r="L242" s="5">
        <v>580578</v>
      </c>
      <c r="M242" s="5">
        <v>788477</v>
      </c>
      <c r="N242" s="5">
        <v>82145333</v>
      </c>
      <c r="O242" s="5"/>
      <c r="P242" s="5">
        <v>-10964</v>
      </c>
      <c r="Q242" s="6" t="str">
        <f>+IFERROR([1]!Tabla2[[#This Row],[Activos corrientes ]]/[1]!Tabla2[[#This Row],[Pasivos corrientes ]],"")</f>
        <v/>
      </c>
      <c r="R242" s="6" t="str">
        <f>+IFERROR([1]!Tabla2[[#This Row],[Total pasivos]]/[1]!Tabla2[[#This Row],[Total de activos]],"")</f>
        <v/>
      </c>
      <c r="S242" s="6" t="str">
        <f>+IFERROR([1]!Tabla2[[#This Row],[Utilidad operacional]]/[1]!Tabla2[[#This Row],[Gasto de intereses]],"")</f>
        <v/>
      </c>
      <c r="T242" s="6" t="str">
        <f>+IFERROR([1]!Tabla2[[#This Row],[Utilidad operacional]]/[1]!Tabla2[[#This Row],[Patrimonio total]],"")</f>
        <v/>
      </c>
      <c r="U242" s="7" t="str">
        <f>+IFERROR([1]!Tabla2[[#This Row],[Utilidad operacional]]/[1]!Tabla2[[#This Row],[Total de activos]],"")</f>
        <v/>
      </c>
    </row>
    <row r="243" spans="1:21" x14ac:dyDescent="0.25">
      <c r="A243" s="8">
        <v>800063969</v>
      </c>
      <c r="B243" s="8" t="s">
        <v>480</v>
      </c>
      <c r="C243" s="8" t="s">
        <v>103</v>
      </c>
      <c r="D243" s="8" t="s">
        <v>23</v>
      </c>
      <c r="E243" s="8" t="s">
        <v>24</v>
      </c>
      <c r="F243" s="8" t="s">
        <v>481</v>
      </c>
      <c r="G243" s="8" t="s">
        <v>26</v>
      </c>
      <c r="H243" s="8">
        <v>5890081</v>
      </c>
      <c r="I243" s="8">
        <v>35153018</v>
      </c>
      <c r="J243" s="8">
        <v>41043099</v>
      </c>
      <c r="K243" s="8">
        <v>3673187</v>
      </c>
      <c r="L243" s="8">
        <v>49171</v>
      </c>
      <c r="M243" s="8">
        <v>3722358</v>
      </c>
      <c r="N243" s="8">
        <v>37320741</v>
      </c>
      <c r="O243" s="8">
        <v>36487</v>
      </c>
      <c r="P243" s="8">
        <v>3650731</v>
      </c>
      <c r="Q243" s="9" t="str">
        <f>+IFERROR([1]!Tabla2[[#This Row],[Activos corrientes ]]/[1]!Tabla2[[#This Row],[Pasivos corrientes ]],"")</f>
        <v/>
      </c>
      <c r="R243" s="9" t="str">
        <f>+IFERROR([1]!Tabla2[[#This Row],[Total pasivos]]/[1]!Tabla2[[#This Row],[Total de activos]],"")</f>
        <v/>
      </c>
      <c r="S243" s="9" t="str">
        <f>+IFERROR([1]!Tabla2[[#This Row],[Utilidad operacional]]/[1]!Tabla2[[#This Row],[Gasto de intereses]],"")</f>
        <v/>
      </c>
      <c r="T243" s="9" t="str">
        <f>+IFERROR([1]!Tabla2[[#This Row],[Utilidad operacional]]/[1]!Tabla2[[#This Row],[Patrimonio total]],"")</f>
        <v/>
      </c>
      <c r="U243" s="10" t="str">
        <f>+IFERROR([1]!Tabla2[[#This Row],[Utilidad operacional]]/[1]!Tabla2[[#This Row],[Total de activos]],"")</f>
        <v/>
      </c>
    </row>
    <row r="244" spans="1:21" x14ac:dyDescent="0.25">
      <c r="A244" s="5">
        <v>800217706</v>
      </c>
      <c r="B244" s="5" t="s">
        <v>482</v>
      </c>
      <c r="C244" s="5" t="s">
        <v>28</v>
      </c>
      <c r="D244" s="5" t="s">
        <v>29</v>
      </c>
      <c r="E244" s="5" t="s">
        <v>30</v>
      </c>
      <c r="F244" s="5" t="s">
        <v>483</v>
      </c>
      <c r="G244" s="5" t="s">
        <v>26</v>
      </c>
      <c r="H244" s="5">
        <v>36790851</v>
      </c>
      <c r="I244" s="5">
        <v>4365710</v>
      </c>
      <c r="J244" s="5">
        <v>41156561</v>
      </c>
      <c r="K244" s="5">
        <v>32495093</v>
      </c>
      <c r="L244" s="5">
        <v>2024950</v>
      </c>
      <c r="M244" s="5">
        <v>34520043</v>
      </c>
      <c r="N244" s="5">
        <v>6636518</v>
      </c>
      <c r="O244" s="5"/>
      <c r="P244" s="5">
        <v>2958866</v>
      </c>
      <c r="Q244" s="6" t="str">
        <f>+IFERROR([1]!Tabla2[[#This Row],[Activos corrientes ]]/[1]!Tabla2[[#This Row],[Pasivos corrientes ]],"")</f>
        <v/>
      </c>
      <c r="R244" s="6" t="str">
        <f>+IFERROR([1]!Tabla2[[#This Row],[Total pasivos]]/[1]!Tabla2[[#This Row],[Total de activos]],"")</f>
        <v/>
      </c>
      <c r="S244" s="6" t="str">
        <f>+IFERROR([1]!Tabla2[[#This Row],[Utilidad operacional]]/[1]!Tabla2[[#This Row],[Gasto de intereses]],"")</f>
        <v/>
      </c>
      <c r="T244" s="6" t="str">
        <f>+IFERROR([1]!Tabla2[[#This Row],[Utilidad operacional]]/[1]!Tabla2[[#This Row],[Patrimonio total]],"")</f>
        <v/>
      </c>
      <c r="U244" s="7" t="str">
        <f>+IFERROR([1]!Tabla2[[#This Row],[Utilidad operacional]]/[1]!Tabla2[[#This Row],[Total de activos]],"")</f>
        <v/>
      </c>
    </row>
    <row r="245" spans="1:21" x14ac:dyDescent="0.25">
      <c r="A245" s="8">
        <v>830510790</v>
      </c>
      <c r="B245" s="8" t="s">
        <v>484</v>
      </c>
      <c r="C245" s="8" t="s">
        <v>28</v>
      </c>
      <c r="D245" s="8" t="s">
        <v>23</v>
      </c>
      <c r="E245" s="8" t="s">
        <v>24</v>
      </c>
      <c r="F245" s="8" t="s">
        <v>485</v>
      </c>
      <c r="G245" s="8" t="s">
        <v>26</v>
      </c>
      <c r="H245" s="8">
        <v>481467</v>
      </c>
      <c r="I245" s="8"/>
      <c r="J245" s="8">
        <v>481467</v>
      </c>
      <c r="K245" s="8">
        <v>8149</v>
      </c>
      <c r="L245" s="8"/>
      <c r="M245" s="8">
        <v>8149</v>
      </c>
      <c r="N245" s="8">
        <v>473318</v>
      </c>
      <c r="O245" s="8">
        <v>13034</v>
      </c>
      <c r="P245" s="8">
        <v>-3309</v>
      </c>
      <c r="Q245" s="9" t="str">
        <f>+IFERROR([1]!Tabla2[[#This Row],[Activos corrientes ]]/[1]!Tabla2[[#This Row],[Pasivos corrientes ]],"")</f>
        <v/>
      </c>
      <c r="R245" s="9" t="str">
        <f>+IFERROR([1]!Tabla2[[#This Row],[Total pasivos]]/[1]!Tabla2[[#This Row],[Total de activos]],"")</f>
        <v/>
      </c>
      <c r="S245" s="9" t="str">
        <f>+IFERROR([1]!Tabla2[[#This Row],[Utilidad operacional]]/[1]!Tabla2[[#This Row],[Gasto de intereses]],"")</f>
        <v/>
      </c>
      <c r="T245" s="9" t="str">
        <f>+IFERROR([1]!Tabla2[[#This Row],[Utilidad operacional]]/[1]!Tabla2[[#This Row],[Patrimonio total]],"")</f>
        <v/>
      </c>
      <c r="U245" s="10" t="str">
        <f>+IFERROR([1]!Tabla2[[#This Row],[Utilidad operacional]]/[1]!Tabla2[[#This Row],[Total de activos]],"")</f>
        <v/>
      </c>
    </row>
    <row r="246" spans="1:21" x14ac:dyDescent="0.25">
      <c r="A246" s="5">
        <v>900130567</v>
      </c>
      <c r="B246" s="5" t="s">
        <v>486</v>
      </c>
      <c r="C246" s="5" t="s">
        <v>42</v>
      </c>
      <c r="D246" s="5" t="s">
        <v>29</v>
      </c>
      <c r="E246" s="5" t="s">
        <v>30</v>
      </c>
      <c r="F246" s="5" t="s">
        <v>487</v>
      </c>
      <c r="G246" s="5" t="s">
        <v>26</v>
      </c>
      <c r="H246" s="5">
        <v>5179580</v>
      </c>
      <c r="I246" s="5">
        <v>589130</v>
      </c>
      <c r="J246" s="5">
        <v>5768710</v>
      </c>
      <c r="K246" s="5">
        <v>3035360</v>
      </c>
      <c r="L246" s="5">
        <v>1040966</v>
      </c>
      <c r="M246" s="5">
        <v>4076326</v>
      </c>
      <c r="N246" s="5">
        <v>1692384</v>
      </c>
      <c r="O246" s="5"/>
      <c r="P246" s="5">
        <v>284792</v>
      </c>
      <c r="Q246" s="6" t="str">
        <f>+IFERROR([1]!Tabla2[[#This Row],[Activos corrientes ]]/[1]!Tabla2[[#This Row],[Pasivos corrientes ]],"")</f>
        <v/>
      </c>
      <c r="R246" s="6" t="str">
        <f>+IFERROR([1]!Tabla2[[#This Row],[Total pasivos]]/[1]!Tabla2[[#This Row],[Total de activos]],"")</f>
        <v/>
      </c>
      <c r="S246" s="6" t="str">
        <f>+IFERROR([1]!Tabla2[[#This Row],[Utilidad operacional]]/[1]!Tabla2[[#This Row],[Gasto de intereses]],"")</f>
        <v/>
      </c>
      <c r="T246" s="6" t="str">
        <f>+IFERROR([1]!Tabla2[[#This Row],[Utilidad operacional]]/[1]!Tabla2[[#This Row],[Patrimonio total]],"")</f>
        <v/>
      </c>
      <c r="U246" s="7" t="str">
        <f>+IFERROR([1]!Tabla2[[#This Row],[Utilidad operacional]]/[1]!Tabla2[[#This Row],[Total de activos]],"")</f>
        <v/>
      </c>
    </row>
    <row r="247" spans="1:21" x14ac:dyDescent="0.25">
      <c r="A247" s="8">
        <v>900394870</v>
      </c>
      <c r="B247" s="8" t="s">
        <v>488</v>
      </c>
      <c r="C247" s="8" t="s">
        <v>22</v>
      </c>
      <c r="D247" s="8" t="s">
        <v>29</v>
      </c>
      <c r="E247" s="8" t="s">
        <v>30</v>
      </c>
      <c r="F247" s="8" t="s">
        <v>489</v>
      </c>
      <c r="G247" s="8" t="s">
        <v>26</v>
      </c>
      <c r="H247" s="8">
        <v>876540</v>
      </c>
      <c r="I247" s="8">
        <v>825250</v>
      </c>
      <c r="J247" s="8">
        <v>1701790</v>
      </c>
      <c r="K247" s="8">
        <v>826426</v>
      </c>
      <c r="L247" s="8"/>
      <c r="M247" s="8">
        <v>826426</v>
      </c>
      <c r="N247" s="8">
        <v>875364</v>
      </c>
      <c r="O247" s="8">
        <v>918</v>
      </c>
      <c r="P247" s="8">
        <v>536239</v>
      </c>
      <c r="Q247" s="9" t="str">
        <f>+IFERROR([1]!Tabla2[[#This Row],[Activos corrientes ]]/[1]!Tabla2[[#This Row],[Pasivos corrientes ]],"")</f>
        <v/>
      </c>
      <c r="R247" s="9" t="str">
        <f>+IFERROR([1]!Tabla2[[#This Row],[Total pasivos]]/[1]!Tabla2[[#This Row],[Total de activos]],"")</f>
        <v/>
      </c>
      <c r="S247" s="9" t="str">
        <f>+IFERROR([1]!Tabla2[[#This Row],[Utilidad operacional]]/[1]!Tabla2[[#This Row],[Gasto de intereses]],"")</f>
        <v/>
      </c>
      <c r="T247" s="9" t="str">
        <f>+IFERROR([1]!Tabla2[[#This Row],[Utilidad operacional]]/[1]!Tabla2[[#This Row],[Patrimonio total]],"")</f>
        <v/>
      </c>
      <c r="U247" s="10" t="str">
        <f>+IFERROR([1]!Tabla2[[#This Row],[Utilidad operacional]]/[1]!Tabla2[[#This Row],[Total de activos]],"")</f>
        <v/>
      </c>
    </row>
    <row r="248" spans="1:21" x14ac:dyDescent="0.25">
      <c r="A248" s="5">
        <v>901115366</v>
      </c>
      <c r="B248" s="5" t="s">
        <v>490</v>
      </c>
      <c r="C248" s="5" t="s">
        <v>28</v>
      </c>
      <c r="D248" s="5" t="s">
        <v>29</v>
      </c>
      <c r="E248" s="5" t="s">
        <v>30</v>
      </c>
      <c r="F248" s="5" t="s">
        <v>491</v>
      </c>
      <c r="G248" s="5" t="s">
        <v>26</v>
      </c>
      <c r="H248" s="5">
        <v>94333631</v>
      </c>
      <c r="I248" s="5">
        <v>3134298</v>
      </c>
      <c r="J248" s="5">
        <v>97467929</v>
      </c>
      <c r="K248" s="5">
        <v>87012165</v>
      </c>
      <c r="L248" s="5">
        <v>1062168</v>
      </c>
      <c r="M248" s="5">
        <v>88074333</v>
      </c>
      <c r="N248" s="5">
        <v>9393596</v>
      </c>
      <c r="O248" s="5">
        <v>5631295</v>
      </c>
      <c r="P248" s="5">
        <v>3190138</v>
      </c>
      <c r="Q248" s="6" t="str">
        <f>+IFERROR([1]!Tabla2[[#This Row],[Activos corrientes ]]/[1]!Tabla2[[#This Row],[Pasivos corrientes ]],"")</f>
        <v/>
      </c>
      <c r="R248" s="6" t="str">
        <f>+IFERROR([1]!Tabla2[[#This Row],[Total pasivos]]/[1]!Tabla2[[#This Row],[Total de activos]],"")</f>
        <v/>
      </c>
      <c r="S248" s="6" t="str">
        <f>+IFERROR([1]!Tabla2[[#This Row],[Utilidad operacional]]/[1]!Tabla2[[#This Row],[Gasto de intereses]],"")</f>
        <v/>
      </c>
      <c r="T248" s="6" t="str">
        <f>+IFERROR([1]!Tabla2[[#This Row],[Utilidad operacional]]/[1]!Tabla2[[#This Row],[Patrimonio total]],"")</f>
        <v/>
      </c>
      <c r="U248" s="7" t="str">
        <f>+IFERROR([1]!Tabla2[[#This Row],[Utilidad operacional]]/[1]!Tabla2[[#This Row],[Total de activos]],"")</f>
        <v/>
      </c>
    </row>
    <row r="249" spans="1:21" x14ac:dyDescent="0.25">
      <c r="A249" s="8">
        <v>806004368</v>
      </c>
      <c r="B249" s="8" t="s">
        <v>492</v>
      </c>
      <c r="C249" s="8" t="s">
        <v>94</v>
      </c>
      <c r="D249" s="8" t="s">
        <v>29</v>
      </c>
      <c r="E249" s="8" t="s">
        <v>30</v>
      </c>
      <c r="F249" s="8" t="s">
        <v>493</v>
      </c>
      <c r="G249" s="8" t="s">
        <v>26</v>
      </c>
      <c r="H249" s="8">
        <v>292929</v>
      </c>
      <c r="I249" s="8">
        <v>9338322</v>
      </c>
      <c r="J249" s="8">
        <v>9631251</v>
      </c>
      <c r="K249" s="8">
        <v>119950</v>
      </c>
      <c r="L249" s="8">
        <v>4841556</v>
      </c>
      <c r="M249" s="8">
        <v>4961506</v>
      </c>
      <c r="N249" s="8">
        <v>4669745</v>
      </c>
      <c r="O249" s="8">
        <v>2043</v>
      </c>
      <c r="P249" s="8">
        <v>166598</v>
      </c>
      <c r="Q249" s="9" t="str">
        <f>+IFERROR([1]!Tabla2[[#This Row],[Activos corrientes ]]/[1]!Tabla2[[#This Row],[Pasivos corrientes ]],"")</f>
        <v/>
      </c>
      <c r="R249" s="9" t="str">
        <f>+IFERROR([1]!Tabla2[[#This Row],[Total pasivos]]/[1]!Tabla2[[#This Row],[Total de activos]],"")</f>
        <v/>
      </c>
      <c r="S249" s="9" t="str">
        <f>+IFERROR([1]!Tabla2[[#This Row],[Utilidad operacional]]/[1]!Tabla2[[#This Row],[Gasto de intereses]],"")</f>
        <v/>
      </c>
      <c r="T249" s="9" t="str">
        <f>+IFERROR([1]!Tabla2[[#This Row],[Utilidad operacional]]/[1]!Tabla2[[#This Row],[Patrimonio total]],"")</f>
        <v/>
      </c>
      <c r="U249" s="10" t="str">
        <f>+IFERROR([1]!Tabla2[[#This Row],[Utilidad operacional]]/[1]!Tabla2[[#This Row],[Total de activos]],"")</f>
        <v/>
      </c>
    </row>
    <row r="250" spans="1:21" x14ac:dyDescent="0.25">
      <c r="A250" s="5">
        <v>900314685</v>
      </c>
      <c r="B250" s="5" t="s">
        <v>494</v>
      </c>
      <c r="C250" s="5" t="s">
        <v>28</v>
      </c>
      <c r="D250" s="5" t="s">
        <v>23</v>
      </c>
      <c r="E250" s="5" t="s">
        <v>24</v>
      </c>
      <c r="F250" s="5" t="s">
        <v>52</v>
      </c>
      <c r="G250" s="5" t="s">
        <v>26</v>
      </c>
      <c r="H250" s="5">
        <v>1383455</v>
      </c>
      <c r="I250" s="5">
        <v>3398369</v>
      </c>
      <c r="J250" s="5">
        <v>4781824</v>
      </c>
      <c r="K250" s="5">
        <v>19223</v>
      </c>
      <c r="L250" s="5">
        <v>2577997</v>
      </c>
      <c r="M250" s="5">
        <v>2597220</v>
      </c>
      <c r="N250" s="5">
        <v>2184604</v>
      </c>
      <c r="O250" s="5"/>
      <c r="P250" s="5">
        <v>103608</v>
      </c>
      <c r="Q250" s="6" t="str">
        <f>+IFERROR([1]!Tabla2[[#This Row],[Activos corrientes ]]/[1]!Tabla2[[#This Row],[Pasivos corrientes ]],"")</f>
        <v/>
      </c>
      <c r="R250" s="6" t="str">
        <f>+IFERROR([1]!Tabla2[[#This Row],[Total pasivos]]/[1]!Tabla2[[#This Row],[Total de activos]],"")</f>
        <v/>
      </c>
      <c r="S250" s="6" t="str">
        <f>+IFERROR([1]!Tabla2[[#This Row],[Utilidad operacional]]/[1]!Tabla2[[#This Row],[Gasto de intereses]],"")</f>
        <v/>
      </c>
      <c r="T250" s="6" t="str">
        <f>+IFERROR([1]!Tabla2[[#This Row],[Utilidad operacional]]/[1]!Tabla2[[#This Row],[Patrimonio total]],"")</f>
        <v/>
      </c>
      <c r="U250" s="7" t="str">
        <f>+IFERROR([1]!Tabla2[[#This Row],[Utilidad operacional]]/[1]!Tabla2[[#This Row],[Total de activos]],"")</f>
        <v/>
      </c>
    </row>
    <row r="251" spans="1:21" x14ac:dyDescent="0.25">
      <c r="A251" s="8">
        <v>900074485</v>
      </c>
      <c r="B251" s="8" t="s">
        <v>495</v>
      </c>
      <c r="C251" s="8" t="s">
        <v>22</v>
      </c>
      <c r="D251" s="8" t="s">
        <v>29</v>
      </c>
      <c r="E251" s="8" t="s">
        <v>30</v>
      </c>
      <c r="F251" s="8" t="s">
        <v>496</v>
      </c>
      <c r="G251" s="8" t="s">
        <v>26</v>
      </c>
      <c r="H251" s="8">
        <v>7134441</v>
      </c>
      <c r="I251" s="8">
        <v>338245</v>
      </c>
      <c r="J251" s="8">
        <v>7472686</v>
      </c>
      <c r="K251" s="8">
        <v>4402845</v>
      </c>
      <c r="L251" s="8">
        <v>725276</v>
      </c>
      <c r="M251" s="8">
        <v>5128121</v>
      </c>
      <c r="N251" s="8">
        <v>2344565</v>
      </c>
      <c r="O251" s="8">
        <v>134770</v>
      </c>
      <c r="P251" s="8">
        <v>1493338</v>
      </c>
      <c r="Q251" s="9" t="str">
        <f>+IFERROR([1]!Tabla2[[#This Row],[Activos corrientes ]]/[1]!Tabla2[[#This Row],[Pasivos corrientes ]],"")</f>
        <v/>
      </c>
      <c r="R251" s="9" t="str">
        <f>+IFERROR([1]!Tabla2[[#This Row],[Total pasivos]]/[1]!Tabla2[[#This Row],[Total de activos]],"")</f>
        <v/>
      </c>
      <c r="S251" s="9" t="str">
        <f>+IFERROR([1]!Tabla2[[#This Row],[Utilidad operacional]]/[1]!Tabla2[[#This Row],[Gasto de intereses]],"")</f>
        <v/>
      </c>
      <c r="T251" s="9" t="str">
        <f>+IFERROR([1]!Tabla2[[#This Row],[Utilidad operacional]]/[1]!Tabla2[[#This Row],[Patrimonio total]],"")</f>
        <v/>
      </c>
      <c r="U251" s="10" t="str">
        <f>+IFERROR([1]!Tabla2[[#This Row],[Utilidad operacional]]/[1]!Tabla2[[#This Row],[Total de activos]],"")</f>
        <v/>
      </c>
    </row>
    <row r="252" spans="1:21" x14ac:dyDescent="0.25">
      <c r="A252" s="5">
        <v>900294071</v>
      </c>
      <c r="B252" s="5" t="s">
        <v>497</v>
      </c>
      <c r="C252" s="5" t="s">
        <v>22</v>
      </c>
      <c r="D252" s="5" t="s">
        <v>29</v>
      </c>
      <c r="E252" s="5" t="s">
        <v>30</v>
      </c>
      <c r="F252" s="5" t="s">
        <v>498</v>
      </c>
      <c r="G252" s="5" t="s">
        <v>26</v>
      </c>
      <c r="H252" s="5">
        <v>692115</v>
      </c>
      <c r="I252" s="5">
        <v>1710832</v>
      </c>
      <c r="J252" s="5">
        <v>2402947</v>
      </c>
      <c r="K252" s="5">
        <v>554686</v>
      </c>
      <c r="L252" s="5">
        <v>157000</v>
      </c>
      <c r="M252" s="5">
        <v>711686</v>
      </c>
      <c r="N252" s="5">
        <v>1691261</v>
      </c>
      <c r="O252" s="5"/>
      <c r="P252" s="5">
        <v>-112746</v>
      </c>
      <c r="Q252" s="6" t="str">
        <f>+IFERROR([1]!Tabla2[[#This Row],[Activos corrientes ]]/[1]!Tabla2[[#This Row],[Pasivos corrientes ]],"")</f>
        <v/>
      </c>
      <c r="R252" s="6" t="str">
        <f>+IFERROR([1]!Tabla2[[#This Row],[Total pasivos]]/[1]!Tabla2[[#This Row],[Total de activos]],"")</f>
        <v/>
      </c>
      <c r="S252" s="6" t="str">
        <f>+IFERROR([1]!Tabla2[[#This Row],[Utilidad operacional]]/[1]!Tabla2[[#This Row],[Gasto de intereses]],"")</f>
        <v/>
      </c>
      <c r="T252" s="6" t="str">
        <f>+IFERROR([1]!Tabla2[[#This Row],[Utilidad operacional]]/[1]!Tabla2[[#This Row],[Patrimonio total]],"")</f>
        <v/>
      </c>
      <c r="U252" s="7" t="str">
        <f>+IFERROR([1]!Tabla2[[#This Row],[Utilidad operacional]]/[1]!Tabla2[[#This Row],[Total de activos]],"")</f>
        <v/>
      </c>
    </row>
    <row r="253" spans="1:21" x14ac:dyDescent="0.25">
      <c r="A253" s="8">
        <v>900482751</v>
      </c>
      <c r="B253" s="8" t="s">
        <v>499</v>
      </c>
      <c r="C253" s="8" t="s">
        <v>33</v>
      </c>
      <c r="D253" s="8" t="s">
        <v>29</v>
      </c>
      <c r="E253" s="8" t="s">
        <v>30</v>
      </c>
      <c r="F253" s="8" t="s">
        <v>500</v>
      </c>
      <c r="G253" s="8" t="s">
        <v>26</v>
      </c>
      <c r="H253" s="8">
        <v>3197743</v>
      </c>
      <c r="I253" s="8">
        <v>418763</v>
      </c>
      <c r="J253" s="8">
        <v>3616506</v>
      </c>
      <c r="K253" s="8">
        <v>409163</v>
      </c>
      <c r="L253" s="8">
        <v>1488137</v>
      </c>
      <c r="M253" s="8">
        <v>1897300</v>
      </c>
      <c r="N253" s="8">
        <v>1719206</v>
      </c>
      <c r="O253" s="8">
        <v>118702</v>
      </c>
      <c r="P253" s="8">
        <v>40039</v>
      </c>
      <c r="Q253" s="9" t="str">
        <f>+IFERROR([1]!Tabla2[[#This Row],[Activos corrientes ]]/[1]!Tabla2[[#This Row],[Pasivos corrientes ]],"")</f>
        <v/>
      </c>
      <c r="R253" s="9" t="str">
        <f>+IFERROR([1]!Tabla2[[#This Row],[Total pasivos]]/[1]!Tabla2[[#This Row],[Total de activos]],"")</f>
        <v/>
      </c>
      <c r="S253" s="9" t="str">
        <f>+IFERROR([1]!Tabla2[[#This Row],[Utilidad operacional]]/[1]!Tabla2[[#This Row],[Gasto de intereses]],"")</f>
        <v/>
      </c>
      <c r="T253" s="9" t="str">
        <f>+IFERROR([1]!Tabla2[[#This Row],[Utilidad operacional]]/[1]!Tabla2[[#This Row],[Patrimonio total]],"")</f>
        <v/>
      </c>
      <c r="U253" s="10" t="str">
        <f>+IFERROR([1]!Tabla2[[#This Row],[Utilidad operacional]]/[1]!Tabla2[[#This Row],[Total de activos]],"")</f>
        <v/>
      </c>
    </row>
    <row r="254" spans="1:21" x14ac:dyDescent="0.25">
      <c r="A254" s="5">
        <v>900657670</v>
      </c>
      <c r="B254" s="5" t="s">
        <v>501</v>
      </c>
      <c r="C254" s="5" t="s">
        <v>28</v>
      </c>
      <c r="D254" s="5" t="s">
        <v>23</v>
      </c>
      <c r="E254" s="5" t="s">
        <v>24</v>
      </c>
      <c r="F254" s="5" t="s">
        <v>502</v>
      </c>
      <c r="G254" s="5" t="s">
        <v>26</v>
      </c>
      <c r="H254" s="5">
        <v>6252620</v>
      </c>
      <c r="I254" s="5">
        <v>6450405</v>
      </c>
      <c r="J254" s="5">
        <v>12703025</v>
      </c>
      <c r="K254" s="5">
        <v>9963364</v>
      </c>
      <c r="L254" s="5"/>
      <c r="M254" s="5">
        <v>9963364</v>
      </c>
      <c r="N254" s="5">
        <v>2739661</v>
      </c>
      <c r="O254" s="5">
        <v>82782</v>
      </c>
      <c r="P254" s="5">
        <v>459375</v>
      </c>
      <c r="Q254" s="6" t="str">
        <f>+IFERROR([1]!Tabla2[[#This Row],[Activos corrientes ]]/[1]!Tabla2[[#This Row],[Pasivos corrientes ]],"")</f>
        <v/>
      </c>
      <c r="R254" s="6" t="str">
        <f>+IFERROR([1]!Tabla2[[#This Row],[Total pasivos]]/[1]!Tabla2[[#This Row],[Total de activos]],"")</f>
        <v/>
      </c>
      <c r="S254" s="6" t="str">
        <f>+IFERROR([1]!Tabla2[[#This Row],[Utilidad operacional]]/[1]!Tabla2[[#This Row],[Gasto de intereses]],"")</f>
        <v/>
      </c>
      <c r="T254" s="6" t="str">
        <f>+IFERROR([1]!Tabla2[[#This Row],[Utilidad operacional]]/[1]!Tabla2[[#This Row],[Patrimonio total]],"")</f>
        <v/>
      </c>
      <c r="U254" s="7" t="str">
        <f>+IFERROR([1]!Tabla2[[#This Row],[Utilidad operacional]]/[1]!Tabla2[[#This Row],[Total de activos]],"")</f>
        <v/>
      </c>
    </row>
    <row r="255" spans="1:21" x14ac:dyDescent="0.25">
      <c r="A255" s="8">
        <v>860505064</v>
      </c>
      <c r="B255" s="8" t="s">
        <v>503</v>
      </c>
      <c r="C255" s="8" t="s">
        <v>28</v>
      </c>
      <c r="D255" s="8" t="s">
        <v>29</v>
      </c>
      <c r="E255" s="8" t="s">
        <v>30</v>
      </c>
      <c r="F255" s="8" t="s">
        <v>504</v>
      </c>
      <c r="G255" s="8" t="s">
        <v>26</v>
      </c>
      <c r="H255" s="8">
        <v>7709695</v>
      </c>
      <c r="I255" s="8">
        <v>3981856</v>
      </c>
      <c r="J255" s="8">
        <v>11691551</v>
      </c>
      <c r="K255" s="8">
        <v>2197280</v>
      </c>
      <c r="L255" s="8"/>
      <c r="M255" s="8">
        <v>2197280</v>
      </c>
      <c r="N255" s="8">
        <v>9494271</v>
      </c>
      <c r="O255" s="8">
        <v>155792</v>
      </c>
      <c r="P255" s="8">
        <v>767277</v>
      </c>
      <c r="Q255" s="9" t="str">
        <f>+IFERROR([1]!Tabla2[[#This Row],[Activos corrientes ]]/[1]!Tabla2[[#This Row],[Pasivos corrientes ]],"")</f>
        <v/>
      </c>
      <c r="R255" s="9" t="str">
        <f>+IFERROR([1]!Tabla2[[#This Row],[Total pasivos]]/[1]!Tabla2[[#This Row],[Total de activos]],"")</f>
        <v/>
      </c>
      <c r="S255" s="9" t="str">
        <f>+IFERROR([1]!Tabla2[[#This Row],[Utilidad operacional]]/[1]!Tabla2[[#This Row],[Gasto de intereses]],"")</f>
        <v/>
      </c>
      <c r="T255" s="9" t="str">
        <f>+IFERROR([1]!Tabla2[[#This Row],[Utilidad operacional]]/[1]!Tabla2[[#This Row],[Patrimonio total]],"")</f>
        <v/>
      </c>
      <c r="U255" s="10" t="str">
        <f>+IFERROR([1]!Tabla2[[#This Row],[Utilidad operacional]]/[1]!Tabla2[[#This Row],[Total de activos]],"")</f>
        <v/>
      </c>
    </row>
    <row r="256" spans="1:21" x14ac:dyDescent="0.25">
      <c r="A256" s="5">
        <v>901485681</v>
      </c>
      <c r="B256" s="5" t="s">
        <v>505</v>
      </c>
      <c r="C256" s="5" t="s">
        <v>28</v>
      </c>
      <c r="D256" s="5" t="s">
        <v>23</v>
      </c>
      <c r="E256" s="5" t="s">
        <v>24</v>
      </c>
      <c r="F256" s="5" t="s">
        <v>506</v>
      </c>
      <c r="G256" s="5" t="s">
        <v>26</v>
      </c>
      <c r="H256" s="5">
        <v>2744738</v>
      </c>
      <c r="I256" s="5"/>
      <c r="J256" s="5">
        <v>2744738</v>
      </c>
      <c r="K256" s="5">
        <v>839459</v>
      </c>
      <c r="L256" s="5">
        <v>252463</v>
      </c>
      <c r="M256" s="5">
        <v>1091922</v>
      </c>
      <c r="N256" s="5">
        <v>1652816</v>
      </c>
      <c r="O256" s="5"/>
      <c r="P256" s="5">
        <v>561933</v>
      </c>
      <c r="Q256" s="6" t="str">
        <f>+IFERROR([1]!Tabla2[[#This Row],[Activos corrientes ]]/[1]!Tabla2[[#This Row],[Pasivos corrientes ]],"")</f>
        <v/>
      </c>
      <c r="R256" s="6" t="str">
        <f>+IFERROR([1]!Tabla2[[#This Row],[Total pasivos]]/[1]!Tabla2[[#This Row],[Total de activos]],"")</f>
        <v/>
      </c>
      <c r="S256" s="6" t="str">
        <f>+IFERROR([1]!Tabla2[[#This Row],[Utilidad operacional]]/[1]!Tabla2[[#This Row],[Gasto de intereses]],"")</f>
        <v/>
      </c>
      <c r="T256" s="6" t="str">
        <f>+IFERROR([1]!Tabla2[[#This Row],[Utilidad operacional]]/[1]!Tabla2[[#This Row],[Patrimonio total]],"")</f>
        <v/>
      </c>
      <c r="U256" s="7" t="str">
        <f>+IFERROR([1]!Tabla2[[#This Row],[Utilidad operacional]]/[1]!Tabla2[[#This Row],[Total de activos]],"")</f>
        <v/>
      </c>
    </row>
    <row r="257" spans="1:21" x14ac:dyDescent="0.25">
      <c r="A257" s="8">
        <v>900160063</v>
      </c>
      <c r="B257" s="8" t="s">
        <v>507</v>
      </c>
      <c r="C257" s="8" t="s">
        <v>28</v>
      </c>
      <c r="D257" s="8" t="s">
        <v>23</v>
      </c>
      <c r="E257" s="8" t="s">
        <v>24</v>
      </c>
      <c r="F257" s="8" t="s">
        <v>508</v>
      </c>
      <c r="G257" s="8" t="s">
        <v>26</v>
      </c>
      <c r="H257" s="8">
        <v>15152783</v>
      </c>
      <c r="I257" s="8">
        <v>2680797</v>
      </c>
      <c r="J257" s="8">
        <v>17833580</v>
      </c>
      <c r="K257" s="8">
        <v>1533678</v>
      </c>
      <c r="L257" s="8">
        <v>1266901</v>
      </c>
      <c r="M257" s="8">
        <v>2800579</v>
      </c>
      <c r="N257" s="8">
        <v>15033001</v>
      </c>
      <c r="O257" s="8">
        <v>0</v>
      </c>
      <c r="P257" s="8">
        <v>338078</v>
      </c>
      <c r="Q257" s="9" t="str">
        <f>+IFERROR([1]!Tabla2[[#This Row],[Activos corrientes ]]/[1]!Tabla2[[#This Row],[Pasivos corrientes ]],"")</f>
        <v/>
      </c>
      <c r="R257" s="9" t="str">
        <f>+IFERROR([1]!Tabla2[[#This Row],[Total pasivos]]/[1]!Tabla2[[#This Row],[Total de activos]],"")</f>
        <v/>
      </c>
      <c r="S257" s="9" t="str">
        <f>+IFERROR([1]!Tabla2[[#This Row],[Utilidad operacional]]/[1]!Tabla2[[#This Row],[Gasto de intereses]],"")</f>
        <v/>
      </c>
      <c r="T257" s="9" t="str">
        <f>+IFERROR([1]!Tabla2[[#This Row],[Utilidad operacional]]/[1]!Tabla2[[#This Row],[Patrimonio total]],"")</f>
        <v/>
      </c>
      <c r="U257" s="10" t="str">
        <f>+IFERROR([1]!Tabla2[[#This Row],[Utilidad operacional]]/[1]!Tabla2[[#This Row],[Total de activos]],"")</f>
        <v/>
      </c>
    </row>
    <row r="258" spans="1:21" x14ac:dyDescent="0.25">
      <c r="A258" s="5">
        <v>900572756</v>
      </c>
      <c r="B258" s="5" t="s">
        <v>509</v>
      </c>
      <c r="C258" s="5" t="s">
        <v>28</v>
      </c>
      <c r="D258" s="5" t="s">
        <v>23</v>
      </c>
      <c r="E258" s="5" t="s">
        <v>24</v>
      </c>
      <c r="F258" s="5" t="s">
        <v>365</v>
      </c>
      <c r="G258" s="5" t="s">
        <v>26</v>
      </c>
      <c r="H258" s="5">
        <v>614636</v>
      </c>
      <c r="I258" s="5">
        <v>4444489</v>
      </c>
      <c r="J258" s="5">
        <v>5059125</v>
      </c>
      <c r="K258" s="5">
        <v>3976638</v>
      </c>
      <c r="L258" s="5"/>
      <c r="M258" s="5">
        <v>3976638</v>
      </c>
      <c r="N258" s="5">
        <v>1082487</v>
      </c>
      <c r="O258" s="5"/>
      <c r="P258" s="5">
        <v>1118</v>
      </c>
      <c r="Q258" s="6" t="str">
        <f>+IFERROR([1]!Tabla2[[#This Row],[Activos corrientes ]]/[1]!Tabla2[[#This Row],[Pasivos corrientes ]],"")</f>
        <v/>
      </c>
      <c r="R258" s="6" t="str">
        <f>+IFERROR([1]!Tabla2[[#This Row],[Total pasivos]]/[1]!Tabla2[[#This Row],[Total de activos]],"")</f>
        <v/>
      </c>
      <c r="S258" s="6" t="str">
        <f>+IFERROR([1]!Tabla2[[#This Row],[Utilidad operacional]]/[1]!Tabla2[[#This Row],[Gasto de intereses]],"")</f>
        <v/>
      </c>
      <c r="T258" s="6" t="str">
        <f>+IFERROR([1]!Tabla2[[#This Row],[Utilidad operacional]]/[1]!Tabla2[[#This Row],[Patrimonio total]],"")</f>
        <v/>
      </c>
      <c r="U258" s="7" t="str">
        <f>+IFERROR([1]!Tabla2[[#This Row],[Utilidad operacional]]/[1]!Tabla2[[#This Row],[Total de activos]],"")</f>
        <v/>
      </c>
    </row>
    <row r="259" spans="1:21" x14ac:dyDescent="0.25">
      <c r="A259" s="8">
        <v>805000856</v>
      </c>
      <c r="B259" s="8" t="s">
        <v>510</v>
      </c>
      <c r="C259" s="8" t="s">
        <v>103</v>
      </c>
      <c r="D259" s="8" t="s">
        <v>29</v>
      </c>
      <c r="E259" s="8" t="s">
        <v>30</v>
      </c>
      <c r="F259" s="8" t="s">
        <v>62</v>
      </c>
      <c r="G259" s="8" t="s">
        <v>26</v>
      </c>
      <c r="H259" s="8">
        <v>2694125</v>
      </c>
      <c r="I259" s="8">
        <v>3710279</v>
      </c>
      <c r="J259" s="8">
        <v>6404404</v>
      </c>
      <c r="K259" s="8">
        <v>617280</v>
      </c>
      <c r="L259" s="8">
        <v>3928065</v>
      </c>
      <c r="M259" s="8">
        <v>4545345</v>
      </c>
      <c r="N259" s="8">
        <v>1859059</v>
      </c>
      <c r="O259" s="8">
        <v>212929</v>
      </c>
      <c r="P259" s="8">
        <v>45516</v>
      </c>
      <c r="Q259" s="9" t="str">
        <f>+IFERROR([1]!Tabla2[[#This Row],[Activos corrientes ]]/[1]!Tabla2[[#This Row],[Pasivos corrientes ]],"")</f>
        <v/>
      </c>
      <c r="R259" s="9" t="str">
        <f>+IFERROR([1]!Tabla2[[#This Row],[Total pasivos]]/[1]!Tabla2[[#This Row],[Total de activos]],"")</f>
        <v/>
      </c>
      <c r="S259" s="9" t="str">
        <f>+IFERROR([1]!Tabla2[[#This Row],[Utilidad operacional]]/[1]!Tabla2[[#This Row],[Gasto de intereses]],"")</f>
        <v/>
      </c>
      <c r="T259" s="9" t="str">
        <f>+IFERROR([1]!Tabla2[[#This Row],[Utilidad operacional]]/[1]!Tabla2[[#This Row],[Patrimonio total]],"")</f>
        <v/>
      </c>
      <c r="U259" s="10" t="str">
        <f>+IFERROR([1]!Tabla2[[#This Row],[Utilidad operacional]]/[1]!Tabla2[[#This Row],[Total de activos]],"")</f>
        <v/>
      </c>
    </row>
    <row r="260" spans="1:21" x14ac:dyDescent="0.25">
      <c r="A260" s="5">
        <v>800215583</v>
      </c>
      <c r="B260" s="5" t="s">
        <v>511</v>
      </c>
      <c r="C260" s="5" t="s">
        <v>103</v>
      </c>
      <c r="D260" s="5" t="s">
        <v>23</v>
      </c>
      <c r="E260" s="5" t="s">
        <v>24</v>
      </c>
      <c r="F260" s="5" t="s">
        <v>512</v>
      </c>
      <c r="G260" s="5" t="s">
        <v>26</v>
      </c>
      <c r="H260" s="5">
        <v>9296877</v>
      </c>
      <c r="I260" s="5">
        <v>4394491</v>
      </c>
      <c r="J260" s="5">
        <v>13691368</v>
      </c>
      <c r="K260" s="5">
        <v>1543101</v>
      </c>
      <c r="L260" s="5">
        <v>239858</v>
      </c>
      <c r="M260" s="5">
        <v>1782959</v>
      </c>
      <c r="N260" s="5">
        <v>11908409</v>
      </c>
      <c r="O260" s="5">
        <v>3627</v>
      </c>
      <c r="P260" s="5">
        <v>1414969</v>
      </c>
      <c r="Q260" s="6" t="str">
        <f>+IFERROR([1]!Tabla2[[#This Row],[Activos corrientes ]]/[1]!Tabla2[[#This Row],[Pasivos corrientes ]],"")</f>
        <v/>
      </c>
      <c r="R260" s="6" t="str">
        <f>+IFERROR([1]!Tabla2[[#This Row],[Total pasivos]]/[1]!Tabla2[[#This Row],[Total de activos]],"")</f>
        <v/>
      </c>
      <c r="S260" s="6" t="str">
        <f>+IFERROR([1]!Tabla2[[#This Row],[Utilidad operacional]]/[1]!Tabla2[[#This Row],[Gasto de intereses]],"")</f>
        <v/>
      </c>
      <c r="T260" s="6" t="str">
        <f>+IFERROR([1]!Tabla2[[#This Row],[Utilidad operacional]]/[1]!Tabla2[[#This Row],[Patrimonio total]],"")</f>
        <v/>
      </c>
      <c r="U260" s="7" t="str">
        <f>+IFERROR([1]!Tabla2[[#This Row],[Utilidad operacional]]/[1]!Tabla2[[#This Row],[Total de activos]],"")</f>
        <v/>
      </c>
    </row>
    <row r="261" spans="1:21" x14ac:dyDescent="0.25">
      <c r="A261" s="8">
        <v>900609187</v>
      </c>
      <c r="B261" s="8" t="s">
        <v>513</v>
      </c>
      <c r="C261" s="8" t="s">
        <v>22</v>
      </c>
      <c r="D261" s="8" t="s">
        <v>23</v>
      </c>
      <c r="E261" s="8" t="s">
        <v>24</v>
      </c>
      <c r="F261" s="8" t="s">
        <v>514</v>
      </c>
      <c r="G261" s="8" t="s">
        <v>26</v>
      </c>
      <c r="H261" s="8">
        <v>1369146</v>
      </c>
      <c r="I261" s="8">
        <v>44159</v>
      </c>
      <c r="J261" s="8">
        <v>1413305</v>
      </c>
      <c r="K261" s="8">
        <v>657440</v>
      </c>
      <c r="L261" s="8"/>
      <c r="M261" s="8">
        <v>657440</v>
      </c>
      <c r="N261" s="8">
        <v>755865</v>
      </c>
      <c r="O261" s="8">
        <v>10970</v>
      </c>
      <c r="P261" s="8">
        <v>6976</v>
      </c>
      <c r="Q261" s="9" t="str">
        <f>+IFERROR([1]!Tabla2[[#This Row],[Activos corrientes ]]/[1]!Tabla2[[#This Row],[Pasivos corrientes ]],"")</f>
        <v/>
      </c>
      <c r="R261" s="9" t="str">
        <f>+IFERROR([1]!Tabla2[[#This Row],[Total pasivos]]/[1]!Tabla2[[#This Row],[Total de activos]],"")</f>
        <v/>
      </c>
      <c r="S261" s="9" t="str">
        <f>+IFERROR([1]!Tabla2[[#This Row],[Utilidad operacional]]/[1]!Tabla2[[#This Row],[Gasto de intereses]],"")</f>
        <v/>
      </c>
      <c r="T261" s="9" t="str">
        <f>+IFERROR([1]!Tabla2[[#This Row],[Utilidad operacional]]/[1]!Tabla2[[#This Row],[Patrimonio total]],"")</f>
        <v/>
      </c>
      <c r="U261" s="10" t="str">
        <f>+IFERROR([1]!Tabla2[[#This Row],[Utilidad operacional]]/[1]!Tabla2[[#This Row],[Total de activos]],"")</f>
        <v/>
      </c>
    </row>
    <row r="262" spans="1:21" x14ac:dyDescent="0.25">
      <c r="A262" s="5">
        <v>830086882</v>
      </c>
      <c r="B262" s="5" t="s">
        <v>515</v>
      </c>
      <c r="C262" s="5" t="s">
        <v>28</v>
      </c>
      <c r="D262" s="5" t="s">
        <v>23</v>
      </c>
      <c r="E262" s="5" t="s">
        <v>24</v>
      </c>
      <c r="F262" s="5" t="s">
        <v>516</v>
      </c>
      <c r="G262" s="5" t="s">
        <v>26</v>
      </c>
      <c r="H262" s="5">
        <v>2617164</v>
      </c>
      <c r="I262" s="5">
        <v>2135791</v>
      </c>
      <c r="J262" s="5">
        <v>4752955</v>
      </c>
      <c r="K262" s="5">
        <v>344460</v>
      </c>
      <c r="L262" s="5">
        <v>27000</v>
      </c>
      <c r="M262" s="5">
        <v>371460</v>
      </c>
      <c r="N262" s="5">
        <v>4381495</v>
      </c>
      <c r="O262" s="5">
        <v>5454</v>
      </c>
      <c r="P262" s="5">
        <v>507639</v>
      </c>
      <c r="Q262" s="6" t="str">
        <f>+IFERROR([1]!Tabla2[[#This Row],[Activos corrientes ]]/[1]!Tabla2[[#This Row],[Pasivos corrientes ]],"")</f>
        <v/>
      </c>
      <c r="R262" s="6" t="str">
        <f>+IFERROR([1]!Tabla2[[#This Row],[Total pasivos]]/[1]!Tabla2[[#This Row],[Total de activos]],"")</f>
        <v/>
      </c>
      <c r="S262" s="6" t="str">
        <f>+IFERROR([1]!Tabla2[[#This Row],[Utilidad operacional]]/[1]!Tabla2[[#This Row],[Gasto de intereses]],"")</f>
        <v/>
      </c>
      <c r="T262" s="6" t="str">
        <f>+IFERROR([1]!Tabla2[[#This Row],[Utilidad operacional]]/[1]!Tabla2[[#This Row],[Patrimonio total]],"")</f>
        <v/>
      </c>
      <c r="U262" s="7" t="str">
        <f>+IFERROR([1]!Tabla2[[#This Row],[Utilidad operacional]]/[1]!Tabla2[[#This Row],[Total de activos]],"")</f>
        <v/>
      </c>
    </row>
    <row r="263" spans="1:21" x14ac:dyDescent="0.25">
      <c r="A263" s="8">
        <v>900404862</v>
      </c>
      <c r="B263" s="8" t="s">
        <v>517</v>
      </c>
      <c r="C263" s="8" t="s">
        <v>28</v>
      </c>
      <c r="D263" s="8" t="s">
        <v>23</v>
      </c>
      <c r="E263" s="8" t="s">
        <v>24</v>
      </c>
      <c r="F263" s="8" t="s">
        <v>518</v>
      </c>
      <c r="G263" s="8" t="s">
        <v>26</v>
      </c>
      <c r="H263" s="8">
        <v>4424074</v>
      </c>
      <c r="I263" s="8">
        <v>77369</v>
      </c>
      <c r="J263" s="8">
        <v>4501443</v>
      </c>
      <c r="K263" s="8">
        <v>345127</v>
      </c>
      <c r="L263" s="8">
        <v>79772</v>
      </c>
      <c r="M263" s="8">
        <v>424899</v>
      </c>
      <c r="N263" s="8">
        <v>4076544</v>
      </c>
      <c r="O263" s="8">
        <v>14384</v>
      </c>
      <c r="P263" s="8">
        <v>309975</v>
      </c>
      <c r="Q263" s="9" t="str">
        <f>+IFERROR([1]!Tabla2[[#This Row],[Activos corrientes ]]/[1]!Tabla2[[#This Row],[Pasivos corrientes ]],"")</f>
        <v/>
      </c>
      <c r="R263" s="9" t="str">
        <f>+IFERROR([1]!Tabla2[[#This Row],[Total pasivos]]/[1]!Tabla2[[#This Row],[Total de activos]],"")</f>
        <v/>
      </c>
      <c r="S263" s="9" t="str">
        <f>+IFERROR([1]!Tabla2[[#This Row],[Utilidad operacional]]/[1]!Tabla2[[#This Row],[Gasto de intereses]],"")</f>
        <v/>
      </c>
      <c r="T263" s="9" t="str">
        <f>+IFERROR([1]!Tabla2[[#This Row],[Utilidad operacional]]/[1]!Tabla2[[#This Row],[Patrimonio total]],"")</f>
        <v/>
      </c>
      <c r="U263" s="10" t="str">
        <f>+IFERROR([1]!Tabla2[[#This Row],[Utilidad operacional]]/[1]!Tabla2[[#This Row],[Total de activos]],"")</f>
        <v/>
      </c>
    </row>
    <row r="264" spans="1:21" x14ac:dyDescent="0.25">
      <c r="A264" s="5">
        <v>900533361</v>
      </c>
      <c r="B264" s="5" t="s">
        <v>519</v>
      </c>
      <c r="C264" s="5" t="s">
        <v>28</v>
      </c>
      <c r="D264" s="5" t="s">
        <v>29</v>
      </c>
      <c r="E264" s="5" t="s">
        <v>30</v>
      </c>
      <c r="F264" s="5" t="s">
        <v>520</v>
      </c>
      <c r="G264" s="5" t="s">
        <v>26</v>
      </c>
      <c r="H264" s="5">
        <v>3595401</v>
      </c>
      <c r="I264" s="5">
        <v>462005</v>
      </c>
      <c r="J264" s="5">
        <v>4057406</v>
      </c>
      <c r="K264" s="5">
        <v>1342988</v>
      </c>
      <c r="L264" s="5">
        <v>1515337</v>
      </c>
      <c r="M264" s="5">
        <v>2858325</v>
      </c>
      <c r="N264" s="5">
        <v>1199081</v>
      </c>
      <c r="O264" s="5">
        <v>2275</v>
      </c>
      <c r="P264" s="5">
        <v>-5136</v>
      </c>
      <c r="Q264" s="6" t="str">
        <f>+IFERROR([1]!Tabla2[[#This Row],[Activos corrientes ]]/[1]!Tabla2[[#This Row],[Pasivos corrientes ]],"")</f>
        <v/>
      </c>
      <c r="R264" s="6" t="str">
        <f>+IFERROR([1]!Tabla2[[#This Row],[Total pasivos]]/[1]!Tabla2[[#This Row],[Total de activos]],"")</f>
        <v/>
      </c>
      <c r="S264" s="6" t="str">
        <f>+IFERROR([1]!Tabla2[[#This Row],[Utilidad operacional]]/[1]!Tabla2[[#This Row],[Gasto de intereses]],"")</f>
        <v/>
      </c>
      <c r="T264" s="6" t="str">
        <f>+IFERROR([1]!Tabla2[[#This Row],[Utilidad operacional]]/[1]!Tabla2[[#This Row],[Patrimonio total]],"")</f>
        <v/>
      </c>
      <c r="U264" s="7" t="str">
        <f>+IFERROR([1]!Tabla2[[#This Row],[Utilidad operacional]]/[1]!Tabla2[[#This Row],[Total de activos]],"")</f>
        <v/>
      </c>
    </row>
    <row r="265" spans="1:21" x14ac:dyDescent="0.25">
      <c r="A265" s="8">
        <v>860067561</v>
      </c>
      <c r="B265" s="8" t="s">
        <v>521</v>
      </c>
      <c r="C265" s="8" t="s">
        <v>28</v>
      </c>
      <c r="D265" s="8" t="s">
        <v>29</v>
      </c>
      <c r="E265" s="8" t="s">
        <v>30</v>
      </c>
      <c r="F265" s="8" t="s">
        <v>522</v>
      </c>
      <c r="G265" s="8" t="s">
        <v>26</v>
      </c>
      <c r="H265" s="8">
        <v>17094400</v>
      </c>
      <c r="I265" s="8">
        <v>2047215</v>
      </c>
      <c r="J265" s="8">
        <v>19141615</v>
      </c>
      <c r="K265" s="8">
        <v>10945668</v>
      </c>
      <c r="L265" s="8"/>
      <c r="M265" s="8">
        <v>10945668</v>
      </c>
      <c r="N265" s="8">
        <v>8195947</v>
      </c>
      <c r="O265" s="8">
        <v>144884</v>
      </c>
      <c r="P265" s="8">
        <v>898512</v>
      </c>
      <c r="Q265" s="9" t="str">
        <f>+IFERROR([1]!Tabla2[[#This Row],[Activos corrientes ]]/[1]!Tabla2[[#This Row],[Pasivos corrientes ]],"")</f>
        <v/>
      </c>
      <c r="R265" s="9" t="str">
        <f>+IFERROR([1]!Tabla2[[#This Row],[Total pasivos]]/[1]!Tabla2[[#This Row],[Total de activos]],"")</f>
        <v/>
      </c>
      <c r="S265" s="9" t="str">
        <f>+IFERROR([1]!Tabla2[[#This Row],[Utilidad operacional]]/[1]!Tabla2[[#This Row],[Gasto de intereses]],"")</f>
        <v/>
      </c>
      <c r="T265" s="9" t="str">
        <f>+IFERROR([1]!Tabla2[[#This Row],[Utilidad operacional]]/[1]!Tabla2[[#This Row],[Patrimonio total]],"")</f>
        <v/>
      </c>
      <c r="U265" s="10" t="str">
        <f>+IFERROR([1]!Tabla2[[#This Row],[Utilidad operacional]]/[1]!Tabla2[[#This Row],[Total de activos]],"")</f>
        <v/>
      </c>
    </row>
    <row r="266" spans="1:21" x14ac:dyDescent="0.25">
      <c r="A266" s="5">
        <v>830023481</v>
      </c>
      <c r="B266" s="5" t="s">
        <v>523</v>
      </c>
      <c r="C266" s="5" t="s">
        <v>28</v>
      </c>
      <c r="D266" s="5" t="s">
        <v>23</v>
      </c>
      <c r="E266" s="5" t="s">
        <v>24</v>
      </c>
      <c r="F266" s="5" t="s">
        <v>524</v>
      </c>
      <c r="G266" s="5" t="s">
        <v>26</v>
      </c>
      <c r="H266" s="5">
        <v>123122</v>
      </c>
      <c r="I266" s="5">
        <v>9701341</v>
      </c>
      <c r="J266" s="5">
        <v>9824463</v>
      </c>
      <c r="K266" s="5">
        <v>229948</v>
      </c>
      <c r="L266" s="5">
        <v>540791</v>
      </c>
      <c r="M266" s="5">
        <v>770739</v>
      </c>
      <c r="N266" s="5">
        <v>9053724</v>
      </c>
      <c r="O266" s="5">
        <v>3856</v>
      </c>
      <c r="P266" s="5">
        <v>973486</v>
      </c>
      <c r="Q266" s="6" t="str">
        <f>+IFERROR([1]!Tabla2[[#This Row],[Activos corrientes ]]/[1]!Tabla2[[#This Row],[Pasivos corrientes ]],"")</f>
        <v/>
      </c>
      <c r="R266" s="6" t="str">
        <f>+IFERROR([1]!Tabla2[[#This Row],[Total pasivos]]/[1]!Tabla2[[#This Row],[Total de activos]],"")</f>
        <v/>
      </c>
      <c r="S266" s="6" t="str">
        <f>+IFERROR([1]!Tabla2[[#This Row],[Utilidad operacional]]/[1]!Tabla2[[#This Row],[Gasto de intereses]],"")</f>
        <v/>
      </c>
      <c r="T266" s="6" t="str">
        <f>+IFERROR([1]!Tabla2[[#This Row],[Utilidad operacional]]/[1]!Tabla2[[#This Row],[Patrimonio total]],"")</f>
        <v/>
      </c>
      <c r="U266" s="7" t="str">
        <f>+IFERROR([1]!Tabla2[[#This Row],[Utilidad operacional]]/[1]!Tabla2[[#This Row],[Total de activos]],"")</f>
        <v/>
      </c>
    </row>
    <row r="267" spans="1:21" x14ac:dyDescent="0.25">
      <c r="A267" s="8">
        <v>830077054</v>
      </c>
      <c r="B267" s="8" t="s">
        <v>525</v>
      </c>
      <c r="C267" s="8" t="s">
        <v>94</v>
      </c>
      <c r="D267" s="8" t="s">
        <v>29</v>
      </c>
      <c r="E267" s="8" t="s">
        <v>30</v>
      </c>
      <c r="F267" s="8" t="s">
        <v>526</v>
      </c>
      <c r="G267" s="8" t="s">
        <v>26</v>
      </c>
      <c r="H267" s="8">
        <v>6410574</v>
      </c>
      <c r="I267" s="8">
        <v>9945156</v>
      </c>
      <c r="J267" s="8">
        <v>16355730</v>
      </c>
      <c r="K267" s="8">
        <v>208088</v>
      </c>
      <c r="L267" s="8">
        <v>3661783</v>
      </c>
      <c r="M267" s="8">
        <v>3869871</v>
      </c>
      <c r="N267" s="8">
        <v>12485859</v>
      </c>
      <c r="O267" s="8">
        <v>0</v>
      </c>
      <c r="P267" s="8">
        <v>8302</v>
      </c>
      <c r="Q267" s="9" t="str">
        <f>+IFERROR([1]!Tabla2[[#This Row],[Activos corrientes ]]/[1]!Tabla2[[#This Row],[Pasivos corrientes ]],"")</f>
        <v/>
      </c>
      <c r="R267" s="9" t="str">
        <f>+IFERROR([1]!Tabla2[[#This Row],[Total pasivos]]/[1]!Tabla2[[#This Row],[Total de activos]],"")</f>
        <v/>
      </c>
      <c r="S267" s="9" t="str">
        <f>+IFERROR([1]!Tabla2[[#This Row],[Utilidad operacional]]/[1]!Tabla2[[#This Row],[Gasto de intereses]],"")</f>
        <v/>
      </c>
      <c r="T267" s="9" t="str">
        <f>+IFERROR([1]!Tabla2[[#This Row],[Utilidad operacional]]/[1]!Tabla2[[#This Row],[Patrimonio total]],"")</f>
        <v/>
      </c>
      <c r="U267" s="10" t="str">
        <f>+IFERROR([1]!Tabla2[[#This Row],[Utilidad operacional]]/[1]!Tabla2[[#This Row],[Total de activos]],"")</f>
        <v/>
      </c>
    </row>
    <row r="268" spans="1:21" x14ac:dyDescent="0.25">
      <c r="A268" s="5">
        <v>830054864</v>
      </c>
      <c r="B268" s="5" t="s">
        <v>527</v>
      </c>
      <c r="C268" s="5" t="s">
        <v>28</v>
      </c>
      <c r="D268" s="5" t="s">
        <v>29</v>
      </c>
      <c r="E268" s="5" t="s">
        <v>30</v>
      </c>
      <c r="F268" s="5" t="s">
        <v>528</v>
      </c>
      <c r="G268" s="5" t="s">
        <v>26</v>
      </c>
      <c r="H268" s="5">
        <v>5420164</v>
      </c>
      <c r="I268" s="5">
        <v>199531</v>
      </c>
      <c r="J268" s="5">
        <v>5619695</v>
      </c>
      <c r="K268" s="5">
        <v>2731832</v>
      </c>
      <c r="L268" s="5">
        <v>746512</v>
      </c>
      <c r="M268" s="5">
        <v>3478344</v>
      </c>
      <c r="N268" s="5">
        <v>2141351</v>
      </c>
      <c r="O268" s="5"/>
      <c r="P268" s="5">
        <v>1173767</v>
      </c>
      <c r="Q268" s="6" t="str">
        <f>+IFERROR([1]!Tabla2[[#This Row],[Activos corrientes ]]/[1]!Tabla2[[#This Row],[Pasivos corrientes ]],"")</f>
        <v/>
      </c>
      <c r="R268" s="6" t="str">
        <f>+IFERROR([1]!Tabla2[[#This Row],[Total pasivos]]/[1]!Tabla2[[#This Row],[Total de activos]],"")</f>
        <v/>
      </c>
      <c r="S268" s="6" t="str">
        <f>+IFERROR([1]!Tabla2[[#This Row],[Utilidad operacional]]/[1]!Tabla2[[#This Row],[Gasto de intereses]],"")</f>
        <v/>
      </c>
      <c r="T268" s="6" t="str">
        <f>+IFERROR([1]!Tabla2[[#This Row],[Utilidad operacional]]/[1]!Tabla2[[#This Row],[Patrimonio total]],"")</f>
        <v/>
      </c>
      <c r="U268" s="7" t="str">
        <f>+IFERROR([1]!Tabla2[[#This Row],[Utilidad operacional]]/[1]!Tabla2[[#This Row],[Total de activos]],"")</f>
        <v/>
      </c>
    </row>
    <row r="269" spans="1:21" x14ac:dyDescent="0.25">
      <c r="A269" s="8">
        <v>900070165</v>
      </c>
      <c r="B269" s="8" t="s">
        <v>529</v>
      </c>
      <c r="C269" s="8" t="s">
        <v>28</v>
      </c>
      <c r="D269" s="8" t="s">
        <v>29</v>
      </c>
      <c r="E269" s="8" t="s">
        <v>30</v>
      </c>
      <c r="F269" s="8" t="s">
        <v>530</v>
      </c>
      <c r="G269" s="8" t="s">
        <v>26</v>
      </c>
      <c r="H269" s="8">
        <v>6629693</v>
      </c>
      <c r="I269" s="8">
        <v>3652714</v>
      </c>
      <c r="J269" s="8">
        <v>10282407</v>
      </c>
      <c r="K269" s="8">
        <v>7611850</v>
      </c>
      <c r="L269" s="8">
        <v>4599</v>
      </c>
      <c r="M269" s="8">
        <v>7616449</v>
      </c>
      <c r="N269" s="8">
        <v>2665958</v>
      </c>
      <c r="O269" s="8">
        <v>480492</v>
      </c>
      <c r="P269" s="8">
        <v>591708</v>
      </c>
      <c r="Q269" s="9" t="str">
        <f>+IFERROR([1]!Tabla2[[#This Row],[Activos corrientes ]]/[1]!Tabla2[[#This Row],[Pasivos corrientes ]],"")</f>
        <v/>
      </c>
      <c r="R269" s="9" t="str">
        <f>+IFERROR([1]!Tabla2[[#This Row],[Total pasivos]]/[1]!Tabla2[[#This Row],[Total de activos]],"")</f>
        <v/>
      </c>
      <c r="S269" s="9" t="str">
        <f>+IFERROR([1]!Tabla2[[#This Row],[Utilidad operacional]]/[1]!Tabla2[[#This Row],[Gasto de intereses]],"")</f>
        <v/>
      </c>
      <c r="T269" s="9" t="str">
        <f>+IFERROR([1]!Tabla2[[#This Row],[Utilidad operacional]]/[1]!Tabla2[[#This Row],[Patrimonio total]],"")</f>
        <v/>
      </c>
      <c r="U269" s="10" t="str">
        <f>+IFERROR([1]!Tabla2[[#This Row],[Utilidad operacional]]/[1]!Tabla2[[#This Row],[Total de activos]],"")</f>
        <v/>
      </c>
    </row>
    <row r="270" spans="1:21" x14ac:dyDescent="0.25">
      <c r="A270" s="5">
        <v>830141159</v>
      </c>
      <c r="B270" s="5" t="s">
        <v>531</v>
      </c>
      <c r="C270" s="5" t="s">
        <v>28</v>
      </c>
      <c r="D270" s="5" t="s">
        <v>23</v>
      </c>
      <c r="E270" s="5" t="s">
        <v>24</v>
      </c>
      <c r="F270" s="5" t="s">
        <v>532</v>
      </c>
      <c r="G270" s="5" t="s">
        <v>26</v>
      </c>
      <c r="H270" s="5">
        <v>88712</v>
      </c>
      <c r="I270" s="5">
        <v>1186169</v>
      </c>
      <c r="J270" s="5">
        <v>1274881</v>
      </c>
      <c r="K270" s="5">
        <v>221481</v>
      </c>
      <c r="L270" s="5">
        <v>84287</v>
      </c>
      <c r="M270" s="5">
        <v>305768</v>
      </c>
      <c r="N270" s="5">
        <v>969113</v>
      </c>
      <c r="O270" s="5">
        <v>1167</v>
      </c>
      <c r="P270" s="5">
        <v>787</v>
      </c>
      <c r="Q270" s="6" t="str">
        <f>+IFERROR([1]!Tabla2[[#This Row],[Activos corrientes ]]/[1]!Tabla2[[#This Row],[Pasivos corrientes ]],"")</f>
        <v/>
      </c>
      <c r="R270" s="6" t="str">
        <f>+IFERROR([1]!Tabla2[[#This Row],[Total pasivos]]/[1]!Tabla2[[#This Row],[Total de activos]],"")</f>
        <v/>
      </c>
      <c r="S270" s="6" t="str">
        <f>+IFERROR([1]!Tabla2[[#This Row],[Utilidad operacional]]/[1]!Tabla2[[#This Row],[Gasto de intereses]],"")</f>
        <v/>
      </c>
      <c r="T270" s="6" t="str">
        <f>+IFERROR([1]!Tabla2[[#This Row],[Utilidad operacional]]/[1]!Tabla2[[#This Row],[Patrimonio total]],"")</f>
        <v/>
      </c>
      <c r="U270" s="7" t="str">
        <f>+IFERROR([1]!Tabla2[[#This Row],[Utilidad operacional]]/[1]!Tabla2[[#This Row],[Total de activos]],"")</f>
        <v/>
      </c>
    </row>
    <row r="271" spans="1:21" x14ac:dyDescent="0.25">
      <c r="A271" s="8">
        <v>890920656</v>
      </c>
      <c r="B271" s="8" t="s">
        <v>533</v>
      </c>
      <c r="C271" s="8" t="s">
        <v>22</v>
      </c>
      <c r="D271" s="8" t="s">
        <v>29</v>
      </c>
      <c r="E271" s="8" t="s">
        <v>30</v>
      </c>
      <c r="F271" s="8" t="s">
        <v>534</v>
      </c>
      <c r="G271" s="8" t="s">
        <v>26</v>
      </c>
      <c r="H271" s="8">
        <v>7951289</v>
      </c>
      <c r="I271" s="8">
        <v>2551377</v>
      </c>
      <c r="J271" s="8">
        <v>10502666</v>
      </c>
      <c r="K271" s="8">
        <v>1874371</v>
      </c>
      <c r="L271" s="8">
        <v>46466</v>
      </c>
      <c r="M271" s="8">
        <v>1920837</v>
      </c>
      <c r="N271" s="8">
        <v>8581829</v>
      </c>
      <c r="O271" s="8">
        <v>26657</v>
      </c>
      <c r="P271" s="8">
        <v>1822366</v>
      </c>
      <c r="Q271" s="9" t="str">
        <f>+IFERROR([1]!Tabla2[[#This Row],[Activos corrientes ]]/[1]!Tabla2[[#This Row],[Pasivos corrientes ]],"")</f>
        <v/>
      </c>
      <c r="R271" s="9" t="str">
        <f>+IFERROR([1]!Tabla2[[#This Row],[Total pasivos]]/[1]!Tabla2[[#This Row],[Total de activos]],"")</f>
        <v/>
      </c>
      <c r="S271" s="9" t="str">
        <f>+IFERROR([1]!Tabla2[[#This Row],[Utilidad operacional]]/[1]!Tabla2[[#This Row],[Gasto de intereses]],"")</f>
        <v/>
      </c>
      <c r="T271" s="9" t="str">
        <f>+IFERROR([1]!Tabla2[[#This Row],[Utilidad operacional]]/[1]!Tabla2[[#This Row],[Patrimonio total]],"")</f>
        <v/>
      </c>
      <c r="U271" s="10" t="str">
        <f>+IFERROR([1]!Tabla2[[#This Row],[Utilidad operacional]]/[1]!Tabla2[[#This Row],[Total de activos]],"")</f>
        <v/>
      </c>
    </row>
    <row r="272" spans="1:21" x14ac:dyDescent="0.25">
      <c r="A272" s="5">
        <v>901409657</v>
      </c>
      <c r="B272" s="5" t="s">
        <v>535</v>
      </c>
      <c r="C272" s="5" t="s">
        <v>28</v>
      </c>
      <c r="D272" s="5" t="s">
        <v>23</v>
      </c>
      <c r="E272" s="5" t="s">
        <v>24</v>
      </c>
      <c r="F272" s="5" t="s">
        <v>536</v>
      </c>
      <c r="G272" s="5" t="s">
        <v>26</v>
      </c>
      <c r="H272" s="5">
        <v>31095780</v>
      </c>
      <c r="I272" s="5">
        <v>984719</v>
      </c>
      <c r="J272" s="5">
        <v>32080499</v>
      </c>
      <c r="K272" s="5">
        <v>10230907</v>
      </c>
      <c r="L272" s="5"/>
      <c r="M272" s="5">
        <v>10230907</v>
      </c>
      <c r="N272" s="5">
        <v>21849592</v>
      </c>
      <c r="O272" s="5">
        <v>458790</v>
      </c>
      <c r="P272" s="5">
        <v>-35883770</v>
      </c>
      <c r="Q272" s="6" t="str">
        <f>+IFERROR([1]!Tabla2[[#This Row],[Activos corrientes ]]/[1]!Tabla2[[#This Row],[Pasivos corrientes ]],"")</f>
        <v/>
      </c>
      <c r="R272" s="6" t="str">
        <f>+IFERROR([1]!Tabla2[[#This Row],[Total pasivos]]/[1]!Tabla2[[#This Row],[Total de activos]],"")</f>
        <v/>
      </c>
      <c r="S272" s="6" t="str">
        <f>+IFERROR([1]!Tabla2[[#This Row],[Utilidad operacional]]/[1]!Tabla2[[#This Row],[Gasto de intereses]],"")</f>
        <v/>
      </c>
      <c r="T272" s="6" t="str">
        <f>+IFERROR([1]!Tabla2[[#This Row],[Utilidad operacional]]/[1]!Tabla2[[#This Row],[Patrimonio total]],"")</f>
        <v/>
      </c>
      <c r="U272" s="7" t="str">
        <f>+IFERROR([1]!Tabla2[[#This Row],[Utilidad operacional]]/[1]!Tabla2[[#This Row],[Total de activos]],"")</f>
        <v/>
      </c>
    </row>
    <row r="273" spans="1:21" x14ac:dyDescent="0.25">
      <c r="A273" s="8">
        <v>830023696</v>
      </c>
      <c r="B273" s="8" t="s">
        <v>537</v>
      </c>
      <c r="C273" s="8" t="s">
        <v>28</v>
      </c>
      <c r="D273" s="8" t="s">
        <v>29</v>
      </c>
      <c r="E273" s="8" t="s">
        <v>30</v>
      </c>
      <c r="F273" s="8" t="s">
        <v>538</v>
      </c>
      <c r="G273" s="8" t="s">
        <v>26</v>
      </c>
      <c r="H273" s="8">
        <v>11794299</v>
      </c>
      <c r="I273" s="8">
        <v>350533</v>
      </c>
      <c r="J273" s="8">
        <v>12144832</v>
      </c>
      <c r="K273" s="8">
        <v>8353037</v>
      </c>
      <c r="L273" s="8">
        <v>165766</v>
      </c>
      <c r="M273" s="8">
        <v>8518803</v>
      </c>
      <c r="N273" s="8">
        <v>3626029</v>
      </c>
      <c r="O273" s="8">
        <v>135628</v>
      </c>
      <c r="P273" s="8">
        <v>394049</v>
      </c>
      <c r="Q273" s="9" t="str">
        <f>+IFERROR([1]!Tabla2[[#This Row],[Activos corrientes ]]/[1]!Tabla2[[#This Row],[Pasivos corrientes ]],"")</f>
        <v/>
      </c>
      <c r="R273" s="9" t="str">
        <f>+IFERROR([1]!Tabla2[[#This Row],[Total pasivos]]/[1]!Tabla2[[#This Row],[Total de activos]],"")</f>
        <v/>
      </c>
      <c r="S273" s="9" t="str">
        <f>+IFERROR([1]!Tabla2[[#This Row],[Utilidad operacional]]/[1]!Tabla2[[#This Row],[Gasto de intereses]],"")</f>
        <v/>
      </c>
      <c r="T273" s="9" t="str">
        <f>+IFERROR([1]!Tabla2[[#This Row],[Utilidad operacional]]/[1]!Tabla2[[#This Row],[Patrimonio total]],"")</f>
        <v/>
      </c>
      <c r="U273" s="10" t="str">
        <f>+IFERROR([1]!Tabla2[[#This Row],[Utilidad operacional]]/[1]!Tabla2[[#This Row],[Total de activos]],"")</f>
        <v/>
      </c>
    </row>
    <row r="274" spans="1:21" x14ac:dyDescent="0.25">
      <c r="A274" s="5">
        <v>860519556</v>
      </c>
      <c r="B274" s="5" t="s">
        <v>539</v>
      </c>
      <c r="C274" s="5" t="s">
        <v>28</v>
      </c>
      <c r="D274" s="5" t="s">
        <v>23</v>
      </c>
      <c r="E274" s="5" t="s">
        <v>24</v>
      </c>
      <c r="F274" s="5" t="s">
        <v>540</v>
      </c>
      <c r="G274" s="5" t="s">
        <v>26</v>
      </c>
      <c r="H274" s="5">
        <v>68702419</v>
      </c>
      <c r="I274" s="5">
        <v>32263006</v>
      </c>
      <c r="J274" s="5">
        <v>100965425</v>
      </c>
      <c r="K274" s="5">
        <v>58447512</v>
      </c>
      <c r="L274" s="5">
        <v>35977412</v>
      </c>
      <c r="M274" s="5">
        <v>94424924</v>
      </c>
      <c r="N274" s="5">
        <v>6540501</v>
      </c>
      <c r="O274" s="5">
        <v>5267660</v>
      </c>
      <c r="P274" s="5">
        <v>-5327565</v>
      </c>
      <c r="Q274" s="6" t="str">
        <f>+IFERROR([1]!Tabla2[[#This Row],[Activos corrientes ]]/[1]!Tabla2[[#This Row],[Pasivos corrientes ]],"")</f>
        <v/>
      </c>
      <c r="R274" s="6" t="str">
        <f>+IFERROR([1]!Tabla2[[#This Row],[Total pasivos]]/[1]!Tabla2[[#This Row],[Total de activos]],"")</f>
        <v/>
      </c>
      <c r="S274" s="6" t="str">
        <f>+IFERROR([1]!Tabla2[[#This Row],[Utilidad operacional]]/[1]!Tabla2[[#This Row],[Gasto de intereses]],"")</f>
        <v/>
      </c>
      <c r="T274" s="6" t="str">
        <f>+IFERROR([1]!Tabla2[[#This Row],[Utilidad operacional]]/[1]!Tabla2[[#This Row],[Patrimonio total]],"")</f>
        <v/>
      </c>
      <c r="U274" s="7" t="str">
        <f>+IFERROR([1]!Tabla2[[#This Row],[Utilidad operacional]]/[1]!Tabla2[[#This Row],[Total de activos]],"")</f>
        <v/>
      </c>
    </row>
    <row r="275" spans="1:21" x14ac:dyDescent="0.25">
      <c r="A275" s="8">
        <v>900333566</v>
      </c>
      <c r="B275" s="8" t="s">
        <v>541</v>
      </c>
      <c r="C275" s="8" t="s">
        <v>28</v>
      </c>
      <c r="D275" s="8" t="s">
        <v>23</v>
      </c>
      <c r="E275" s="8" t="s">
        <v>24</v>
      </c>
      <c r="F275" s="8" t="s">
        <v>542</v>
      </c>
      <c r="G275" s="8" t="s">
        <v>26</v>
      </c>
      <c r="H275" s="8">
        <v>1548131</v>
      </c>
      <c r="I275" s="8">
        <v>239263</v>
      </c>
      <c r="J275" s="8">
        <v>1787394</v>
      </c>
      <c r="K275" s="8">
        <v>400986</v>
      </c>
      <c r="L275" s="8">
        <v>173156</v>
      </c>
      <c r="M275" s="8">
        <v>574142</v>
      </c>
      <c r="N275" s="8">
        <v>1213252</v>
      </c>
      <c r="O275" s="8">
        <v>71838</v>
      </c>
      <c r="P275" s="8">
        <v>120406</v>
      </c>
      <c r="Q275" s="9" t="str">
        <f>+IFERROR([1]!Tabla2[[#This Row],[Activos corrientes ]]/[1]!Tabla2[[#This Row],[Pasivos corrientes ]],"")</f>
        <v/>
      </c>
      <c r="R275" s="9" t="str">
        <f>+IFERROR([1]!Tabla2[[#This Row],[Total pasivos]]/[1]!Tabla2[[#This Row],[Total de activos]],"")</f>
        <v/>
      </c>
      <c r="S275" s="9" t="str">
        <f>+IFERROR([1]!Tabla2[[#This Row],[Utilidad operacional]]/[1]!Tabla2[[#This Row],[Gasto de intereses]],"")</f>
        <v/>
      </c>
      <c r="T275" s="9" t="str">
        <f>+IFERROR([1]!Tabla2[[#This Row],[Utilidad operacional]]/[1]!Tabla2[[#This Row],[Patrimonio total]],"")</f>
        <v/>
      </c>
      <c r="U275" s="10" t="str">
        <f>+IFERROR([1]!Tabla2[[#This Row],[Utilidad operacional]]/[1]!Tabla2[[#This Row],[Total de activos]],"")</f>
        <v/>
      </c>
    </row>
    <row r="276" spans="1:21" x14ac:dyDescent="0.25">
      <c r="A276" s="5">
        <v>901256066</v>
      </c>
      <c r="B276" s="5" t="s">
        <v>543</v>
      </c>
      <c r="C276" s="5" t="s">
        <v>28</v>
      </c>
      <c r="D276" s="5" t="s">
        <v>29</v>
      </c>
      <c r="E276" s="5" t="s">
        <v>30</v>
      </c>
      <c r="F276" s="5" t="s">
        <v>544</v>
      </c>
      <c r="G276" s="5" t="s">
        <v>26</v>
      </c>
      <c r="H276" s="5">
        <v>1071714</v>
      </c>
      <c r="I276" s="5">
        <v>446500</v>
      </c>
      <c r="J276" s="5">
        <v>1518214</v>
      </c>
      <c r="K276" s="5">
        <v>378720</v>
      </c>
      <c r="L276" s="5">
        <v>219537</v>
      </c>
      <c r="M276" s="5">
        <v>598257</v>
      </c>
      <c r="N276" s="5">
        <v>919957</v>
      </c>
      <c r="O276" s="5">
        <v>16581</v>
      </c>
      <c r="P276" s="5">
        <v>226544</v>
      </c>
      <c r="Q276" s="6" t="str">
        <f>+IFERROR([1]!Tabla2[[#This Row],[Activos corrientes ]]/[1]!Tabla2[[#This Row],[Pasivos corrientes ]],"")</f>
        <v/>
      </c>
      <c r="R276" s="6" t="str">
        <f>+IFERROR([1]!Tabla2[[#This Row],[Total pasivos]]/[1]!Tabla2[[#This Row],[Total de activos]],"")</f>
        <v/>
      </c>
      <c r="S276" s="6" t="str">
        <f>+IFERROR([1]!Tabla2[[#This Row],[Utilidad operacional]]/[1]!Tabla2[[#This Row],[Gasto de intereses]],"")</f>
        <v/>
      </c>
      <c r="T276" s="6" t="str">
        <f>+IFERROR([1]!Tabla2[[#This Row],[Utilidad operacional]]/[1]!Tabla2[[#This Row],[Patrimonio total]],"")</f>
        <v/>
      </c>
      <c r="U276" s="7" t="str">
        <f>+IFERROR([1]!Tabla2[[#This Row],[Utilidad operacional]]/[1]!Tabla2[[#This Row],[Total de activos]],"")</f>
        <v/>
      </c>
    </row>
    <row r="277" spans="1:21" x14ac:dyDescent="0.25">
      <c r="A277" s="8">
        <v>830050473</v>
      </c>
      <c r="B277" s="8" t="s">
        <v>545</v>
      </c>
      <c r="C277" s="8" t="s">
        <v>28</v>
      </c>
      <c r="D277" s="8" t="s">
        <v>23</v>
      </c>
      <c r="E277" s="8" t="s">
        <v>24</v>
      </c>
      <c r="F277" s="8" t="s">
        <v>546</v>
      </c>
      <c r="G277" s="8" t="s">
        <v>26</v>
      </c>
      <c r="H277" s="8">
        <v>11438722</v>
      </c>
      <c r="I277" s="8">
        <v>292381</v>
      </c>
      <c r="J277" s="8">
        <v>11731103</v>
      </c>
      <c r="K277" s="8">
        <v>6139969</v>
      </c>
      <c r="L277" s="8"/>
      <c r="M277" s="8">
        <v>6139969</v>
      </c>
      <c r="N277" s="8">
        <v>5591134</v>
      </c>
      <c r="O277" s="8"/>
      <c r="P277" s="8">
        <v>4699973</v>
      </c>
      <c r="Q277" s="9" t="str">
        <f>+IFERROR([1]!Tabla2[[#This Row],[Activos corrientes ]]/[1]!Tabla2[[#This Row],[Pasivos corrientes ]],"")</f>
        <v/>
      </c>
      <c r="R277" s="9" t="str">
        <f>+IFERROR([1]!Tabla2[[#This Row],[Total pasivos]]/[1]!Tabla2[[#This Row],[Total de activos]],"")</f>
        <v/>
      </c>
      <c r="S277" s="9" t="str">
        <f>+IFERROR([1]!Tabla2[[#This Row],[Utilidad operacional]]/[1]!Tabla2[[#This Row],[Gasto de intereses]],"")</f>
        <v/>
      </c>
      <c r="T277" s="9" t="str">
        <f>+IFERROR([1]!Tabla2[[#This Row],[Utilidad operacional]]/[1]!Tabla2[[#This Row],[Patrimonio total]],"")</f>
        <v/>
      </c>
      <c r="U277" s="10" t="str">
        <f>+IFERROR([1]!Tabla2[[#This Row],[Utilidad operacional]]/[1]!Tabla2[[#This Row],[Total de activos]],"")</f>
        <v/>
      </c>
    </row>
    <row r="278" spans="1:21" x14ac:dyDescent="0.25">
      <c r="A278" s="5">
        <v>860041968</v>
      </c>
      <c r="B278" s="5" t="s">
        <v>547</v>
      </c>
      <c r="C278" s="5" t="s">
        <v>28</v>
      </c>
      <c r="D278" s="5" t="s">
        <v>29</v>
      </c>
      <c r="E278" s="5" t="s">
        <v>30</v>
      </c>
      <c r="F278" s="5" t="s">
        <v>548</v>
      </c>
      <c r="G278" s="5" t="s">
        <v>26</v>
      </c>
      <c r="H278" s="5">
        <v>7663861</v>
      </c>
      <c r="I278" s="5">
        <v>1638115</v>
      </c>
      <c r="J278" s="5">
        <v>9301976</v>
      </c>
      <c r="K278" s="5">
        <v>448435</v>
      </c>
      <c r="L278" s="5">
        <v>2431134</v>
      </c>
      <c r="M278" s="5">
        <v>2879569</v>
      </c>
      <c r="N278" s="5">
        <v>6422407</v>
      </c>
      <c r="O278" s="5">
        <v>515162</v>
      </c>
      <c r="P278" s="5">
        <v>628738</v>
      </c>
      <c r="Q278" s="6" t="str">
        <f>+IFERROR([1]!Tabla2[[#This Row],[Activos corrientes ]]/[1]!Tabla2[[#This Row],[Pasivos corrientes ]],"")</f>
        <v/>
      </c>
      <c r="R278" s="6" t="str">
        <f>+IFERROR([1]!Tabla2[[#This Row],[Total pasivos]]/[1]!Tabla2[[#This Row],[Total de activos]],"")</f>
        <v/>
      </c>
      <c r="S278" s="6" t="str">
        <f>+IFERROR([1]!Tabla2[[#This Row],[Utilidad operacional]]/[1]!Tabla2[[#This Row],[Gasto de intereses]],"")</f>
        <v/>
      </c>
      <c r="T278" s="6" t="str">
        <f>+IFERROR([1]!Tabla2[[#This Row],[Utilidad operacional]]/[1]!Tabla2[[#This Row],[Patrimonio total]],"")</f>
        <v/>
      </c>
      <c r="U278" s="7" t="str">
        <f>+IFERROR([1]!Tabla2[[#This Row],[Utilidad operacional]]/[1]!Tabla2[[#This Row],[Total de activos]],"")</f>
        <v/>
      </c>
    </row>
    <row r="279" spans="1:21" x14ac:dyDescent="0.25">
      <c r="A279" s="8">
        <v>900423160</v>
      </c>
      <c r="B279" s="8" t="s">
        <v>549</v>
      </c>
      <c r="C279" s="8" t="s">
        <v>28</v>
      </c>
      <c r="D279" s="8" t="s">
        <v>29</v>
      </c>
      <c r="E279" s="8" t="s">
        <v>30</v>
      </c>
      <c r="F279" s="8" t="s">
        <v>246</v>
      </c>
      <c r="G279" s="8" t="s">
        <v>26</v>
      </c>
      <c r="H279" s="8">
        <v>11288381</v>
      </c>
      <c r="I279" s="8">
        <v>2341947</v>
      </c>
      <c r="J279" s="8">
        <v>13630328</v>
      </c>
      <c r="K279" s="8">
        <v>3798118</v>
      </c>
      <c r="L279" s="8">
        <v>2831245</v>
      </c>
      <c r="M279" s="8">
        <v>6629363</v>
      </c>
      <c r="N279" s="8">
        <v>7000965</v>
      </c>
      <c r="O279" s="8"/>
      <c r="P279" s="8">
        <v>571604</v>
      </c>
      <c r="Q279" s="9" t="str">
        <f>+IFERROR([1]!Tabla2[[#This Row],[Activos corrientes ]]/[1]!Tabla2[[#This Row],[Pasivos corrientes ]],"")</f>
        <v/>
      </c>
      <c r="R279" s="9" t="str">
        <f>+IFERROR([1]!Tabla2[[#This Row],[Total pasivos]]/[1]!Tabla2[[#This Row],[Total de activos]],"")</f>
        <v/>
      </c>
      <c r="S279" s="9" t="str">
        <f>+IFERROR([1]!Tabla2[[#This Row],[Utilidad operacional]]/[1]!Tabla2[[#This Row],[Gasto de intereses]],"")</f>
        <v/>
      </c>
      <c r="T279" s="9" t="str">
        <f>+IFERROR([1]!Tabla2[[#This Row],[Utilidad operacional]]/[1]!Tabla2[[#This Row],[Patrimonio total]],"")</f>
        <v/>
      </c>
      <c r="U279" s="10" t="str">
        <f>+IFERROR([1]!Tabla2[[#This Row],[Utilidad operacional]]/[1]!Tabla2[[#This Row],[Total de activos]],"")</f>
        <v/>
      </c>
    </row>
    <row r="280" spans="1:21" x14ac:dyDescent="0.25">
      <c r="A280" s="5">
        <v>800022961</v>
      </c>
      <c r="B280" s="5" t="s">
        <v>550</v>
      </c>
      <c r="C280" s="5" t="s">
        <v>28</v>
      </c>
      <c r="D280" s="5" t="s">
        <v>29</v>
      </c>
      <c r="E280" s="5" t="s">
        <v>30</v>
      </c>
      <c r="F280" s="5" t="s">
        <v>551</v>
      </c>
      <c r="G280" s="5" t="s">
        <v>26</v>
      </c>
      <c r="H280" s="5">
        <v>1598968</v>
      </c>
      <c r="I280" s="5">
        <v>2518628</v>
      </c>
      <c r="J280" s="5">
        <v>4117596</v>
      </c>
      <c r="K280" s="5">
        <v>302876</v>
      </c>
      <c r="L280" s="5">
        <v>316899</v>
      </c>
      <c r="M280" s="5">
        <v>619775</v>
      </c>
      <c r="N280" s="5">
        <v>3497821</v>
      </c>
      <c r="O280" s="5"/>
      <c r="P280" s="5">
        <v>-211746</v>
      </c>
      <c r="Q280" s="6" t="str">
        <f>+IFERROR([1]!Tabla2[[#This Row],[Activos corrientes ]]/[1]!Tabla2[[#This Row],[Pasivos corrientes ]],"")</f>
        <v/>
      </c>
      <c r="R280" s="6" t="str">
        <f>+IFERROR([1]!Tabla2[[#This Row],[Total pasivos]]/[1]!Tabla2[[#This Row],[Total de activos]],"")</f>
        <v/>
      </c>
      <c r="S280" s="6" t="str">
        <f>+IFERROR([1]!Tabla2[[#This Row],[Utilidad operacional]]/[1]!Tabla2[[#This Row],[Gasto de intereses]],"")</f>
        <v/>
      </c>
      <c r="T280" s="6" t="str">
        <f>+IFERROR([1]!Tabla2[[#This Row],[Utilidad operacional]]/[1]!Tabla2[[#This Row],[Patrimonio total]],"")</f>
        <v/>
      </c>
      <c r="U280" s="7" t="str">
        <f>+IFERROR([1]!Tabla2[[#This Row],[Utilidad operacional]]/[1]!Tabla2[[#This Row],[Total de activos]],"")</f>
        <v/>
      </c>
    </row>
    <row r="281" spans="1:21" x14ac:dyDescent="0.25">
      <c r="A281" s="8">
        <v>900685073</v>
      </c>
      <c r="B281" s="8" t="s">
        <v>552</v>
      </c>
      <c r="C281" s="8" t="s">
        <v>28</v>
      </c>
      <c r="D281" s="8" t="s">
        <v>23</v>
      </c>
      <c r="E281" s="8" t="s">
        <v>24</v>
      </c>
      <c r="F281" s="8" t="s">
        <v>553</v>
      </c>
      <c r="G281" s="8" t="s">
        <v>26</v>
      </c>
      <c r="H281" s="8">
        <v>4725603</v>
      </c>
      <c r="I281" s="8">
        <v>78298</v>
      </c>
      <c r="J281" s="8">
        <v>4803901</v>
      </c>
      <c r="K281" s="8">
        <v>189028</v>
      </c>
      <c r="L281" s="8">
        <v>617500</v>
      </c>
      <c r="M281" s="8">
        <v>806528</v>
      </c>
      <c r="N281" s="8">
        <v>3997373</v>
      </c>
      <c r="O281" s="8"/>
      <c r="P281" s="8">
        <v>682527</v>
      </c>
      <c r="Q281" s="9" t="str">
        <f>+IFERROR([1]!Tabla2[[#This Row],[Activos corrientes ]]/[1]!Tabla2[[#This Row],[Pasivos corrientes ]],"")</f>
        <v/>
      </c>
      <c r="R281" s="9" t="str">
        <f>+IFERROR([1]!Tabla2[[#This Row],[Total pasivos]]/[1]!Tabla2[[#This Row],[Total de activos]],"")</f>
        <v/>
      </c>
      <c r="S281" s="9" t="str">
        <f>+IFERROR([1]!Tabla2[[#This Row],[Utilidad operacional]]/[1]!Tabla2[[#This Row],[Gasto de intereses]],"")</f>
        <v/>
      </c>
      <c r="T281" s="9" t="str">
        <f>+IFERROR([1]!Tabla2[[#This Row],[Utilidad operacional]]/[1]!Tabla2[[#This Row],[Patrimonio total]],"")</f>
        <v/>
      </c>
      <c r="U281" s="10" t="str">
        <f>+IFERROR([1]!Tabla2[[#This Row],[Utilidad operacional]]/[1]!Tabla2[[#This Row],[Total de activos]],"")</f>
        <v/>
      </c>
    </row>
    <row r="282" spans="1:21" x14ac:dyDescent="0.25">
      <c r="A282" s="5">
        <v>901476977</v>
      </c>
      <c r="B282" s="5" t="s">
        <v>554</v>
      </c>
      <c r="C282" s="5" t="s">
        <v>28</v>
      </c>
      <c r="D282" s="5" t="s">
        <v>23</v>
      </c>
      <c r="E282" s="5" t="s">
        <v>24</v>
      </c>
      <c r="F282" s="5" t="s">
        <v>553</v>
      </c>
      <c r="G282" s="5" t="s">
        <v>26</v>
      </c>
      <c r="H282" s="5">
        <v>2697828</v>
      </c>
      <c r="I282" s="5"/>
      <c r="J282" s="5">
        <v>2697828</v>
      </c>
      <c r="K282" s="5">
        <v>197513</v>
      </c>
      <c r="L282" s="5"/>
      <c r="M282" s="5">
        <v>197513</v>
      </c>
      <c r="N282" s="5">
        <v>2500315</v>
      </c>
      <c r="O282" s="5"/>
      <c r="P282" s="5">
        <v>821794</v>
      </c>
      <c r="Q282" s="6" t="str">
        <f>+IFERROR([1]!Tabla2[[#This Row],[Activos corrientes ]]/[1]!Tabla2[[#This Row],[Pasivos corrientes ]],"")</f>
        <v/>
      </c>
      <c r="R282" s="6" t="str">
        <f>+IFERROR([1]!Tabla2[[#This Row],[Total pasivos]]/[1]!Tabla2[[#This Row],[Total de activos]],"")</f>
        <v/>
      </c>
      <c r="S282" s="6" t="str">
        <f>+IFERROR([1]!Tabla2[[#This Row],[Utilidad operacional]]/[1]!Tabla2[[#This Row],[Gasto de intereses]],"")</f>
        <v/>
      </c>
      <c r="T282" s="6" t="str">
        <f>+IFERROR([1]!Tabla2[[#This Row],[Utilidad operacional]]/[1]!Tabla2[[#This Row],[Patrimonio total]],"")</f>
        <v/>
      </c>
      <c r="U282" s="7" t="str">
        <f>+IFERROR([1]!Tabla2[[#This Row],[Utilidad operacional]]/[1]!Tabla2[[#This Row],[Total de activos]],"")</f>
        <v/>
      </c>
    </row>
    <row r="283" spans="1:21" x14ac:dyDescent="0.25">
      <c r="A283" s="8">
        <v>830110454</v>
      </c>
      <c r="B283" s="8" t="s">
        <v>555</v>
      </c>
      <c r="C283" s="8" t="s">
        <v>28</v>
      </c>
      <c r="D283" s="8" t="s">
        <v>29</v>
      </c>
      <c r="E283" s="8" t="s">
        <v>30</v>
      </c>
      <c r="F283" s="8" t="s">
        <v>556</v>
      </c>
      <c r="G283" s="8" t="s">
        <v>26</v>
      </c>
      <c r="H283" s="8">
        <v>38381953</v>
      </c>
      <c r="I283" s="8">
        <v>43185865</v>
      </c>
      <c r="J283" s="8">
        <v>81567818</v>
      </c>
      <c r="K283" s="8">
        <v>30715036</v>
      </c>
      <c r="L283" s="8">
        <v>37837784</v>
      </c>
      <c r="M283" s="8">
        <v>68552820</v>
      </c>
      <c r="N283" s="8">
        <v>13014998</v>
      </c>
      <c r="O283" s="8">
        <v>1563247</v>
      </c>
      <c r="P283" s="8">
        <v>-75177</v>
      </c>
      <c r="Q283" s="9" t="str">
        <f>+IFERROR([1]!Tabla2[[#This Row],[Activos corrientes ]]/[1]!Tabla2[[#This Row],[Pasivos corrientes ]],"")</f>
        <v/>
      </c>
      <c r="R283" s="9" t="str">
        <f>+IFERROR([1]!Tabla2[[#This Row],[Total pasivos]]/[1]!Tabla2[[#This Row],[Total de activos]],"")</f>
        <v/>
      </c>
      <c r="S283" s="9" t="str">
        <f>+IFERROR([1]!Tabla2[[#This Row],[Utilidad operacional]]/[1]!Tabla2[[#This Row],[Gasto de intereses]],"")</f>
        <v/>
      </c>
      <c r="T283" s="9" t="str">
        <f>+IFERROR([1]!Tabla2[[#This Row],[Utilidad operacional]]/[1]!Tabla2[[#This Row],[Patrimonio total]],"")</f>
        <v/>
      </c>
      <c r="U283" s="10" t="str">
        <f>+IFERROR([1]!Tabla2[[#This Row],[Utilidad operacional]]/[1]!Tabla2[[#This Row],[Total de activos]],"")</f>
        <v/>
      </c>
    </row>
    <row r="284" spans="1:21" x14ac:dyDescent="0.25">
      <c r="A284" s="5">
        <v>804012755</v>
      </c>
      <c r="B284" s="5" t="s">
        <v>557</v>
      </c>
      <c r="C284" s="5" t="s">
        <v>33</v>
      </c>
      <c r="D284" s="5" t="s">
        <v>29</v>
      </c>
      <c r="E284" s="5" t="s">
        <v>30</v>
      </c>
      <c r="F284" s="5" t="s">
        <v>558</v>
      </c>
      <c r="G284" s="5" t="s">
        <v>26</v>
      </c>
      <c r="H284" s="5">
        <v>4983621</v>
      </c>
      <c r="I284" s="5">
        <v>244008</v>
      </c>
      <c r="J284" s="5">
        <v>5227629</v>
      </c>
      <c r="K284" s="5">
        <v>1554990</v>
      </c>
      <c r="L284" s="5">
        <v>0</v>
      </c>
      <c r="M284" s="5">
        <v>1554990</v>
      </c>
      <c r="N284" s="5">
        <v>3672639</v>
      </c>
      <c r="O284" s="5"/>
      <c r="P284" s="5">
        <v>196311</v>
      </c>
      <c r="Q284" s="6" t="str">
        <f>+IFERROR([1]!Tabla2[[#This Row],[Activos corrientes ]]/[1]!Tabla2[[#This Row],[Pasivos corrientes ]],"")</f>
        <v/>
      </c>
      <c r="R284" s="6" t="str">
        <f>+IFERROR([1]!Tabla2[[#This Row],[Total pasivos]]/[1]!Tabla2[[#This Row],[Total de activos]],"")</f>
        <v/>
      </c>
      <c r="S284" s="6" t="str">
        <f>+IFERROR([1]!Tabla2[[#This Row],[Utilidad operacional]]/[1]!Tabla2[[#This Row],[Gasto de intereses]],"")</f>
        <v/>
      </c>
      <c r="T284" s="6" t="str">
        <f>+IFERROR([1]!Tabla2[[#This Row],[Utilidad operacional]]/[1]!Tabla2[[#This Row],[Patrimonio total]],"")</f>
        <v/>
      </c>
      <c r="U284" s="7" t="str">
        <f>+IFERROR([1]!Tabla2[[#This Row],[Utilidad operacional]]/[1]!Tabla2[[#This Row],[Total de activos]],"")</f>
        <v/>
      </c>
    </row>
    <row r="285" spans="1:21" x14ac:dyDescent="0.25">
      <c r="A285" s="8">
        <v>900642964</v>
      </c>
      <c r="B285" s="8" t="s">
        <v>559</v>
      </c>
      <c r="C285" s="8" t="s">
        <v>22</v>
      </c>
      <c r="D285" s="8" t="s">
        <v>29</v>
      </c>
      <c r="E285" s="8" t="s">
        <v>30</v>
      </c>
      <c r="F285" s="8" t="s">
        <v>560</v>
      </c>
      <c r="G285" s="8" t="s">
        <v>26</v>
      </c>
      <c r="H285" s="8">
        <v>1250360</v>
      </c>
      <c r="I285" s="8">
        <v>78991</v>
      </c>
      <c r="J285" s="8">
        <v>1329351</v>
      </c>
      <c r="K285" s="8">
        <v>699289</v>
      </c>
      <c r="L285" s="8">
        <v>105536</v>
      </c>
      <c r="M285" s="8">
        <v>804825</v>
      </c>
      <c r="N285" s="8">
        <v>524526</v>
      </c>
      <c r="O285" s="8">
        <v>51427</v>
      </c>
      <c r="P285" s="8">
        <v>49556</v>
      </c>
      <c r="Q285" s="9" t="str">
        <f>+IFERROR([1]!Tabla2[[#This Row],[Activos corrientes ]]/[1]!Tabla2[[#This Row],[Pasivos corrientes ]],"")</f>
        <v/>
      </c>
      <c r="R285" s="9" t="str">
        <f>+IFERROR([1]!Tabla2[[#This Row],[Total pasivos]]/[1]!Tabla2[[#This Row],[Total de activos]],"")</f>
        <v/>
      </c>
      <c r="S285" s="9" t="str">
        <f>+IFERROR([1]!Tabla2[[#This Row],[Utilidad operacional]]/[1]!Tabla2[[#This Row],[Gasto de intereses]],"")</f>
        <v/>
      </c>
      <c r="T285" s="9" t="str">
        <f>+IFERROR([1]!Tabla2[[#This Row],[Utilidad operacional]]/[1]!Tabla2[[#This Row],[Patrimonio total]],"")</f>
        <v/>
      </c>
      <c r="U285" s="10" t="str">
        <f>+IFERROR([1]!Tabla2[[#This Row],[Utilidad operacional]]/[1]!Tabla2[[#This Row],[Total de activos]],"")</f>
        <v/>
      </c>
    </row>
    <row r="286" spans="1:21" x14ac:dyDescent="0.25">
      <c r="A286" s="5">
        <v>805018570</v>
      </c>
      <c r="B286" s="5" t="s">
        <v>561</v>
      </c>
      <c r="C286" s="5" t="s">
        <v>28</v>
      </c>
      <c r="D286" s="5" t="s">
        <v>23</v>
      </c>
      <c r="E286" s="5" t="s">
        <v>24</v>
      </c>
      <c r="F286" s="5" t="s">
        <v>562</v>
      </c>
      <c r="G286" s="5" t="s">
        <v>26</v>
      </c>
      <c r="H286" s="5">
        <v>3678694</v>
      </c>
      <c r="I286" s="5">
        <v>2241</v>
      </c>
      <c r="J286" s="5">
        <v>3680935</v>
      </c>
      <c r="K286" s="5">
        <v>2628341</v>
      </c>
      <c r="L286" s="5">
        <v>246911</v>
      </c>
      <c r="M286" s="5">
        <v>2875252</v>
      </c>
      <c r="N286" s="5">
        <v>805683</v>
      </c>
      <c r="O286" s="5"/>
      <c r="P286" s="5">
        <v>649743</v>
      </c>
      <c r="Q286" s="6" t="str">
        <f>+IFERROR([1]!Tabla2[[#This Row],[Activos corrientes ]]/[1]!Tabla2[[#This Row],[Pasivos corrientes ]],"")</f>
        <v/>
      </c>
      <c r="R286" s="6" t="str">
        <f>+IFERROR([1]!Tabla2[[#This Row],[Total pasivos]]/[1]!Tabla2[[#This Row],[Total de activos]],"")</f>
        <v/>
      </c>
      <c r="S286" s="6" t="str">
        <f>+IFERROR([1]!Tabla2[[#This Row],[Utilidad operacional]]/[1]!Tabla2[[#This Row],[Gasto de intereses]],"")</f>
        <v/>
      </c>
      <c r="T286" s="6" t="str">
        <f>+IFERROR([1]!Tabla2[[#This Row],[Utilidad operacional]]/[1]!Tabla2[[#This Row],[Patrimonio total]],"")</f>
        <v/>
      </c>
      <c r="U286" s="7" t="str">
        <f>+IFERROR([1]!Tabla2[[#This Row],[Utilidad operacional]]/[1]!Tabla2[[#This Row],[Total de activos]],"")</f>
        <v/>
      </c>
    </row>
    <row r="287" spans="1:21" x14ac:dyDescent="0.25">
      <c r="A287" s="8">
        <v>900390167</v>
      </c>
      <c r="B287" s="8" t="s">
        <v>563</v>
      </c>
      <c r="C287" s="8" t="s">
        <v>28</v>
      </c>
      <c r="D287" s="8" t="s">
        <v>23</v>
      </c>
      <c r="E287" s="8" t="s">
        <v>24</v>
      </c>
      <c r="F287" s="8" t="s">
        <v>564</v>
      </c>
      <c r="G287" s="8" t="s">
        <v>26</v>
      </c>
      <c r="H287" s="8">
        <v>1335786</v>
      </c>
      <c r="I287" s="8">
        <v>9402748</v>
      </c>
      <c r="J287" s="8">
        <v>10738534</v>
      </c>
      <c r="K287" s="8"/>
      <c r="L287" s="8">
        <v>9379701</v>
      </c>
      <c r="M287" s="8">
        <v>9379701</v>
      </c>
      <c r="N287" s="8">
        <v>1358833</v>
      </c>
      <c r="O287" s="8">
        <v>0</v>
      </c>
      <c r="P287" s="8">
        <v>-33685</v>
      </c>
      <c r="Q287" s="9" t="str">
        <f>+IFERROR([1]!Tabla2[[#This Row],[Activos corrientes ]]/[1]!Tabla2[[#This Row],[Pasivos corrientes ]],"")</f>
        <v/>
      </c>
      <c r="R287" s="9" t="str">
        <f>+IFERROR([1]!Tabla2[[#This Row],[Total pasivos]]/[1]!Tabla2[[#This Row],[Total de activos]],"")</f>
        <v/>
      </c>
      <c r="S287" s="9" t="str">
        <f>+IFERROR([1]!Tabla2[[#This Row],[Utilidad operacional]]/[1]!Tabla2[[#This Row],[Gasto de intereses]],"")</f>
        <v/>
      </c>
      <c r="T287" s="9" t="str">
        <f>+IFERROR([1]!Tabla2[[#This Row],[Utilidad operacional]]/[1]!Tabla2[[#This Row],[Patrimonio total]],"")</f>
        <v/>
      </c>
      <c r="U287" s="10" t="str">
        <f>+IFERROR([1]!Tabla2[[#This Row],[Utilidad operacional]]/[1]!Tabla2[[#This Row],[Total de activos]],"")</f>
        <v/>
      </c>
    </row>
    <row r="288" spans="1:21" x14ac:dyDescent="0.25">
      <c r="A288" s="5">
        <v>900013256</v>
      </c>
      <c r="B288" s="5" t="s">
        <v>565</v>
      </c>
      <c r="C288" s="5" t="s">
        <v>28</v>
      </c>
      <c r="D288" s="5" t="s">
        <v>23</v>
      </c>
      <c r="E288" s="5" t="s">
        <v>24</v>
      </c>
      <c r="F288" s="5" t="s">
        <v>566</v>
      </c>
      <c r="G288" s="5" t="s">
        <v>26</v>
      </c>
      <c r="H288" s="5">
        <v>4444116</v>
      </c>
      <c r="I288" s="5">
        <v>3027395</v>
      </c>
      <c r="J288" s="5">
        <v>7471511</v>
      </c>
      <c r="K288" s="5">
        <v>1826167</v>
      </c>
      <c r="L288" s="5">
        <v>601648</v>
      </c>
      <c r="M288" s="5">
        <v>2427815</v>
      </c>
      <c r="N288" s="5">
        <v>5043696</v>
      </c>
      <c r="O288" s="5">
        <v>401165</v>
      </c>
      <c r="P288" s="5">
        <v>871574</v>
      </c>
      <c r="Q288" s="6" t="str">
        <f>+IFERROR([1]!Tabla2[[#This Row],[Activos corrientes ]]/[1]!Tabla2[[#This Row],[Pasivos corrientes ]],"")</f>
        <v/>
      </c>
      <c r="R288" s="6" t="str">
        <f>+IFERROR([1]!Tabla2[[#This Row],[Total pasivos]]/[1]!Tabla2[[#This Row],[Total de activos]],"")</f>
        <v/>
      </c>
      <c r="S288" s="6" t="str">
        <f>+IFERROR([1]!Tabla2[[#This Row],[Utilidad operacional]]/[1]!Tabla2[[#This Row],[Gasto de intereses]],"")</f>
        <v/>
      </c>
      <c r="T288" s="6" t="str">
        <f>+IFERROR([1]!Tabla2[[#This Row],[Utilidad operacional]]/[1]!Tabla2[[#This Row],[Patrimonio total]],"")</f>
        <v/>
      </c>
      <c r="U288" s="7" t="str">
        <f>+IFERROR([1]!Tabla2[[#This Row],[Utilidad operacional]]/[1]!Tabla2[[#This Row],[Total de activos]],"")</f>
        <v/>
      </c>
    </row>
    <row r="289" spans="1:21" x14ac:dyDescent="0.25">
      <c r="A289" s="8">
        <v>890308756</v>
      </c>
      <c r="B289" s="8" t="s">
        <v>567</v>
      </c>
      <c r="C289" s="8" t="s">
        <v>103</v>
      </c>
      <c r="D289" s="8" t="s">
        <v>23</v>
      </c>
      <c r="E289" s="8" t="s">
        <v>24</v>
      </c>
      <c r="F289" s="8" t="s">
        <v>25</v>
      </c>
      <c r="G289" s="8" t="s">
        <v>26</v>
      </c>
      <c r="H289" s="8">
        <v>428522</v>
      </c>
      <c r="I289" s="8">
        <v>19280253</v>
      </c>
      <c r="J289" s="8">
        <v>19708775</v>
      </c>
      <c r="K289" s="8">
        <v>440066</v>
      </c>
      <c r="L289" s="8">
        <v>416169</v>
      </c>
      <c r="M289" s="8">
        <v>856235</v>
      </c>
      <c r="N289" s="8">
        <v>18852540</v>
      </c>
      <c r="O289" s="8">
        <v>21850</v>
      </c>
      <c r="P289" s="8">
        <v>3891517</v>
      </c>
      <c r="Q289" s="9" t="str">
        <f>+IFERROR([1]!Tabla2[[#This Row],[Activos corrientes ]]/[1]!Tabla2[[#This Row],[Pasivos corrientes ]],"")</f>
        <v/>
      </c>
      <c r="R289" s="9" t="str">
        <f>+IFERROR([1]!Tabla2[[#This Row],[Total pasivos]]/[1]!Tabla2[[#This Row],[Total de activos]],"")</f>
        <v/>
      </c>
      <c r="S289" s="9" t="str">
        <f>+IFERROR([1]!Tabla2[[#This Row],[Utilidad operacional]]/[1]!Tabla2[[#This Row],[Gasto de intereses]],"")</f>
        <v/>
      </c>
      <c r="T289" s="9" t="str">
        <f>+IFERROR([1]!Tabla2[[#This Row],[Utilidad operacional]]/[1]!Tabla2[[#This Row],[Patrimonio total]],"")</f>
        <v/>
      </c>
      <c r="U289" s="10" t="str">
        <f>+IFERROR([1]!Tabla2[[#This Row],[Utilidad operacional]]/[1]!Tabla2[[#This Row],[Total de activos]],"")</f>
        <v/>
      </c>
    </row>
    <row r="290" spans="1:21" x14ac:dyDescent="0.25">
      <c r="A290" s="5">
        <v>900848087</v>
      </c>
      <c r="B290" s="5" t="s">
        <v>568</v>
      </c>
      <c r="C290" s="5" t="s">
        <v>28</v>
      </c>
      <c r="D290" s="5" t="s">
        <v>23</v>
      </c>
      <c r="E290" s="5" t="s">
        <v>24</v>
      </c>
      <c r="F290" s="5" t="s">
        <v>569</v>
      </c>
      <c r="G290" s="5" t="s">
        <v>26</v>
      </c>
      <c r="H290" s="5">
        <v>210511</v>
      </c>
      <c r="I290" s="5"/>
      <c r="J290" s="5">
        <v>210511</v>
      </c>
      <c r="K290" s="5">
        <v>147959</v>
      </c>
      <c r="L290" s="5">
        <v>3270</v>
      </c>
      <c r="M290" s="5">
        <v>151229</v>
      </c>
      <c r="N290" s="5">
        <v>59282</v>
      </c>
      <c r="O290" s="5">
        <v>11243</v>
      </c>
      <c r="P290" s="5">
        <v>1778</v>
      </c>
      <c r="Q290" s="6" t="str">
        <f>+IFERROR([1]!Tabla2[[#This Row],[Activos corrientes ]]/[1]!Tabla2[[#This Row],[Pasivos corrientes ]],"")</f>
        <v/>
      </c>
      <c r="R290" s="6" t="str">
        <f>+IFERROR([1]!Tabla2[[#This Row],[Total pasivos]]/[1]!Tabla2[[#This Row],[Total de activos]],"")</f>
        <v/>
      </c>
      <c r="S290" s="6" t="str">
        <f>+IFERROR([1]!Tabla2[[#This Row],[Utilidad operacional]]/[1]!Tabla2[[#This Row],[Gasto de intereses]],"")</f>
        <v/>
      </c>
      <c r="T290" s="6" t="str">
        <f>+IFERROR([1]!Tabla2[[#This Row],[Utilidad operacional]]/[1]!Tabla2[[#This Row],[Patrimonio total]],"")</f>
        <v/>
      </c>
      <c r="U290" s="7" t="str">
        <f>+IFERROR([1]!Tabla2[[#This Row],[Utilidad operacional]]/[1]!Tabla2[[#This Row],[Total de activos]],"")</f>
        <v/>
      </c>
    </row>
    <row r="291" spans="1:21" x14ac:dyDescent="0.25">
      <c r="A291" s="8">
        <v>900099170</v>
      </c>
      <c r="B291" s="8" t="s">
        <v>570</v>
      </c>
      <c r="C291" s="8" t="s">
        <v>33</v>
      </c>
      <c r="D291" s="8" t="s">
        <v>29</v>
      </c>
      <c r="E291" s="8" t="s">
        <v>30</v>
      </c>
      <c r="F291" s="8" t="s">
        <v>62</v>
      </c>
      <c r="G291" s="8" t="s">
        <v>26</v>
      </c>
      <c r="H291" s="8">
        <v>2823691</v>
      </c>
      <c r="I291" s="8">
        <v>294193</v>
      </c>
      <c r="J291" s="8">
        <v>3117884</v>
      </c>
      <c r="K291" s="8">
        <v>1422514</v>
      </c>
      <c r="L291" s="8">
        <v>455940</v>
      </c>
      <c r="M291" s="8">
        <v>1878454</v>
      </c>
      <c r="N291" s="8">
        <v>1239430</v>
      </c>
      <c r="O291" s="8"/>
      <c r="P291" s="8">
        <v>292205</v>
      </c>
      <c r="Q291" s="9" t="str">
        <f>+IFERROR([1]!Tabla2[[#This Row],[Activos corrientes ]]/[1]!Tabla2[[#This Row],[Pasivos corrientes ]],"")</f>
        <v/>
      </c>
      <c r="R291" s="9" t="str">
        <f>+IFERROR([1]!Tabla2[[#This Row],[Total pasivos]]/[1]!Tabla2[[#This Row],[Total de activos]],"")</f>
        <v/>
      </c>
      <c r="S291" s="9" t="str">
        <f>+IFERROR([1]!Tabla2[[#This Row],[Utilidad operacional]]/[1]!Tabla2[[#This Row],[Gasto de intereses]],"")</f>
        <v/>
      </c>
      <c r="T291" s="9" t="str">
        <f>+IFERROR([1]!Tabla2[[#This Row],[Utilidad operacional]]/[1]!Tabla2[[#This Row],[Patrimonio total]],"")</f>
        <v/>
      </c>
      <c r="U291" s="10" t="str">
        <f>+IFERROR([1]!Tabla2[[#This Row],[Utilidad operacional]]/[1]!Tabla2[[#This Row],[Total de activos]],"")</f>
        <v/>
      </c>
    </row>
    <row r="292" spans="1:21" x14ac:dyDescent="0.25">
      <c r="A292" s="5">
        <v>900421758</v>
      </c>
      <c r="B292" s="5" t="s">
        <v>571</v>
      </c>
      <c r="C292" s="5" t="s">
        <v>28</v>
      </c>
      <c r="D292" s="5" t="s">
        <v>29</v>
      </c>
      <c r="E292" s="5" t="s">
        <v>30</v>
      </c>
      <c r="F292" s="5" t="s">
        <v>572</v>
      </c>
      <c r="G292" s="5" t="s">
        <v>26</v>
      </c>
      <c r="H292" s="5">
        <v>1012051</v>
      </c>
      <c r="I292" s="5">
        <v>60897</v>
      </c>
      <c r="J292" s="5">
        <v>1072948</v>
      </c>
      <c r="K292" s="5">
        <v>82194</v>
      </c>
      <c r="L292" s="5">
        <v>10832</v>
      </c>
      <c r="M292" s="5">
        <v>93026</v>
      </c>
      <c r="N292" s="5">
        <v>979922</v>
      </c>
      <c r="O292" s="5">
        <v>82553</v>
      </c>
      <c r="P292" s="5">
        <v>-135086</v>
      </c>
      <c r="Q292" s="6" t="str">
        <f>+IFERROR([1]!Tabla2[[#This Row],[Activos corrientes ]]/[1]!Tabla2[[#This Row],[Pasivos corrientes ]],"")</f>
        <v/>
      </c>
      <c r="R292" s="6" t="str">
        <f>+IFERROR([1]!Tabla2[[#This Row],[Total pasivos]]/[1]!Tabla2[[#This Row],[Total de activos]],"")</f>
        <v/>
      </c>
      <c r="S292" s="6" t="str">
        <f>+IFERROR([1]!Tabla2[[#This Row],[Utilidad operacional]]/[1]!Tabla2[[#This Row],[Gasto de intereses]],"")</f>
        <v/>
      </c>
      <c r="T292" s="6" t="str">
        <f>+IFERROR([1]!Tabla2[[#This Row],[Utilidad operacional]]/[1]!Tabla2[[#This Row],[Patrimonio total]],"")</f>
        <v/>
      </c>
      <c r="U292" s="7" t="str">
        <f>+IFERROR([1]!Tabla2[[#This Row],[Utilidad operacional]]/[1]!Tabla2[[#This Row],[Total de activos]],"")</f>
        <v/>
      </c>
    </row>
    <row r="293" spans="1:21" x14ac:dyDescent="0.25">
      <c r="A293" s="8">
        <v>804007055</v>
      </c>
      <c r="B293" s="8" t="s">
        <v>573</v>
      </c>
      <c r="C293" s="8" t="s">
        <v>33</v>
      </c>
      <c r="D293" s="8" t="s">
        <v>29</v>
      </c>
      <c r="E293" s="8" t="s">
        <v>30</v>
      </c>
      <c r="F293" s="8" t="s">
        <v>574</v>
      </c>
      <c r="G293" s="8" t="s">
        <v>26</v>
      </c>
      <c r="H293" s="8">
        <v>38154522</v>
      </c>
      <c r="I293" s="8">
        <v>13587579</v>
      </c>
      <c r="J293" s="8">
        <v>51742101</v>
      </c>
      <c r="K293" s="8">
        <v>22087385</v>
      </c>
      <c r="L293" s="8">
        <v>2347210</v>
      </c>
      <c r="M293" s="8">
        <v>24434595</v>
      </c>
      <c r="N293" s="8">
        <v>27307506</v>
      </c>
      <c r="O293" s="8">
        <v>1609241</v>
      </c>
      <c r="P293" s="8">
        <v>3573972</v>
      </c>
      <c r="Q293" s="9" t="str">
        <f>+IFERROR([1]!Tabla2[[#This Row],[Activos corrientes ]]/[1]!Tabla2[[#This Row],[Pasivos corrientes ]],"")</f>
        <v/>
      </c>
      <c r="R293" s="9" t="str">
        <f>+IFERROR([1]!Tabla2[[#This Row],[Total pasivos]]/[1]!Tabla2[[#This Row],[Total de activos]],"")</f>
        <v/>
      </c>
      <c r="S293" s="9" t="str">
        <f>+IFERROR([1]!Tabla2[[#This Row],[Utilidad operacional]]/[1]!Tabla2[[#This Row],[Gasto de intereses]],"")</f>
        <v/>
      </c>
      <c r="T293" s="9" t="str">
        <f>+IFERROR([1]!Tabla2[[#This Row],[Utilidad operacional]]/[1]!Tabla2[[#This Row],[Patrimonio total]],"")</f>
        <v/>
      </c>
      <c r="U293" s="10" t="str">
        <f>+IFERROR([1]!Tabla2[[#This Row],[Utilidad operacional]]/[1]!Tabla2[[#This Row],[Total de activos]],"")</f>
        <v/>
      </c>
    </row>
    <row r="294" spans="1:21" x14ac:dyDescent="0.25">
      <c r="A294" s="5">
        <v>830133597</v>
      </c>
      <c r="B294" s="5" t="s">
        <v>575</v>
      </c>
      <c r="C294" s="5" t="s">
        <v>28</v>
      </c>
      <c r="D294" s="5" t="s">
        <v>23</v>
      </c>
      <c r="E294" s="5" t="s">
        <v>24</v>
      </c>
      <c r="F294" s="5" t="s">
        <v>576</v>
      </c>
      <c r="G294" s="5" t="s">
        <v>26</v>
      </c>
      <c r="H294" s="5">
        <v>10355222</v>
      </c>
      <c r="I294" s="5">
        <v>1091853</v>
      </c>
      <c r="J294" s="5">
        <v>11447075</v>
      </c>
      <c r="K294" s="5">
        <v>88357</v>
      </c>
      <c r="L294" s="5">
        <v>4816754</v>
      </c>
      <c r="M294" s="5">
        <v>4905111</v>
      </c>
      <c r="N294" s="5">
        <v>6541964</v>
      </c>
      <c r="O294" s="5"/>
      <c r="P294" s="5">
        <v>719184</v>
      </c>
      <c r="Q294" s="6" t="str">
        <f>+IFERROR([1]!Tabla2[[#This Row],[Activos corrientes ]]/[1]!Tabla2[[#This Row],[Pasivos corrientes ]],"")</f>
        <v/>
      </c>
      <c r="R294" s="6" t="str">
        <f>+IFERROR([1]!Tabla2[[#This Row],[Total pasivos]]/[1]!Tabla2[[#This Row],[Total de activos]],"")</f>
        <v/>
      </c>
      <c r="S294" s="6" t="str">
        <f>+IFERROR([1]!Tabla2[[#This Row],[Utilidad operacional]]/[1]!Tabla2[[#This Row],[Gasto de intereses]],"")</f>
        <v/>
      </c>
      <c r="T294" s="6" t="str">
        <f>+IFERROR([1]!Tabla2[[#This Row],[Utilidad operacional]]/[1]!Tabla2[[#This Row],[Patrimonio total]],"")</f>
        <v/>
      </c>
      <c r="U294" s="7" t="str">
        <f>+IFERROR([1]!Tabla2[[#This Row],[Utilidad operacional]]/[1]!Tabla2[[#This Row],[Total de activos]],"")</f>
        <v/>
      </c>
    </row>
    <row r="295" spans="1:21" x14ac:dyDescent="0.25">
      <c r="A295" s="8">
        <v>900375158</v>
      </c>
      <c r="B295" s="8" t="s">
        <v>577</v>
      </c>
      <c r="C295" s="8" t="s">
        <v>28</v>
      </c>
      <c r="D295" s="8" t="s">
        <v>23</v>
      </c>
      <c r="E295" s="8" t="s">
        <v>24</v>
      </c>
      <c r="F295" s="8" t="s">
        <v>73</v>
      </c>
      <c r="G295" s="8" t="s">
        <v>26</v>
      </c>
      <c r="H295" s="8">
        <v>6112</v>
      </c>
      <c r="I295" s="8">
        <v>1069862</v>
      </c>
      <c r="J295" s="8">
        <v>1075974</v>
      </c>
      <c r="K295" s="8">
        <v>0</v>
      </c>
      <c r="L295" s="8"/>
      <c r="M295" s="8">
        <v>0</v>
      </c>
      <c r="N295" s="8">
        <v>1075974</v>
      </c>
      <c r="O295" s="8">
        <v>3220</v>
      </c>
      <c r="P295" s="8">
        <v>24261</v>
      </c>
      <c r="Q295" s="9" t="str">
        <f>+IFERROR([1]!Tabla2[[#This Row],[Activos corrientes ]]/[1]!Tabla2[[#This Row],[Pasivos corrientes ]],"")</f>
        <v/>
      </c>
      <c r="R295" s="9" t="str">
        <f>+IFERROR([1]!Tabla2[[#This Row],[Total pasivos]]/[1]!Tabla2[[#This Row],[Total de activos]],"")</f>
        <v/>
      </c>
      <c r="S295" s="9" t="str">
        <f>+IFERROR([1]!Tabla2[[#This Row],[Utilidad operacional]]/[1]!Tabla2[[#This Row],[Gasto de intereses]],"")</f>
        <v/>
      </c>
      <c r="T295" s="9" t="str">
        <f>+IFERROR([1]!Tabla2[[#This Row],[Utilidad operacional]]/[1]!Tabla2[[#This Row],[Patrimonio total]],"")</f>
        <v/>
      </c>
      <c r="U295" s="10" t="str">
        <f>+IFERROR([1]!Tabla2[[#This Row],[Utilidad operacional]]/[1]!Tabla2[[#This Row],[Total de activos]],"")</f>
        <v/>
      </c>
    </row>
    <row r="296" spans="1:21" x14ac:dyDescent="0.25">
      <c r="A296" s="5">
        <v>830069752</v>
      </c>
      <c r="B296" s="5" t="s">
        <v>578</v>
      </c>
      <c r="C296" s="5" t="s">
        <v>28</v>
      </c>
      <c r="D296" s="5" t="s">
        <v>23</v>
      </c>
      <c r="E296" s="5" t="s">
        <v>24</v>
      </c>
      <c r="F296" s="5" t="s">
        <v>579</v>
      </c>
      <c r="G296" s="5" t="s">
        <v>26</v>
      </c>
      <c r="H296" s="5">
        <v>4192372</v>
      </c>
      <c r="I296" s="5">
        <v>260283</v>
      </c>
      <c r="J296" s="5">
        <v>4452655</v>
      </c>
      <c r="K296" s="5">
        <v>1594298</v>
      </c>
      <c r="L296" s="5">
        <v>430974</v>
      </c>
      <c r="M296" s="5">
        <v>2025272</v>
      </c>
      <c r="N296" s="5">
        <v>2427383</v>
      </c>
      <c r="O296" s="5">
        <v>59287</v>
      </c>
      <c r="P296" s="5">
        <v>30627</v>
      </c>
      <c r="Q296" s="6" t="str">
        <f>+IFERROR([1]!Tabla2[[#This Row],[Activos corrientes ]]/[1]!Tabla2[[#This Row],[Pasivos corrientes ]],"")</f>
        <v/>
      </c>
      <c r="R296" s="6" t="str">
        <f>+IFERROR([1]!Tabla2[[#This Row],[Total pasivos]]/[1]!Tabla2[[#This Row],[Total de activos]],"")</f>
        <v/>
      </c>
      <c r="S296" s="6" t="str">
        <f>+IFERROR([1]!Tabla2[[#This Row],[Utilidad operacional]]/[1]!Tabla2[[#This Row],[Gasto de intereses]],"")</f>
        <v/>
      </c>
      <c r="T296" s="6" t="str">
        <f>+IFERROR([1]!Tabla2[[#This Row],[Utilidad operacional]]/[1]!Tabla2[[#This Row],[Patrimonio total]],"")</f>
        <v/>
      </c>
      <c r="U296" s="7" t="str">
        <f>+IFERROR([1]!Tabla2[[#This Row],[Utilidad operacional]]/[1]!Tabla2[[#This Row],[Total de activos]],"")</f>
        <v/>
      </c>
    </row>
    <row r="297" spans="1:21" x14ac:dyDescent="0.25">
      <c r="A297" s="8">
        <v>830048751</v>
      </c>
      <c r="B297" s="8" t="s">
        <v>580</v>
      </c>
      <c r="C297" s="8" t="s">
        <v>28</v>
      </c>
      <c r="D297" s="8" t="s">
        <v>23</v>
      </c>
      <c r="E297" s="8" t="s">
        <v>24</v>
      </c>
      <c r="F297" s="8" t="s">
        <v>581</v>
      </c>
      <c r="G297" s="8" t="s">
        <v>26</v>
      </c>
      <c r="H297" s="8">
        <v>5055085</v>
      </c>
      <c r="I297" s="8">
        <v>8921701</v>
      </c>
      <c r="J297" s="8">
        <v>13976786</v>
      </c>
      <c r="K297" s="8">
        <v>7636463</v>
      </c>
      <c r="L297" s="8">
        <v>1002506</v>
      </c>
      <c r="M297" s="8">
        <v>8638969</v>
      </c>
      <c r="N297" s="8">
        <v>5337817</v>
      </c>
      <c r="O297" s="8">
        <v>213755</v>
      </c>
      <c r="P297" s="8">
        <v>1578164</v>
      </c>
      <c r="Q297" s="9" t="str">
        <f>+IFERROR([1]!Tabla2[[#This Row],[Activos corrientes ]]/[1]!Tabla2[[#This Row],[Pasivos corrientes ]],"")</f>
        <v/>
      </c>
      <c r="R297" s="9" t="str">
        <f>+IFERROR([1]!Tabla2[[#This Row],[Total pasivos]]/[1]!Tabla2[[#This Row],[Total de activos]],"")</f>
        <v/>
      </c>
      <c r="S297" s="9" t="str">
        <f>+IFERROR([1]!Tabla2[[#This Row],[Utilidad operacional]]/[1]!Tabla2[[#This Row],[Gasto de intereses]],"")</f>
        <v/>
      </c>
      <c r="T297" s="9" t="str">
        <f>+IFERROR([1]!Tabla2[[#This Row],[Utilidad operacional]]/[1]!Tabla2[[#This Row],[Patrimonio total]],"")</f>
        <v/>
      </c>
      <c r="U297" s="10" t="str">
        <f>+IFERROR([1]!Tabla2[[#This Row],[Utilidad operacional]]/[1]!Tabla2[[#This Row],[Total de activos]],"")</f>
        <v/>
      </c>
    </row>
    <row r="298" spans="1:21" x14ac:dyDescent="0.25">
      <c r="A298" s="5">
        <v>900659566</v>
      </c>
      <c r="B298" s="5" t="s">
        <v>582</v>
      </c>
      <c r="C298" s="5" t="s">
        <v>28</v>
      </c>
      <c r="D298" s="5" t="s">
        <v>23</v>
      </c>
      <c r="E298" s="5" t="s">
        <v>24</v>
      </c>
      <c r="F298" s="5" t="s">
        <v>583</v>
      </c>
      <c r="G298" s="5" t="s">
        <v>26</v>
      </c>
      <c r="H298" s="5">
        <v>776357</v>
      </c>
      <c r="I298" s="5">
        <v>19842148</v>
      </c>
      <c r="J298" s="5">
        <v>20618505</v>
      </c>
      <c r="K298" s="5">
        <v>19903</v>
      </c>
      <c r="L298" s="5">
        <v>282021</v>
      </c>
      <c r="M298" s="5">
        <v>301924</v>
      </c>
      <c r="N298" s="5">
        <v>20316581</v>
      </c>
      <c r="O298" s="5"/>
      <c r="P298" s="5">
        <v>121486</v>
      </c>
      <c r="Q298" s="6" t="str">
        <f>+IFERROR([1]!Tabla2[[#This Row],[Activos corrientes ]]/[1]!Tabla2[[#This Row],[Pasivos corrientes ]],"")</f>
        <v/>
      </c>
      <c r="R298" s="6" t="str">
        <f>+IFERROR([1]!Tabla2[[#This Row],[Total pasivos]]/[1]!Tabla2[[#This Row],[Total de activos]],"")</f>
        <v/>
      </c>
      <c r="S298" s="6" t="str">
        <f>+IFERROR([1]!Tabla2[[#This Row],[Utilidad operacional]]/[1]!Tabla2[[#This Row],[Gasto de intereses]],"")</f>
        <v/>
      </c>
      <c r="T298" s="6" t="str">
        <f>+IFERROR([1]!Tabla2[[#This Row],[Utilidad operacional]]/[1]!Tabla2[[#This Row],[Patrimonio total]],"")</f>
        <v/>
      </c>
      <c r="U298" s="7" t="str">
        <f>+IFERROR([1]!Tabla2[[#This Row],[Utilidad operacional]]/[1]!Tabla2[[#This Row],[Total de activos]],"")</f>
        <v/>
      </c>
    </row>
    <row r="299" spans="1:21" x14ac:dyDescent="0.25">
      <c r="A299" s="8">
        <v>800066663</v>
      </c>
      <c r="B299" s="8" t="s">
        <v>584</v>
      </c>
      <c r="C299" s="8" t="s">
        <v>28</v>
      </c>
      <c r="D299" s="8" t="s">
        <v>29</v>
      </c>
      <c r="E299" s="8" t="s">
        <v>30</v>
      </c>
      <c r="F299" s="8" t="s">
        <v>38</v>
      </c>
      <c r="G299" s="8" t="s">
        <v>26</v>
      </c>
      <c r="H299" s="8">
        <v>4623348</v>
      </c>
      <c r="I299" s="8">
        <v>1676565</v>
      </c>
      <c r="J299" s="8">
        <v>6299913</v>
      </c>
      <c r="K299" s="8">
        <v>1421794</v>
      </c>
      <c r="L299" s="8">
        <v>489511</v>
      </c>
      <c r="M299" s="8">
        <v>1911305</v>
      </c>
      <c r="N299" s="8">
        <v>4388608</v>
      </c>
      <c r="O299" s="8">
        <v>36062</v>
      </c>
      <c r="P299" s="8">
        <v>301178</v>
      </c>
      <c r="Q299" s="9" t="str">
        <f>+IFERROR([1]!Tabla2[[#This Row],[Activos corrientes ]]/[1]!Tabla2[[#This Row],[Pasivos corrientes ]],"")</f>
        <v/>
      </c>
      <c r="R299" s="9" t="str">
        <f>+IFERROR([1]!Tabla2[[#This Row],[Total pasivos]]/[1]!Tabla2[[#This Row],[Total de activos]],"")</f>
        <v/>
      </c>
      <c r="S299" s="9" t="str">
        <f>+IFERROR([1]!Tabla2[[#This Row],[Utilidad operacional]]/[1]!Tabla2[[#This Row],[Gasto de intereses]],"")</f>
        <v/>
      </c>
      <c r="T299" s="9" t="str">
        <f>+IFERROR([1]!Tabla2[[#This Row],[Utilidad operacional]]/[1]!Tabla2[[#This Row],[Patrimonio total]],"")</f>
        <v/>
      </c>
      <c r="U299" s="10" t="str">
        <f>+IFERROR([1]!Tabla2[[#This Row],[Utilidad operacional]]/[1]!Tabla2[[#This Row],[Total de activos]],"")</f>
        <v/>
      </c>
    </row>
    <row r="300" spans="1:21" x14ac:dyDescent="0.25">
      <c r="A300" s="5">
        <v>800177551</v>
      </c>
      <c r="B300" s="5" t="s">
        <v>585</v>
      </c>
      <c r="C300" s="5" t="s">
        <v>28</v>
      </c>
      <c r="D300" s="5" t="s">
        <v>23</v>
      </c>
      <c r="E300" s="5" t="s">
        <v>24</v>
      </c>
      <c r="F300" s="5" t="s">
        <v>52</v>
      </c>
      <c r="G300" s="5" t="s">
        <v>26</v>
      </c>
      <c r="H300" s="5">
        <v>12889929</v>
      </c>
      <c r="I300" s="5">
        <v>3523011</v>
      </c>
      <c r="J300" s="5">
        <v>16412940</v>
      </c>
      <c r="K300" s="5">
        <v>2739345</v>
      </c>
      <c r="L300" s="5">
        <v>1447360</v>
      </c>
      <c r="M300" s="5">
        <v>4186705</v>
      </c>
      <c r="N300" s="5">
        <v>12226235</v>
      </c>
      <c r="O300" s="5">
        <v>284582</v>
      </c>
      <c r="P300" s="5">
        <v>1346781</v>
      </c>
      <c r="Q300" s="6" t="str">
        <f>+IFERROR([1]!Tabla2[[#This Row],[Activos corrientes ]]/[1]!Tabla2[[#This Row],[Pasivos corrientes ]],"")</f>
        <v/>
      </c>
      <c r="R300" s="6" t="str">
        <f>+IFERROR([1]!Tabla2[[#This Row],[Total pasivos]]/[1]!Tabla2[[#This Row],[Total de activos]],"")</f>
        <v/>
      </c>
      <c r="S300" s="6" t="str">
        <f>+IFERROR([1]!Tabla2[[#This Row],[Utilidad operacional]]/[1]!Tabla2[[#This Row],[Gasto de intereses]],"")</f>
        <v/>
      </c>
      <c r="T300" s="6" t="str">
        <f>+IFERROR([1]!Tabla2[[#This Row],[Utilidad operacional]]/[1]!Tabla2[[#This Row],[Patrimonio total]],"")</f>
        <v/>
      </c>
      <c r="U300" s="7" t="str">
        <f>+IFERROR([1]!Tabla2[[#This Row],[Utilidad operacional]]/[1]!Tabla2[[#This Row],[Total de activos]],"")</f>
        <v/>
      </c>
    </row>
    <row r="301" spans="1:21" x14ac:dyDescent="0.25">
      <c r="A301" s="8">
        <v>860451253</v>
      </c>
      <c r="B301" s="8" t="s">
        <v>586</v>
      </c>
      <c r="C301" s="8" t="s">
        <v>28</v>
      </c>
      <c r="D301" s="8" t="s">
        <v>29</v>
      </c>
      <c r="E301" s="8" t="s">
        <v>30</v>
      </c>
      <c r="F301" s="8" t="s">
        <v>587</v>
      </c>
      <c r="G301" s="8" t="s">
        <v>26</v>
      </c>
      <c r="H301" s="8">
        <v>4482528</v>
      </c>
      <c r="I301" s="8">
        <v>266464</v>
      </c>
      <c r="J301" s="8">
        <v>4748992</v>
      </c>
      <c r="K301" s="8">
        <v>82230</v>
      </c>
      <c r="L301" s="8"/>
      <c r="M301" s="8">
        <v>82230</v>
      </c>
      <c r="N301" s="8">
        <v>4666762</v>
      </c>
      <c r="O301" s="8"/>
      <c r="P301" s="8">
        <v>8975</v>
      </c>
      <c r="Q301" s="9" t="str">
        <f>+IFERROR([1]!Tabla2[[#This Row],[Activos corrientes ]]/[1]!Tabla2[[#This Row],[Pasivos corrientes ]],"")</f>
        <v/>
      </c>
      <c r="R301" s="9" t="str">
        <f>+IFERROR([1]!Tabla2[[#This Row],[Total pasivos]]/[1]!Tabla2[[#This Row],[Total de activos]],"")</f>
        <v/>
      </c>
      <c r="S301" s="9" t="str">
        <f>+IFERROR([1]!Tabla2[[#This Row],[Utilidad operacional]]/[1]!Tabla2[[#This Row],[Gasto de intereses]],"")</f>
        <v/>
      </c>
      <c r="T301" s="9" t="str">
        <f>+IFERROR([1]!Tabla2[[#This Row],[Utilidad operacional]]/[1]!Tabla2[[#This Row],[Patrimonio total]],"")</f>
        <v/>
      </c>
      <c r="U301" s="10" t="str">
        <f>+IFERROR([1]!Tabla2[[#This Row],[Utilidad operacional]]/[1]!Tabla2[[#This Row],[Total de activos]],"")</f>
        <v/>
      </c>
    </row>
    <row r="302" spans="1:21" x14ac:dyDescent="0.25">
      <c r="A302" s="5">
        <v>860048553</v>
      </c>
      <c r="B302" s="5" t="s">
        <v>588</v>
      </c>
      <c r="C302" s="5" t="s">
        <v>28</v>
      </c>
      <c r="D302" s="5" t="s">
        <v>29</v>
      </c>
      <c r="E302" s="5" t="s">
        <v>30</v>
      </c>
      <c r="F302" s="5" t="s">
        <v>213</v>
      </c>
      <c r="G302" s="5" t="s">
        <v>26</v>
      </c>
      <c r="H302" s="5">
        <v>7536465</v>
      </c>
      <c r="I302" s="5">
        <v>6848642</v>
      </c>
      <c r="J302" s="5">
        <v>14385107</v>
      </c>
      <c r="K302" s="5">
        <v>1502812</v>
      </c>
      <c r="L302" s="5">
        <v>0</v>
      </c>
      <c r="M302" s="5">
        <v>1502812</v>
      </c>
      <c r="N302" s="5">
        <v>12882295</v>
      </c>
      <c r="O302" s="5">
        <v>0</v>
      </c>
      <c r="P302" s="5">
        <v>178309</v>
      </c>
      <c r="Q302" s="6" t="str">
        <f>+IFERROR([1]!Tabla2[[#This Row],[Activos corrientes ]]/[1]!Tabla2[[#This Row],[Pasivos corrientes ]],"")</f>
        <v/>
      </c>
      <c r="R302" s="6" t="str">
        <f>+IFERROR([1]!Tabla2[[#This Row],[Total pasivos]]/[1]!Tabla2[[#This Row],[Total de activos]],"")</f>
        <v/>
      </c>
      <c r="S302" s="6" t="str">
        <f>+IFERROR([1]!Tabla2[[#This Row],[Utilidad operacional]]/[1]!Tabla2[[#This Row],[Gasto de intereses]],"")</f>
        <v/>
      </c>
      <c r="T302" s="6" t="str">
        <f>+IFERROR([1]!Tabla2[[#This Row],[Utilidad operacional]]/[1]!Tabla2[[#This Row],[Patrimonio total]],"")</f>
        <v/>
      </c>
      <c r="U302" s="7" t="str">
        <f>+IFERROR([1]!Tabla2[[#This Row],[Utilidad operacional]]/[1]!Tabla2[[#This Row],[Total de activos]],"")</f>
        <v/>
      </c>
    </row>
    <row r="303" spans="1:21" x14ac:dyDescent="0.25">
      <c r="A303" s="8">
        <v>901172784</v>
      </c>
      <c r="B303" s="8" t="s">
        <v>589</v>
      </c>
      <c r="C303" s="8" t="s">
        <v>22</v>
      </c>
      <c r="D303" s="8" t="s">
        <v>29</v>
      </c>
      <c r="E303" s="8" t="s">
        <v>30</v>
      </c>
      <c r="F303" s="8" t="s">
        <v>590</v>
      </c>
      <c r="G303" s="8" t="s">
        <v>26</v>
      </c>
      <c r="H303" s="8">
        <v>30067</v>
      </c>
      <c r="I303" s="8">
        <v>52679</v>
      </c>
      <c r="J303" s="8">
        <v>82746</v>
      </c>
      <c r="K303" s="8">
        <v>24628</v>
      </c>
      <c r="L303" s="8">
        <v>29316</v>
      </c>
      <c r="M303" s="8">
        <v>53944</v>
      </c>
      <c r="N303" s="8">
        <v>28802</v>
      </c>
      <c r="O303" s="8"/>
      <c r="P303" s="8">
        <v>13254</v>
      </c>
      <c r="Q303" s="9" t="str">
        <f>+IFERROR([1]!Tabla2[[#This Row],[Activos corrientes ]]/[1]!Tabla2[[#This Row],[Pasivos corrientes ]],"")</f>
        <v/>
      </c>
      <c r="R303" s="9" t="str">
        <f>+IFERROR([1]!Tabla2[[#This Row],[Total pasivos]]/[1]!Tabla2[[#This Row],[Total de activos]],"")</f>
        <v/>
      </c>
      <c r="S303" s="9" t="str">
        <f>+IFERROR([1]!Tabla2[[#This Row],[Utilidad operacional]]/[1]!Tabla2[[#This Row],[Gasto de intereses]],"")</f>
        <v/>
      </c>
      <c r="T303" s="9" t="str">
        <f>+IFERROR([1]!Tabla2[[#This Row],[Utilidad operacional]]/[1]!Tabla2[[#This Row],[Patrimonio total]],"")</f>
        <v/>
      </c>
      <c r="U303" s="10" t="str">
        <f>+IFERROR([1]!Tabla2[[#This Row],[Utilidad operacional]]/[1]!Tabla2[[#This Row],[Total de activos]],"")</f>
        <v/>
      </c>
    </row>
    <row r="304" spans="1:21" x14ac:dyDescent="0.25">
      <c r="A304" s="5">
        <v>900368050</v>
      </c>
      <c r="B304" s="5" t="s">
        <v>591</v>
      </c>
      <c r="C304" s="5" t="s">
        <v>28</v>
      </c>
      <c r="D304" s="5" t="s">
        <v>23</v>
      </c>
      <c r="E304" s="5" t="s">
        <v>24</v>
      </c>
      <c r="F304" s="5" t="s">
        <v>73</v>
      </c>
      <c r="G304" s="5" t="s">
        <v>26</v>
      </c>
      <c r="H304" s="5">
        <v>1444793</v>
      </c>
      <c r="I304" s="5">
        <v>142330</v>
      </c>
      <c r="J304" s="5">
        <v>1587123</v>
      </c>
      <c r="K304" s="5">
        <v>378128</v>
      </c>
      <c r="L304" s="5">
        <v>265759</v>
      </c>
      <c r="M304" s="5">
        <v>643887</v>
      </c>
      <c r="N304" s="5">
        <v>943236</v>
      </c>
      <c r="O304" s="5">
        <v>74443</v>
      </c>
      <c r="P304" s="5">
        <v>97626</v>
      </c>
      <c r="Q304" s="6" t="str">
        <f>+IFERROR([1]!Tabla2[[#This Row],[Activos corrientes ]]/[1]!Tabla2[[#This Row],[Pasivos corrientes ]],"")</f>
        <v/>
      </c>
      <c r="R304" s="6" t="str">
        <f>+IFERROR([1]!Tabla2[[#This Row],[Total pasivos]]/[1]!Tabla2[[#This Row],[Total de activos]],"")</f>
        <v/>
      </c>
      <c r="S304" s="6" t="str">
        <f>+IFERROR([1]!Tabla2[[#This Row],[Utilidad operacional]]/[1]!Tabla2[[#This Row],[Gasto de intereses]],"")</f>
        <v/>
      </c>
      <c r="T304" s="6" t="str">
        <f>+IFERROR([1]!Tabla2[[#This Row],[Utilidad operacional]]/[1]!Tabla2[[#This Row],[Patrimonio total]],"")</f>
        <v/>
      </c>
      <c r="U304" s="7" t="str">
        <f>+IFERROR([1]!Tabla2[[#This Row],[Utilidad operacional]]/[1]!Tabla2[[#This Row],[Total de activos]],"")</f>
        <v/>
      </c>
    </row>
    <row r="305" spans="1:21" x14ac:dyDescent="0.25">
      <c r="A305" s="8">
        <v>890940364</v>
      </c>
      <c r="B305" s="8" t="s">
        <v>592</v>
      </c>
      <c r="C305" s="8" t="s">
        <v>22</v>
      </c>
      <c r="D305" s="8" t="s">
        <v>23</v>
      </c>
      <c r="E305" s="8" t="s">
        <v>24</v>
      </c>
      <c r="F305" s="8" t="s">
        <v>593</v>
      </c>
      <c r="G305" s="8" t="s">
        <v>26</v>
      </c>
      <c r="H305" s="8">
        <v>1818596</v>
      </c>
      <c r="I305" s="8">
        <v>4523240</v>
      </c>
      <c r="J305" s="8">
        <v>6341836</v>
      </c>
      <c r="K305" s="8">
        <v>715922</v>
      </c>
      <c r="L305" s="8"/>
      <c r="M305" s="8">
        <v>715922</v>
      </c>
      <c r="N305" s="8">
        <v>5625914</v>
      </c>
      <c r="O305" s="8"/>
      <c r="P305" s="8">
        <v>1960224</v>
      </c>
      <c r="Q305" s="9" t="str">
        <f>+IFERROR([1]!Tabla2[[#This Row],[Activos corrientes ]]/[1]!Tabla2[[#This Row],[Pasivos corrientes ]],"")</f>
        <v/>
      </c>
      <c r="R305" s="9" t="str">
        <f>+IFERROR([1]!Tabla2[[#This Row],[Total pasivos]]/[1]!Tabla2[[#This Row],[Total de activos]],"")</f>
        <v/>
      </c>
      <c r="S305" s="9" t="str">
        <f>+IFERROR([1]!Tabla2[[#This Row],[Utilidad operacional]]/[1]!Tabla2[[#This Row],[Gasto de intereses]],"")</f>
        <v/>
      </c>
      <c r="T305" s="9" t="str">
        <f>+IFERROR([1]!Tabla2[[#This Row],[Utilidad operacional]]/[1]!Tabla2[[#This Row],[Patrimonio total]],"")</f>
        <v/>
      </c>
      <c r="U305" s="10" t="str">
        <f>+IFERROR([1]!Tabla2[[#This Row],[Utilidad operacional]]/[1]!Tabla2[[#This Row],[Total de activos]],"")</f>
        <v/>
      </c>
    </row>
    <row r="306" spans="1:21" x14ac:dyDescent="0.25">
      <c r="A306" s="5">
        <v>900693053</v>
      </c>
      <c r="B306" s="5" t="s">
        <v>594</v>
      </c>
      <c r="C306" s="5" t="s">
        <v>64</v>
      </c>
      <c r="D306" s="5" t="s">
        <v>23</v>
      </c>
      <c r="E306" s="5" t="s">
        <v>24</v>
      </c>
      <c r="F306" s="5" t="s">
        <v>595</v>
      </c>
      <c r="G306" s="5" t="s">
        <v>26</v>
      </c>
      <c r="H306" s="5">
        <v>20000</v>
      </c>
      <c r="I306" s="5">
        <v>18400</v>
      </c>
      <c r="J306" s="5">
        <v>38400</v>
      </c>
      <c r="K306" s="5">
        <v>1131</v>
      </c>
      <c r="L306" s="5"/>
      <c r="M306" s="5">
        <v>1131</v>
      </c>
      <c r="N306" s="5">
        <v>37269</v>
      </c>
      <c r="O306" s="5"/>
      <c r="P306" s="5">
        <v>-5204</v>
      </c>
      <c r="Q306" s="6" t="str">
        <f>+IFERROR([1]!Tabla2[[#This Row],[Activos corrientes ]]/[1]!Tabla2[[#This Row],[Pasivos corrientes ]],"")</f>
        <v/>
      </c>
      <c r="R306" s="6" t="str">
        <f>+IFERROR([1]!Tabla2[[#This Row],[Total pasivos]]/[1]!Tabla2[[#This Row],[Total de activos]],"")</f>
        <v/>
      </c>
      <c r="S306" s="6" t="str">
        <f>+IFERROR([1]!Tabla2[[#This Row],[Utilidad operacional]]/[1]!Tabla2[[#This Row],[Gasto de intereses]],"")</f>
        <v/>
      </c>
      <c r="T306" s="6" t="str">
        <f>+IFERROR([1]!Tabla2[[#This Row],[Utilidad operacional]]/[1]!Tabla2[[#This Row],[Patrimonio total]],"")</f>
        <v/>
      </c>
      <c r="U306" s="7" t="str">
        <f>+IFERROR([1]!Tabla2[[#This Row],[Utilidad operacional]]/[1]!Tabla2[[#This Row],[Total de activos]],"")</f>
        <v/>
      </c>
    </row>
    <row r="307" spans="1:21" x14ac:dyDescent="0.25">
      <c r="A307" s="8">
        <v>860065452</v>
      </c>
      <c r="B307" s="8" t="s">
        <v>596</v>
      </c>
      <c r="C307" s="8" t="s">
        <v>28</v>
      </c>
      <c r="D307" s="8" t="s">
        <v>29</v>
      </c>
      <c r="E307" s="8" t="s">
        <v>30</v>
      </c>
      <c r="F307" s="8" t="s">
        <v>597</v>
      </c>
      <c r="G307" s="8" t="s">
        <v>26</v>
      </c>
      <c r="H307" s="8">
        <v>3676523</v>
      </c>
      <c r="I307" s="8">
        <v>1212410</v>
      </c>
      <c r="J307" s="8">
        <v>4888933</v>
      </c>
      <c r="K307" s="8">
        <v>2077131</v>
      </c>
      <c r="L307" s="8">
        <v>582792</v>
      </c>
      <c r="M307" s="8">
        <v>2659923</v>
      </c>
      <c r="N307" s="8">
        <v>2229010</v>
      </c>
      <c r="O307" s="8">
        <v>101792</v>
      </c>
      <c r="P307" s="8">
        <v>-292700</v>
      </c>
      <c r="Q307" s="9" t="str">
        <f>+IFERROR([1]!Tabla2[[#This Row],[Activos corrientes ]]/[1]!Tabla2[[#This Row],[Pasivos corrientes ]],"")</f>
        <v/>
      </c>
      <c r="R307" s="9" t="str">
        <f>+IFERROR([1]!Tabla2[[#This Row],[Total pasivos]]/[1]!Tabla2[[#This Row],[Total de activos]],"")</f>
        <v/>
      </c>
      <c r="S307" s="9" t="str">
        <f>+IFERROR([1]!Tabla2[[#This Row],[Utilidad operacional]]/[1]!Tabla2[[#This Row],[Gasto de intereses]],"")</f>
        <v/>
      </c>
      <c r="T307" s="9" t="str">
        <f>+IFERROR([1]!Tabla2[[#This Row],[Utilidad operacional]]/[1]!Tabla2[[#This Row],[Patrimonio total]],"")</f>
        <v/>
      </c>
      <c r="U307" s="10" t="str">
        <f>+IFERROR([1]!Tabla2[[#This Row],[Utilidad operacional]]/[1]!Tabla2[[#This Row],[Total de activos]],"")</f>
        <v/>
      </c>
    </row>
    <row r="308" spans="1:21" x14ac:dyDescent="0.25">
      <c r="A308" s="5">
        <v>830042755</v>
      </c>
      <c r="B308" s="5" t="s">
        <v>598</v>
      </c>
      <c r="C308" s="5" t="s">
        <v>28</v>
      </c>
      <c r="D308" s="5" t="s">
        <v>29</v>
      </c>
      <c r="E308" s="5" t="s">
        <v>30</v>
      </c>
      <c r="F308" s="5" t="s">
        <v>599</v>
      </c>
      <c r="G308" s="5" t="s">
        <v>26</v>
      </c>
      <c r="H308" s="5">
        <v>580828</v>
      </c>
      <c r="I308" s="5">
        <v>783127</v>
      </c>
      <c r="J308" s="5">
        <v>1363955</v>
      </c>
      <c r="K308" s="5">
        <v>417585</v>
      </c>
      <c r="L308" s="5">
        <v>183621</v>
      </c>
      <c r="M308" s="5">
        <v>601206</v>
      </c>
      <c r="N308" s="5">
        <v>762749</v>
      </c>
      <c r="O308" s="5">
        <v>7068</v>
      </c>
      <c r="P308" s="5">
        <v>71074</v>
      </c>
      <c r="Q308" s="6" t="str">
        <f>+IFERROR([1]!Tabla2[[#This Row],[Activos corrientes ]]/[1]!Tabla2[[#This Row],[Pasivos corrientes ]],"")</f>
        <v/>
      </c>
      <c r="R308" s="6" t="str">
        <f>+IFERROR([1]!Tabla2[[#This Row],[Total pasivos]]/[1]!Tabla2[[#This Row],[Total de activos]],"")</f>
        <v/>
      </c>
      <c r="S308" s="6" t="str">
        <f>+IFERROR([1]!Tabla2[[#This Row],[Utilidad operacional]]/[1]!Tabla2[[#This Row],[Gasto de intereses]],"")</f>
        <v/>
      </c>
      <c r="T308" s="6" t="str">
        <f>+IFERROR([1]!Tabla2[[#This Row],[Utilidad operacional]]/[1]!Tabla2[[#This Row],[Patrimonio total]],"")</f>
        <v/>
      </c>
      <c r="U308" s="7" t="str">
        <f>+IFERROR([1]!Tabla2[[#This Row],[Utilidad operacional]]/[1]!Tabla2[[#This Row],[Total de activos]],"")</f>
        <v/>
      </c>
    </row>
    <row r="309" spans="1:21" x14ac:dyDescent="0.25">
      <c r="A309" s="8">
        <v>830066555</v>
      </c>
      <c r="B309" s="8" t="s">
        <v>600</v>
      </c>
      <c r="C309" s="8" t="s">
        <v>28</v>
      </c>
      <c r="D309" s="8" t="s">
        <v>29</v>
      </c>
      <c r="E309" s="8" t="s">
        <v>30</v>
      </c>
      <c r="F309" s="8" t="s">
        <v>601</v>
      </c>
      <c r="G309" s="8" t="s">
        <v>26</v>
      </c>
      <c r="H309" s="8">
        <v>959301</v>
      </c>
      <c r="I309" s="8">
        <v>181736</v>
      </c>
      <c r="J309" s="8">
        <v>1141037</v>
      </c>
      <c r="K309" s="8">
        <v>1360884</v>
      </c>
      <c r="L309" s="8">
        <v>64651</v>
      </c>
      <c r="M309" s="8">
        <v>1425535</v>
      </c>
      <c r="N309" s="8">
        <v>-284498</v>
      </c>
      <c r="O309" s="8">
        <v>1</v>
      </c>
      <c r="P309" s="8">
        <v>-4029</v>
      </c>
      <c r="Q309" s="9" t="str">
        <f>+IFERROR([1]!Tabla2[[#This Row],[Activos corrientes ]]/[1]!Tabla2[[#This Row],[Pasivos corrientes ]],"")</f>
        <v/>
      </c>
      <c r="R309" s="9" t="str">
        <f>+IFERROR([1]!Tabla2[[#This Row],[Total pasivos]]/[1]!Tabla2[[#This Row],[Total de activos]],"")</f>
        <v/>
      </c>
      <c r="S309" s="9" t="str">
        <f>+IFERROR([1]!Tabla2[[#This Row],[Utilidad operacional]]/[1]!Tabla2[[#This Row],[Gasto de intereses]],"")</f>
        <v/>
      </c>
      <c r="T309" s="9" t="str">
        <f>+IFERROR([1]!Tabla2[[#This Row],[Utilidad operacional]]/[1]!Tabla2[[#This Row],[Patrimonio total]],"")</f>
        <v/>
      </c>
      <c r="U309" s="10" t="str">
        <f>+IFERROR([1]!Tabla2[[#This Row],[Utilidad operacional]]/[1]!Tabla2[[#This Row],[Total de activos]],"")</f>
        <v/>
      </c>
    </row>
    <row r="310" spans="1:21" x14ac:dyDescent="0.25">
      <c r="A310" s="5">
        <v>900474084</v>
      </c>
      <c r="B310" s="5" t="s">
        <v>602</v>
      </c>
      <c r="C310" s="5" t="s">
        <v>22</v>
      </c>
      <c r="D310" s="5" t="s">
        <v>23</v>
      </c>
      <c r="E310" s="5" t="s">
        <v>24</v>
      </c>
      <c r="F310" s="5" t="s">
        <v>603</v>
      </c>
      <c r="G310" s="5" t="s">
        <v>26</v>
      </c>
      <c r="H310" s="5">
        <v>400981</v>
      </c>
      <c r="I310" s="5">
        <v>506889</v>
      </c>
      <c r="J310" s="5">
        <v>907870</v>
      </c>
      <c r="K310" s="5">
        <v>96090</v>
      </c>
      <c r="L310" s="5">
        <v>1281</v>
      </c>
      <c r="M310" s="5">
        <v>97371</v>
      </c>
      <c r="N310" s="5">
        <v>810499</v>
      </c>
      <c r="O310" s="5">
        <v>9285</v>
      </c>
      <c r="P310" s="5">
        <v>34204</v>
      </c>
      <c r="Q310" s="6" t="str">
        <f>+IFERROR([1]!Tabla2[[#This Row],[Activos corrientes ]]/[1]!Tabla2[[#This Row],[Pasivos corrientes ]],"")</f>
        <v/>
      </c>
      <c r="R310" s="6" t="str">
        <f>+IFERROR([1]!Tabla2[[#This Row],[Total pasivos]]/[1]!Tabla2[[#This Row],[Total de activos]],"")</f>
        <v/>
      </c>
      <c r="S310" s="6" t="str">
        <f>+IFERROR([1]!Tabla2[[#This Row],[Utilidad operacional]]/[1]!Tabla2[[#This Row],[Gasto de intereses]],"")</f>
        <v/>
      </c>
      <c r="T310" s="6" t="str">
        <f>+IFERROR([1]!Tabla2[[#This Row],[Utilidad operacional]]/[1]!Tabla2[[#This Row],[Patrimonio total]],"")</f>
        <v/>
      </c>
      <c r="U310" s="7" t="str">
        <f>+IFERROR([1]!Tabla2[[#This Row],[Utilidad operacional]]/[1]!Tabla2[[#This Row],[Total de activos]],"")</f>
        <v/>
      </c>
    </row>
    <row r="311" spans="1:21" x14ac:dyDescent="0.25">
      <c r="A311" s="8">
        <v>830053662</v>
      </c>
      <c r="B311" s="8" t="s">
        <v>604</v>
      </c>
      <c r="C311" s="8" t="s">
        <v>28</v>
      </c>
      <c r="D311" s="8" t="s">
        <v>29</v>
      </c>
      <c r="E311" s="8" t="s">
        <v>30</v>
      </c>
      <c r="F311" s="8" t="s">
        <v>605</v>
      </c>
      <c r="G311" s="8" t="s">
        <v>26</v>
      </c>
      <c r="H311" s="8">
        <v>3466129</v>
      </c>
      <c r="I311" s="8">
        <v>4610804</v>
      </c>
      <c r="J311" s="8">
        <v>8076933</v>
      </c>
      <c r="K311" s="8">
        <v>1266911</v>
      </c>
      <c r="L311" s="8">
        <v>1504943</v>
      </c>
      <c r="M311" s="8">
        <v>2771854</v>
      </c>
      <c r="N311" s="8">
        <v>5305079</v>
      </c>
      <c r="O311" s="8"/>
      <c r="P311" s="8">
        <v>3610</v>
      </c>
      <c r="Q311" s="9" t="str">
        <f>+IFERROR([1]!Tabla2[[#This Row],[Activos corrientes ]]/[1]!Tabla2[[#This Row],[Pasivos corrientes ]],"")</f>
        <v/>
      </c>
      <c r="R311" s="9" t="str">
        <f>+IFERROR([1]!Tabla2[[#This Row],[Total pasivos]]/[1]!Tabla2[[#This Row],[Total de activos]],"")</f>
        <v/>
      </c>
      <c r="S311" s="9" t="str">
        <f>+IFERROR([1]!Tabla2[[#This Row],[Utilidad operacional]]/[1]!Tabla2[[#This Row],[Gasto de intereses]],"")</f>
        <v/>
      </c>
      <c r="T311" s="9" t="str">
        <f>+IFERROR([1]!Tabla2[[#This Row],[Utilidad operacional]]/[1]!Tabla2[[#This Row],[Patrimonio total]],"")</f>
        <v/>
      </c>
      <c r="U311" s="10" t="str">
        <f>+IFERROR([1]!Tabla2[[#This Row],[Utilidad operacional]]/[1]!Tabla2[[#This Row],[Total de activos]],"")</f>
        <v/>
      </c>
    </row>
    <row r="312" spans="1:21" x14ac:dyDescent="0.25">
      <c r="A312" s="5">
        <v>830019851</v>
      </c>
      <c r="B312" s="5" t="s">
        <v>606</v>
      </c>
      <c r="C312" s="5" t="s">
        <v>28</v>
      </c>
      <c r="D312" s="5" t="s">
        <v>29</v>
      </c>
      <c r="E312" s="5" t="s">
        <v>30</v>
      </c>
      <c r="F312" s="5" t="s">
        <v>607</v>
      </c>
      <c r="G312" s="5" t="s">
        <v>26</v>
      </c>
      <c r="H312" s="5">
        <v>1522682</v>
      </c>
      <c r="I312" s="5">
        <v>229838</v>
      </c>
      <c r="J312" s="5">
        <v>1752520</v>
      </c>
      <c r="K312" s="5">
        <v>534890</v>
      </c>
      <c r="L312" s="5"/>
      <c r="M312" s="5">
        <v>534890</v>
      </c>
      <c r="N312" s="5">
        <v>1217630</v>
      </c>
      <c r="O312" s="5"/>
      <c r="P312" s="5">
        <v>58598</v>
      </c>
      <c r="Q312" s="6" t="str">
        <f>+IFERROR([1]!Tabla2[[#This Row],[Activos corrientes ]]/[1]!Tabla2[[#This Row],[Pasivos corrientes ]],"")</f>
        <v/>
      </c>
      <c r="R312" s="6" t="str">
        <f>+IFERROR([1]!Tabla2[[#This Row],[Total pasivos]]/[1]!Tabla2[[#This Row],[Total de activos]],"")</f>
        <v/>
      </c>
      <c r="S312" s="6" t="str">
        <f>+IFERROR([1]!Tabla2[[#This Row],[Utilidad operacional]]/[1]!Tabla2[[#This Row],[Gasto de intereses]],"")</f>
        <v/>
      </c>
      <c r="T312" s="6" t="str">
        <f>+IFERROR([1]!Tabla2[[#This Row],[Utilidad operacional]]/[1]!Tabla2[[#This Row],[Patrimonio total]],"")</f>
        <v/>
      </c>
      <c r="U312" s="7" t="str">
        <f>+IFERROR([1]!Tabla2[[#This Row],[Utilidad operacional]]/[1]!Tabla2[[#This Row],[Total de activos]],"")</f>
        <v/>
      </c>
    </row>
    <row r="313" spans="1:21" x14ac:dyDescent="0.25">
      <c r="A313" s="8">
        <v>830120862</v>
      </c>
      <c r="B313" s="8" t="s">
        <v>608</v>
      </c>
      <c r="C313" s="8" t="s">
        <v>28</v>
      </c>
      <c r="D313" s="8" t="s">
        <v>29</v>
      </c>
      <c r="E313" s="8" t="s">
        <v>30</v>
      </c>
      <c r="F313" s="8" t="s">
        <v>609</v>
      </c>
      <c r="G313" s="8" t="s">
        <v>26</v>
      </c>
      <c r="H313" s="8">
        <v>805441</v>
      </c>
      <c r="I313" s="8">
        <v>3463456</v>
      </c>
      <c r="J313" s="8">
        <v>4268897</v>
      </c>
      <c r="K313" s="8">
        <v>533370</v>
      </c>
      <c r="L313" s="8">
        <v>1303852</v>
      </c>
      <c r="M313" s="8">
        <v>1837222</v>
      </c>
      <c r="N313" s="8">
        <v>2431675</v>
      </c>
      <c r="O313" s="8">
        <v>1094</v>
      </c>
      <c r="P313" s="8">
        <v>113174</v>
      </c>
      <c r="Q313" s="9" t="str">
        <f>+IFERROR([1]!Tabla2[[#This Row],[Activos corrientes ]]/[1]!Tabla2[[#This Row],[Pasivos corrientes ]],"")</f>
        <v/>
      </c>
      <c r="R313" s="9" t="str">
        <f>+IFERROR([1]!Tabla2[[#This Row],[Total pasivos]]/[1]!Tabla2[[#This Row],[Total de activos]],"")</f>
        <v/>
      </c>
      <c r="S313" s="9" t="str">
        <f>+IFERROR([1]!Tabla2[[#This Row],[Utilidad operacional]]/[1]!Tabla2[[#This Row],[Gasto de intereses]],"")</f>
        <v/>
      </c>
      <c r="T313" s="9" t="str">
        <f>+IFERROR([1]!Tabla2[[#This Row],[Utilidad operacional]]/[1]!Tabla2[[#This Row],[Patrimonio total]],"")</f>
        <v/>
      </c>
      <c r="U313" s="10" t="str">
        <f>+IFERROR([1]!Tabla2[[#This Row],[Utilidad operacional]]/[1]!Tabla2[[#This Row],[Total de activos]],"")</f>
        <v/>
      </c>
    </row>
    <row r="314" spans="1:21" x14ac:dyDescent="0.25">
      <c r="A314" s="5">
        <v>900128365</v>
      </c>
      <c r="B314" s="5" t="s">
        <v>610</v>
      </c>
      <c r="C314" s="5" t="s">
        <v>42</v>
      </c>
      <c r="D314" s="5" t="s">
        <v>23</v>
      </c>
      <c r="E314" s="5" t="s">
        <v>24</v>
      </c>
      <c r="F314" s="5" t="s">
        <v>611</v>
      </c>
      <c r="G314" s="5" t="s">
        <v>26</v>
      </c>
      <c r="H314" s="5">
        <v>2307975</v>
      </c>
      <c r="I314" s="5">
        <v>115981</v>
      </c>
      <c r="J314" s="5">
        <v>2423956</v>
      </c>
      <c r="K314" s="5">
        <v>131558</v>
      </c>
      <c r="L314" s="5">
        <v>0</v>
      </c>
      <c r="M314" s="5">
        <v>131558</v>
      </c>
      <c r="N314" s="5">
        <v>2292398</v>
      </c>
      <c r="O314" s="5">
        <v>5980</v>
      </c>
      <c r="P314" s="5">
        <v>205397</v>
      </c>
      <c r="Q314" s="6" t="str">
        <f>+IFERROR([1]!Tabla2[[#This Row],[Activos corrientes ]]/[1]!Tabla2[[#This Row],[Pasivos corrientes ]],"")</f>
        <v/>
      </c>
      <c r="R314" s="6" t="str">
        <f>+IFERROR([1]!Tabla2[[#This Row],[Total pasivos]]/[1]!Tabla2[[#This Row],[Total de activos]],"")</f>
        <v/>
      </c>
      <c r="S314" s="6" t="str">
        <f>+IFERROR([1]!Tabla2[[#This Row],[Utilidad operacional]]/[1]!Tabla2[[#This Row],[Gasto de intereses]],"")</f>
        <v/>
      </c>
      <c r="T314" s="6" t="str">
        <f>+IFERROR([1]!Tabla2[[#This Row],[Utilidad operacional]]/[1]!Tabla2[[#This Row],[Patrimonio total]],"")</f>
        <v/>
      </c>
      <c r="U314" s="7" t="str">
        <f>+IFERROR([1]!Tabla2[[#This Row],[Utilidad operacional]]/[1]!Tabla2[[#This Row],[Total de activos]],"")</f>
        <v/>
      </c>
    </row>
    <row r="315" spans="1:21" x14ac:dyDescent="0.25">
      <c r="A315" s="8">
        <v>830134268</v>
      </c>
      <c r="B315" s="8" t="s">
        <v>612</v>
      </c>
      <c r="C315" s="8" t="s">
        <v>28</v>
      </c>
      <c r="D315" s="8" t="s">
        <v>23</v>
      </c>
      <c r="E315" s="8" t="s">
        <v>24</v>
      </c>
      <c r="F315" s="8" t="s">
        <v>613</v>
      </c>
      <c r="G315" s="8" t="s">
        <v>26</v>
      </c>
      <c r="H315" s="8">
        <v>1912</v>
      </c>
      <c r="I315" s="8">
        <v>657529</v>
      </c>
      <c r="J315" s="8">
        <v>659441</v>
      </c>
      <c r="K315" s="8">
        <v>139946</v>
      </c>
      <c r="L315" s="8"/>
      <c r="M315" s="8">
        <v>139946</v>
      </c>
      <c r="N315" s="8">
        <v>519495</v>
      </c>
      <c r="O315" s="8"/>
      <c r="P315" s="8">
        <v>-76384</v>
      </c>
      <c r="Q315" s="9" t="str">
        <f>+IFERROR([1]!Tabla2[[#This Row],[Activos corrientes ]]/[1]!Tabla2[[#This Row],[Pasivos corrientes ]],"")</f>
        <v/>
      </c>
      <c r="R315" s="9" t="str">
        <f>+IFERROR([1]!Tabla2[[#This Row],[Total pasivos]]/[1]!Tabla2[[#This Row],[Total de activos]],"")</f>
        <v/>
      </c>
      <c r="S315" s="9" t="str">
        <f>+IFERROR([1]!Tabla2[[#This Row],[Utilidad operacional]]/[1]!Tabla2[[#This Row],[Gasto de intereses]],"")</f>
        <v/>
      </c>
      <c r="T315" s="9" t="str">
        <f>+IFERROR([1]!Tabla2[[#This Row],[Utilidad operacional]]/[1]!Tabla2[[#This Row],[Patrimonio total]],"")</f>
        <v/>
      </c>
      <c r="U315" s="10" t="str">
        <f>+IFERROR([1]!Tabla2[[#This Row],[Utilidad operacional]]/[1]!Tabla2[[#This Row],[Total de activos]],"")</f>
        <v/>
      </c>
    </row>
    <row r="316" spans="1:21" x14ac:dyDescent="0.25">
      <c r="A316" s="5">
        <v>800093661</v>
      </c>
      <c r="B316" s="5" t="s">
        <v>614</v>
      </c>
      <c r="C316" s="5" t="s">
        <v>28</v>
      </c>
      <c r="D316" s="5" t="s">
        <v>29</v>
      </c>
      <c r="E316" s="5" t="s">
        <v>30</v>
      </c>
      <c r="F316" s="5" t="s">
        <v>615</v>
      </c>
      <c r="G316" s="5" t="s">
        <v>26</v>
      </c>
      <c r="H316" s="5">
        <v>14811489</v>
      </c>
      <c r="I316" s="5">
        <v>21250818</v>
      </c>
      <c r="J316" s="5">
        <v>36062307</v>
      </c>
      <c r="K316" s="5">
        <v>7594053</v>
      </c>
      <c r="L316" s="5">
        <v>5392264</v>
      </c>
      <c r="M316" s="5">
        <v>12986317</v>
      </c>
      <c r="N316" s="5">
        <v>23075990</v>
      </c>
      <c r="O316" s="5"/>
      <c r="P316" s="5">
        <v>1278133</v>
      </c>
      <c r="Q316" s="6" t="str">
        <f>+IFERROR([1]!Tabla2[[#This Row],[Activos corrientes ]]/[1]!Tabla2[[#This Row],[Pasivos corrientes ]],"")</f>
        <v/>
      </c>
      <c r="R316" s="6" t="str">
        <f>+IFERROR([1]!Tabla2[[#This Row],[Total pasivos]]/[1]!Tabla2[[#This Row],[Total de activos]],"")</f>
        <v/>
      </c>
      <c r="S316" s="6" t="str">
        <f>+IFERROR([1]!Tabla2[[#This Row],[Utilidad operacional]]/[1]!Tabla2[[#This Row],[Gasto de intereses]],"")</f>
        <v/>
      </c>
      <c r="T316" s="6" t="str">
        <f>+IFERROR([1]!Tabla2[[#This Row],[Utilidad operacional]]/[1]!Tabla2[[#This Row],[Patrimonio total]],"")</f>
        <v/>
      </c>
      <c r="U316" s="7" t="str">
        <f>+IFERROR([1]!Tabla2[[#This Row],[Utilidad operacional]]/[1]!Tabla2[[#This Row],[Total de activos]],"")</f>
        <v/>
      </c>
    </row>
    <row r="317" spans="1:21" x14ac:dyDescent="0.25">
      <c r="A317" s="8">
        <v>900768355</v>
      </c>
      <c r="B317" s="8" t="s">
        <v>616</v>
      </c>
      <c r="C317" s="8" t="s">
        <v>617</v>
      </c>
      <c r="D317" s="8" t="s">
        <v>23</v>
      </c>
      <c r="E317" s="8" t="s">
        <v>24</v>
      </c>
      <c r="F317" s="8" t="s">
        <v>618</v>
      </c>
      <c r="G317" s="8" t="s">
        <v>26</v>
      </c>
      <c r="H317" s="8">
        <v>15212508</v>
      </c>
      <c r="I317" s="8">
        <v>225000</v>
      </c>
      <c r="J317" s="8">
        <v>15437508</v>
      </c>
      <c r="K317" s="8">
        <v>112692</v>
      </c>
      <c r="L317" s="8">
        <v>1304411</v>
      </c>
      <c r="M317" s="8">
        <v>1417103</v>
      </c>
      <c r="N317" s="8">
        <v>14020405</v>
      </c>
      <c r="O317" s="8"/>
      <c r="P317" s="8">
        <v>138752</v>
      </c>
      <c r="Q317" s="9" t="str">
        <f>+IFERROR([1]!Tabla2[[#This Row],[Activos corrientes ]]/[1]!Tabla2[[#This Row],[Pasivos corrientes ]],"")</f>
        <v/>
      </c>
      <c r="R317" s="9" t="str">
        <f>+IFERROR([1]!Tabla2[[#This Row],[Total pasivos]]/[1]!Tabla2[[#This Row],[Total de activos]],"")</f>
        <v/>
      </c>
      <c r="S317" s="9" t="str">
        <f>+IFERROR([1]!Tabla2[[#This Row],[Utilidad operacional]]/[1]!Tabla2[[#This Row],[Gasto de intereses]],"")</f>
        <v/>
      </c>
      <c r="T317" s="9" t="str">
        <f>+IFERROR([1]!Tabla2[[#This Row],[Utilidad operacional]]/[1]!Tabla2[[#This Row],[Patrimonio total]],"")</f>
        <v/>
      </c>
      <c r="U317" s="10" t="str">
        <f>+IFERROR([1]!Tabla2[[#This Row],[Utilidad operacional]]/[1]!Tabla2[[#This Row],[Total de activos]],"")</f>
        <v/>
      </c>
    </row>
    <row r="318" spans="1:21" x14ac:dyDescent="0.25">
      <c r="A318" s="5">
        <v>900138461</v>
      </c>
      <c r="B318" s="5" t="s">
        <v>619</v>
      </c>
      <c r="C318" s="5" t="s">
        <v>28</v>
      </c>
      <c r="D318" s="5" t="s">
        <v>29</v>
      </c>
      <c r="E318" s="5" t="s">
        <v>30</v>
      </c>
      <c r="F318" s="5" t="s">
        <v>211</v>
      </c>
      <c r="G318" s="5" t="s">
        <v>26</v>
      </c>
      <c r="H318" s="5">
        <v>6887324</v>
      </c>
      <c r="I318" s="5">
        <v>179137</v>
      </c>
      <c r="J318" s="5">
        <v>7066461</v>
      </c>
      <c r="K318" s="5">
        <v>566099</v>
      </c>
      <c r="L318" s="5">
        <v>3967851</v>
      </c>
      <c r="M318" s="5">
        <v>4533950</v>
      </c>
      <c r="N318" s="5">
        <v>2532511</v>
      </c>
      <c r="O318" s="5">
        <v>347780</v>
      </c>
      <c r="P318" s="5">
        <v>170585</v>
      </c>
      <c r="Q318" s="6" t="str">
        <f>+IFERROR([1]!Tabla2[[#This Row],[Activos corrientes ]]/[1]!Tabla2[[#This Row],[Pasivos corrientes ]],"")</f>
        <v/>
      </c>
      <c r="R318" s="6" t="str">
        <f>+IFERROR([1]!Tabla2[[#This Row],[Total pasivos]]/[1]!Tabla2[[#This Row],[Total de activos]],"")</f>
        <v/>
      </c>
      <c r="S318" s="6" t="str">
        <f>+IFERROR([1]!Tabla2[[#This Row],[Utilidad operacional]]/[1]!Tabla2[[#This Row],[Gasto de intereses]],"")</f>
        <v/>
      </c>
      <c r="T318" s="6" t="str">
        <f>+IFERROR([1]!Tabla2[[#This Row],[Utilidad operacional]]/[1]!Tabla2[[#This Row],[Patrimonio total]],"")</f>
        <v/>
      </c>
      <c r="U318" s="7" t="str">
        <f>+IFERROR([1]!Tabla2[[#This Row],[Utilidad operacional]]/[1]!Tabla2[[#This Row],[Total de activos]],"")</f>
        <v/>
      </c>
    </row>
    <row r="319" spans="1:21" x14ac:dyDescent="0.25">
      <c r="A319" s="8">
        <v>900799056</v>
      </c>
      <c r="B319" s="8" t="s">
        <v>620</v>
      </c>
      <c r="C319" s="8" t="s">
        <v>22</v>
      </c>
      <c r="D319" s="8" t="s">
        <v>29</v>
      </c>
      <c r="E319" s="8" t="s">
        <v>30</v>
      </c>
      <c r="F319" s="8" t="s">
        <v>621</v>
      </c>
      <c r="G319" s="8" t="s">
        <v>26</v>
      </c>
      <c r="H319" s="8">
        <v>5483420</v>
      </c>
      <c r="I319" s="8">
        <v>28906069</v>
      </c>
      <c r="J319" s="8">
        <v>34389489</v>
      </c>
      <c r="K319" s="8">
        <v>15767867</v>
      </c>
      <c r="L319" s="8">
        <v>1577651</v>
      </c>
      <c r="M319" s="8">
        <v>17345518</v>
      </c>
      <c r="N319" s="8">
        <v>17043971</v>
      </c>
      <c r="O319" s="8">
        <v>252627</v>
      </c>
      <c r="P319" s="8">
        <v>-1242119</v>
      </c>
      <c r="Q319" s="9" t="str">
        <f>+IFERROR([1]!Tabla2[[#This Row],[Activos corrientes ]]/[1]!Tabla2[[#This Row],[Pasivos corrientes ]],"")</f>
        <v/>
      </c>
      <c r="R319" s="9" t="str">
        <f>+IFERROR([1]!Tabla2[[#This Row],[Total pasivos]]/[1]!Tabla2[[#This Row],[Total de activos]],"")</f>
        <v/>
      </c>
      <c r="S319" s="9" t="str">
        <f>+IFERROR([1]!Tabla2[[#This Row],[Utilidad operacional]]/[1]!Tabla2[[#This Row],[Gasto de intereses]],"")</f>
        <v/>
      </c>
      <c r="T319" s="9" t="str">
        <f>+IFERROR([1]!Tabla2[[#This Row],[Utilidad operacional]]/[1]!Tabla2[[#This Row],[Patrimonio total]],"")</f>
        <v/>
      </c>
      <c r="U319" s="10" t="str">
        <f>+IFERROR([1]!Tabla2[[#This Row],[Utilidad operacional]]/[1]!Tabla2[[#This Row],[Total de activos]],"")</f>
        <v/>
      </c>
    </row>
    <row r="320" spans="1:21" x14ac:dyDescent="0.25">
      <c r="A320" s="5">
        <v>901480564</v>
      </c>
      <c r="B320" s="5" t="s">
        <v>622</v>
      </c>
      <c r="C320" s="5" t="s">
        <v>28</v>
      </c>
      <c r="D320" s="5" t="s">
        <v>23</v>
      </c>
      <c r="E320" s="5" t="s">
        <v>24</v>
      </c>
      <c r="F320" s="5" t="s">
        <v>623</v>
      </c>
      <c r="G320" s="5" t="s">
        <v>26</v>
      </c>
      <c r="H320" s="5">
        <v>6014442</v>
      </c>
      <c r="I320" s="5"/>
      <c r="J320" s="5">
        <v>6014442</v>
      </c>
      <c r="K320" s="5">
        <v>1540025</v>
      </c>
      <c r="L320" s="5"/>
      <c r="M320" s="5">
        <v>1540025</v>
      </c>
      <c r="N320" s="5">
        <v>4474417</v>
      </c>
      <c r="O320" s="5">
        <v>23534</v>
      </c>
      <c r="P320" s="5">
        <v>1252185</v>
      </c>
      <c r="Q320" s="6" t="str">
        <f>+IFERROR([1]!Tabla2[[#This Row],[Activos corrientes ]]/[1]!Tabla2[[#This Row],[Pasivos corrientes ]],"")</f>
        <v/>
      </c>
      <c r="R320" s="6" t="str">
        <f>+IFERROR([1]!Tabla2[[#This Row],[Total pasivos]]/[1]!Tabla2[[#This Row],[Total de activos]],"")</f>
        <v/>
      </c>
      <c r="S320" s="6" t="str">
        <f>+IFERROR([1]!Tabla2[[#This Row],[Utilidad operacional]]/[1]!Tabla2[[#This Row],[Gasto de intereses]],"")</f>
        <v/>
      </c>
      <c r="T320" s="6" t="str">
        <f>+IFERROR([1]!Tabla2[[#This Row],[Utilidad operacional]]/[1]!Tabla2[[#This Row],[Patrimonio total]],"")</f>
        <v/>
      </c>
      <c r="U320" s="7" t="str">
        <f>+IFERROR([1]!Tabla2[[#This Row],[Utilidad operacional]]/[1]!Tabla2[[#This Row],[Total de activos]],"")</f>
        <v/>
      </c>
    </row>
    <row r="321" spans="1:21" x14ac:dyDescent="0.25">
      <c r="A321" s="8">
        <v>800065758</v>
      </c>
      <c r="B321" s="8" t="s">
        <v>624</v>
      </c>
      <c r="C321" s="8" t="s">
        <v>28</v>
      </c>
      <c r="D321" s="8" t="s">
        <v>23</v>
      </c>
      <c r="E321" s="8" t="s">
        <v>24</v>
      </c>
      <c r="F321" s="8" t="s">
        <v>625</v>
      </c>
      <c r="G321" s="8" t="s">
        <v>26</v>
      </c>
      <c r="H321" s="8">
        <v>324363</v>
      </c>
      <c r="I321" s="8">
        <v>635898</v>
      </c>
      <c r="J321" s="8">
        <v>960261</v>
      </c>
      <c r="K321" s="8">
        <v>17021</v>
      </c>
      <c r="L321" s="8">
        <v>529915</v>
      </c>
      <c r="M321" s="8">
        <v>546936</v>
      </c>
      <c r="N321" s="8">
        <v>413325</v>
      </c>
      <c r="O321" s="8">
        <v>0</v>
      </c>
      <c r="P321" s="8">
        <v>-96445</v>
      </c>
      <c r="Q321" s="9" t="str">
        <f>+IFERROR([1]!Tabla2[[#This Row],[Activos corrientes ]]/[1]!Tabla2[[#This Row],[Pasivos corrientes ]],"")</f>
        <v/>
      </c>
      <c r="R321" s="9" t="str">
        <f>+IFERROR([1]!Tabla2[[#This Row],[Total pasivos]]/[1]!Tabla2[[#This Row],[Total de activos]],"")</f>
        <v/>
      </c>
      <c r="S321" s="9" t="str">
        <f>+IFERROR([1]!Tabla2[[#This Row],[Utilidad operacional]]/[1]!Tabla2[[#This Row],[Gasto de intereses]],"")</f>
        <v/>
      </c>
      <c r="T321" s="9" t="str">
        <f>+IFERROR([1]!Tabla2[[#This Row],[Utilidad operacional]]/[1]!Tabla2[[#This Row],[Patrimonio total]],"")</f>
        <v/>
      </c>
      <c r="U321" s="10" t="str">
        <f>+IFERROR([1]!Tabla2[[#This Row],[Utilidad operacional]]/[1]!Tabla2[[#This Row],[Total de activos]],"")</f>
        <v/>
      </c>
    </row>
    <row r="322" spans="1:21" x14ac:dyDescent="0.25">
      <c r="A322" s="5">
        <v>900938855</v>
      </c>
      <c r="B322" s="5" t="s">
        <v>626</v>
      </c>
      <c r="C322" s="5" t="s">
        <v>103</v>
      </c>
      <c r="D322" s="5" t="s">
        <v>29</v>
      </c>
      <c r="E322" s="5" t="s">
        <v>30</v>
      </c>
      <c r="F322" s="5" t="s">
        <v>178</v>
      </c>
      <c r="G322" s="5" t="s">
        <v>26</v>
      </c>
      <c r="H322" s="5">
        <v>5175303</v>
      </c>
      <c r="I322" s="5">
        <v>1091171</v>
      </c>
      <c r="J322" s="5">
        <v>6266474</v>
      </c>
      <c r="K322" s="5">
        <v>6188479</v>
      </c>
      <c r="L322" s="5"/>
      <c r="M322" s="5">
        <v>6188479</v>
      </c>
      <c r="N322" s="5">
        <v>77995</v>
      </c>
      <c r="O322" s="5">
        <v>16562</v>
      </c>
      <c r="P322" s="5">
        <v>-232968</v>
      </c>
      <c r="Q322" s="6" t="str">
        <f>+IFERROR([1]!Tabla2[[#This Row],[Activos corrientes ]]/[1]!Tabla2[[#This Row],[Pasivos corrientes ]],"")</f>
        <v/>
      </c>
      <c r="R322" s="6" t="str">
        <f>+IFERROR([1]!Tabla2[[#This Row],[Total pasivos]]/[1]!Tabla2[[#This Row],[Total de activos]],"")</f>
        <v/>
      </c>
      <c r="S322" s="6" t="str">
        <f>+IFERROR([1]!Tabla2[[#This Row],[Utilidad operacional]]/[1]!Tabla2[[#This Row],[Gasto de intereses]],"")</f>
        <v/>
      </c>
      <c r="T322" s="6" t="str">
        <f>+IFERROR([1]!Tabla2[[#This Row],[Utilidad operacional]]/[1]!Tabla2[[#This Row],[Patrimonio total]],"")</f>
        <v/>
      </c>
      <c r="U322" s="7" t="str">
        <f>+IFERROR([1]!Tabla2[[#This Row],[Utilidad operacional]]/[1]!Tabla2[[#This Row],[Total de activos]],"")</f>
        <v/>
      </c>
    </row>
    <row r="323" spans="1:21" x14ac:dyDescent="0.25">
      <c r="A323" s="8">
        <v>890329571</v>
      </c>
      <c r="B323" s="8" t="s">
        <v>627</v>
      </c>
      <c r="C323" s="8" t="s">
        <v>103</v>
      </c>
      <c r="D323" s="8" t="s">
        <v>29</v>
      </c>
      <c r="E323" s="8" t="s">
        <v>30</v>
      </c>
      <c r="F323" s="8" t="s">
        <v>62</v>
      </c>
      <c r="G323" s="8" t="s">
        <v>26</v>
      </c>
      <c r="H323" s="8">
        <v>1006389</v>
      </c>
      <c r="I323" s="8">
        <v>2035101</v>
      </c>
      <c r="J323" s="8">
        <v>3041490</v>
      </c>
      <c r="K323" s="8">
        <v>945074</v>
      </c>
      <c r="L323" s="8">
        <v>433532</v>
      </c>
      <c r="M323" s="8">
        <v>1378606</v>
      </c>
      <c r="N323" s="8">
        <v>1662884</v>
      </c>
      <c r="O323" s="8">
        <v>32759</v>
      </c>
      <c r="P323" s="8">
        <v>-164556</v>
      </c>
      <c r="Q323" s="9" t="str">
        <f>+IFERROR([1]!Tabla2[[#This Row],[Activos corrientes ]]/[1]!Tabla2[[#This Row],[Pasivos corrientes ]],"")</f>
        <v/>
      </c>
      <c r="R323" s="9" t="str">
        <f>+IFERROR([1]!Tabla2[[#This Row],[Total pasivos]]/[1]!Tabla2[[#This Row],[Total de activos]],"")</f>
        <v/>
      </c>
      <c r="S323" s="9" t="str">
        <f>+IFERROR([1]!Tabla2[[#This Row],[Utilidad operacional]]/[1]!Tabla2[[#This Row],[Gasto de intereses]],"")</f>
        <v/>
      </c>
      <c r="T323" s="9" t="str">
        <f>+IFERROR([1]!Tabla2[[#This Row],[Utilidad operacional]]/[1]!Tabla2[[#This Row],[Patrimonio total]],"")</f>
        <v/>
      </c>
      <c r="U323" s="10" t="str">
        <f>+IFERROR([1]!Tabla2[[#This Row],[Utilidad operacional]]/[1]!Tabla2[[#This Row],[Total de activos]],"")</f>
        <v/>
      </c>
    </row>
    <row r="324" spans="1:21" x14ac:dyDescent="0.25">
      <c r="A324" s="5">
        <v>900402652</v>
      </c>
      <c r="B324" s="5" t="s">
        <v>628</v>
      </c>
      <c r="C324" s="5" t="s">
        <v>42</v>
      </c>
      <c r="D324" s="5" t="s">
        <v>23</v>
      </c>
      <c r="E324" s="5" t="s">
        <v>24</v>
      </c>
      <c r="F324" s="5" t="s">
        <v>629</v>
      </c>
      <c r="G324" s="5" t="s">
        <v>26</v>
      </c>
      <c r="H324" s="5">
        <v>4672394</v>
      </c>
      <c r="I324" s="5">
        <v>1570177</v>
      </c>
      <c r="J324" s="5">
        <v>6242571</v>
      </c>
      <c r="K324" s="5">
        <v>1397867</v>
      </c>
      <c r="L324" s="5"/>
      <c r="M324" s="5">
        <v>1397867</v>
      </c>
      <c r="N324" s="5">
        <v>4844704</v>
      </c>
      <c r="O324" s="5">
        <v>17525</v>
      </c>
      <c r="P324" s="5">
        <v>443045</v>
      </c>
      <c r="Q324" s="6" t="str">
        <f>+IFERROR([1]!Tabla2[[#This Row],[Activos corrientes ]]/[1]!Tabla2[[#This Row],[Pasivos corrientes ]],"")</f>
        <v/>
      </c>
      <c r="R324" s="6" t="str">
        <f>+IFERROR([1]!Tabla2[[#This Row],[Total pasivos]]/[1]!Tabla2[[#This Row],[Total de activos]],"")</f>
        <v/>
      </c>
      <c r="S324" s="6" t="str">
        <f>+IFERROR([1]!Tabla2[[#This Row],[Utilidad operacional]]/[1]!Tabla2[[#This Row],[Gasto de intereses]],"")</f>
        <v/>
      </c>
      <c r="T324" s="6" t="str">
        <f>+IFERROR([1]!Tabla2[[#This Row],[Utilidad operacional]]/[1]!Tabla2[[#This Row],[Patrimonio total]],"")</f>
        <v/>
      </c>
      <c r="U324" s="7" t="str">
        <f>+IFERROR([1]!Tabla2[[#This Row],[Utilidad operacional]]/[1]!Tabla2[[#This Row],[Total de activos]],"")</f>
        <v/>
      </c>
    </row>
    <row r="325" spans="1:21" x14ac:dyDescent="0.25">
      <c r="A325" s="8">
        <v>900152770</v>
      </c>
      <c r="B325" s="8" t="s">
        <v>630</v>
      </c>
      <c r="C325" s="8" t="s">
        <v>22</v>
      </c>
      <c r="D325" s="8" t="s">
        <v>23</v>
      </c>
      <c r="E325" s="8" t="s">
        <v>24</v>
      </c>
      <c r="F325" s="8" t="s">
        <v>631</v>
      </c>
      <c r="G325" s="8" t="s">
        <v>26</v>
      </c>
      <c r="H325" s="8">
        <v>405352</v>
      </c>
      <c r="I325" s="8">
        <v>135054</v>
      </c>
      <c r="J325" s="8">
        <v>540406</v>
      </c>
      <c r="K325" s="8">
        <v>424425</v>
      </c>
      <c r="L325" s="8">
        <v>40895</v>
      </c>
      <c r="M325" s="8">
        <v>465320</v>
      </c>
      <c r="N325" s="8">
        <v>75086</v>
      </c>
      <c r="O325" s="8">
        <v>1014</v>
      </c>
      <c r="P325" s="8">
        <v>14631</v>
      </c>
      <c r="Q325" s="9" t="str">
        <f>+IFERROR([1]!Tabla2[[#This Row],[Activos corrientes ]]/[1]!Tabla2[[#This Row],[Pasivos corrientes ]],"")</f>
        <v/>
      </c>
      <c r="R325" s="9" t="str">
        <f>+IFERROR([1]!Tabla2[[#This Row],[Total pasivos]]/[1]!Tabla2[[#This Row],[Total de activos]],"")</f>
        <v/>
      </c>
      <c r="S325" s="9" t="str">
        <f>+IFERROR([1]!Tabla2[[#This Row],[Utilidad operacional]]/[1]!Tabla2[[#This Row],[Gasto de intereses]],"")</f>
        <v/>
      </c>
      <c r="T325" s="9" t="str">
        <f>+IFERROR([1]!Tabla2[[#This Row],[Utilidad operacional]]/[1]!Tabla2[[#This Row],[Patrimonio total]],"")</f>
        <v/>
      </c>
      <c r="U325" s="10" t="str">
        <f>+IFERROR([1]!Tabla2[[#This Row],[Utilidad operacional]]/[1]!Tabla2[[#This Row],[Total de activos]],"")</f>
        <v/>
      </c>
    </row>
    <row r="326" spans="1:21" x14ac:dyDescent="0.25">
      <c r="A326" s="5">
        <v>900245246</v>
      </c>
      <c r="B326" s="5" t="s">
        <v>632</v>
      </c>
      <c r="C326" s="5" t="s">
        <v>64</v>
      </c>
      <c r="D326" s="5" t="s">
        <v>23</v>
      </c>
      <c r="E326" s="5" t="s">
        <v>24</v>
      </c>
      <c r="F326" s="5" t="s">
        <v>633</v>
      </c>
      <c r="G326" s="5" t="s">
        <v>26</v>
      </c>
      <c r="H326" s="5">
        <v>4060249</v>
      </c>
      <c r="I326" s="5">
        <v>4876546</v>
      </c>
      <c r="J326" s="5">
        <v>8936795</v>
      </c>
      <c r="K326" s="5">
        <v>2716715</v>
      </c>
      <c r="L326" s="5"/>
      <c r="M326" s="5">
        <v>2716715</v>
      </c>
      <c r="N326" s="5">
        <v>6220080</v>
      </c>
      <c r="O326" s="5">
        <v>8004</v>
      </c>
      <c r="P326" s="5">
        <v>-38801</v>
      </c>
      <c r="Q326" s="6" t="str">
        <f>+IFERROR([1]!Tabla2[[#This Row],[Activos corrientes ]]/[1]!Tabla2[[#This Row],[Pasivos corrientes ]],"")</f>
        <v/>
      </c>
      <c r="R326" s="6" t="str">
        <f>+IFERROR([1]!Tabla2[[#This Row],[Total pasivos]]/[1]!Tabla2[[#This Row],[Total de activos]],"")</f>
        <v/>
      </c>
      <c r="S326" s="6" t="str">
        <f>+IFERROR([1]!Tabla2[[#This Row],[Utilidad operacional]]/[1]!Tabla2[[#This Row],[Gasto de intereses]],"")</f>
        <v/>
      </c>
      <c r="T326" s="6" t="str">
        <f>+IFERROR([1]!Tabla2[[#This Row],[Utilidad operacional]]/[1]!Tabla2[[#This Row],[Patrimonio total]],"")</f>
        <v/>
      </c>
      <c r="U326" s="7" t="str">
        <f>+IFERROR([1]!Tabla2[[#This Row],[Utilidad operacional]]/[1]!Tabla2[[#This Row],[Total de activos]],"")</f>
        <v/>
      </c>
    </row>
    <row r="327" spans="1:21" x14ac:dyDescent="0.25">
      <c r="A327" s="8">
        <v>900084548</v>
      </c>
      <c r="B327" s="8" t="s">
        <v>634</v>
      </c>
      <c r="C327" s="8" t="s">
        <v>28</v>
      </c>
      <c r="D327" s="8" t="s">
        <v>23</v>
      </c>
      <c r="E327" s="8" t="s">
        <v>24</v>
      </c>
      <c r="F327" s="8" t="s">
        <v>635</v>
      </c>
      <c r="G327" s="8" t="s">
        <v>26</v>
      </c>
      <c r="H327" s="8">
        <v>107767</v>
      </c>
      <c r="I327" s="8">
        <v>3873427</v>
      </c>
      <c r="J327" s="8">
        <v>3981194</v>
      </c>
      <c r="K327" s="8">
        <v>58951</v>
      </c>
      <c r="L327" s="8">
        <v>4782</v>
      </c>
      <c r="M327" s="8">
        <v>63733</v>
      </c>
      <c r="N327" s="8">
        <v>3917461</v>
      </c>
      <c r="O327" s="8">
        <v>7218</v>
      </c>
      <c r="P327" s="8">
        <v>-251731</v>
      </c>
      <c r="Q327" s="9" t="str">
        <f>+IFERROR([1]!Tabla2[[#This Row],[Activos corrientes ]]/[1]!Tabla2[[#This Row],[Pasivos corrientes ]],"")</f>
        <v/>
      </c>
      <c r="R327" s="9" t="str">
        <f>+IFERROR([1]!Tabla2[[#This Row],[Total pasivos]]/[1]!Tabla2[[#This Row],[Total de activos]],"")</f>
        <v/>
      </c>
      <c r="S327" s="9" t="str">
        <f>+IFERROR([1]!Tabla2[[#This Row],[Utilidad operacional]]/[1]!Tabla2[[#This Row],[Gasto de intereses]],"")</f>
        <v/>
      </c>
      <c r="T327" s="9" t="str">
        <f>+IFERROR([1]!Tabla2[[#This Row],[Utilidad operacional]]/[1]!Tabla2[[#This Row],[Patrimonio total]],"")</f>
        <v/>
      </c>
      <c r="U327" s="10" t="str">
        <f>+IFERROR([1]!Tabla2[[#This Row],[Utilidad operacional]]/[1]!Tabla2[[#This Row],[Total de activos]],"")</f>
        <v/>
      </c>
    </row>
    <row r="328" spans="1:21" x14ac:dyDescent="0.25">
      <c r="A328" s="5">
        <v>800091162</v>
      </c>
      <c r="B328" s="5" t="s">
        <v>636</v>
      </c>
      <c r="C328" s="5" t="s">
        <v>22</v>
      </c>
      <c r="D328" s="5" t="s">
        <v>23</v>
      </c>
      <c r="E328" s="5" t="s">
        <v>24</v>
      </c>
      <c r="F328" s="5" t="s">
        <v>637</v>
      </c>
      <c r="G328" s="5" t="s">
        <v>26</v>
      </c>
      <c r="H328" s="5">
        <v>8632659</v>
      </c>
      <c r="I328" s="5">
        <v>2076365</v>
      </c>
      <c r="J328" s="5">
        <v>10709024</v>
      </c>
      <c r="K328" s="5">
        <v>1922052</v>
      </c>
      <c r="L328" s="5">
        <v>457210</v>
      </c>
      <c r="M328" s="5">
        <v>2379262</v>
      </c>
      <c r="N328" s="5">
        <v>8329762</v>
      </c>
      <c r="O328" s="5">
        <v>576592</v>
      </c>
      <c r="P328" s="5">
        <v>3426232</v>
      </c>
      <c r="Q328" s="6" t="str">
        <f>+IFERROR([1]!Tabla2[[#This Row],[Activos corrientes ]]/[1]!Tabla2[[#This Row],[Pasivos corrientes ]],"")</f>
        <v/>
      </c>
      <c r="R328" s="6" t="str">
        <f>+IFERROR([1]!Tabla2[[#This Row],[Total pasivos]]/[1]!Tabla2[[#This Row],[Total de activos]],"")</f>
        <v/>
      </c>
      <c r="S328" s="6" t="str">
        <f>+IFERROR([1]!Tabla2[[#This Row],[Utilidad operacional]]/[1]!Tabla2[[#This Row],[Gasto de intereses]],"")</f>
        <v/>
      </c>
      <c r="T328" s="6" t="str">
        <f>+IFERROR([1]!Tabla2[[#This Row],[Utilidad operacional]]/[1]!Tabla2[[#This Row],[Patrimonio total]],"")</f>
        <v/>
      </c>
      <c r="U328" s="7" t="str">
        <f>+IFERROR([1]!Tabla2[[#This Row],[Utilidad operacional]]/[1]!Tabla2[[#This Row],[Total de activos]],"")</f>
        <v/>
      </c>
    </row>
    <row r="329" spans="1:21" x14ac:dyDescent="0.25">
      <c r="A329" s="8">
        <v>800168477</v>
      </c>
      <c r="B329" s="8" t="s">
        <v>638</v>
      </c>
      <c r="C329" s="8" t="s">
        <v>28</v>
      </c>
      <c r="D329" s="8" t="s">
        <v>29</v>
      </c>
      <c r="E329" s="8" t="s">
        <v>30</v>
      </c>
      <c r="F329" s="8" t="s">
        <v>639</v>
      </c>
      <c r="G329" s="8" t="s">
        <v>26</v>
      </c>
      <c r="H329" s="8">
        <v>8667554</v>
      </c>
      <c r="I329" s="8">
        <v>207898</v>
      </c>
      <c r="J329" s="8">
        <v>8875452</v>
      </c>
      <c r="K329" s="8">
        <v>1101851</v>
      </c>
      <c r="L329" s="8">
        <v>826381</v>
      </c>
      <c r="M329" s="8">
        <v>1928232</v>
      </c>
      <c r="N329" s="8">
        <v>6947220</v>
      </c>
      <c r="O329" s="8">
        <v>11315</v>
      </c>
      <c r="P329" s="8">
        <v>1228042</v>
      </c>
      <c r="Q329" s="9" t="str">
        <f>+IFERROR([1]!Tabla2[[#This Row],[Activos corrientes ]]/[1]!Tabla2[[#This Row],[Pasivos corrientes ]],"")</f>
        <v/>
      </c>
      <c r="R329" s="9" t="str">
        <f>+IFERROR([1]!Tabla2[[#This Row],[Total pasivos]]/[1]!Tabla2[[#This Row],[Total de activos]],"")</f>
        <v/>
      </c>
      <c r="S329" s="9" t="str">
        <f>+IFERROR([1]!Tabla2[[#This Row],[Utilidad operacional]]/[1]!Tabla2[[#This Row],[Gasto de intereses]],"")</f>
        <v/>
      </c>
      <c r="T329" s="9" t="str">
        <f>+IFERROR([1]!Tabla2[[#This Row],[Utilidad operacional]]/[1]!Tabla2[[#This Row],[Patrimonio total]],"")</f>
        <v/>
      </c>
      <c r="U329" s="10" t="str">
        <f>+IFERROR([1]!Tabla2[[#This Row],[Utilidad operacional]]/[1]!Tabla2[[#This Row],[Total de activos]],"")</f>
        <v/>
      </c>
    </row>
    <row r="330" spans="1:21" x14ac:dyDescent="0.25">
      <c r="A330" s="5">
        <v>901463964</v>
      </c>
      <c r="B330" s="5" t="s">
        <v>640</v>
      </c>
      <c r="C330" s="5" t="s">
        <v>28</v>
      </c>
      <c r="D330" s="5" t="s">
        <v>23</v>
      </c>
      <c r="E330" s="5" t="s">
        <v>24</v>
      </c>
      <c r="F330" s="5" t="s">
        <v>641</v>
      </c>
      <c r="G330" s="5" t="s">
        <v>26</v>
      </c>
      <c r="H330" s="5">
        <v>2966876</v>
      </c>
      <c r="I330" s="5"/>
      <c r="J330" s="5">
        <v>2966876</v>
      </c>
      <c r="K330" s="5">
        <v>1316165</v>
      </c>
      <c r="L330" s="5"/>
      <c r="M330" s="5">
        <v>1316165</v>
      </c>
      <c r="N330" s="5">
        <v>1650711</v>
      </c>
      <c r="O330" s="5">
        <v>0</v>
      </c>
      <c r="P330" s="5">
        <v>409228</v>
      </c>
      <c r="Q330" s="6" t="str">
        <f>+IFERROR([1]!Tabla2[[#This Row],[Activos corrientes ]]/[1]!Tabla2[[#This Row],[Pasivos corrientes ]],"")</f>
        <v/>
      </c>
      <c r="R330" s="6" t="str">
        <f>+IFERROR([1]!Tabla2[[#This Row],[Total pasivos]]/[1]!Tabla2[[#This Row],[Total de activos]],"")</f>
        <v/>
      </c>
      <c r="S330" s="6" t="str">
        <f>+IFERROR([1]!Tabla2[[#This Row],[Utilidad operacional]]/[1]!Tabla2[[#This Row],[Gasto de intereses]],"")</f>
        <v/>
      </c>
      <c r="T330" s="6" t="str">
        <f>+IFERROR([1]!Tabla2[[#This Row],[Utilidad operacional]]/[1]!Tabla2[[#This Row],[Patrimonio total]],"")</f>
        <v/>
      </c>
      <c r="U330" s="7" t="str">
        <f>+IFERROR([1]!Tabla2[[#This Row],[Utilidad operacional]]/[1]!Tabla2[[#This Row],[Total de activos]],"")</f>
        <v/>
      </c>
    </row>
    <row r="331" spans="1:21" x14ac:dyDescent="0.25">
      <c r="A331" s="8">
        <v>900134635</v>
      </c>
      <c r="B331" s="8" t="s">
        <v>642</v>
      </c>
      <c r="C331" s="8" t="s">
        <v>28</v>
      </c>
      <c r="D331" s="8" t="s">
        <v>23</v>
      </c>
      <c r="E331" s="8" t="s">
        <v>24</v>
      </c>
      <c r="F331" s="8" t="s">
        <v>52</v>
      </c>
      <c r="G331" s="8" t="s">
        <v>26</v>
      </c>
      <c r="H331" s="8">
        <v>2310301</v>
      </c>
      <c r="I331" s="8">
        <v>1641769</v>
      </c>
      <c r="J331" s="8">
        <v>3952070</v>
      </c>
      <c r="K331" s="8">
        <v>700912</v>
      </c>
      <c r="L331" s="8">
        <v>1583421</v>
      </c>
      <c r="M331" s="8">
        <v>2284333</v>
      </c>
      <c r="N331" s="8">
        <v>1667737</v>
      </c>
      <c r="O331" s="8">
        <v>409950</v>
      </c>
      <c r="P331" s="8">
        <v>3217</v>
      </c>
      <c r="Q331" s="9" t="str">
        <f>+IFERROR([1]!Tabla2[[#This Row],[Activos corrientes ]]/[1]!Tabla2[[#This Row],[Pasivos corrientes ]],"")</f>
        <v/>
      </c>
      <c r="R331" s="9" t="str">
        <f>+IFERROR([1]!Tabla2[[#This Row],[Total pasivos]]/[1]!Tabla2[[#This Row],[Total de activos]],"")</f>
        <v/>
      </c>
      <c r="S331" s="9" t="str">
        <f>+IFERROR([1]!Tabla2[[#This Row],[Utilidad operacional]]/[1]!Tabla2[[#This Row],[Gasto de intereses]],"")</f>
        <v/>
      </c>
      <c r="T331" s="9" t="str">
        <f>+IFERROR([1]!Tabla2[[#This Row],[Utilidad operacional]]/[1]!Tabla2[[#This Row],[Patrimonio total]],"")</f>
        <v/>
      </c>
      <c r="U331" s="10" t="str">
        <f>+IFERROR([1]!Tabla2[[#This Row],[Utilidad operacional]]/[1]!Tabla2[[#This Row],[Total de activos]],"")</f>
        <v/>
      </c>
    </row>
    <row r="332" spans="1:21" x14ac:dyDescent="0.25">
      <c r="A332" s="5">
        <v>900646157</v>
      </c>
      <c r="B332" s="5" t="s">
        <v>643</v>
      </c>
      <c r="C332" s="5" t="s">
        <v>28</v>
      </c>
      <c r="D332" s="5" t="s">
        <v>29</v>
      </c>
      <c r="E332" s="5" t="s">
        <v>30</v>
      </c>
      <c r="F332" s="5" t="s">
        <v>644</v>
      </c>
      <c r="G332" s="5" t="s">
        <v>26</v>
      </c>
      <c r="H332" s="5">
        <v>4370025</v>
      </c>
      <c r="I332" s="5">
        <v>62000</v>
      </c>
      <c r="J332" s="5">
        <v>4432025</v>
      </c>
      <c r="K332" s="5">
        <v>2983201</v>
      </c>
      <c r="L332" s="5"/>
      <c r="M332" s="5">
        <v>2983201</v>
      </c>
      <c r="N332" s="5">
        <v>1448824</v>
      </c>
      <c r="O332" s="5">
        <v>4687</v>
      </c>
      <c r="P332" s="5">
        <v>7196</v>
      </c>
      <c r="Q332" s="6" t="str">
        <f>+IFERROR([1]!Tabla2[[#This Row],[Activos corrientes ]]/[1]!Tabla2[[#This Row],[Pasivos corrientes ]],"")</f>
        <v/>
      </c>
      <c r="R332" s="6" t="str">
        <f>+IFERROR([1]!Tabla2[[#This Row],[Total pasivos]]/[1]!Tabla2[[#This Row],[Total de activos]],"")</f>
        <v/>
      </c>
      <c r="S332" s="6" t="str">
        <f>+IFERROR([1]!Tabla2[[#This Row],[Utilidad operacional]]/[1]!Tabla2[[#This Row],[Gasto de intereses]],"")</f>
        <v/>
      </c>
      <c r="T332" s="6" t="str">
        <f>+IFERROR([1]!Tabla2[[#This Row],[Utilidad operacional]]/[1]!Tabla2[[#This Row],[Patrimonio total]],"")</f>
        <v/>
      </c>
      <c r="U332" s="7" t="str">
        <f>+IFERROR([1]!Tabla2[[#This Row],[Utilidad operacional]]/[1]!Tabla2[[#This Row],[Total de activos]],"")</f>
        <v/>
      </c>
    </row>
    <row r="333" spans="1:21" x14ac:dyDescent="0.25">
      <c r="A333" s="8">
        <v>900927649</v>
      </c>
      <c r="B333" s="8" t="s">
        <v>645</v>
      </c>
      <c r="C333" s="8" t="s">
        <v>28</v>
      </c>
      <c r="D333" s="8" t="s">
        <v>23</v>
      </c>
      <c r="E333" s="8" t="s">
        <v>24</v>
      </c>
      <c r="F333" s="8" t="s">
        <v>646</v>
      </c>
      <c r="G333" s="8" t="s">
        <v>26</v>
      </c>
      <c r="H333" s="8">
        <v>6403960</v>
      </c>
      <c r="I333" s="8">
        <v>28461</v>
      </c>
      <c r="J333" s="8">
        <v>6432421</v>
      </c>
      <c r="K333" s="8">
        <v>5539582</v>
      </c>
      <c r="L333" s="8"/>
      <c r="M333" s="8">
        <v>5539582</v>
      </c>
      <c r="N333" s="8">
        <v>892839</v>
      </c>
      <c r="O333" s="8">
        <v>6044</v>
      </c>
      <c r="P333" s="8">
        <v>8445722</v>
      </c>
      <c r="Q333" s="9" t="str">
        <f>+IFERROR([1]!Tabla2[[#This Row],[Activos corrientes ]]/[1]!Tabla2[[#This Row],[Pasivos corrientes ]],"")</f>
        <v/>
      </c>
      <c r="R333" s="9" t="str">
        <f>+IFERROR([1]!Tabla2[[#This Row],[Total pasivos]]/[1]!Tabla2[[#This Row],[Total de activos]],"")</f>
        <v/>
      </c>
      <c r="S333" s="9" t="str">
        <f>+IFERROR([1]!Tabla2[[#This Row],[Utilidad operacional]]/[1]!Tabla2[[#This Row],[Gasto de intereses]],"")</f>
        <v/>
      </c>
      <c r="T333" s="9" t="str">
        <f>+IFERROR([1]!Tabla2[[#This Row],[Utilidad operacional]]/[1]!Tabla2[[#This Row],[Patrimonio total]],"")</f>
        <v/>
      </c>
      <c r="U333" s="10" t="str">
        <f>+IFERROR([1]!Tabla2[[#This Row],[Utilidad operacional]]/[1]!Tabla2[[#This Row],[Total de activos]],"")</f>
        <v/>
      </c>
    </row>
    <row r="334" spans="1:21" x14ac:dyDescent="0.25">
      <c r="A334" s="5">
        <v>900489249</v>
      </c>
      <c r="B334" s="5" t="s">
        <v>647</v>
      </c>
      <c r="C334" s="5" t="s">
        <v>33</v>
      </c>
      <c r="D334" s="5" t="s">
        <v>29</v>
      </c>
      <c r="E334" s="5" t="s">
        <v>30</v>
      </c>
      <c r="F334" s="5" t="s">
        <v>131</v>
      </c>
      <c r="G334" s="5" t="s">
        <v>26</v>
      </c>
      <c r="H334" s="5">
        <v>1491076</v>
      </c>
      <c r="I334" s="5">
        <v>275004</v>
      </c>
      <c r="J334" s="5">
        <v>1766080</v>
      </c>
      <c r="K334" s="5">
        <v>270067</v>
      </c>
      <c r="L334" s="5">
        <v>691725</v>
      </c>
      <c r="M334" s="5">
        <v>961792</v>
      </c>
      <c r="N334" s="5">
        <v>804288</v>
      </c>
      <c r="O334" s="5"/>
      <c r="P334" s="5">
        <v>5000</v>
      </c>
      <c r="Q334" s="6" t="str">
        <f>+IFERROR([1]!Tabla2[[#This Row],[Activos corrientes ]]/[1]!Tabla2[[#This Row],[Pasivos corrientes ]],"")</f>
        <v/>
      </c>
      <c r="R334" s="6" t="str">
        <f>+IFERROR([1]!Tabla2[[#This Row],[Total pasivos]]/[1]!Tabla2[[#This Row],[Total de activos]],"")</f>
        <v/>
      </c>
      <c r="S334" s="6" t="str">
        <f>+IFERROR([1]!Tabla2[[#This Row],[Utilidad operacional]]/[1]!Tabla2[[#This Row],[Gasto de intereses]],"")</f>
        <v/>
      </c>
      <c r="T334" s="6" t="str">
        <f>+IFERROR([1]!Tabla2[[#This Row],[Utilidad operacional]]/[1]!Tabla2[[#This Row],[Patrimonio total]],"")</f>
        <v/>
      </c>
      <c r="U334" s="7" t="str">
        <f>+IFERROR([1]!Tabla2[[#This Row],[Utilidad operacional]]/[1]!Tabla2[[#This Row],[Total de activos]],"")</f>
        <v/>
      </c>
    </row>
    <row r="335" spans="1:21" x14ac:dyDescent="0.25">
      <c r="A335" s="8">
        <v>830083649</v>
      </c>
      <c r="B335" s="8" t="s">
        <v>648</v>
      </c>
      <c r="C335" s="8" t="s">
        <v>28</v>
      </c>
      <c r="D335" s="8" t="s">
        <v>29</v>
      </c>
      <c r="E335" s="8" t="s">
        <v>30</v>
      </c>
      <c r="F335" s="8" t="s">
        <v>649</v>
      </c>
      <c r="G335" s="8" t="s">
        <v>26</v>
      </c>
      <c r="H335" s="8">
        <v>2029588</v>
      </c>
      <c r="I335" s="8">
        <v>312873</v>
      </c>
      <c r="J335" s="8">
        <v>2342461</v>
      </c>
      <c r="K335" s="8">
        <v>1472959</v>
      </c>
      <c r="L335" s="8"/>
      <c r="M335" s="8">
        <v>1472959</v>
      </c>
      <c r="N335" s="8">
        <v>869502</v>
      </c>
      <c r="O335" s="8">
        <v>996</v>
      </c>
      <c r="P335" s="8">
        <v>210996</v>
      </c>
      <c r="Q335" s="9" t="str">
        <f>+IFERROR([1]!Tabla2[[#This Row],[Activos corrientes ]]/[1]!Tabla2[[#This Row],[Pasivos corrientes ]],"")</f>
        <v/>
      </c>
      <c r="R335" s="9" t="str">
        <f>+IFERROR([1]!Tabla2[[#This Row],[Total pasivos]]/[1]!Tabla2[[#This Row],[Total de activos]],"")</f>
        <v/>
      </c>
      <c r="S335" s="9" t="str">
        <f>+IFERROR([1]!Tabla2[[#This Row],[Utilidad operacional]]/[1]!Tabla2[[#This Row],[Gasto de intereses]],"")</f>
        <v/>
      </c>
      <c r="T335" s="9" t="str">
        <f>+IFERROR([1]!Tabla2[[#This Row],[Utilidad operacional]]/[1]!Tabla2[[#This Row],[Patrimonio total]],"")</f>
        <v/>
      </c>
      <c r="U335" s="10" t="str">
        <f>+IFERROR([1]!Tabla2[[#This Row],[Utilidad operacional]]/[1]!Tabla2[[#This Row],[Total de activos]],"")</f>
        <v/>
      </c>
    </row>
    <row r="336" spans="1:21" x14ac:dyDescent="0.25">
      <c r="A336" s="5">
        <v>800221051</v>
      </c>
      <c r="B336" s="5" t="s">
        <v>650</v>
      </c>
      <c r="C336" s="5" t="s">
        <v>617</v>
      </c>
      <c r="D336" s="5" t="s">
        <v>29</v>
      </c>
      <c r="E336" s="5" t="s">
        <v>30</v>
      </c>
      <c r="F336" s="5" t="s">
        <v>651</v>
      </c>
      <c r="G336" s="5" t="s">
        <v>26</v>
      </c>
      <c r="H336" s="5">
        <v>1972851</v>
      </c>
      <c r="I336" s="5">
        <v>223102</v>
      </c>
      <c r="J336" s="5">
        <v>2195953</v>
      </c>
      <c r="K336" s="5">
        <v>693761</v>
      </c>
      <c r="L336" s="5">
        <v>141946</v>
      </c>
      <c r="M336" s="5">
        <v>835707</v>
      </c>
      <c r="N336" s="5">
        <v>1360246</v>
      </c>
      <c r="O336" s="5">
        <v>2167</v>
      </c>
      <c r="P336" s="5">
        <v>147760</v>
      </c>
      <c r="Q336" s="6" t="str">
        <f>+IFERROR([1]!Tabla2[[#This Row],[Activos corrientes ]]/[1]!Tabla2[[#This Row],[Pasivos corrientes ]],"")</f>
        <v/>
      </c>
      <c r="R336" s="6" t="str">
        <f>+IFERROR([1]!Tabla2[[#This Row],[Total pasivos]]/[1]!Tabla2[[#This Row],[Total de activos]],"")</f>
        <v/>
      </c>
      <c r="S336" s="6" t="str">
        <f>+IFERROR([1]!Tabla2[[#This Row],[Utilidad operacional]]/[1]!Tabla2[[#This Row],[Gasto de intereses]],"")</f>
        <v/>
      </c>
      <c r="T336" s="6" t="str">
        <f>+IFERROR([1]!Tabla2[[#This Row],[Utilidad operacional]]/[1]!Tabla2[[#This Row],[Patrimonio total]],"")</f>
        <v/>
      </c>
      <c r="U336" s="7" t="str">
        <f>+IFERROR([1]!Tabla2[[#This Row],[Utilidad operacional]]/[1]!Tabla2[[#This Row],[Total de activos]],"")</f>
        <v/>
      </c>
    </row>
    <row r="337" spans="1:21" x14ac:dyDescent="0.25">
      <c r="A337" s="8">
        <v>900074967</v>
      </c>
      <c r="B337" s="8" t="s">
        <v>652</v>
      </c>
      <c r="C337" s="8" t="s">
        <v>28</v>
      </c>
      <c r="D337" s="8" t="s">
        <v>29</v>
      </c>
      <c r="E337" s="8" t="s">
        <v>30</v>
      </c>
      <c r="F337" s="8" t="s">
        <v>653</v>
      </c>
      <c r="G337" s="8" t="s">
        <v>26</v>
      </c>
      <c r="H337" s="8">
        <v>1415464</v>
      </c>
      <c r="I337" s="8">
        <v>41902</v>
      </c>
      <c r="J337" s="8">
        <v>1457366</v>
      </c>
      <c r="K337" s="8">
        <v>429918</v>
      </c>
      <c r="L337" s="8">
        <v>200000</v>
      </c>
      <c r="M337" s="8">
        <v>629918</v>
      </c>
      <c r="N337" s="8">
        <v>827448</v>
      </c>
      <c r="O337" s="8"/>
      <c r="P337" s="8">
        <v>115512</v>
      </c>
      <c r="Q337" s="9" t="str">
        <f>+IFERROR([1]!Tabla2[[#This Row],[Activos corrientes ]]/[1]!Tabla2[[#This Row],[Pasivos corrientes ]],"")</f>
        <v/>
      </c>
      <c r="R337" s="9" t="str">
        <f>+IFERROR([1]!Tabla2[[#This Row],[Total pasivos]]/[1]!Tabla2[[#This Row],[Total de activos]],"")</f>
        <v/>
      </c>
      <c r="S337" s="9" t="str">
        <f>+IFERROR([1]!Tabla2[[#This Row],[Utilidad operacional]]/[1]!Tabla2[[#This Row],[Gasto de intereses]],"")</f>
        <v/>
      </c>
      <c r="T337" s="9" t="str">
        <f>+IFERROR([1]!Tabla2[[#This Row],[Utilidad operacional]]/[1]!Tabla2[[#This Row],[Patrimonio total]],"")</f>
        <v/>
      </c>
      <c r="U337" s="10" t="str">
        <f>+IFERROR([1]!Tabla2[[#This Row],[Utilidad operacional]]/[1]!Tabla2[[#This Row],[Total de activos]],"")</f>
        <v/>
      </c>
    </row>
    <row r="338" spans="1:21" x14ac:dyDescent="0.25">
      <c r="A338" s="5">
        <v>900888903</v>
      </c>
      <c r="B338" s="5" t="s">
        <v>654</v>
      </c>
      <c r="C338" s="5" t="s">
        <v>94</v>
      </c>
      <c r="D338" s="5" t="s">
        <v>29</v>
      </c>
      <c r="E338" s="5" t="s">
        <v>30</v>
      </c>
      <c r="F338" s="5" t="s">
        <v>655</v>
      </c>
      <c r="G338" s="5" t="s">
        <v>26</v>
      </c>
      <c r="H338" s="5">
        <v>8673782</v>
      </c>
      <c r="I338" s="5">
        <v>7202362</v>
      </c>
      <c r="J338" s="5">
        <v>15876144</v>
      </c>
      <c r="K338" s="5">
        <v>3418384</v>
      </c>
      <c r="L338" s="5">
        <v>6099594</v>
      </c>
      <c r="M338" s="5">
        <v>9517978</v>
      </c>
      <c r="N338" s="5">
        <v>6358166</v>
      </c>
      <c r="O338" s="5">
        <v>393528</v>
      </c>
      <c r="P338" s="5">
        <v>2080646</v>
      </c>
      <c r="Q338" s="6" t="str">
        <f>+IFERROR([1]!Tabla2[[#This Row],[Activos corrientes ]]/[1]!Tabla2[[#This Row],[Pasivos corrientes ]],"")</f>
        <v/>
      </c>
      <c r="R338" s="6" t="str">
        <f>+IFERROR([1]!Tabla2[[#This Row],[Total pasivos]]/[1]!Tabla2[[#This Row],[Total de activos]],"")</f>
        <v/>
      </c>
      <c r="S338" s="6" t="str">
        <f>+IFERROR([1]!Tabla2[[#This Row],[Utilidad operacional]]/[1]!Tabla2[[#This Row],[Gasto de intereses]],"")</f>
        <v/>
      </c>
      <c r="T338" s="6" t="str">
        <f>+IFERROR([1]!Tabla2[[#This Row],[Utilidad operacional]]/[1]!Tabla2[[#This Row],[Patrimonio total]],"")</f>
        <v/>
      </c>
      <c r="U338" s="7" t="str">
        <f>+IFERROR([1]!Tabla2[[#This Row],[Utilidad operacional]]/[1]!Tabla2[[#This Row],[Total de activos]],"")</f>
        <v/>
      </c>
    </row>
    <row r="339" spans="1:21" x14ac:dyDescent="0.25">
      <c r="A339" s="8">
        <v>900418767</v>
      </c>
      <c r="B339" s="8" t="s">
        <v>656</v>
      </c>
      <c r="C339" s="8" t="s">
        <v>28</v>
      </c>
      <c r="D339" s="8" t="s">
        <v>29</v>
      </c>
      <c r="E339" s="8" t="s">
        <v>30</v>
      </c>
      <c r="F339" s="8" t="s">
        <v>62</v>
      </c>
      <c r="G339" s="8" t="s">
        <v>26</v>
      </c>
      <c r="H339" s="8">
        <v>9461413</v>
      </c>
      <c r="I339" s="8">
        <v>68219</v>
      </c>
      <c r="J339" s="8">
        <v>9529632</v>
      </c>
      <c r="K339" s="8">
        <v>2121677</v>
      </c>
      <c r="L339" s="8">
        <v>5044755</v>
      </c>
      <c r="M339" s="8">
        <v>7166432</v>
      </c>
      <c r="N339" s="8">
        <v>2363200</v>
      </c>
      <c r="O339" s="8">
        <v>709786</v>
      </c>
      <c r="P339" s="8">
        <v>-1782245</v>
      </c>
      <c r="Q339" s="9" t="str">
        <f>+IFERROR([1]!Tabla2[[#This Row],[Activos corrientes ]]/[1]!Tabla2[[#This Row],[Pasivos corrientes ]],"")</f>
        <v/>
      </c>
      <c r="R339" s="9" t="str">
        <f>+IFERROR([1]!Tabla2[[#This Row],[Total pasivos]]/[1]!Tabla2[[#This Row],[Total de activos]],"")</f>
        <v/>
      </c>
      <c r="S339" s="9" t="str">
        <f>+IFERROR([1]!Tabla2[[#This Row],[Utilidad operacional]]/[1]!Tabla2[[#This Row],[Gasto de intereses]],"")</f>
        <v/>
      </c>
      <c r="T339" s="9" t="str">
        <f>+IFERROR([1]!Tabla2[[#This Row],[Utilidad operacional]]/[1]!Tabla2[[#This Row],[Patrimonio total]],"")</f>
        <v/>
      </c>
      <c r="U339" s="10" t="str">
        <f>+IFERROR([1]!Tabla2[[#This Row],[Utilidad operacional]]/[1]!Tabla2[[#This Row],[Total de activos]],"")</f>
        <v/>
      </c>
    </row>
    <row r="340" spans="1:21" x14ac:dyDescent="0.25">
      <c r="A340" s="5">
        <v>830095451</v>
      </c>
      <c r="B340" s="5" t="s">
        <v>657</v>
      </c>
      <c r="C340" s="5" t="s">
        <v>28</v>
      </c>
      <c r="D340" s="5" t="s">
        <v>29</v>
      </c>
      <c r="E340" s="5" t="s">
        <v>30</v>
      </c>
      <c r="F340" s="5" t="s">
        <v>658</v>
      </c>
      <c r="G340" s="5" t="s">
        <v>26</v>
      </c>
      <c r="H340" s="5">
        <v>6295666</v>
      </c>
      <c r="I340" s="5">
        <v>868239</v>
      </c>
      <c r="J340" s="5">
        <v>7163905</v>
      </c>
      <c r="K340" s="5"/>
      <c r="L340" s="5">
        <v>5699512</v>
      </c>
      <c r="M340" s="5">
        <v>5699512</v>
      </c>
      <c r="N340" s="5">
        <v>1464393</v>
      </c>
      <c r="O340" s="5"/>
      <c r="P340" s="5">
        <v>-16000</v>
      </c>
      <c r="Q340" s="6" t="str">
        <f>+IFERROR([1]!Tabla2[[#This Row],[Activos corrientes ]]/[1]!Tabla2[[#This Row],[Pasivos corrientes ]],"")</f>
        <v/>
      </c>
      <c r="R340" s="6" t="str">
        <f>+IFERROR([1]!Tabla2[[#This Row],[Total pasivos]]/[1]!Tabla2[[#This Row],[Total de activos]],"")</f>
        <v/>
      </c>
      <c r="S340" s="6" t="str">
        <f>+IFERROR([1]!Tabla2[[#This Row],[Utilidad operacional]]/[1]!Tabla2[[#This Row],[Gasto de intereses]],"")</f>
        <v/>
      </c>
      <c r="T340" s="6" t="str">
        <f>+IFERROR([1]!Tabla2[[#This Row],[Utilidad operacional]]/[1]!Tabla2[[#This Row],[Patrimonio total]],"")</f>
        <v/>
      </c>
      <c r="U340" s="7" t="str">
        <f>+IFERROR([1]!Tabla2[[#This Row],[Utilidad operacional]]/[1]!Tabla2[[#This Row],[Total de activos]],"")</f>
        <v/>
      </c>
    </row>
    <row r="341" spans="1:21" x14ac:dyDescent="0.25">
      <c r="A341" s="8">
        <v>800167347</v>
      </c>
      <c r="B341" s="8" t="s">
        <v>659</v>
      </c>
      <c r="C341" s="8" t="s">
        <v>28</v>
      </c>
      <c r="D341" s="8" t="s">
        <v>23</v>
      </c>
      <c r="E341" s="8" t="s">
        <v>24</v>
      </c>
      <c r="F341" s="8" t="s">
        <v>660</v>
      </c>
      <c r="G341" s="8" t="s">
        <v>26</v>
      </c>
      <c r="H341" s="8">
        <v>6356288</v>
      </c>
      <c r="I341" s="8">
        <v>2293902</v>
      </c>
      <c r="J341" s="8">
        <v>8650190</v>
      </c>
      <c r="K341" s="8">
        <v>2951700</v>
      </c>
      <c r="L341" s="8">
        <v>1700403</v>
      </c>
      <c r="M341" s="8">
        <v>4652103</v>
      </c>
      <c r="N341" s="8">
        <v>3998087</v>
      </c>
      <c r="O341" s="8">
        <v>445328</v>
      </c>
      <c r="P341" s="8">
        <v>1981626</v>
      </c>
      <c r="Q341" s="9" t="str">
        <f>+IFERROR([1]!Tabla2[[#This Row],[Activos corrientes ]]/[1]!Tabla2[[#This Row],[Pasivos corrientes ]],"")</f>
        <v/>
      </c>
      <c r="R341" s="9" t="str">
        <f>+IFERROR([1]!Tabla2[[#This Row],[Total pasivos]]/[1]!Tabla2[[#This Row],[Total de activos]],"")</f>
        <v/>
      </c>
      <c r="S341" s="9" t="str">
        <f>+IFERROR([1]!Tabla2[[#This Row],[Utilidad operacional]]/[1]!Tabla2[[#This Row],[Gasto de intereses]],"")</f>
        <v/>
      </c>
      <c r="T341" s="9" t="str">
        <f>+IFERROR([1]!Tabla2[[#This Row],[Utilidad operacional]]/[1]!Tabla2[[#This Row],[Patrimonio total]],"")</f>
        <v/>
      </c>
      <c r="U341" s="10" t="str">
        <f>+IFERROR([1]!Tabla2[[#This Row],[Utilidad operacional]]/[1]!Tabla2[[#This Row],[Total de activos]],"")</f>
        <v/>
      </c>
    </row>
    <row r="342" spans="1:21" x14ac:dyDescent="0.25">
      <c r="A342" s="5">
        <v>900352035</v>
      </c>
      <c r="B342" s="5" t="s">
        <v>661</v>
      </c>
      <c r="C342" s="5" t="s">
        <v>28</v>
      </c>
      <c r="D342" s="5" t="s">
        <v>23</v>
      </c>
      <c r="E342" s="5" t="s">
        <v>24</v>
      </c>
      <c r="F342" s="5" t="s">
        <v>662</v>
      </c>
      <c r="G342" s="5" t="s">
        <v>26</v>
      </c>
      <c r="H342" s="5">
        <v>11209934</v>
      </c>
      <c r="I342" s="5">
        <v>4553428</v>
      </c>
      <c r="J342" s="5">
        <v>15763362</v>
      </c>
      <c r="K342" s="5">
        <v>9893127</v>
      </c>
      <c r="L342" s="5">
        <v>9528225</v>
      </c>
      <c r="M342" s="5">
        <v>19421352</v>
      </c>
      <c r="N342" s="5">
        <v>-3657990</v>
      </c>
      <c r="O342" s="5">
        <v>3023793</v>
      </c>
      <c r="P342" s="5">
        <v>-4138507</v>
      </c>
      <c r="Q342" s="6" t="str">
        <f>+IFERROR([1]!Tabla2[[#This Row],[Activos corrientes ]]/[1]!Tabla2[[#This Row],[Pasivos corrientes ]],"")</f>
        <v/>
      </c>
      <c r="R342" s="6" t="str">
        <f>+IFERROR([1]!Tabla2[[#This Row],[Total pasivos]]/[1]!Tabla2[[#This Row],[Total de activos]],"")</f>
        <v/>
      </c>
      <c r="S342" s="6" t="str">
        <f>+IFERROR([1]!Tabla2[[#This Row],[Utilidad operacional]]/[1]!Tabla2[[#This Row],[Gasto de intereses]],"")</f>
        <v/>
      </c>
      <c r="T342" s="6" t="str">
        <f>+IFERROR([1]!Tabla2[[#This Row],[Utilidad operacional]]/[1]!Tabla2[[#This Row],[Patrimonio total]],"")</f>
        <v/>
      </c>
      <c r="U342" s="7" t="str">
        <f>+IFERROR([1]!Tabla2[[#This Row],[Utilidad operacional]]/[1]!Tabla2[[#This Row],[Total de activos]],"")</f>
        <v/>
      </c>
    </row>
    <row r="343" spans="1:21" x14ac:dyDescent="0.25">
      <c r="A343" s="8">
        <v>900338346</v>
      </c>
      <c r="B343" s="8" t="s">
        <v>663</v>
      </c>
      <c r="C343" s="8" t="s">
        <v>664</v>
      </c>
      <c r="D343" s="8" t="s">
        <v>29</v>
      </c>
      <c r="E343" s="8" t="s">
        <v>30</v>
      </c>
      <c r="F343" s="8" t="s">
        <v>131</v>
      </c>
      <c r="G343" s="8" t="s">
        <v>26</v>
      </c>
      <c r="H343" s="8">
        <v>1321969</v>
      </c>
      <c r="I343" s="8">
        <v>511601</v>
      </c>
      <c r="J343" s="8">
        <v>1833570</v>
      </c>
      <c r="K343" s="8">
        <v>146684</v>
      </c>
      <c r="L343" s="8"/>
      <c r="M343" s="8">
        <v>146684</v>
      </c>
      <c r="N343" s="8">
        <v>1686886</v>
      </c>
      <c r="O343" s="8">
        <v>414</v>
      </c>
      <c r="P343" s="8">
        <v>-96082</v>
      </c>
      <c r="Q343" s="9" t="str">
        <f>+IFERROR([1]!Tabla2[[#This Row],[Activos corrientes ]]/[1]!Tabla2[[#This Row],[Pasivos corrientes ]],"")</f>
        <v/>
      </c>
      <c r="R343" s="9" t="str">
        <f>+IFERROR([1]!Tabla2[[#This Row],[Total pasivos]]/[1]!Tabla2[[#This Row],[Total de activos]],"")</f>
        <v/>
      </c>
      <c r="S343" s="9" t="str">
        <f>+IFERROR([1]!Tabla2[[#This Row],[Utilidad operacional]]/[1]!Tabla2[[#This Row],[Gasto de intereses]],"")</f>
        <v/>
      </c>
      <c r="T343" s="9" t="str">
        <f>+IFERROR([1]!Tabla2[[#This Row],[Utilidad operacional]]/[1]!Tabla2[[#This Row],[Patrimonio total]],"")</f>
        <v/>
      </c>
      <c r="U343" s="10" t="str">
        <f>+IFERROR([1]!Tabla2[[#This Row],[Utilidad operacional]]/[1]!Tabla2[[#This Row],[Total de activos]],"")</f>
        <v/>
      </c>
    </row>
    <row r="344" spans="1:21" x14ac:dyDescent="0.25">
      <c r="A344" s="5">
        <v>900249549</v>
      </c>
      <c r="B344" s="5" t="s">
        <v>665</v>
      </c>
      <c r="C344" s="5" t="s">
        <v>617</v>
      </c>
      <c r="D344" s="5" t="s">
        <v>29</v>
      </c>
      <c r="E344" s="5" t="s">
        <v>30</v>
      </c>
      <c r="F344" s="5" t="s">
        <v>666</v>
      </c>
      <c r="G344" s="5" t="s">
        <v>26</v>
      </c>
      <c r="H344" s="5">
        <v>3662578</v>
      </c>
      <c r="I344" s="5">
        <v>89931</v>
      </c>
      <c r="J344" s="5">
        <v>3752509</v>
      </c>
      <c r="K344" s="5">
        <v>747556</v>
      </c>
      <c r="L344" s="5">
        <v>300000</v>
      </c>
      <c r="M344" s="5">
        <v>1047556</v>
      </c>
      <c r="N344" s="5">
        <v>2704953</v>
      </c>
      <c r="O344" s="5"/>
      <c r="P344" s="5">
        <v>780798</v>
      </c>
      <c r="Q344" s="6" t="str">
        <f>+IFERROR([1]!Tabla2[[#This Row],[Activos corrientes ]]/[1]!Tabla2[[#This Row],[Pasivos corrientes ]],"")</f>
        <v/>
      </c>
      <c r="R344" s="6" t="str">
        <f>+IFERROR([1]!Tabla2[[#This Row],[Total pasivos]]/[1]!Tabla2[[#This Row],[Total de activos]],"")</f>
        <v/>
      </c>
      <c r="S344" s="6" t="str">
        <f>+IFERROR([1]!Tabla2[[#This Row],[Utilidad operacional]]/[1]!Tabla2[[#This Row],[Gasto de intereses]],"")</f>
        <v/>
      </c>
      <c r="T344" s="6" t="str">
        <f>+IFERROR([1]!Tabla2[[#This Row],[Utilidad operacional]]/[1]!Tabla2[[#This Row],[Patrimonio total]],"")</f>
        <v/>
      </c>
      <c r="U344" s="7" t="str">
        <f>+IFERROR([1]!Tabla2[[#This Row],[Utilidad operacional]]/[1]!Tabla2[[#This Row],[Total de activos]],"")</f>
        <v/>
      </c>
    </row>
    <row r="345" spans="1:21" x14ac:dyDescent="0.25">
      <c r="A345" s="8">
        <v>800178052</v>
      </c>
      <c r="B345" s="8" t="s">
        <v>667</v>
      </c>
      <c r="C345" s="8" t="s">
        <v>94</v>
      </c>
      <c r="D345" s="8" t="s">
        <v>23</v>
      </c>
      <c r="E345" s="8" t="s">
        <v>24</v>
      </c>
      <c r="F345" s="8" t="s">
        <v>668</v>
      </c>
      <c r="G345" s="8" t="s">
        <v>26</v>
      </c>
      <c r="H345" s="8">
        <v>9375312</v>
      </c>
      <c r="I345" s="8">
        <v>6715614</v>
      </c>
      <c r="J345" s="8">
        <v>16090926</v>
      </c>
      <c r="K345" s="8">
        <v>1602530</v>
      </c>
      <c r="L345" s="8">
        <v>15550</v>
      </c>
      <c r="M345" s="8">
        <v>1618080</v>
      </c>
      <c r="N345" s="8">
        <v>14472846</v>
      </c>
      <c r="O345" s="8">
        <v>63288</v>
      </c>
      <c r="P345" s="8">
        <v>3314213</v>
      </c>
      <c r="Q345" s="9" t="str">
        <f>+IFERROR([1]!Tabla2[[#This Row],[Activos corrientes ]]/[1]!Tabla2[[#This Row],[Pasivos corrientes ]],"")</f>
        <v/>
      </c>
      <c r="R345" s="9" t="str">
        <f>+IFERROR([1]!Tabla2[[#This Row],[Total pasivos]]/[1]!Tabla2[[#This Row],[Total de activos]],"")</f>
        <v/>
      </c>
      <c r="S345" s="9" t="str">
        <f>+IFERROR([1]!Tabla2[[#This Row],[Utilidad operacional]]/[1]!Tabla2[[#This Row],[Gasto de intereses]],"")</f>
        <v/>
      </c>
      <c r="T345" s="9" t="str">
        <f>+IFERROR([1]!Tabla2[[#This Row],[Utilidad operacional]]/[1]!Tabla2[[#This Row],[Patrimonio total]],"")</f>
        <v/>
      </c>
      <c r="U345" s="10" t="str">
        <f>+IFERROR([1]!Tabla2[[#This Row],[Utilidad operacional]]/[1]!Tabla2[[#This Row],[Total de activos]],"")</f>
        <v/>
      </c>
    </row>
    <row r="346" spans="1:21" x14ac:dyDescent="0.25">
      <c r="A346" s="5">
        <v>900637861</v>
      </c>
      <c r="B346" s="5" t="s">
        <v>669</v>
      </c>
      <c r="C346" s="5" t="s">
        <v>28</v>
      </c>
      <c r="D346" s="5" t="s">
        <v>29</v>
      </c>
      <c r="E346" s="5" t="s">
        <v>30</v>
      </c>
      <c r="F346" s="5" t="s">
        <v>670</v>
      </c>
      <c r="G346" s="5" t="s">
        <v>26</v>
      </c>
      <c r="H346" s="5">
        <v>35339252</v>
      </c>
      <c r="I346" s="5">
        <v>4790292</v>
      </c>
      <c r="J346" s="5">
        <v>40129544</v>
      </c>
      <c r="K346" s="5">
        <v>19542886</v>
      </c>
      <c r="L346" s="5">
        <v>0</v>
      </c>
      <c r="M346" s="5">
        <v>19542886</v>
      </c>
      <c r="N346" s="5">
        <v>20586658</v>
      </c>
      <c r="O346" s="5">
        <v>3541284</v>
      </c>
      <c r="P346" s="5">
        <v>4348665</v>
      </c>
      <c r="Q346" s="6" t="str">
        <f>+IFERROR([1]!Tabla2[[#This Row],[Activos corrientes ]]/[1]!Tabla2[[#This Row],[Pasivos corrientes ]],"")</f>
        <v/>
      </c>
      <c r="R346" s="6" t="str">
        <f>+IFERROR([1]!Tabla2[[#This Row],[Total pasivos]]/[1]!Tabla2[[#This Row],[Total de activos]],"")</f>
        <v/>
      </c>
      <c r="S346" s="6" t="str">
        <f>+IFERROR([1]!Tabla2[[#This Row],[Utilidad operacional]]/[1]!Tabla2[[#This Row],[Gasto de intereses]],"")</f>
        <v/>
      </c>
      <c r="T346" s="6" t="str">
        <f>+IFERROR([1]!Tabla2[[#This Row],[Utilidad operacional]]/[1]!Tabla2[[#This Row],[Patrimonio total]],"")</f>
        <v/>
      </c>
      <c r="U346" s="7" t="str">
        <f>+IFERROR([1]!Tabla2[[#This Row],[Utilidad operacional]]/[1]!Tabla2[[#This Row],[Total de activos]],"")</f>
        <v/>
      </c>
    </row>
    <row r="347" spans="1:21" x14ac:dyDescent="0.25">
      <c r="A347" s="8">
        <v>830139152</v>
      </c>
      <c r="B347" s="8" t="s">
        <v>671</v>
      </c>
      <c r="C347" s="8" t="s">
        <v>28</v>
      </c>
      <c r="D347" s="8" t="s">
        <v>23</v>
      </c>
      <c r="E347" s="8" t="s">
        <v>24</v>
      </c>
      <c r="F347" s="8" t="s">
        <v>672</v>
      </c>
      <c r="G347" s="8" t="s">
        <v>26</v>
      </c>
      <c r="H347" s="8">
        <v>1533435</v>
      </c>
      <c r="I347" s="8">
        <v>2616349</v>
      </c>
      <c r="J347" s="8">
        <v>4149784</v>
      </c>
      <c r="K347" s="8">
        <v>1392079</v>
      </c>
      <c r="L347" s="8">
        <v>396968</v>
      </c>
      <c r="M347" s="8">
        <v>1789047</v>
      </c>
      <c r="N347" s="8">
        <v>2360737</v>
      </c>
      <c r="O347" s="8">
        <v>928</v>
      </c>
      <c r="P347" s="8">
        <v>723286</v>
      </c>
      <c r="Q347" s="9" t="str">
        <f>+IFERROR([1]!Tabla2[[#This Row],[Activos corrientes ]]/[1]!Tabla2[[#This Row],[Pasivos corrientes ]],"")</f>
        <v/>
      </c>
      <c r="R347" s="9" t="str">
        <f>+IFERROR([1]!Tabla2[[#This Row],[Total pasivos]]/[1]!Tabla2[[#This Row],[Total de activos]],"")</f>
        <v/>
      </c>
      <c r="S347" s="9" t="str">
        <f>+IFERROR([1]!Tabla2[[#This Row],[Utilidad operacional]]/[1]!Tabla2[[#This Row],[Gasto de intereses]],"")</f>
        <v/>
      </c>
      <c r="T347" s="9" t="str">
        <f>+IFERROR([1]!Tabla2[[#This Row],[Utilidad operacional]]/[1]!Tabla2[[#This Row],[Patrimonio total]],"")</f>
        <v/>
      </c>
      <c r="U347" s="10" t="str">
        <f>+IFERROR([1]!Tabla2[[#This Row],[Utilidad operacional]]/[1]!Tabla2[[#This Row],[Total de activos]],"")</f>
        <v/>
      </c>
    </row>
    <row r="348" spans="1:21" x14ac:dyDescent="0.25">
      <c r="A348" s="5">
        <v>900706447</v>
      </c>
      <c r="B348" s="5" t="s">
        <v>673</v>
      </c>
      <c r="C348" s="5" t="s">
        <v>22</v>
      </c>
      <c r="D348" s="5" t="s">
        <v>23</v>
      </c>
      <c r="E348" s="5" t="s">
        <v>24</v>
      </c>
      <c r="F348" s="5" t="s">
        <v>674</v>
      </c>
      <c r="G348" s="5" t="s">
        <v>26</v>
      </c>
      <c r="H348" s="5">
        <v>435226</v>
      </c>
      <c r="I348" s="5">
        <v>53248762</v>
      </c>
      <c r="J348" s="5">
        <v>53683988</v>
      </c>
      <c r="K348" s="5">
        <v>485240</v>
      </c>
      <c r="L348" s="5">
        <v>15067148</v>
      </c>
      <c r="M348" s="5">
        <v>15552388</v>
      </c>
      <c r="N348" s="5">
        <v>38131600</v>
      </c>
      <c r="O348" s="5">
        <v>33618</v>
      </c>
      <c r="P348" s="5">
        <v>-5387925</v>
      </c>
      <c r="Q348" s="6" t="str">
        <f>+IFERROR([1]!Tabla2[[#This Row],[Activos corrientes ]]/[1]!Tabla2[[#This Row],[Pasivos corrientes ]],"")</f>
        <v/>
      </c>
      <c r="R348" s="6" t="str">
        <f>+IFERROR([1]!Tabla2[[#This Row],[Total pasivos]]/[1]!Tabla2[[#This Row],[Total de activos]],"")</f>
        <v/>
      </c>
      <c r="S348" s="6" t="str">
        <f>+IFERROR([1]!Tabla2[[#This Row],[Utilidad operacional]]/[1]!Tabla2[[#This Row],[Gasto de intereses]],"")</f>
        <v/>
      </c>
      <c r="T348" s="6" t="str">
        <f>+IFERROR([1]!Tabla2[[#This Row],[Utilidad operacional]]/[1]!Tabla2[[#This Row],[Patrimonio total]],"")</f>
        <v/>
      </c>
      <c r="U348" s="7" t="str">
        <f>+IFERROR([1]!Tabla2[[#This Row],[Utilidad operacional]]/[1]!Tabla2[[#This Row],[Total de activos]],"")</f>
        <v/>
      </c>
    </row>
    <row r="349" spans="1:21" x14ac:dyDescent="0.25">
      <c r="A349" s="8">
        <v>901071349</v>
      </c>
      <c r="B349" s="8" t="s">
        <v>675</v>
      </c>
      <c r="C349" s="8" t="s">
        <v>42</v>
      </c>
      <c r="D349" s="8" t="s">
        <v>29</v>
      </c>
      <c r="E349" s="8" t="s">
        <v>30</v>
      </c>
      <c r="F349" s="8" t="s">
        <v>676</v>
      </c>
      <c r="G349" s="8" t="s">
        <v>26</v>
      </c>
      <c r="H349" s="8">
        <v>19893001</v>
      </c>
      <c r="I349" s="8">
        <v>134689</v>
      </c>
      <c r="J349" s="8">
        <v>20027690</v>
      </c>
      <c r="K349" s="8">
        <v>2000412</v>
      </c>
      <c r="L349" s="8">
        <v>11550658</v>
      </c>
      <c r="M349" s="8">
        <v>13551070</v>
      </c>
      <c r="N349" s="8">
        <v>6476620</v>
      </c>
      <c r="O349" s="8">
        <v>678267</v>
      </c>
      <c r="P349" s="8">
        <v>168045</v>
      </c>
      <c r="Q349" s="9" t="str">
        <f>+IFERROR([1]!Tabla2[[#This Row],[Activos corrientes ]]/[1]!Tabla2[[#This Row],[Pasivos corrientes ]],"")</f>
        <v/>
      </c>
      <c r="R349" s="9" t="str">
        <f>+IFERROR([1]!Tabla2[[#This Row],[Total pasivos]]/[1]!Tabla2[[#This Row],[Total de activos]],"")</f>
        <v/>
      </c>
      <c r="S349" s="9" t="str">
        <f>+IFERROR([1]!Tabla2[[#This Row],[Utilidad operacional]]/[1]!Tabla2[[#This Row],[Gasto de intereses]],"")</f>
        <v/>
      </c>
      <c r="T349" s="9" t="str">
        <f>+IFERROR([1]!Tabla2[[#This Row],[Utilidad operacional]]/[1]!Tabla2[[#This Row],[Patrimonio total]],"")</f>
        <v/>
      </c>
      <c r="U349" s="10" t="str">
        <f>+IFERROR([1]!Tabla2[[#This Row],[Utilidad operacional]]/[1]!Tabla2[[#This Row],[Total de activos]],"")</f>
        <v/>
      </c>
    </row>
    <row r="350" spans="1:21" x14ac:dyDescent="0.25">
      <c r="A350" s="5">
        <v>830112039</v>
      </c>
      <c r="B350" s="5" t="s">
        <v>677</v>
      </c>
      <c r="C350" s="5" t="s">
        <v>64</v>
      </c>
      <c r="D350" s="5" t="s">
        <v>23</v>
      </c>
      <c r="E350" s="5" t="s">
        <v>24</v>
      </c>
      <c r="F350" s="5" t="s">
        <v>678</v>
      </c>
      <c r="G350" s="5" t="s">
        <v>26</v>
      </c>
      <c r="H350" s="5">
        <v>6584351</v>
      </c>
      <c r="I350" s="5">
        <v>63002220</v>
      </c>
      <c r="J350" s="5">
        <v>69586571</v>
      </c>
      <c r="K350" s="5">
        <v>23969687</v>
      </c>
      <c r="L350" s="5">
        <v>4216165</v>
      </c>
      <c r="M350" s="5">
        <v>28185852</v>
      </c>
      <c r="N350" s="5">
        <v>41400719</v>
      </c>
      <c r="O350" s="5">
        <v>1476545</v>
      </c>
      <c r="P350" s="5">
        <v>220433</v>
      </c>
      <c r="Q350" s="6" t="str">
        <f>+IFERROR([1]!Tabla2[[#This Row],[Activos corrientes ]]/[1]!Tabla2[[#This Row],[Pasivos corrientes ]],"")</f>
        <v/>
      </c>
      <c r="R350" s="6" t="str">
        <f>+IFERROR([1]!Tabla2[[#This Row],[Total pasivos]]/[1]!Tabla2[[#This Row],[Total de activos]],"")</f>
        <v/>
      </c>
      <c r="S350" s="6" t="str">
        <f>+IFERROR([1]!Tabla2[[#This Row],[Utilidad operacional]]/[1]!Tabla2[[#This Row],[Gasto de intereses]],"")</f>
        <v/>
      </c>
      <c r="T350" s="6" t="str">
        <f>+IFERROR([1]!Tabla2[[#This Row],[Utilidad operacional]]/[1]!Tabla2[[#This Row],[Patrimonio total]],"")</f>
        <v/>
      </c>
      <c r="U350" s="7" t="str">
        <f>+IFERROR([1]!Tabla2[[#This Row],[Utilidad operacional]]/[1]!Tabla2[[#This Row],[Total de activos]],"")</f>
        <v/>
      </c>
    </row>
    <row r="351" spans="1:21" x14ac:dyDescent="0.25">
      <c r="A351" s="8">
        <v>900196947</v>
      </c>
      <c r="B351" s="8" t="s">
        <v>679</v>
      </c>
      <c r="C351" s="8" t="s">
        <v>103</v>
      </c>
      <c r="D351" s="8" t="s">
        <v>29</v>
      </c>
      <c r="E351" s="8" t="s">
        <v>30</v>
      </c>
      <c r="F351" s="8" t="s">
        <v>62</v>
      </c>
      <c r="G351" s="8" t="s">
        <v>26</v>
      </c>
      <c r="H351" s="8">
        <v>921708</v>
      </c>
      <c r="I351" s="8">
        <v>1063234</v>
      </c>
      <c r="J351" s="8">
        <v>1984942</v>
      </c>
      <c r="K351" s="8">
        <v>2739219</v>
      </c>
      <c r="L351" s="8">
        <v>983113</v>
      </c>
      <c r="M351" s="8">
        <v>3722332</v>
      </c>
      <c r="N351" s="8">
        <v>-1737390</v>
      </c>
      <c r="O351" s="8"/>
      <c r="P351" s="8">
        <v>-1762352</v>
      </c>
      <c r="Q351" s="9" t="str">
        <f>+IFERROR([1]!Tabla2[[#This Row],[Activos corrientes ]]/[1]!Tabla2[[#This Row],[Pasivos corrientes ]],"")</f>
        <v/>
      </c>
      <c r="R351" s="9" t="str">
        <f>+IFERROR([1]!Tabla2[[#This Row],[Total pasivos]]/[1]!Tabla2[[#This Row],[Total de activos]],"")</f>
        <v/>
      </c>
      <c r="S351" s="9" t="str">
        <f>+IFERROR([1]!Tabla2[[#This Row],[Utilidad operacional]]/[1]!Tabla2[[#This Row],[Gasto de intereses]],"")</f>
        <v/>
      </c>
      <c r="T351" s="9" t="str">
        <f>+IFERROR([1]!Tabla2[[#This Row],[Utilidad operacional]]/[1]!Tabla2[[#This Row],[Patrimonio total]],"")</f>
        <v/>
      </c>
      <c r="U351" s="10" t="str">
        <f>+IFERROR([1]!Tabla2[[#This Row],[Utilidad operacional]]/[1]!Tabla2[[#This Row],[Total de activos]],"")</f>
        <v/>
      </c>
    </row>
    <row r="352" spans="1:21" x14ac:dyDescent="0.25">
      <c r="A352" s="5">
        <v>830078702</v>
      </c>
      <c r="B352" s="5" t="s">
        <v>680</v>
      </c>
      <c r="C352" s="5" t="s">
        <v>28</v>
      </c>
      <c r="D352" s="5" t="s">
        <v>29</v>
      </c>
      <c r="E352" s="5" t="s">
        <v>30</v>
      </c>
      <c r="F352" s="5" t="s">
        <v>681</v>
      </c>
      <c r="G352" s="5" t="s">
        <v>26</v>
      </c>
      <c r="H352" s="5">
        <v>669948</v>
      </c>
      <c r="I352" s="5">
        <v>1233279</v>
      </c>
      <c r="J352" s="5">
        <v>1903227</v>
      </c>
      <c r="K352" s="5">
        <v>282681</v>
      </c>
      <c r="L352" s="5">
        <v>53247</v>
      </c>
      <c r="M352" s="5">
        <v>335928</v>
      </c>
      <c r="N352" s="5">
        <v>1567299</v>
      </c>
      <c r="O352" s="5"/>
      <c r="P352" s="5">
        <v>50223</v>
      </c>
      <c r="Q352" s="6" t="str">
        <f>+IFERROR([1]!Tabla2[[#This Row],[Activos corrientes ]]/[1]!Tabla2[[#This Row],[Pasivos corrientes ]],"")</f>
        <v/>
      </c>
      <c r="R352" s="6" t="str">
        <f>+IFERROR([1]!Tabla2[[#This Row],[Total pasivos]]/[1]!Tabla2[[#This Row],[Total de activos]],"")</f>
        <v/>
      </c>
      <c r="S352" s="6" t="str">
        <f>+IFERROR([1]!Tabla2[[#This Row],[Utilidad operacional]]/[1]!Tabla2[[#This Row],[Gasto de intereses]],"")</f>
        <v/>
      </c>
      <c r="T352" s="6" t="str">
        <f>+IFERROR([1]!Tabla2[[#This Row],[Utilidad operacional]]/[1]!Tabla2[[#This Row],[Patrimonio total]],"")</f>
        <v/>
      </c>
      <c r="U352" s="7" t="str">
        <f>+IFERROR([1]!Tabla2[[#This Row],[Utilidad operacional]]/[1]!Tabla2[[#This Row],[Total de activos]],"")</f>
        <v/>
      </c>
    </row>
    <row r="353" spans="1:21" x14ac:dyDescent="0.25">
      <c r="A353" s="8">
        <v>900248366</v>
      </c>
      <c r="B353" s="8" t="s">
        <v>682</v>
      </c>
      <c r="C353" s="8" t="s">
        <v>28</v>
      </c>
      <c r="D353" s="8" t="s">
        <v>29</v>
      </c>
      <c r="E353" s="8" t="s">
        <v>30</v>
      </c>
      <c r="F353" s="8" t="s">
        <v>683</v>
      </c>
      <c r="G353" s="8" t="s">
        <v>26</v>
      </c>
      <c r="H353" s="8">
        <v>11605439</v>
      </c>
      <c r="I353" s="8">
        <v>6492133</v>
      </c>
      <c r="J353" s="8">
        <v>18097572</v>
      </c>
      <c r="K353" s="8">
        <v>1888120</v>
      </c>
      <c r="L353" s="8">
        <v>9334</v>
      </c>
      <c r="M353" s="8">
        <v>1897454</v>
      </c>
      <c r="N353" s="8">
        <v>16200118</v>
      </c>
      <c r="O353" s="8"/>
      <c r="P353" s="8">
        <v>777812</v>
      </c>
      <c r="Q353" s="9" t="str">
        <f>+IFERROR([1]!Tabla2[[#This Row],[Activos corrientes ]]/[1]!Tabla2[[#This Row],[Pasivos corrientes ]],"")</f>
        <v/>
      </c>
      <c r="R353" s="9" t="str">
        <f>+IFERROR([1]!Tabla2[[#This Row],[Total pasivos]]/[1]!Tabla2[[#This Row],[Total de activos]],"")</f>
        <v/>
      </c>
      <c r="S353" s="9" t="str">
        <f>+IFERROR([1]!Tabla2[[#This Row],[Utilidad operacional]]/[1]!Tabla2[[#This Row],[Gasto de intereses]],"")</f>
        <v/>
      </c>
      <c r="T353" s="9" t="str">
        <f>+IFERROR([1]!Tabla2[[#This Row],[Utilidad operacional]]/[1]!Tabla2[[#This Row],[Patrimonio total]],"")</f>
        <v/>
      </c>
      <c r="U353" s="10" t="str">
        <f>+IFERROR([1]!Tabla2[[#This Row],[Utilidad operacional]]/[1]!Tabla2[[#This Row],[Total de activos]],"")</f>
        <v/>
      </c>
    </row>
    <row r="354" spans="1:21" x14ac:dyDescent="0.25">
      <c r="A354" s="5">
        <v>830014450</v>
      </c>
      <c r="B354" s="5" t="s">
        <v>684</v>
      </c>
      <c r="C354" s="5" t="s">
        <v>28</v>
      </c>
      <c r="D354" s="5" t="s">
        <v>29</v>
      </c>
      <c r="E354" s="5" t="s">
        <v>30</v>
      </c>
      <c r="F354" s="5" t="s">
        <v>685</v>
      </c>
      <c r="G354" s="5" t="s">
        <v>26</v>
      </c>
      <c r="H354" s="5">
        <v>16349323</v>
      </c>
      <c r="I354" s="5">
        <v>3721632</v>
      </c>
      <c r="J354" s="5">
        <v>20070955</v>
      </c>
      <c r="K354" s="5">
        <v>5908360</v>
      </c>
      <c r="L354" s="5">
        <v>5241009</v>
      </c>
      <c r="M354" s="5">
        <v>11149369</v>
      </c>
      <c r="N354" s="5">
        <v>8921586</v>
      </c>
      <c r="O354" s="5">
        <v>776521</v>
      </c>
      <c r="P354" s="5">
        <v>1700895</v>
      </c>
      <c r="Q354" s="6" t="str">
        <f>+IFERROR([1]!Tabla2[[#This Row],[Activos corrientes ]]/[1]!Tabla2[[#This Row],[Pasivos corrientes ]],"")</f>
        <v/>
      </c>
      <c r="R354" s="6" t="str">
        <f>+IFERROR([1]!Tabla2[[#This Row],[Total pasivos]]/[1]!Tabla2[[#This Row],[Total de activos]],"")</f>
        <v/>
      </c>
      <c r="S354" s="6" t="str">
        <f>+IFERROR([1]!Tabla2[[#This Row],[Utilidad operacional]]/[1]!Tabla2[[#This Row],[Gasto de intereses]],"")</f>
        <v/>
      </c>
      <c r="T354" s="6" t="str">
        <f>+IFERROR([1]!Tabla2[[#This Row],[Utilidad operacional]]/[1]!Tabla2[[#This Row],[Patrimonio total]],"")</f>
        <v/>
      </c>
      <c r="U354" s="7" t="str">
        <f>+IFERROR([1]!Tabla2[[#This Row],[Utilidad operacional]]/[1]!Tabla2[[#This Row],[Total de activos]],"")</f>
        <v/>
      </c>
    </row>
    <row r="355" spans="1:21" x14ac:dyDescent="0.25">
      <c r="A355" s="8">
        <v>901402547</v>
      </c>
      <c r="B355" s="8" t="s">
        <v>686</v>
      </c>
      <c r="C355" s="8" t="s">
        <v>28</v>
      </c>
      <c r="D355" s="8" t="s">
        <v>29</v>
      </c>
      <c r="E355" s="8" t="s">
        <v>30</v>
      </c>
      <c r="F355" s="8" t="s">
        <v>246</v>
      </c>
      <c r="G355" s="8" t="s">
        <v>26</v>
      </c>
      <c r="H355" s="8">
        <v>232341</v>
      </c>
      <c r="I355" s="8">
        <v>9326</v>
      </c>
      <c r="J355" s="8">
        <v>241667</v>
      </c>
      <c r="K355" s="8">
        <v>355073</v>
      </c>
      <c r="L355" s="8">
        <v>1339</v>
      </c>
      <c r="M355" s="8">
        <v>356412</v>
      </c>
      <c r="N355" s="8">
        <v>-114745</v>
      </c>
      <c r="O355" s="8">
        <v>0</v>
      </c>
      <c r="P355" s="8">
        <v>-154047</v>
      </c>
      <c r="Q355" s="9" t="str">
        <f>+IFERROR([1]!Tabla2[[#This Row],[Activos corrientes ]]/[1]!Tabla2[[#This Row],[Pasivos corrientes ]],"")</f>
        <v/>
      </c>
      <c r="R355" s="9" t="str">
        <f>+IFERROR([1]!Tabla2[[#This Row],[Total pasivos]]/[1]!Tabla2[[#This Row],[Total de activos]],"")</f>
        <v/>
      </c>
      <c r="S355" s="9" t="str">
        <f>+IFERROR([1]!Tabla2[[#This Row],[Utilidad operacional]]/[1]!Tabla2[[#This Row],[Gasto de intereses]],"")</f>
        <v/>
      </c>
      <c r="T355" s="9" t="str">
        <f>+IFERROR([1]!Tabla2[[#This Row],[Utilidad operacional]]/[1]!Tabla2[[#This Row],[Patrimonio total]],"")</f>
        <v/>
      </c>
      <c r="U355" s="10" t="str">
        <f>+IFERROR([1]!Tabla2[[#This Row],[Utilidad operacional]]/[1]!Tabla2[[#This Row],[Total de activos]],"")</f>
        <v/>
      </c>
    </row>
    <row r="356" spans="1:21" x14ac:dyDescent="0.25">
      <c r="A356" s="5">
        <v>900641744</v>
      </c>
      <c r="B356" s="5" t="s">
        <v>687</v>
      </c>
      <c r="C356" s="5" t="s">
        <v>688</v>
      </c>
      <c r="D356" s="5" t="s">
        <v>23</v>
      </c>
      <c r="E356" s="5" t="s">
        <v>24</v>
      </c>
      <c r="F356" s="5" t="s">
        <v>689</v>
      </c>
      <c r="G356" s="5" t="s">
        <v>26</v>
      </c>
      <c r="H356" s="5">
        <v>210560</v>
      </c>
      <c r="I356" s="5">
        <v>55977128</v>
      </c>
      <c r="J356" s="5">
        <v>56187688</v>
      </c>
      <c r="K356" s="5">
        <v>514190</v>
      </c>
      <c r="L356" s="5">
        <v>18783189</v>
      </c>
      <c r="M356" s="5">
        <v>19297379</v>
      </c>
      <c r="N356" s="5">
        <v>36890309</v>
      </c>
      <c r="O356" s="5">
        <v>2230</v>
      </c>
      <c r="P356" s="5">
        <v>383108</v>
      </c>
      <c r="Q356" s="6" t="str">
        <f>+IFERROR([1]!Tabla2[[#This Row],[Activos corrientes ]]/[1]!Tabla2[[#This Row],[Pasivos corrientes ]],"")</f>
        <v/>
      </c>
      <c r="R356" s="6" t="str">
        <f>+IFERROR([1]!Tabla2[[#This Row],[Total pasivos]]/[1]!Tabla2[[#This Row],[Total de activos]],"")</f>
        <v/>
      </c>
      <c r="S356" s="6" t="str">
        <f>+IFERROR([1]!Tabla2[[#This Row],[Utilidad operacional]]/[1]!Tabla2[[#This Row],[Gasto de intereses]],"")</f>
        <v/>
      </c>
      <c r="T356" s="6" t="str">
        <f>+IFERROR([1]!Tabla2[[#This Row],[Utilidad operacional]]/[1]!Tabla2[[#This Row],[Patrimonio total]],"")</f>
        <v/>
      </c>
      <c r="U356" s="7" t="str">
        <f>+IFERROR([1]!Tabla2[[#This Row],[Utilidad operacional]]/[1]!Tabla2[[#This Row],[Total de activos]],"")</f>
        <v/>
      </c>
    </row>
    <row r="357" spans="1:21" x14ac:dyDescent="0.25">
      <c r="A357" s="8">
        <v>830066664</v>
      </c>
      <c r="B357" s="8" t="s">
        <v>690</v>
      </c>
      <c r="C357" s="8" t="s">
        <v>28</v>
      </c>
      <c r="D357" s="8" t="s">
        <v>29</v>
      </c>
      <c r="E357" s="8" t="s">
        <v>30</v>
      </c>
      <c r="F357" s="8" t="s">
        <v>691</v>
      </c>
      <c r="G357" s="8" t="s">
        <v>26</v>
      </c>
      <c r="H357" s="8">
        <v>4557825</v>
      </c>
      <c r="I357" s="8">
        <v>2123477</v>
      </c>
      <c r="J357" s="8">
        <v>6681302</v>
      </c>
      <c r="K357" s="8">
        <v>3852985</v>
      </c>
      <c r="L357" s="8">
        <v>129000</v>
      </c>
      <c r="M357" s="8">
        <v>3981985</v>
      </c>
      <c r="N357" s="8">
        <v>2699317</v>
      </c>
      <c r="O357" s="8">
        <v>25641</v>
      </c>
      <c r="P357" s="8">
        <v>2446239</v>
      </c>
      <c r="Q357" s="9" t="str">
        <f>+IFERROR([1]!Tabla2[[#This Row],[Activos corrientes ]]/[1]!Tabla2[[#This Row],[Pasivos corrientes ]],"")</f>
        <v/>
      </c>
      <c r="R357" s="9" t="str">
        <f>+IFERROR([1]!Tabla2[[#This Row],[Total pasivos]]/[1]!Tabla2[[#This Row],[Total de activos]],"")</f>
        <v/>
      </c>
      <c r="S357" s="9" t="str">
        <f>+IFERROR([1]!Tabla2[[#This Row],[Utilidad operacional]]/[1]!Tabla2[[#This Row],[Gasto de intereses]],"")</f>
        <v/>
      </c>
      <c r="T357" s="9" t="str">
        <f>+IFERROR([1]!Tabla2[[#This Row],[Utilidad operacional]]/[1]!Tabla2[[#This Row],[Patrimonio total]],"")</f>
        <v/>
      </c>
      <c r="U357" s="10" t="str">
        <f>+IFERROR([1]!Tabla2[[#This Row],[Utilidad operacional]]/[1]!Tabla2[[#This Row],[Total de activos]],"")</f>
        <v/>
      </c>
    </row>
    <row r="358" spans="1:21" x14ac:dyDescent="0.25">
      <c r="A358" s="5">
        <v>900706046</v>
      </c>
      <c r="B358" s="5" t="s">
        <v>692</v>
      </c>
      <c r="C358" s="5" t="s">
        <v>28</v>
      </c>
      <c r="D358" s="5" t="s">
        <v>29</v>
      </c>
      <c r="E358" s="5" t="s">
        <v>30</v>
      </c>
      <c r="F358" s="5" t="s">
        <v>30</v>
      </c>
      <c r="G358" s="5" t="s">
        <v>26</v>
      </c>
      <c r="H358" s="5">
        <v>14331407</v>
      </c>
      <c r="I358" s="5">
        <v>1027457</v>
      </c>
      <c r="J358" s="5">
        <v>15358864</v>
      </c>
      <c r="K358" s="5">
        <v>3594255</v>
      </c>
      <c r="L358" s="5"/>
      <c r="M358" s="5">
        <v>3594255</v>
      </c>
      <c r="N358" s="5">
        <v>11764609</v>
      </c>
      <c r="O358" s="5"/>
      <c r="P358" s="5">
        <v>2771152</v>
      </c>
      <c r="Q358" s="6" t="str">
        <f>+IFERROR([1]!Tabla2[[#This Row],[Activos corrientes ]]/[1]!Tabla2[[#This Row],[Pasivos corrientes ]],"")</f>
        <v/>
      </c>
      <c r="R358" s="6" t="str">
        <f>+IFERROR([1]!Tabla2[[#This Row],[Total pasivos]]/[1]!Tabla2[[#This Row],[Total de activos]],"")</f>
        <v/>
      </c>
      <c r="S358" s="6" t="str">
        <f>+IFERROR([1]!Tabla2[[#This Row],[Utilidad operacional]]/[1]!Tabla2[[#This Row],[Gasto de intereses]],"")</f>
        <v/>
      </c>
      <c r="T358" s="6" t="str">
        <f>+IFERROR([1]!Tabla2[[#This Row],[Utilidad operacional]]/[1]!Tabla2[[#This Row],[Patrimonio total]],"")</f>
        <v/>
      </c>
      <c r="U358" s="7" t="str">
        <f>+IFERROR([1]!Tabla2[[#This Row],[Utilidad operacional]]/[1]!Tabla2[[#This Row],[Total de activos]],"")</f>
        <v/>
      </c>
    </row>
    <row r="359" spans="1:21" x14ac:dyDescent="0.25">
      <c r="A359" s="8">
        <v>901130547</v>
      </c>
      <c r="B359" s="8" t="s">
        <v>693</v>
      </c>
      <c r="C359" s="8" t="s">
        <v>28</v>
      </c>
      <c r="D359" s="8" t="s">
        <v>23</v>
      </c>
      <c r="E359" s="8" t="s">
        <v>24</v>
      </c>
      <c r="F359" s="8" t="s">
        <v>52</v>
      </c>
      <c r="G359" s="8" t="s">
        <v>26</v>
      </c>
      <c r="H359" s="8">
        <v>183632</v>
      </c>
      <c r="I359" s="8">
        <v>3269</v>
      </c>
      <c r="J359" s="8">
        <v>186901</v>
      </c>
      <c r="K359" s="8">
        <v>157353</v>
      </c>
      <c r="L359" s="8">
        <v>133307</v>
      </c>
      <c r="M359" s="8">
        <v>290660</v>
      </c>
      <c r="N359" s="8">
        <v>-103759</v>
      </c>
      <c r="O359" s="8">
        <v>78053</v>
      </c>
      <c r="P359" s="8">
        <v>-196079</v>
      </c>
      <c r="Q359" s="9" t="str">
        <f>+IFERROR([1]!Tabla2[[#This Row],[Activos corrientes ]]/[1]!Tabla2[[#This Row],[Pasivos corrientes ]],"")</f>
        <v/>
      </c>
      <c r="R359" s="9" t="str">
        <f>+IFERROR([1]!Tabla2[[#This Row],[Total pasivos]]/[1]!Tabla2[[#This Row],[Total de activos]],"")</f>
        <v/>
      </c>
      <c r="S359" s="9" t="str">
        <f>+IFERROR([1]!Tabla2[[#This Row],[Utilidad operacional]]/[1]!Tabla2[[#This Row],[Gasto de intereses]],"")</f>
        <v/>
      </c>
      <c r="T359" s="9" t="str">
        <f>+IFERROR([1]!Tabla2[[#This Row],[Utilidad operacional]]/[1]!Tabla2[[#This Row],[Patrimonio total]],"")</f>
        <v/>
      </c>
      <c r="U359" s="10" t="str">
        <f>+IFERROR([1]!Tabla2[[#This Row],[Utilidad operacional]]/[1]!Tabla2[[#This Row],[Total de activos]],"")</f>
        <v/>
      </c>
    </row>
    <row r="360" spans="1:21" x14ac:dyDescent="0.25">
      <c r="A360" s="5">
        <v>900079860</v>
      </c>
      <c r="B360" s="5" t="s">
        <v>694</v>
      </c>
      <c r="C360" s="5" t="s">
        <v>94</v>
      </c>
      <c r="D360" s="5" t="s">
        <v>29</v>
      </c>
      <c r="E360" s="5" t="s">
        <v>30</v>
      </c>
      <c r="F360" s="5" t="s">
        <v>695</v>
      </c>
      <c r="G360" s="5" t="s">
        <v>26</v>
      </c>
      <c r="H360" s="5">
        <v>6390371</v>
      </c>
      <c r="I360" s="5">
        <v>6050651</v>
      </c>
      <c r="J360" s="5">
        <v>12441022</v>
      </c>
      <c r="K360" s="5">
        <v>179558</v>
      </c>
      <c r="L360" s="5">
        <v>5080171</v>
      </c>
      <c r="M360" s="5">
        <v>5259729</v>
      </c>
      <c r="N360" s="5">
        <v>7181293</v>
      </c>
      <c r="O360" s="5">
        <v>10070</v>
      </c>
      <c r="P360" s="5">
        <v>184531</v>
      </c>
      <c r="Q360" s="6" t="str">
        <f>+IFERROR([1]!Tabla2[[#This Row],[Activos corrientes ]]/[1]!Tabla2[[#This Row],[Pasivos corrientes ]],"")</f>
        <v/>
      </c>
      <c r="R360" s="6" t="str">
        <f>+IFERROR([1]!Tabla2[[#This Row],[Total pasivos]]/[1]!Tabla2[[#This Row],[Total de activos]],"")</f>
        <v/>
      </c>
      <c r="S360" s="6" t="str">
        <f>+IFERROR([1]!Tabla2[[#This Row],[Utilidad operacional]]/[1]!Tabla2[[#This Row],[Gasto de intereses]],"")</f>
        <v/>
      </c>
      <c r="T360" s="6" t="str">
        <f>+IFERROR([1]!Tabla2[[#This Row],[Utilidad operacional]]/[1]!Tabla2[[#This Row],[Patrimonio total]],"")</f>
        <v/>
      </c>
      <c r="U360" s="7" t="str">
        <f>+IFERROR([1]!Tabla2[[#This Row],[Utilidad operacional]]/[1]!Tabla2[[#This Row],[Total de activos]],"")</f>
        <v/>
      </c>
    </row>
    <row r="361" spans="1:21" x14ac:dyDescent="0.25">
      <c r="A361" s="8">
        <v>830055049</v>
      </c>
      <c r="B361" s="8" t="s">
        <v>696</v>
      </c>
      <c r="C361" s="8" t="s">
        <v>28</v>
      </c>
      <c r="D361" s="8" t="s">
        <v>23</v>
      </c>
      <c r="E361" s="8" t="s">
        <v>24</v>
      </c>
      <c r="F361" s="8" t="s">
        <v>697</v>
      </c>
      <c r="G361" s="8" t="s">
        <v>26</v>
      </c>
      <c r="H361" s="8">
        <v>12115968</v>
      </c>
      <c r="I361" s="8">
        <v>27357</v>
      </c>
      <c r="J361" s="8">
        <v>12143325</v>
      </c>
      <c r="K361" s="8">
        <v>5644403</v>
      </c>
      <c r="L361" s="8">
        <v>1434878</v>
      </c>
      <c r="M361" s="8">
        <v>7079281</v>
      </c>
      <c r="N361" s="8">
        <v>5064044</v>
      </c>
      <c r="O361" s="8">
        <v>0</v>
      </c>
      <c r="P361" s="8">
        <v>1358631</v>
      </c>
      <c r="Q361" s="9" t="str">
        <f>+IFERROR([1]!Tabla2[[#This Row],[Activos corrientes ]]/[1]!Tabla2[[#This Row],[Pasivos corrientes ]],"")</f>
        <v/>
      </c>
      <c r="R361" s="9" t="str">
        <f>+IFERROR([1]!Tabla2[[#This Row],[Total pasivos]]/[1]!Tabla2[[#This Row],[Total de activos]],"")</f>
        <v/>
      </c>
      <c r="S361" s="9" t="str">
        <f>+IFERROR([1]!Tabla2[[#This Row],[Utilidad operacional]]/[1]!Tabla2[[#This Row],[Gasto de intereses]],"")</f>
        <v/>
      </c>
      <c r="T361" s="9" t="str">
        <f>+IFERROR([1]!Tabla2[[#This Row],[Utilidad operacional]]/[1]!Tabla2[[#This Row],[Patrimonio total]],"")</f>
        <v/>
      </c>
      <c r="U361" s="10" t="str">
        <f>+IFERROR([1]!Tabla2[[#This Row],[Utilidad operacional]]/[1]!Tabla2[[#This Row],[Total de activos]],"")</f>
        <v/>
      </c>
    </row>
    <row r="362" spans="1:21" x14ac:dyDescent="0.25">
      <c r="A362" s="5">
        <v>900958758</v>
      </c>
      <c r="B362" s="5" t="s">
        <v>698</v>
      </c>
      <c r="C362" s="5" t="s">
        <v>28</v>
      </c>
      <c r="D362" s="5" t="s">
        <v>23</v>
      </c>
      <c r="E362" s="5" t="s">
        <v>24</v>
      </c>
      <c r="F362" s="5" t="s">
        <v>699</v>
      </c>
      <c r="G362" s="5" t="s">
        <v>26</v>
      </c>
      <c r="H362" s="5">
        <v>635625</v>
      </c>
      <c r="I362" s="5">
        <v>0</v>
      </c>
      <c r="J362" s="5">
        <v>635625</v>
      </c>
      <c r="K362" s="5">
        <v>12256</v>
      </c>
      <c r="L362" s="5">
        <v>0</v>
      </c>
      <c r="M362" s="5">
        <v>12256</v>
      </c>
      <c r="N362" s="5">
        <v>623369</v>
      </c>
      <c r="O362" s="5">
        <v>6602</v>
      </c>
      <c r="P362" s="5">
        <v>-36958</v>
      </c>
      <c r="Q362" s="6" t="str">
        <f>+IFERROR([1]!Tabla2[[#This Row],[Activos corrientes ]]/[1]!Tabla2[[#This Row],[Pasivos corrientes ]],"")</f>
        <v/>
      </c>
      <c r="R362" s="6" t="str">
        <f>+IFERROR([1]!Tabla2[[#This Row],[Total pasivos]]/[1]!Tabla2[[#This Row],[Total de activos]],"")</f>
        <v/>
      </c>
      <c r="S362" s="6" t="str">
        <f>+IFERROR([1]!Tabla2[[#This Row],[Utilidad operacional]]/[1]!Tabla2[[#This Row],[Gasto de intereses]],"")</f>
        <v/>
      </c>
      <c r="T362" s="6" t="str">
        <f>+IFERROR([1]!Tabla2[[#This Row],[Utilidad operacional]]/[1]!Tabla2[[#This Row],[Patrimonio total]],"")</f>
        <v/>
      </c>
      <c r="U362" s="7" t="str">
        <f>+IFERROR([1]!Tabla2[[#This Row],[Utilidad operacional]]/[1]!Tabla2[[#This Row],[Total de activos]],"")</f>
        <v/>
      </c>
    </row>
    <row r="363" spans="1:21" x14ac:dyDescent="0.25">
      <c r="A363" s="8">
        <v>900074453</v>
      </c>
      <c r="B363" s="8" t="s">
        <v>700</v>
      </c>
      <c r="C363" s="8" t="s">
        <v>103</v>
      </c>
      <c r="D363" s="8" t="s">
        <v>29</v>
      </c>
      <c r="E363" s="8" t="s">
        <v>30</v>
      </c>
      <c r="F363" s="8" t="s">
        <v>701</v>
      </c>
      <c r="G363" s="8" t="s">
        <v>26</v>
      </c>
      <c r="H363" s="8">
        <v>2584466</v>
      </c>
      <c r="I363" s="8">
        <v>2529941</v>
      </c>
      <c r="J363" s="8">
        <v>5114407</v>
      </c>
      <c r="K363" s="8">
        <v>339980</v>
      </c>
      <c r="L363" s="8">
        <v>2849250</v>
      </c>
      <c r="M363" s="8">
        <v>3189230</v>
      </c>
      <c r="N363" s="8">
        <v>1925177</v>
      </c>
      <c r="O363" s="8"/>
      <c r="P363" s="8">
        <v>10271</v>
      </c>
      <c r="Q363" s="9" t="str">
        <f>+IFERROR([1]!Tabla2[[#This Row],[Activos corrientes ]]/[1]!Tabla2[[#This Row],[Pasivos corrientes ]],"")</f>
        <v/>
      </c>
      <c r="R363" s="9" t="str">
        <f>+IFERROR([1]!Tabla2[[#This Row],[Total pasivos]]/[1]!Tabla2[[#This Row],[Total de activos]],"")</f>
        <v/>
      </c>
      <c r="S363" s="9" t="str">
        <f>+IFERROR([1]!Tabla2[[#This Row],[Utilidad operacional]]/[1]!Tabla2[[#This Row],[Gasto de intereses]],"")</f>
        <v/>
      </c>
      <c r="T363" s="9" t="str">
        <f>+IFERROR([1]!Tabla2[[#This Row],[Utilidad operacional]]/[1]!Tabla2[[#This Row],[Patrimonio total]],"")</f>
        <v/>
      </c>
      <c r="U363" s="10" t="str">
        <f>+IFERROR([1]!Tabla2[[#This Row],[Utilidad operacional]]/[1]!Tabla2[[#This Row],[Total de activos]],"")</f>
        <v/>
      </c>
    </row>
    <row r="364" spans="1:21" x14ac:dyDescent="0.25">
      <c r="A364" s="5">
        <v>900298874</v>
      </c>
      <c r="B364" s="5" t="s">
        <v>702</v>
      </c>
      <c r="C364" s="5" t="s">
        <v>28</v>
      </c>
      <c r="D364" s="5" t="s">
        <v>29</v>
      </c>
      <c r="E364" s="5" t="s">
        <v>30</v>
      </c>
      <c r="F364" s="5" t="s">
        <v>62</v>
      </c>
      <c r="G364" s="5" t="s">
        <v>26</v>
      </c>
      <c r="H364" s="5">
        <v>1761764</v>
      </c>
      <c r="I364" s="5">
        <v>23567</v>
      </c>
      <c r="J364" s="5">
        <v>1785331</v>
      </c>
      <c r="K364" s="5">
        <v>925866</v>
      </c>
      <c r="L364" s="5"/>
      <c r="M364" s="5">
        <v>925866</v>
      </c>
      <c r="N364" s="5">
        <v>859465</v>
      </c>
      <c r="O364" s="5">
        <v>11025</v>
      </c>
      <c r="P364" s="5">
        <v>-35435</v>
      </c>
      <c r="Q364" s="6" t="str">
        <f>+IFERROR([1]!Tabla2[[#This Row],[Activos corrientes ]]/[1]!Tabla2[[#This Row],[Pasivos corrientes ]],"")</f>
        <v/>
      </c>
      <c r="R364" s="6" t="str">
        <f>+IFERROR([1]!Tabla2[[#This Row],[Total pasivos]]/[1]!Tabla2[[#This Row],[Total de activos]],"")</f>
        <v/>
      </c>
      <c r="S364" s="6" t="str">
        <f>+IFERROR([1]!Tabla2[[#This Row],[Utilidad operacional]]/[1]!Tabla2[[#This Row],[Gasto de intereses]],"")</f>
        <v/>
      </c>
      <c r="T364" s="6" t="str">
        <f>+IFERROR([1]!Tabla2[[#This Row],[Utilidad operacional]]/[1]!Tabla2[[#This Row],[Patrimonio total]],"")</f>
        <v/>
      </c>
      <c r="U364" s="7" t="str">
        <f>+IFERROR([1]!Tabla2[[#This Row],[Utilidad operacional]]/[1]!Tabla2[[#This Row],[Total de activos]],"")</f>
        <v/>
      </c>
    </row>
    <row r="365" spans="1:21" x14ac:dyDescent="0.25">
      <c r="A365" s="8">
        <v>811033850</v>
      </c>
      <c r="B365" s="8" t="s">
        <v>703</v>
      </c>
      <c r="C365" s="8" t="s">
        <v>22</v>
      </c>
      <c r="D365" s="8" t="s">
        <v>29</v>
      </c>
      <c r="E365" s="8" t="s">
        <v>30</v>
      </c>
      <c r="F365" s="8" t="s">
        <v>704</v>
      </c>
      <c r="G365" s="8" t="s">
        <v>26</v>
      </c>
      <c r="H365" s="8">
        <v>5867900</v>
      </c>
      <c r="I365" s="8">
        <v>521537</v>
      </c>
      <c r="J365" s="8">
        <v>6389437</v>
      </c>
      <c r="K365" s="8">
        <v>957005</v>
      </c>
      <c r="L365" s="8">
        <v>651146</v>
      </c>
      <c r="M365" s="8">
        <v>1608151</v>
      </c>
      <c r="N365" s="8">
        <v>4781286</v>
      </c>
      <c r="O365" s="8">
        <v>64621</v>
      </c>
      <c r="P365" s="8">
        <v>666227</v>
      </c>
      <c r="Q365" s="9" t="str">
        <f>+IFERROR([1]!Tabla2[[#This Row],[Activos corrientes ]]/[1]!Tabla2[[#This Row],[Pasivos corrientes ]],"")</f>
        <v/>
      </c>
      <c r="R365" s="9" t="str">
        <f>+IFERROR([1]!Tabla2[[#This Row],[Total pasivos]]/[1]!Tabla2[[#This Row],[Total de activos]],"")</f>
        <v/>
      </c>
      <c r="S365" s="9" t="str">
        <f>+IFERROR([1]!Tabla2[[#This Row],[Utilidad operacional]]/[1]!Tabla2[[#This Row],[Gasto de intereses]],"")</f>
        <v/>
      </c>
      <c r="T365" s="9" t="str">
        <f>+IFERROR([1]!Tabla2[[#This Row],[Utilidad operacional]]/[1]!Tabla2[[#This Row],[Patrimonio total]],"")</f>
        <v/>
      </c>
      <c r="U365" s="10" t="str">
        <f>+IFERROR([1]!Tabla2[[#This Row],[Utilidad operacional]]/[1]!Tabla2[[#This Row],[Total de activos]],"")</f>
        <v/>
      </c>
    </row>
    <row r="366" spans="1:21" x14ac:dyDescent="0.25">
      <c r="A366" s="5">
        <v>900600242</v>
      </c>
      <c r="B366" s="5" t="s">
        <v>705</v>
      </c>
      <c r="C366" s="5" t="s">
        <v>28</v>
      </c>
      <c r="D366" s="5" t="s">
        <v>29</v>
      </c>
      <c r="E366" s="5" t="s">
        <v>30</v>
      </c>
      <c r="F366" s="5" t="s">
        <v>101</v>
      </c>
      <c r="G366" s="5" t="s">
        <v>26</v>
      </c>
      <c r="H366" s="5">
        <v>1218874</v>
      </c>
      <c r="I366" s="5">
        <v>106546</v>
      </c>
      <c r="J366" s="5">
        <v>1325420</v>
      </c>
      <c r="K366" s="5">
        <v>1275752</v>
      </c>
      <c r="L366" s="5">
        <v>0</v>
      </c>
      <c r="M366" s="5">
        <v>1275752</v>
      </c>
      <c r="N366" s="5">
        <v>49668</v>
      </c>
      <c r="O366" s="5">
        <v>115757</v>
      </c>
      <c r="P366" s="5">
        <v>-1166342</v>
      </c>
      <c r="Q366" s="6" t="str">
        <f>+IFERROR([1]!Tabla2[[#This Row],[Activos corrientes ]]/[1]!Tabla2[[#This Row],[Pasivos corrientes ]],"")</f>
        <v/>
      </c>
      <c r="R366" s="6" t="str">
        <f>+IFERROR([1]!Tabla2[[#This Row],[Total pasivos]]/[1]!Tabla2[[#This Row],[Total de activos]],"")</f>
        <v/>
      </c>
      <c r="S366" s="6" t="str">
        <f>+IFERROR([1]!Tabla2[[#This Row],[Utilidad operacional]]/[1]!Tabla2[[#This Row],[Gasto de intereses]],"")</f>
        <v/>
      </c>
      <c r="T366" s="6" t="str">
        <f>+IFERROR([1]!Tabla2[[#This Row],[Utilidad operacional]]/[1]!Tabla2[[#This Row],[Patrimonio total]],"")</f>
        <v/>
      </c>
      <c r="U366" s="7" t="str">
        <f>+IFERROR([1]!Tabla2[[#This Row],[Utilidad operacional]]/[1]!Tabla2[[#This Row],[Total de activos]],"")</f>
        <v/>
      </c>
    </row>
    <row r="367" spans="1:21" x14ac:dyDescent="0.25">
      <c r="A367" s="8">
        <v>900238954</v>
      </c>
      <c r="B367" s="8" t="s">
        <v>706</v>
      </c>
      <c r="C367" s="8" t="s">
        <v>28</v>
      </c>
      <c r="D367" s="8" t="s">
        <v>23</v>
      </c>
      <c r="E367" s="8" t="s">
        <v>24</v>
      </c>
      <c r="F367" s="8" t="s">
        <v>707</v>
      </c>
      <c r="G367" s="8" t="s">
        <v>26</v>
      </c>
      <c r="H367" s="8">
        <v>2730073</v>
      </c>
      <c r="I367" s="8">
        <v>787146</v>
      </c>
      <c r="J367" s="8">
        <v>3517219</v>
      </c>
      <c r="K367" s="8">
        <v>188292</v>
      </c>
      <c r="L367" s="8">
        <v>83898</v>
      </c>
      <c r="M367" s="8">
        <v>272190</v>
      </c>
      <c r="N367" s="8">
        <v>3245029</v>
      </c>
      <c r="O367" s="8"/>
      <c r="P367" s="8">
        <v>501683</v>
      </c>
      <c r="Q367" s="9" t="str">
        <f>+IFERROR([1]!Tabla2[[#This Row],[Activos corrientes ]]/[1]!Tabla2[[#This Row],[Pasivos corrientes ]],"")</f>
        <v/>
      </c>
      <c r="R367" s="9" t="str">
        <f>+IFERROR([1]!Tabla2[[#This Row],[Total pasivos]]/[1]!Tabla2[[#This Row],[Total de activos]],"")</f>
        <v/>
      </c>
      <c r="S367" s="9" t="str">
        <f>+IFERROR([1]!Tabla2[[#This Row],[Utilidad operacional]]/[1]!Tabla2[[#This Row],[Gasto de intereses]],"")</f>
        <v/>
      </c>
      <c r="T367" s="9" t="str">
        <f>+IFERROR([1]!Tabla2[[#This Row],[Utilidad operacional]]/[1]!Tabla2[[#This Row],[Patrimonio total]],"")</f>
        <v/>
      </c>
      <c r="U367" s="10" t="str">
        <f>+IFERROR([1]!Tabla2[[#This Row],[Utilidad operacional]]/[1]!Tabla2[[#This Row],[Total de activos]],"")</f>
        <v/>
      </c>
    </row>
    <row r="368" spans="1:21" x14ac:dyDescent="0.25">
      <c r="A368" s="5">
        <v>900508344</v>
      </c>
      <c r="B368" s="5" t="s">
        <v>708</v>
      </c>
      <c r="C368" s="5" t="s">
        <v>28</v>
      </c>
      <c r="D368" s="5" t="s">
        <v>23</v>
      </c>
      <c r="E368" s="5" t="s">
        <v>24</v>
      </c>
      <c r="F368" s="5" t="s">
        <v>709</v>
      </c>
      <c r="G368" s="5" t="s">
        <v>26</v>
      </c>
      <c r="H368" s="5">
        <v>2320314</v>
      </c>
      <c r="I368" s="5">
        <v>3804003</v>
      </c>
      <c r="J368" s="5">
        <v>6124317</v>
      </c>
      <c r="K368" s="5">
        <v>38214</v>
      </c>
      <c r="L368" s="5">
        <v>9730390</v>
      </c>
      <c r="M368" s="5">
        <v>9768604</v>
      </c>
      <c r="N368" s="5">
        <v>-3644287</v>
      </c>
      <c r="O368" s="5">
        <v>696767</v>
      </c>
      <c r="P368" s="5">
        <v>-773974</v>
      </c>
      <c r="Q368" s="6" t="str">
        <f>+IFERROR([1]!Tabla2[[#This Row],[Activos corrientes ]]/[1]!Tabla2[[#This Row],[Pasivos corrientes ]],"")</f>
        <v/>
      </c>
      <c r="R368" s="6" t="str">
        <f>+IFERROR([1]!Tabla2[[#This Row],[Total pasivos]]/[1]!Tabla2[[#This Row],[Total de activos]],"")</f>
        <v/>
      </c>
      <c r="S368" s="6" t="str">
        <f>+IFERROR([1]!Tabla2[[#This Row],[Utilidad operacional]]/[1]!Tabla2[[#This Row],[Gasto de intereses]],"")</f>
        <v/>
      </c>
      <c r="T368" s="6" t="str">
        <f>+IFERROR([1]!Tabla2[[#This Row],[Utilidad operacional]]/[1]!Tabla2[[#This Row],[Patrimonio total]],"")</f>
        <v/>
      </c>
      <c r="U368" s="7" t="str">
        <f>+IFERROR([1]!Tabla2[[#This Row],[Utilidad operacional]]/[1]!Tabla2[[#This Row],[Total de activos]],"")</f>
        <v/>
      </c>
    </row>
    <row r="369" spans="1:21" x14ac:dyDescent="0.25">
      <c r="A369" s="8">
        <v>900154758</v>
      </c>
      <c r="B369" s="8" t="s">
        <v>710</v>
      </c>
      <c r="C369" s="8" t="s">
        <v>688</v>
      </c>
      <c r="D369" s="8" t="s">
        <v>29</v>
      </c>
      <c r="E369" s="8" t="s">
        <v>30</v>
      </c>
      <c r="F369" s="8" t="s">
        <v>711</v>
      </c>
      <c r="G369" s="8" t="s">
        <v>26</v>
      </c>
      <c r="H369" s="8">
        <v>11576399</v>
      </c>
      <c r="I369" s="8">
        <v>2029890</v>
      </c>
      <c r="J369" s="8">
        <v>13606289</v>
      </c>
      <c r="K369" s="8">
        <v>8437544</v>
      </c>
      <c r="L369" s="8"/>
      <c r="M369" s="8">
        <v>8437544</v>
      </c>
      <c r="N369" s="8">
        <v>5168745</v>
      </c>
      <c r="O369" s="8">
        <v>368950</v>
      </c>
      <c r="P369" s="8">
        <v>233642</v>
      </c>
      <c r="Q369" s="9" t="str">
        <f>+IFERROR([1]!Tabla2[[#This Row],[Activos corrientes ]]/[1]!Tabla2[[#This Row],[Pasivos corrientes ]],"")</f>
        <v/>
      </c>
      <c r="R369" s="9" t="str">
        <f>+IFERROR([1]!Tabla2[[#This Row],[Total pasivos]]/[1]!Tabla2[[#This Row],[Total de activos]],"")</f>
        <v/>
      </c>
      <c r="S369" s="9" t="str">
        <f>+IFERROR([1]!Tabla2[[#This Row],[Utilidad operacional]]/[1]!Tabla2[[#This Row],[Gasto de intereses]],"")</f>
        <v/>
      </c>
      <c r="T369" s="9" t="str">
        <f>+IFERROR([1]!Tabla2[[#This Row],[Utilidad operacional]]/[1]!Tabla2[[#This Row],[Patrimonio total]],"")</f>
        <v/>
      </c>
      <c r="U369" s="10" t="str">
        <f>+IFERROR([1]!Tabla2[[#This Row],[Utilidad operacional]]/[1]!Tabla2[[#This Row],[Total de activos]],"")</f>
        <v/>
      </c>
    </row>
    <row r="370" spans="1:21" x14ac:dyDescent="0.25">
      <c r="A370" s="5">
        <v>900313043</v>
      </c>
      <c r="B370" s="5" t="s">
        <v>712</v>
      </c>
      <c r="C370" s="5" t="s">
        <v>28</v>
      </c>
      <c r="D370" s="5" t="s">
        <v>23</v>
      </c>
      <c r="E370" s="5" t="s">
        <v>24</v>
      </c>
      <c r="F370" s="5" t="s">
        <v>713</v>
      </c>
      <c r="G370" s="5" t="s">
        <v>26</v>
      </c>
      <c r="H370" s="5">
        <v>3427430</v>
      </c>
      <c r="I370" s="5">
        <v>15098879</v>
      </c>
      <c r="J370" s="5">
        <v>18526309</v>
      </c>
      <c r="K370" s="5">
        <v>167543</v>
      </c>
      <c r="L370" s="5">
        <v>656412</v>
      </c>
      <c r="M370" s="5">
        <v>823955</v>
      </c>
      <c r="N370" s="5">
        <v>17702354</v>
      </c>
      <c r="O370" s="5">
        <v>82082</v>
      </c>
      <c r="P370" s="5">
        <v>5369003</v>
      </c>
      <c r="Q370" s="6" t="str">
        <f>+IFERROR([1]!Tabla2[[#This Row],[Activos corrientes ]]/[1]!Tabla2[[#This Row],[Pasivos corrientes ]],"")</f>
        <v/>
      </c>
      <c r="R370" s="6" t="str">
        <f>+IFERROR([1]!Tabla2[[#This Row],[Total pasivos]]/[1]!Tabla2[[#This Row],[Total de activos]],"")</f>
        <v/>
      </c>
      <c r="S370" s="6" t="str">
        <f>+IFERROR([1]!Tabla2[[#This Row],[Utilidad operacional]]/[1]!Tabla2[[#This Row],[Gasto de intereses]],"")</f>
        <v/>
      </c>
      <c r="T370" s="6" t="str">
        <f>+IFERROR([1]!Tabla2[[#This Row],[Utilidad operacional]]/[1]!Tabla2[[#This Row],[Patrimonio total]],"")</f>
        <v/>
      </c>
      <c r="U370" s="7" t="str">
        <f>+IFERROR([1]!Tabla2[[#This Row],[Utilidad operacional]]/[1]!Tabla2[[#This Row],[Total de activos]],"")</f>
        <v/>
      </c>
    </row>
    <row r="371" spans="1:21" x14ac:dyDescent="0.25">
      <c r="A371" s="8">
        <v>900269775</v>
      </c>
      <c r="B371" s="8" t="s">
        <v>714</v>
      </c>
      <c r="C371" s="8" t="s">
        <v>28</v>
      </c>
      <c r="D371" s="8" t="s">
        <v>29</v>
      </c>
      <c r="E371" s="8" t="s">
        <v>30</v>
      </c>
      <c r="F371" s="8" t="s">
        <v>715</v>
      </c>
      <c r="G371" s="8" t="s">
        <v>26</v>
      </c>
      <c r="H371" s="8">
        <v>21336199</v>
      </c>
      <c r="I371" s="8">
        <v>1093119</v>
      </c>
      <c r="J371" s="8">
        <v>22429318</v>
      </c>
      <c r="K371" s="8">
        <v>15544016</v>
      </c>
      <c r="L371" s="8"/>
      <c r="M371" s="8">
        <v>15544016</v>
      </c>
      <c r="N371" s="8">
        <v>6885302</v>
      </c>
      <c r="O371" s="8">
        <v>99572</v>
      </c>
      <c r="P371" s="8">
        <v>346280</v>
      </c>
      <c r="Q371" s="9" t="str">
        <f>+IFERROR([1]!Tabla2[[#This Row],[Activos corrientes ]]/[1]!Tabla2[[#This Row],[Pasivos corrientes ]],"")</f>
        <v/>
      </c>
      <c r="R371" s="9" t="str">
        <f>+IFERROR([1]!Tabla2[[#This Row],[Total pasivos]]/[1]!Tabla2[[#This Row],[Total de activos]],"")</f>
        <v/>
      </c>
      <c r="S371" s="9" t="str">
        <f>+IFERROR([1]!Tabla2[[#This Row],[Utilidad operacional]]/[1]!Tabla2[[#This Row],[Gasto de intereses]],"")</f>
        <v/>
      </c>
      <c r="T371" s="9" t="str">
        <f>+IFERROR([1]!Tabla2[[#This Row],[Utilidad operacional]]/[1]!Tabla2[[#This Row],[Patrimonio total]],"")</f>
        <v/>
      </c>
      <c r="U371" s="10" t="str">
        <f>+IFERROR([1]!Tabla2[[#This Row],[Utilidad operacional]]/[1]!Tabla2[[#This Row],[Total de activos]],"")</f>
        <v/>
      </c>
    </row>
    <row r="372" spans="1:21" x14ac:dyDescent="0.25">
      <c r="A372" s="5">
        <v>900887951</v>
      </c>
      <c r="B372" s="5" t="s">
        <v>716</v>
      </c>
      <c r="C372" s="5" t="s">
        <v>103</v>
      </c>
      <c r="D372" s="5" t="s">
        <v>23</v>
      </c>
      <c r="E372" s="5" t="s">
        <v>24</v>
      </c>
      <c r="F372" s="5" t="s">
        <v>717</v>
      </c>
      <c r="G372" s="5" t="s">
        <v>26</v>
      </c>
      <c r="H372" s="5">
        <v>51050910</v>
      </c>
      <c r="I372" s="5"/>
      <c r="J372" s="5">
        <v>51050910</v>
      </c>
      <c r="K372" s="5">
        <v>1428</v>
      </c>
      <c r="L372" s="5">
        <v>8764107</v>
      </c>
      <c r="M372" s="5">
        <v>8765535</v>
      </c>
      <c r="N372" s="5">
        <v>42285375</v>
      </c>
      <c r="O372" s="5">
        <v>192696</v>
      </c>
      <c r="P372" s="5">
        <v>5619385</v>
      </c>
      <c r="Q372" s="6" t="str">
        <f>+IFERROR([1]!Tabla2[[#This Row],[Activos corrientes ]]/[1]!Tabla2[[#This Row],[Pasivos corrientes ]],"")</f>
        <v/>
      </c>
      <c r="R372" s="6" t="str">
        <f>+IFERROR([1]!Tabla2[[#This Row],[Total pasivos]]/[1]!Tabla2[[#This Row],[Total de activos]],"")</f>
        <v/>
      </c>
      <c r="S372" s="6" t="str">
        <f>+IFERROR([1]!Tabla2[[#This Row],[Utilidad operacional]]/[1]!Tabla2[[#This Row],[Gasto de intereses]],"")</f>
        <v/>
      </c>
      <c r="T372" s="6" t="str">
        <f>+IFERROR([1]!Tabla2[[#This Row],[Utilidad operacional]]/[1]!Tabla2[[#This Row],[Patrimonio total]],"")</f>
        <v/>
      </c>
      <c r="U372" s="7" t="str">
        <f>+IFERROR([1]!Tabla2[[#This Row],[Utilidad operacional]]/[1]!Tabla2[[#This Row],[Total de activos]],"")</f>
        <v/>
      </c>
    </row>
    <row r="373" spans="1:21" x14ac:dyDescent="0.25">
      <c r="A373" s="8">
        <v>830513245</v>
      </c>
      <c r="B373" s="8" t="s">
        <v>718</v>
      </c>
      <c r="C373" s="8" t="s">
        <v>28</v>
      </c>
      <c r="D373" s="8" t="s">
        <v>29</v>
      </c>
      <c r="E373" s="8" t="s">
        <v>30</v>
      </c>
      <c r="F373" s="8" t="s">
        <v>719</v>
      </c>
      <c r="G373" s="8" t="s">
        <v>26</v>
      </c>
      <c r="H373" s="8">
        <v>2650344</v>
      </c>
      <c r="I373" s="8">
        <v>329892</v>
      </c>
      <c r="J373" s="8">
        <v>2980236</v>
      </c>
      <c r="K373" s="8">
        <v>277620</v>
      </c>
      <c r="L373" s="8">
        <v>942844</v>
      </c>
      <c r="M373" s="8">
        <v>1220464</v>
      </c>
      <c r="N373" s="8">
        <v>1759772</v>
      </c>
      <c r="O373" s="8">
        <v>192004</v>
      </c>
      <c r="P373" s="8">
        <v>163790</v>
      </c>
      <c r="Q373" s="9" t="str">
        <f>+IFERROR([1]!Tabla2[[#This Row],[Activos corrientes ]]/[1]!Tabla2[[#This Row],[Pasivos corrientes ]],"")</f>
        <v/>
      </c>
      <c r="R373" s="9" t="str">
        <f>+IFERROR([1]!Tabla2[[#This Row],[Total pasivos]]/[1]!Tabla2[[#This Row],[Total de activos]],"")</f>
        <v/>
      </c>
      <c r="S373" s="9" t="str">
        <f>+IFERROR([1]!Tabla2[[#This Row],[Utilidad operacional]]/[1]!Tabla2[[#This Row],[Gasto de intereses]],"")</f>
        <v/>
      </c>
      <c r="T373" s="9" t="str">
        <f>+IFERROR([1]!Tabla2[[#This Row],[Utilidad operacional]]/[1]!Tabla2[[#This Row],[Patrimonio total]],"")</f>
        <v/>
      </c>
      <c r="U373" s="10" t="str">
        <f>+IFERROR([1]!Tabla2[[#This Row],[Utilidad operacional]]/[1]!Tabla2[[#This Row],[Total de activos]],"")</f>
        <v/>
      </c>
    </row>
    <row r="374" spans="1:21" x14ac:dyDescent="0.25">
      <c r="A374" s="5">
        <v>901061715</v>
      </c>
      <c r="B374" s="5" t="s">
        <v>720</v>
      </c>
      <c r="C374" s="5" t="s">
        <v>28</v>
      </c>
      <c r="D374" s="5" t="s">
        <v>29</v>
      </c>
      <c r="E374" s="5" t="s">
        <v>30</v>
      </c>
      <c r="F374" s="5" t="s">
        <v>211</v>
      </c>
      <c r="G374" s="5" t="s">
        <v>26</v>
      </c>
      <c r="H374" s="5">
        <v>8553999</v>
      </c>
      <c r="I374" s="5">
        <v>255031</v>
      </c>
      <c r="J374" s="5">
        <v>8809030</v>
      </c>
      <c r="K374" s="5">
        <v>2974151</v>
      </c>
      <c r="L374" s="5">
        <v>1003045</v>
      </c>
      <c r="M374" s="5">
        <v>3977196</v>
      </c>
      <c r="N374" s="5">
        <v>4831834</v>
      </c>
      <c r="O374" s="5">
        <v>109090</v>
      </c>
      <c r="P374" s="5">
        <v>884461</v>
      </c>
      <c r="Q374" s="6" t="str">
        <f>+IFERROR([1]!Tabla2[[#This Row],[Activos corrientes ]]/[1]!Tabla2[[#This Row],[Pasivos corrientes ]],"")</f>
        <v/>
      </c>
      <c r="R374" s="6" t="str">
        <f>+IFERROR([1]!Tabla2[[#This Row],[Total pasivos]]/[1]!Tabla2[[#This Row],[Total de activos]],"")</f>
        <v/>
      </c>
      <c r="S374" s="6" t="str">
        <f>+IFERROR([1]!Tabla2[[#This Row],[Utilidad operacional]]/[1]!Tabla2[[#This Row],[Gasto de intereses]],"")</f>
        <v/>
      </c>
      <c r="T374" s="6" t="str">
        <f>+IFERROR([1]!Tabla2[[#This Row],[Utilidad operacional]]/[1]!Tabla2[[#This Row],[Patrimonio total]],"")</f>
        <v/>
      </c>
      <c r="U374" s="7" t="str">
        <f>+IFERROR([1]!Tabla2[[#This Row],[Utilidad operacional]]/[1]!Tabla2[[#This Row],[Total de activos]],"")</f>
        <v/>
      </c>
    </row>
    <row r="375" spans="1:21" x14ac:dyDescent="0.25">
      <c r="A375" s="8">
        <v>890907724</v>
      </c>
      <c r="B375" s="8" t="s">
        <v>721</v>
      </c>
      <c r="C375" s="8" t="s">
        <v>22</v>
      </c>
      <c r="D375" s="8" t="s">
        <v>29</v>
      </c>
      <c r="E375" s="8" t="s">
        <v>30</v>
      </c>
      <c r="F375" s="8" t="s">
        <v>722</v>
      </c>
      <c r="G375" s="8" t="s">
        <v>26</v>
      </c>
      <c r="H375" s="8">
        <v>10638763</v>
      </c>
      <c r="I375" s="8">
        <v>16113671</v>
      </c>
      <c r="J375" s="8">
        <v>26752434</v>
      </c>
      <c r="K375" s="8">
        <v>10238907</v>
      </c>
      <c r="L375" s="8">
        <v>15978130</v>
      </c>
      <c r="M375" s="8">
        <v>26217037</v>
      </c>
      <c r="N375" s="8">
        <v>535397</v>
      </c>
      <c r="O375" s="8">
        <v>225255</v>
      </c>
      <c r="P375" s="8">
        <v>83596</v>
      </c>
      <c r="Q375" s="9" t="str">
        <f>+IFERROR([1]!Tabla2[[#This Row],[Activos corrientes ]]/[1]!Tabla2[[#This Row],[Pasivos corrientes ]],"")</f>
        <v/>
      </c>
      <c r="R375" s="9" t="str">
        <f>+IFERROR([1]!Tabla2[[#This Row],[Total pasivos]]/[1]!Tabla2[[#This Row],[Total de activos]],"")</f>
        <v/>
      </c>
      <c r="S375" s="9" t="str">
        <f>+IFERROR([1]!Tabla2[[#This Row],[Utilidad operacional]]/[1]!Tabla2[[#This Row],[Gasto de intereses]],"")</f>
        <v/>
      </c>
      <c r="T375" s="9" t="str">
        <f>+IFERROR([1]!Tabla2[[#This Row],[Utilidad operacional]]/[1]!Tabla2[[#This Row],[Patrimonio total]],"")</f>
        <v/>
      </c>
      <c r="U375" s="10" t="str">
        <f>+IFERROR([1]!Tabla2[[#This Row],[Utilidad operacional]]/[1]!Tabla2[[#This Row],[Total de activos]],"")</f>
        <v/>
      </c>
    </row>
    <row r="376" spans="1:21" x14ac:dyDescent="0.25">
      <c r="A376" s="5">
        <v>900157444</v>
      </c>
      <c r="B376" s="5" t="s">
        <v>723</v>
      </c>
      <c r="C376" s="5" t="s">
        <v>22</v>
      </c>
      <c r="D376" s="5" t="s">
        <v>29</v>
      </c>
      <c r="E376" s="5" t="s">
        <v>30</v>
      </c>
      <c r="F376" s="5" t="s">
        <v>724</v>
      </c>
      <c r="G376" s="5" t="s">
        <v>26</v>
      </c>
      <c r="H376" s="5">
        <v>4757538</v>
      </c>
      <c r="I376" s="5">
        <v>720209</v>
      </c>
      <c r="J376" s="5">
        <v>5477747</v>
      </c>
      <c r="K376" s="5">
        <v>1948807</v>
      </c>
      <c r="L376" s="5">
        <v>1462869</v>
      </c>
      <c r="M376" s="5">
        <v>3411676</v>
      </c>
      <c r="N376" s="5">
        <v>2066071</v>
      </c>
      <c r="O376" s="5">
        <v>316594</v>
      </c>
      <c r="P376" s="5">
        <v>48355</v>
      </c>
      <c r="Q376" s="6" t="str">
        <f>+IFERROR([1]!Tabla2[[#This Row],[Activos corrientes ]]/[1]!Tabla2[[#This Row],[Pasivos corrientes ]],"")</f>
        <v/>
      </c>
      <c r="R376" s="6" t="str">
        <f>+IFERROR([1]!Tabla2[[#This Row],[Total pasivos]]/[1]!Tabla2[[#This Row],[Total de activos]],"")</f>
        <v/>
      </c>
      <c r="S376" s="6" t="str">
        <f>+IFERROR([1]!Tabla2[[#This Row],[Utilidad operacional]]/[1]!Tabla2[[#This Row],[Gasto de intereses]],"")</f>
        <v/>
      </c>
      <c r="T376" s="6" t="str">
        <f>+IFERROR([1]!Tabla2[[#This Row],[Utilidad operacional]]/[1]!Tabla2[[#This Row],[Patrimonio total]],"")</f>
        <v/>
      </c>
      <c r="U376" s="7" t="str">
        <f>+IFERROR([1]!Tabla2[[#This Row],[Utilidad operacional]]/[1]!Tabla2[[#This Row],[Total de activos]],"")</f>
        <v/>
      </c>
    </row>
    <row r="377" spans="1:21" x14ac:dyDescent="0.25">
      <c r="A377" s="8">
        <v>890928156</v>
      </c>
      <c r="B377" s="8" t="s">
        <v>725</v>
      </c>
      <c r="C377" s="8" t="s">
        <v>22</v>
      </c>
      <c r="D377" s="8" t="s">
        <v>29</v>
      </c>
      <c r="E377" s="8" t="s">
        <v>30</v>
      </c>
      <c r="F377" s="8" t="s">
        <v>726</v>
      </c>
      <c r="G377" s="8" t="s">
        <v>26</v>
      </c>
      <c r="H377" s="8">
        <v>3039259</v>
      </c>
      <c r="I377" s="8">
        <v>366834</v>
      </c>
      <c r="J377" s="8">
        <v>3406093</v>
      </c>
      <c r="K377" s="8">
        <v>21434</v>
      </c>
      <c r="L377" s="8">
        <v>65559</v>
      </c>
      <c r="M377" s="8">
        <v>86993</v>
      </c>
      <c r="N377" s="8">
        <v>3319100</v>
      </c>
      <c r="O377" s="8">
        <v>8311</v>
      </c>
      <c r="P377" s="8">
        <v>-1594797</v>
      </c>
      <c r="Q377" s="9" t="str">
        <f>+IFERROR([1]!Tabla2[[#This Row],[Activos corrientes ]]/[1]!Tabla2[[#This Row],[Pasivos corrientes ]],"")</f>
        <v/>
      </c>
      <c r="R377" s="9" t="str">
        <f>+IFERROR([1]!Tabla2[[#This Row],[Total pasivos]]/[1]!Tabla2[[#This Row],[Total de activos]],"")</f>
        <v/>
      </c>
      <c r="S377" s="9" t="str">
        <f>+IFERROR([1]!Tabla2[[#This Row],[Utilidad operacional]]/[1]!Tabla2[[#This Row],[Gasto de intereses]],"")</f>
        <v/>
      </c>
      <c r="T377" s="9" t="str">
        <f>+IFERROR([1]!Tabla2[[#This Row],[Utilidad operacional]]/[1]!Tabla2[[#This Row],[Patrimonio total]],"")</f>
        <v/>
      </c>
      <c r="U377" s="10" t="str">
        <f>+IFERROR([1]!Tabla2[[#This Row],[Utilidad operacional]]/[1]!Tabla2[[#This Row],[Total de activos]],"")</f>
        <v/>
      </c>
    </row>
    <row r="378" spans="1:21" x14ac:dyDescent="0.25">
      <c r="A378" s="5">
        <v>900278445</v>
      </c>
      <c r="B378" s="5" t="s">
        <v>727</v>
      </c>
      <c r="C378" s="5" t="s">
        <v>28</v>
      </c>
      <c r="D378" s="5" t="s">
        <v>29</v>
      </c>
      <c r="E378" s="5" t="s">
        <v>30</v>
      </c>
      <c r="F378" s="5" t="s">
        <v>728</v>
      </c>
      <c r="G378" s="5" t="s">
        <v>26</v>
      </c>
      <c r="H378" s="5">
        <v>1626946</v>
      </c>
      <c r="I378" s="5">
        <v>1065989</v>
      </c>
      <c r="J378" s="5">
        <v>2692935</v>
      </c>
      <c r="K378" s="5">
        <v>1397248</v>
      </c>
      <c r="L378" s="5">
        <v>177867</v>
      </c>
      <c r="M378" s="5">
        <v>1575115</v>
      </c>
      <c r="N378" s="5">
        <v>1117820</v>
      </c>
      <c r="O378" s="5"/>
      <c r="P378" s="5">
        <v>378487</v>
      </c>
      <c r="Q378" s="6" t="str">
        <f>+IFERROR([1]!Tabla2[[#This Row],[Activos corrientes ]]/[1]!Tabla2[[#This Row],[Pasivos corrientes ]],"")</f>
        <v/>
      </c>
      <c r="R378" s="6" t="str">
        <f>+IFERROR([1]!Tabla2[[#This Row],[Total pasivos]]/[1]!Tabla2[[#This Row],[Total de activos]],"")</f>
        <v/>
      </c>
      <c r="S378" s="6" t="str">
        <f>+IFERROR([1]!Tabla2[[#This Row],[Utilidad operacional]]/[1]!Tabla2[[#This Row],[Gasto de intereses]],"")</f>
        <v/>
      </c>
      <c r="T378" s="6" t="str">
        <f>+IFERROR([1]!Tabla2[[#This Row],[Utilidad operacional]]/[1]!Tabla2[[#This Row],[Patrimonio total]],"")</f>
        <v/>
      </c>
      <c r="U378" s="7" t="str">
        <f>+IFERROR([1]!Tabla2[[#This Row],[Utilidad operacional]]/[1]!Tabla2[[#This Row],[Total de activos]],"")</f>
        <v/>
      </c>
    </row>
    <row r="379" spans="1:21" x14ac:dyDescent="0.25">
      <c r="A379" s="8">
        <v>900427442</v>
      </c>
      <c r="B379" s="8" t="s">
        <v>729</v>
      </c>
      <c r="C379" s="8" t="s">
        <v>33</v>
      </c>
      <c r="D379" s="8" t="s">
        <v>29</v>
      </c>
      <c r="E379" s="8" t="s">
        <v>30</v>
      </c>
      <c r="F379" s="8" t="s">
        <v>178</v>
      </c>
      <c r="G379" s="8" t="s">
        <v>26</v>
      </c>
      <c r="H379" s="8">
        <v>1902726</v>
      </c>
      <c r="I379" s="8">
        <v>510572</v>
      </c>
      <c r="J379" s="8">
        <v>2413298</v>
      </c>
      <c r="K379" s="8">
        <v>778074</v>
      </c>
      <c r="L379" s="8">
        <v>44496</v>
      </c>
      <c r="M379" s="8">
        <v>822570</v>
      </c>
      <c r="N379" s="8">
        <v>1590728</v>
      </c>
      <c r="O379" s="8"/>
      <c r="P379" s="8">
        <v>374150</v>
      </c>
      <c r="Q379" s="9" t="str">
        <f>+IFERROR([1]!Tabla2[[#This Row],[Activos corrientes ]]/[1]!Tabla2[[#This Row],[Pasivos corrientes ]],"")</f>
        <v/>
      </c>
      <c r="R379" s="9" t="str">
        <f>+IFERROR([1]!Tabla2[[#This Row],[Total pasivos]]/[1]!Tabla2[[#This Row],[Total de activos]],"")</f>
        <v/>
      </c>
      <c r="S379" s="9" t="str">
        <f>+IFERROR([1]!Tabla2[[#This Row],[Utilidad operacional]]/[1]!Tabla2[[#This Row],[Gasto de intereses]],"")</f>
        <v/>
      </c>
      <c r="T379" s="9" t="str">
        <f>+IFERROR([1]!Tabla2[[#This Row],[Utilidad operacional]]/[1]!Tabla2[[#This Row],[Patrimonio total]],"")</f>
        <v/>
      </c>
      <c r="U379" s="10" t="str">
        <f>+IFERROR([1]!Tabla2[[#This Row],[Utilidad operacional]]/[1]!Tabla2[[#This Row],[Total de activos]],"")</f>
        <v/>
      </c>
    </row>
    <row r="380" spans="1:21" x14ac:dyDescent="0.25">
      <c r="A380" s="5">
        <v>900812642</v>
      </c>
      <c r="B380" s="5" t="s">
        <v>730</v>
      </c>
      <c r="C380" s="5" t="s">
        <v>28</v>
      </c>
      <c r="D380" s="5" t="s">
        <v>23</v>
      </c>
      <c r="E380" s="5" t="s">
        <v>24</v>
      </c>
      <c r="F380" s="5" t="s">
        <v>365</v>
      </c>
      <c r="G380" s="5" t="s">
        <v>26</v>
      </c>
      <c r="H380" s="5">
        <v>338346</v>
      </c>
      <c r="I380" s="5">
        <v>364499</v>
      </c>
      <c r="J380" s="5">
        <v>702845</v>
      </c>
      <c r="K380" s="5">
        <v>2033751</v>
      </c>
      <c r="L380" s="5"/>
      <c r="M380" s="5">
        <v>2033751</v>
      </c>
      <c r="N380" s="5">
        <v>-1330906</v>
      </c>
      <c r="O380" s="5">
        <v>8369</v>
      </c>
      <c r="P380" s="5">
        <v>-544351</v>
      </c>
      <c r="Q380" s="6" t="str">
        <f>+IFERROR([1]!Tabla2[[#This Row],[Activos corrientes ]]/[1]!Tabla2[[#This Row],[Pasivos corrientes ]],"")</f>
        <v/>
      </c>
      <c r="R380" s="6" t="str">
        <f>+IFERROR([1]!Tabla2[[#This Row],[Total pasivos]]/[1]!Tabla2[[#This Row],[Total de activos]],"")</f>
        <v/>
      </c>
      <c r="S380" s="6" t="str">
        <f>+IFERROR([1]!Tabla2[[#This Row],[Utilidad operacional]]/[1]!Tabla2[[#This Row],[Gasto de intereses]],"")</f>
        <v/>
      </c>
      <c r="T380" s="6" t="str">
        <f>+IFERROR([1]!Tabla2[[#This Row],[Utilidad operacional]]/[1]!Tabla2[[#This Row],[Patrimonio total]],"")</f>
        <v/>
      </c>
      <c r="U380" s="7" t="str">
        <f>+IFERROR([1]!Tabla2[[#This Row],[Utilidad operacional]]/[1]!Tabla2[[#This Row],[Total de activos]],"")</f>
        <v/>
      </c>
    </row>
    <row r="381" spans="1:21" x14ac:dyDescent="0.25">
      <c r="A381" s="8">
        <v>901349046</v>
      </c>
      <c r="B381" s="8" t="s">
        <v>731</v>
      </c>
      <c r="C381" s="8" t="s">
        <v>28</v>
      </c>
      <c r="D381" s="8" t="s">
        <v>29</v>
      </c>
      <c r="E381" s="8" t="s">
        <v>30</v>
      </c>
      <c r="F381" s="8" t="s">
        <v>732</v>
      </c>
      <c r="G381" s="8" t="s">
        <v>26</v>
      </c>
      <c r="H381" s="8">
        <v>1039863</v>
      </c>
      <c r="I381" s="8">
        <v>4144179</v>
      </c>
      <c r="J381" s="8">
        <v>5184042</v>
      </c>
      <c r="K381" s="8">
        <v>0</v>
      </c>
      <c r="L381" s="8">
        <v>598070</v>
      </c>
      <c r="M381" s="8">
        <v>598070</v>
      </c>
      <c r="N381" s="8">
        <v>4585972</v>
      </c>
      <c r="O381" s="8">
        <v>0</v>
      </c>
      <c r="P381" s="8">
        <v>-134440</v>
      </c>
      <c r="Q381" s="9" t="str">
        <f>+IFERROR([1]!Tabla2[[#This Row],[Activos corrientes ]]/[1]!Tabla2[[#This Row],[Pasivos corrientes ]],"")</f>
        <v/>
      </c>
      <c r="R381" s="9" t="str">
        <f>+IFERROR([1]!Tabla2[[#This Row],[Total pasivos]]/[1]!Tabla2[[#This Row],[Total de activos]],"")</f>
        <v/>
      </c>
      <c r="S381" s="9" t="str">
        <f>+IFERROR([1]!Tabla2[[#This Row],[Utilidad operacional]]/[1]!Tabla2[[#This Row],[Gasto de intereses]],"")</f>
        <v/>
      </c>
      <c r="T381" s="9" t="str">
        <f>+IFERROR([1]!Tabla2[[#This Row],[Utilidad operacional]]/[1]!Tabla2[[#This Row],[Patrimonio total]],"")</f>
        <v/>
      </c>
      <c r="U381" s="10" t="str">
        <f>+IFERROR([1]!Tabla2[[#This Row],[Utilidad operacional]]/[1]!Tabla2[[#This Row],[Total de activos]],"")</f>
        <v/>
      </c>
    </row>
    <row r="382" spans="1:21" x14ac:dyDescent="0.25">
      <c r="A382" s="5">
        <v>900189239</v>
      </c>
      <c r="B382" s="5" t="s">
        <v>733</v>
      </c>
      <c r="C382" s="5" t="s">
        <v>94</v>
      </c>
      <c r="D382" s="5" t="s">
        <v>29</v>
      </c>
      <c r="E382" s="5" t="s">
        <v>30</v>
      </c>
      <c r="F382" s="5" t="s">
        <v>734</v>
      </c>
      <c r="G382" s="5" t="s">
        <v>26</v>
      </c>
      <c r="H382" s="5">
        <v>4202803</v>
      </c>
      <c r="I382" s="5">
        <v>5044935</v>
      </c>
      <c r="J382" s="5">
        <v>9247738</v>
      </c>
      <c r="K382" s="5">
        <v>2246325</v>
      </c>
      <c r="L382" s="5">
        <v>4667508</v>
      </c>
      <c r="M382" s="5">
        <v>6913833</v>
      </c>
      <c r="N382" s="5">
        <v>2333905</v>
      </c>
      <c r="O382" s="5">
        <v>132454</v>
      </c>
      <c r="P382" s="5">
        <v>151325</v>
      </c>
      <c r="Q382" s="6" t="str">
        <f>+IFERROR([1]!Tabla2[[#This Row],[Activos corrientes ]]/[1]!Tabla2[[#This Row],[Pasivos corrientes ]],"")</f>
        <v/>
      </c>
      <c r="R382" s="6" t="str">
        <f>+IFERROR([1]!Tabla2[[#This Row],[Total pasivos]]/[1]!Tabla2[[#This Row],[Total de activos]],"")</f>
        <v/>
      </c>
      <c r="S382" s="6" t="str">
        <f>+IFERROR([1]!Tabla2[[#This Row],[Utilidad operacional]]/[1]!Tabla2[[#This Row],[Gasto de intereses]],"")</f>
        <v/>
      </c>
      <c r="T382" s="6" t="str">
        <f>+IFERROR([1]!Tabla2[[#This Row],[Utilidad operacional]]/[1]!Tabla2[[#This Row],[Patrimonio total]],"")</f>
        <v/>
      </c>
      <c r="U382" s="7" t="str">
        <f>+IFERROR([1]!Tabla2[[#This Row],[Utilidad operacional]]/[1]!Tabla2[[#This Row],[Total de activos]],"")</f>
        <v/>
      </c>
    </row>
    <row r="383" spans="1:21" x14ac:dyDescent="0.25">
      <c r="A383" s="8">
        <v>900822791</v>
      </c>
      <c r="B383" s="8" t="s">
        <v>735</v>
      </c>
      <c r="C383" s="8" t="s">
        <v>42</v>
      </c>
      <c r="D383" s="8" t="s">
        <v>29</v>
      </c>
      <c r="E383" s="8" t="s">
        <v>30</v>
      </c>
      <c r="F383" s="8" t="s">
        <v>736</v>
      </c>
      <c r="G383" s="8" t="s">
        <v>26</v>
      </c>
      <c r="H383" s="8">
        <v>1307872</v>
      </c>
      <c r="I383" s="8">
        <v>901420</v>
      </c>
      <c r="J383" s="8">
        <v>2209292</v>
      </c>
      <c r="K383" s="8">
        <v>446689</v>
      </c>
      <c r="L383" s="8">
        <v>170041</v>
      </c>
      <c r="M383" s="8">
        <v>616730</v>
      </c>
      <c r="N383" s="8">
        <v>1592562</v>
      </c>
      <c r="O383" s="8">
        <v>91468</v>
      </c>
      <c r="P383" s="8">
        <v>348068</v>
      </c>
      <c r="Q383" s="9" t="str">
        <f>+IFERROR([1]!Tabla2[[#This Row],[Activos corrientes ]]/[1]!Tabla2[[#This Row],[Pasivos corrientes ]],"")</f>
        <v/>
      </c>
      <c r="R383" s="9" t="str">
        <f>+IFERROR([1]!Tabla2[[#This Row],[Total pasivos]]/[1]!Tabla2[[#This Row],[Total de activos]],"")</f>
        <v/>
      </c>
      <c r="S383" s="9" t="str">
        <f>+IFERROR([1]!Tabla2[[#This Row],[Utilidad operacional]]/[1]!Tabla2[[#This Row],[Gasto de intereses]],"")</f>
        <v/>
      </c>
      <c r="T383" s="9" t="str">
        <f>+IFERROR([1]!Tabla2[[#This Row],[Utilidad operacional]]/[1]!Tabla2[[#This Row],[Patrimonio total]],"")</f>
        <v/>
      </c>
      <c r="U383" s="10" t="str">
        <f>+IFERROR([1]!Tabla2[[#This Row],[Utilidad operacional]]/[1]!Tabla2[[#This Row],[Total de activos]],"")</f>
        <v/>
      </c>
    </row>
    <row r="384" spans="1:21" x14ac:dyDescent="0.25">
      <c r="A384" s="5">
        <v>860069446</v>
      </c>
      <c r="B384" s="5" t="s">
        <v>737</v>
      </c>
      <c r="C384" s="5" t="s">
        <v>28</v>
      </c>
      <c r="D384" s="5" t="s">
        <v>29</v>
      </c>
      <c r="E384" s="5" t="s">
        <v>30</v>
      </c>
      <c r="F384" s="5" t="s">
        <v>738</v>
      </c>
      <c r="G384" s="5" t="s">
        <v>26</v>
      </c>
      <c r="H384" s="5">
        <v>1819035</v>
      </c>
      <c r="I384" s="5">
        <v>1747722</v>
      </c>
      <c r="J384" s="5">
        <v>3566757</v>
      </c>
      <c r="K384" s="5">
        <v>801201</v>
      </c>
      <c r="L384" s="5">
        <v>931389</v>
      </c>
      <c r="M384" s="5">
        <v>1732590</v>
      </c>
      <c r="N384" s="5">
        <v>1834167</v>
      </c>
      <c r="O384" s="5">
        <v>131145</v>
      </c>
      <c r="P384" s="5">
        <v>60715</v>
      </c>
      <c r="Q384" s="6" t="str">
        <f>+IFERROR([1]!Tabla2[[#This Row],[Activos corrientes ]]/[1]!Tabla2[[#This Row],[Pasivos corrientes ]],"")</f>
        <v/>
      </c>
      <c r="R384" s="6" t="str">
        <f>+IFERROR([1]!Tabla2[[#This Row],[Total pasivos]]/[1]!Tabla2[[#This Row],[Total de activos]],"")</f>
        <v/>
      </c>
      <c r="S384" s="6" t="str">
        <f>+IFERROR([1]!Tabla2[[#This Row],[Utilidad operacional]]/[1]!Tabla2[[#This Row],[Gasto de intereses]],"")</f>
        <v/>
      </c>
      <c r="T384" s="6" t="str">
        <f>+IFERROR([1]!Tabla2[[#This Row],[Utilidad operacional]]/[1]!Tabla2[[#This Row],[Patrimonio total]],"")</f>
        <v/>
      </c>
      <c r="U384" s="7" t="str">
        <f>+IFERROR([1]!Tabla2[[#This Row],[Utilidad operacional]]/[1]!Tabla2[[#This Row],[Total de activos]],"")</f>
        <v/>
      </c>
    </row>
    <row r="385" spans="1:21" x14ac:dyDescent="0.25">
      <c r="A385" s="8">
        <v>830117841</v>
      </c>
      <c r="B385" s="8" t="s">
        <v>739</v>
      </c>
      <c r="C385" s="8" t="s">
        <v>28</v>
      </c>
      <c r="D385" s="8" t="s">
        <v>29</v>
      </c>
      <c r="E385" s="8" t="s">
        <v>30</v>
      </c>
      <c r="F385" s="8" t="s">
        <v>740</v>
      </c>
      <c r="G385" s="8" t="s">
        <v>26</v>
      </c>
      <c r="H385" s="8">
        <v>11498782</v>
      </c>
      <c r="I385" s="8">
        <v>604061</v>
      </c>
      <c r="J385" s="8">
        <v>12102843</v>
      </c>
      <c r="K385" s="8">
        <v>5239194</v>
      </c>
      <c r="L385" s="8">
        <v>5419914</v>
      </c>
      <c r="M385" s="8">
        <v>10659108</v>
      </c>
      <c r="N385" s="8">
        <v>1443735</v>
      </c>
      <c r="O385" s="8">
        <v>61844</v>
      </c>
      <c r="P385" s="8">
        <v>204095</v>
      </c>
      <c r="Q385" s="9" t="str">
        <f>+IFERROR([1]!Tabla2[[#This Row],[Activos corrientes ]]/[1]!Tabla2[[#This Row],[Pasivos corrientes ]],"")</f>
        <v/>
      </c>
      <c r="R385" s="9" t="str">
        <f>+IFERROR([1]!Tabla2[[#This Row],[Total pasivos]]/[1]!Tabla2[[#This Row],[Total de activos]],"")</f>
        <v/>
      </c>
      <c r="S385" s="9" t="str">
        <f>+IFERROR([1]!Tabla2[[#This Row],[Utilidad operacional]]/[1]!Tabla2[[#This Row],[Gasto de intereses]],"")</f>
        <v/>
      </c>
      <c r="T385" s="9" t="str">
        <f>+IFERROR([1]!Tabla2[[#This Row],[Utilidad operacional]]/[1]!Tabla2[[#This Row],[Patrimonio total]],"")</f>
        <v/>
      </c>
      <c r="U385" s="10" t="str">
        <f>+IFERROR([1]!Tabla2[[#This Row],[Utilidad operacional]]/[1]!Tabla2[[#This Row],[Total de activos]],"")</f>
        <v/>
      </c>
    </row>
    <row r="386" spans="1:21" x14ac:dyDescent="0.25">
      <c r="A386" s="5">
        <v>901349331</v>
      </c>
      <c r="B386" s="5" t="s">
        <v>741</v>
      </c>
      <c r="C386" s="5" t="s">
        <v>286</v>
      </c>
      <c r="D386" s="5" t="s">
        <v>29</v>
      </c>
      <c r="E386" s="5" t="s">
        <v>30</v>
      </c>
      <c r="F386" s="5" t="s">
        <v>742</v>
      </c>
      <c r="G386" s="5" t="s">
        <v>26</v>
      </c>
      <c r="H386" s="5">
        <v>13685293</v>
      </c>
      <c r="I386" s="5"/>
      <c r="J386" s="5">
        <v>13685293</v>
      </c>
      <c r="K386" s="5">
        <v>347223</v>
      </c>
      <c r="L386" s="5">
        <v>13179479</v>
      </c>
      <c r="M386" s="5">
        <v>13526702</v>
      </c>
      <c r="N386" s="5">
        <v>158591</v>
      </c>
      <c r="O386" s="5">
        <v>20237</v>
      </c>
      <c r="P386" s="5">
        <v>118699</v>
      </c>
      <c r="Q386" s="6" t="str">
        <f>+IFERROR([1]!Tabla2[[#This Row],[Activos corrientes ]]/[1]!Tabla2[[#This Row],[Pasivos corrientes ]],"")</f>
        <v/>
      </c>
      <c r="R386" s="6" t="str">
        <f>+IFERROR([1]!Tabla2[[#This Row],[Total pasivos]]/[1]!Tabla2[[#This Row],[Total de activos]],"")</f>
        <v/>
      </c>
      <c r="S386" s="6" t="str">
        <f>+IFERROR([1]!Tabla2[[#This Row],[Utilidad operacional]]/[1]!Tabla2[[#This Row],[Gasto de intereses]],"")</f>
        <v/>
      </c>
      <c r="T386" s="6" t="str">
        <f>+IFERROR([1]!Tabla2[[#This Row],[Utilidad operacional]]/[1]!Tabla2[[#This Row],[Patrimonio total]],"")</f>
        <v/>
      </c>
      <c r="U386" s="7" t="str">
        <f>+IFERROR([1]!Tabla2[[#This Row],[Utilidad operacional]]/[1]!Tabla2[[#This Row],[Total de activos]],"")</f>
        <v/>
      </c>
    </row>
    <row r="387" spans="1:21" x14ac:dyDescent="0.25">
      <c r="A387" s="8">
        <v>900291838</v>
      </c>
      <c r="B387" s="8" t="s">
        <v>743</v>
      </c>
      <c r="C387" s="8" t="s">
        <v>28</v>
      </c>
      <c r="D387" s="8" t="s">
        <v>23</v>
      </c>
      <c r="E387" s="8" t="s">
        <v>24</v>
      </c>
      <c r="F387" s="8" t="s">
        <v>744</v>
      </c>
      <c r="G387" s="8" t="s">
        <v>26</v>
      </c>
      <c r="H387" s="8">
        <v>37230803</v>
      </c>
      <c r="I387" s="8">
        <v>1918115</v>
      </c>
      <c r="J387" s="8">
        <v>39148918</v>
      </c>
      <c r="K387" s="8">
        <v>12941898</v>
      </c>
      <c r="L387" s="8">
        <v>6455987</v>
      </c>
      <c r="M387" s="8">
        <v>19397885</v>
      </c>
      <c r="N387" s="8">
        <v>19751033</v>
      </c>
      <c r="O387" s="8"/>
      <c r="P387" s="8">
        <v>469951</v>
      </c>
      <c r="Q387" s="9" t="str">
        <f>+IFERROR([1]!Tabla2[[#This Row],[Activos corrientes ]]/[1]!Tabla2[[#This Row],[Pasivos corrientes ]],"")</f>
        <v/>
      </c>
      <c r="R387" s="9" t="str">
        <f>+IFERROR([1]!Tabla2[[#This Row],[Total pasivos]]/[1]!Tabla2[[#This Row],[Total de activos]],"")</f>
        <v/>
      </c>
      <c r="S387" s="9" t="str">
        <f>+IFERROR([1]!Tabla2[[#This Row],[Utilidad operacional]]/[1]!Tabla2[[#This Row],[Gasto de intereses]],"")</f>
        <v/>
      </c>
      <c r="T387" s="9" t="str">
        <f>+IFERROR([1]!Tabla2[[#This Row],[Utilidad operacional]]/[1]!Tabla2[[#This Row],[Patrimonio total]],"")</f>
        <v/>
      </c>
      <c r="U387" s="10" t="str">
        <f>+IFERROR([1]!Tabla2[[#This Row],[Utilidad operacional]]/[1]!Tabla2[[#This Row],[Total de activos]],"")</f>
        <v/>
      </c>
    </row>
    <row r="388" spans="1:21" x14ac:dyDescent="0.25">
      <c r="A388" s="5">
        <v>900387138</v>
      </c>
      <c r="B388" s="5" t="s">
        <v>745</v>
      </c>
      <c r="C388" s="5" t="s">
        <v>28</v>
      </c>
      <c r="D388" s="5" t="s">
        <v>29</v>
      </c>
      <c r="E388" s="5" t="s">
        <v>30</v>
      </c>
      <c r="F388" s="5" t="s">
        <v>131</v>
      </c>
      <c r="G388" s="5" t="s">
        <v>26</v>
      </c>
      <c r="H388" s="5">
        <v>84000</v>
      </c>
      <c r="I388" s="5">
        <v>191000</v>
      </c>
      <c r="J388" s="5">
        <v>275000</v>
      </c>
      <c r="K388" s="5">
        <v>27450</v>
      </c>
      <c r="L388" s="5"/>
      <c r="M388" s="5">
        <v>27450</v>
      </c>
      <c r="N388" s="5">
        <v>247550</v>
      </c>
      <c r="O388" s="5">
        <v>0</v>
      </c>
      <c r="P388" s="5">
        <v>-3080</v>
      </c>
      <c r="Q388" s="6" t="str">
        <f>+IFERROR([1]!Tabla2[[#This Row],[Activos corrientes ]]/[1]!Tabla2[[#This Row],[Pasivos corrientes ]],"")</f>
        <v/>
      </c>
      <c r="R388" s="6" t="str">
        <f>+IFERROR([1]!Tabla2[[#This Row],[Total pasivos]]/[1]!Tabla2[[#This Row],[Total de activos]],"")</f>
        <v/>
      </c>
      <c r="S388" s="6" t="str">
        <f>+IFERROR([1]!Tabla2[[#This Row],[Utilidad operacional]]/[1]!Tabla2[[#This Row],[Gasto de intereses]],"")</f>
        <v/>
      </c>
      <c r="T388" s="6" t="str">
        <f>+IFERROR([1]!Tabla2[[#This Row],[Utilidad operacional]]/[1]!Tabla2[[#This Row],[Patrimonio total]],"")</f>
        <v/>
      </c>
      <c r="U388" s="7" t="str">
        <f>+IFERROR([1]!Tabla2[[#This Row],[Utilidad operacional]]/[1]!Tabla2[[#This Row],[Total de activos]],"")</f>
        <v/>
      </c>
    </row>
    <row r="389" spans="1:21" x14ac:dyDescent="0.25">
      <c r="A389" s="8">
        <v>900632038</v>
      </c>
      <c r="B389" s="8" t="s">
        <v>746</v>
      </c>
      <c r="C389" s="8" t="s">
        <v>28</v>
      </c>
      <c r="D389" s="8" t="s">
        <v>23</v>
      </c>
      <c r="E389" s="8" t="s">
        <v>24</v>
      </c>
      <c r="F389" s="8" t="s">
        <v>747</v>
      </c>
      <c r="G389" s="8" t="s">
        <v>26</v>
      </c>
      <c r="H389" s="8">
        <v>1526781</v>
      </c>
      <c r="I389" s="8">
        <v>11153803</v>
      </c>
      <c r="J389" s="8">
        <v>12680584</v>
      </c>
      <c r="K389" s="8">
        <v>2043455</v>
      </c>
      <c r="L389" s="8">
        <v>10727883</v>
      </c>
      <c r="M389" s="8">
        <v>12771338</v>
      </c>
      <c r="N389" s="8">
        <v>-90754</v>
      </c>
      <c r="O389" s="8">
        <v>89457</v>
      </c>
      <c r="P389" s="8">
        <v>-113739</v>
      </c>
      <c r="Q389" s="9" t="str">
        <f>+IFERROR([1]!Tabla2[[#This Row],[Activos corrientes ]]/[1]!Tabla2[[#This Row],[Pasivos corrientes ]],"")</f>
        <v/>
      </c>
      <c r="R389" s="9" t="str">
        <f>+IFERROR([1]!Tabla2[[#This Row],[Total pasivos]]/[1]!Tabla2[[#This Row],[Total de activos]],"")</f>
        <v/>
      </c>
      <c r="S389" s="9" t="str">
        <f>+IFERROR([1]!Tabla2[[#This Row],[Utilidad operacional]]/[1]!Tabla2[[#This Row],[Gasto de intereses]],"")</f>
        <v/>
      </c>
      <c r="T389" s="9" t="str">
        <f>+IFERROR([1]!Tabla2[[#This Row],[Utilidad operacional]]/[1]!Tabla2[[#This Row],[Patrimonio total]],"")</f>
        <v/>
      </c>
      <c r="U389" s="10" t="str">
        <f>+IFERROR([1]!Tabla2[[#This Row],[Utilidad operacional]]/[1]!Tabla2[[#This Row],[Total de activos]],"")</f>
        <v/>
      </c>
    </row>
    <row r="390" spans="1:21" x14ac:dyDescent="0.25">
      <c r="A390" s="5">
        <v>900513643</v>
      </c>
      <c r="B390" s="5" t="s">
        <v>748</v>
      </c>
      <c r="C390" s="5" t="s">
        <v>749</v>
      </c>
      <c r="D390" s="5" t="s">
        <v>29</v>
      </c>
      <c r="E390" s="5" t="s">
        <v>30</v>
      </c>
      <c r="F390" s="5" t="s">
        <v>750</v>
      </c>
      <c r="G390" s="5" t="s">
        <v>26</v>
      </c>
      <c r="H390" s="5">
        <v>4023035</v>
      </c>
      <c r="I390" s="5">
        <v>4006</v>
      </c>
      <c r="J390" s="5">
        <v>4027041</v>
      </c>
      <c r="K390" s="5">
        <v>333492</v>
      </c>
      <c r="L390" s="5">
        <v>2132980</v>
      </c>
      <c r="M390" s="5">
        <v>2466472</v>
      </c>
      <c r="N390" s="5">
        <v>1560569</v>
      </c>
      <c r="O390" s="5">
        <v>27196</v>
      </c>
      <c r="P390" s="5">
        <v>139191</v>
      </c>
      <c r="Q390" s="6" t="str">
        <f>+IFERROR([1]!Tabla2[[#This Row],[Activos corrientes ]]/[1]!Tabla2[[#This Row],[Pasivos corrientes ]],"")</f>
        <v/>
      </c>
      <c r="R390" s="6" t="str">
        <f>+IFERROR([1]!Tabla2[[#This Row],[Total pasivos]]/[1]!Tabla2[[#This Row],[Total de activos]],"")</f>
        <v/>
      </c>
      <c r="S390" s="6" t="str">
        <f>+IFERROR([1]!Tabla2[[#This Row],[Utilidad operacional]]/[1]!Tabla2[[#This Row],[Gasto de intereses]],"")</f>
        <v/>
      </c>
      <c r="T390" s="6" t="str">
        <f>+IFERROR([1]!Tabla2[[#This Row],[Utilidad operacional]]/[1]!Tabla2[[#This Row],[Patrimonio total]],"")</f>
        <v/>
      </c>
      <c r="U390" s="7" t="str">
        <f>+IFERROR([1]!Tabla2[[#This Row],[Utilidad operacional]]/[1]!Tabla2[[#This Row],[Total de activos]],"")</f>
        <v/>
      </c>
    </row>
    <row r="391" spans="1:21" x14ac:dyDescent="0.25">
      <c r="A391" s="8">
        <v>804007332</v>
      </c>
      <c r="B391" s="8" t="s">
        <v>751</v>
      </c>
      <c r="C391" s="8" t="s">
        <v>33</v>
      </c>
      <c r="D391" s="8" t="s">
        <v>29</v>
      </c>
      <c r="E391" s="8" t="s">
        <v>30</v>
      </c>
      <c r="F391" s="8" t="s">
        <v>752</v>
      </c>
      <c r="G391" s="8" t="s">
        <v>26</v>
      </c>
      <c r="H391" s="8">
        <v>7870912</v>
      </c>
      <c r="I391" s="8">
        <v>1540840</v>
      </c>
      <c r="J391" s="8">
        <v>9411752</v>
      </c>
      <c r="K391" s="8">
        <v>5143412</v>
      </c>
      <c r="L391" s="8">
        <v>541462</v>
      </c>
      <c r="M391" s="8">
        <v>5684874</v>
      </c>
      <c r="N391" s="8">
        <v>3726878</v>
      </c>
      <c r="O391" s="8"/>
      <c r="P391" s="8">
        <v>481032</v>
      </c>
      <c r="Q391" s="9" t="str">
        <f>+IFERROR([1]!Tabla2[[#This Row],[Activos corrientes ]]/[1]!Tabla2[[#This Row],[Pasivos corrientes ]],"")</f>
        <v/>
      </c>
      <c r="R391" s="9" t="str">
        <f>+IFERROR([1]!Tabla2[[#This Row],[Total pasivos]]/[1]!Tabla2[[#This Row],[Total de activos]],"")</f>
        <v/>
      </c>
      <c r="S391" s="9" t="str">
        <f>+IFERROR([1]!Tabla2[[#This Row],[Utilidad operacional]]/[1]!Tabla2[[#This Row],[Gasto de intereses]],"")</f>
        <v/>
      </c>
      <c r="T391" s="9" t="str">
        <f>+IFERROR([1]!Tabla2[[#This Row],[Utilidad operacional]]/[1]!Tabla2[[#This Row],[Patrimonio total]],"")</f>
        <v/>
      </c>
      <c r="U391" s="10" t="str">
        <f>+IFERROR([1]!Tabla2[[#This Row],[Utilidad operacional]]/[1]!Tabla2[[#This Row],[Total de activos]],"")</f>
        <v/>
      </c>
    </row>
    <row r="392" spans="1:21" x14ac:dyDescent="0.25">
      <c r="A392" s="5">
        <v>900485043</v>
      </c>
      <c r="B392" s="5" t="s">
        <v>753</v>
      </c>
      <c r="C392" s="5" t="s">
        <v>28</v>
      </c>
      <c r="D392" s="5" t="s">
        <v>23</v>
      </c>
      <c r="E392" s="5" t="s">
        <v>24</v>
      </c>
      <c r="F392" s="5" t="s">
        <v>754</v>
      </c>
      <c r="G392" s="5" t="s">
        <v>26</v>
      </c>
      <c r="H392" s="5">
        <v>50915</v>
      </c>
      <c r="I392" s="5">
        <v>2553453</v>
      </c>
      <c r="J392" s="5">
        <v>2604368</v>
      </c>
      <c r="K392" s="5">
        <v>0</v>
      </c>
      <c r="L392" s="5">
        <v>0</v>
      </c>
      <c r="M392" s="5">
        <v>0</v>
      </c>
      <c r="N392" s="5">
        <v>2604368</v>
      </c>
      <c r="O392" s="5">
        <v>5411</v>
      </c>
      <c r="P392" s="5">
        <v>163219</v>
      </c>
      <c r="Q392" s="6" t="str">
        <f>+IFERROR([1]!Tabla2[[#This Row],[Activos corrientes ]]/[1]!Tabla2[[#This Row],[Pasivos corrientes ]],"")</f>
        <v/>
      </c>
      <c r="R392" s="6" t="str">
        <f>+IFERROR([1]!Tabla2[[#This Row],[Total pasivos]]/[1]!Tabla2[[#This Row],[Total de activos]],"")</f>
        <v/>
      </c>
      <c r="S392" s="6" t="str">
        <f>+IFERROR([1]!Tabla2[[#This Row],[Utilidad operacional]]/[1]!Tabla2[[#This Row],[Gasto de intereses]],"")</f>
        <v/>
      </c>
      <c r="T392" s="6" t="str">
        <f>+IFERROR([1]!Tabla2[[#This Row],[Utilidad operacional]]/[1]!Tabla2[[#This Row],[Patrimonio total]],"")</f>
        <v/>
      </c>
      <c r="U392" s="7" t="str">
        <f>+IFERROR([1]!Tabla2[[#This Row],[Utilidad operacional]]/[1]!Tabla2[[#This Row],[Total de activos]],"")</f>
        <v/>
      </c>
    </row>
    <row r="393" spans="1:21" x14ac:dyDescent="0.25">
      <c r="A393" s="8">
        <v>830023761</v>
      </c>
      <c r="B393" s="8" t="s">
        <v>755</v>
      </c>
      <c r="C393" s="8" t="s">
        <v>28</v>
      </c>
      <c r="D393" s="8" t="s">
        <v>29</v>
      </c>
      <c r="E393" s="8" t="s">
        <v>30</v>
      </c>
      <c r="F393" s="8" t="s">
        <v>756</v>
      </c>
      <c r="G393" s="8" t="s">
        <v>26</v>
      </c>
      <c r="H393" s="8">
        <v>5756819</v>
      </c>
      <c r="I393" s="8">
        <v>63193</v>
      </c>
      <c r="J393" s="8">
        <v>5820012</v>
      </c>
      <c r="K393" s="8">
        <v>1065452</v>
      </c>
      <c r="L393" s="8">
        <v>1365602</v>
      </c>
      <c r="M393" s="8">
        <v>2431054</v>
      </c>
      <c r="N393" s="8">
        <v>3388958</v>
      </c>
      <c r="O393" s="8">
        <v>16973</v>
      </c>
      <c r="P393" s="8">
        <v>373592</v>
      </c>
      <c r="Q393" s="9" t="str">
        <f>+IFERROR([1]!Tabla2[[#This Row],[Activos corrientes ]]/[1]!Tabla2[[#This Row],[Pasivos corrientes ]],"")</f>
        <v/>
      </c>
      <c r="R393" s="9" t="str">
        <f>+IFERROR([1]!Tabla2[[#This Row],[Total pasivos]]/[1]!Tabla2[[#This Row],[Total de activos]],"")</f>
        <v/>
      </c>
      <c r="S393" s="9" t="str">
        <f>+IFERROR([1]!Tabla2[[#This Row],[Utilidad operacional]]/[1]!Tabla2[[#This Row],[Gasto de intereses]],"")</f>
        <v/>
      </c>
      <c r="T393" s="9" t="str">
        <f>+IFERROR([1]!Tabla2[[#This Row],[Utilidad operacional]]/[1]!Tabla2[[#This Row],[Patrimonio total]],"")</f>
        <v/>
      </c>
      <c r="U393" s="10" t="str">
        <f>+IFERROR([1]!Tabla2[[#This Row],[Utilidad operacional]]/[1]!Tabla2[[#This Row],[Total de activos]],"")</f>
        <v/>
      </c>
    </row>
    <row r="394" spans="1:21" x14ac:dyDescent="0.25">
      <c r="A394" s="5">
        <v>800147361</v>
      </c>
      <c r="B394" s="5" t="s">
        <v>757</v>
      </c>
      <c r="C394" s="5" t="s">
        <v>28</v>
      </c>
      <c r="D394" s="5" t="s">
        <v>23</v>
      </c>
      <c r="E394" s="5" t="s">
        <v>24</v>
      </c>
      <c r="F394" s="5" t="s">
        <v>758</v>
      </c>
      <c r="G394" s="5" t="s">
        <v>26</v>
      </c>
      <c r="H394" s="5">
        <v>313379</v>
      </c>
      <c r="I394" s="5">
        <v>4224604</v>
      </c>
      <c r="J394" s="5">
        <v>4537983</v>
      </c>
      <c r="K394" s="5">
        <v>188453</v>
      </c>
      <c r="L394" s="5">
        <v>627741</v>
      </c>
      <c r="M394" s="5">
        <v>816194</v>
      </c>
      <c r="N394" s="5">
        <v>3721789</v>
      </c>
      <c r="O394" s="5">
        <v>8943</v>
      </c>
      <c r="P394" s="5">
        <v>274778</v>
      </c>
      <c r="Q394" s="6" t="str">
        <f>+IFERROR([1]!Tabla2[[#This Row],[Activos corrientes ]]/[1]!Tabla2[[#This Row],[Pasivos corrientes ]],"")</f>
        <v/>
      </c>
      <c r="R394" s="6" t="str">
        <f>+IFERROR([1]!Tabla2[[#This Row],[Total pasivos]]/[1]!Tabla2[[#This Row],[Total de activos]],"")</f>
        <v/>
      </c>
      <c r="S394" s="6" t="str">
        <f>+IFERROR([1]!Tabla2[[#This Row],[Utilidad operacional]]/[1]!Tabla2[[#This Row],[Gasto de intereses]],"")</f>
        <v/>
      </c>
      <c r="T394" s="6" t="str">
        <f>+IFERROR([1]!Tabla2[[#This Row],[Utilidad operacional]]/[1]!Tabla2[[#This Row],[Patrimonio total]],"")</f>
        <v/>
      </c>
      <c r="U394" s="7" t="str">
        <f>+IFERROR([1]!Tabla2[[#This Row],[Utilidad operacional]]/[1]!Tabla2[[#This Row],[Total de activos]],"")</f>
        <v/>
      </c>
    </row>
    <row r="395" spans="1:21" x14ac:dyDescent="0.25">
      <c r="A395" s="8">
        <v>900165846</v>
      </c>
      <c r="B395" s="8" t="s">
        <v>759</v>
      </c>
      <c r="C395" s="8" t="s">
        <v>22</v>
      </c>
      <c r="D395" s="8" t="s">
        <v>29</v>
      </c>
      <c r="E395" s="8" t="s">
        <v>30</v>
      </c>
      <c r="F395" s="8" t="s">
        <v>760</v>
      </c>
      <c r="G395" s="8" t="s">
        <v>26</v>
      </c>
      <c r="H395" s="8">
        <v>8219803</v>
      </c>
      <c r="I395" s="8">
        <v>3910108</v>
      </c>
      <c r="J395" s="8">
        <v>12129911</v>
      </c>
      <c r="K395" s="8">
        <v>5379849</v>
      </c>
      <c r="L395" s="8">
        <v>2563417</v>
      </c>
      <c r="M395" s="8">
        <v>7943266</v>
      </c>
      <c r="N395" s="8">
        <v>4186645</v>
      </c>
      <c r="O395" s="8">
        <v>785353</v>
      </c>
      <c r="P395" s="8">
        <v>112455</v>
      </c>
      <c r="Q395" s="9" t="str">
        <f>+IFERROR([1]!Tabla2[[#This Row],[Activos corrientes ]]/[1]!Tabla2[[#This Row],[Pasivos corrientes ]],"")</f>
        <v/>
      </c>
      <c r="R395" s="9" t="str">
        <f>+IFERROR([1]!Tabla2[[#This Row],[Total pasivos]]/[1]!Tabla2[[#This Row],[Total de activos]],"")</f>
        <v/>
      </c>
      <c r="S395" s="9" t="str">
        <f>+IFERROR([1]!Tabla2[[#This Row],[Utilidad operacional]]/[1]!Tabla2[[#This Row],[Gasto de intereses]],"")</f>
        <v/>
      </c>
      <c r="T395" s="9" t="str">
        <f>+IFERROR([1]!Tabla2[[#This Row],[Utilidad operacional]]/[1]!Tabla2[[#This Row],[Patrimonio total]],"")</f>
        <v/>
      </c>
      <c r="U395" s="10" t="str">
        <f>+IFERROR([1]!Tabla2[[#This Row],[Utilidad operacional]]/[1]!Tabla2[[#This Row],[Total de activos]],"")</f>
        <v/>
      </c>
    </row>
    <row r="396" spans="1:21" x14ac:dyDescent="0.25">
      <c r="A396" s="5">
        <v>890922907</v>
      </c>
      <c r="B396" s="5" t="s">
        <v>761</v>
      </c>
      <c r="C396" s="5" t="s">
        <v>22</v>
      </c>
      <c r="D396" s="5" t="s">
        <v>29</v>
      </c>
      <c r="E396" s="5" t="s">
        <v>30</v>
      </c>
      <c r="F396" s="5" t="s">
        <v>762</v>
      </c>
      <c r="G396" s="5" t="s">
        <v>26</v>
      </c>
      <c r="H396" s="5">
        <v>11342327</v>
      </c>
      <c r="I396" s="5">
        <v>7252799</v>
      </c>
      <c r="J396" s="5">
        <v>18595126</v>
      </c>
      <c r="K396" s="5">
        <v>9896546</v>
      </c>
      <c r="L396" s="5"/>
      <c r="M396" s="5">
        <v>9896546</v>
      </c>
      <c r="N396" s="5">
        <v>8698580</v>
      </c>
      <c r="O396" s="5">
        <v>248215</v>
      </c>
      <c r="P396" s="5">
        <v>125377</v>
      </c>
      <c r="Q396" s="6" t="str">
        <f>+IFERROR([1]!Tabla2[[#This Row],[Activos corrientes ]]/[1]!Tabla2[[#This Row],[Pasivos corrientes ]],"")</f>
        <v/>
      </c>
      <c r="R396" s="6" t="str">
        <f>+IFERROR([1]!Tabla2[[#This Row],[Total pasivos]]/[1]!Tabla2[[#This Row],[Total de activos]],"")</f>
        <v/>
      </c>
      <c r="S396" s="6" t="str">
        <f>+IFERROR([1]!Tabla2[[#This Row],[Utilidad operacional]]/[1]!Tabla2[[#This Row],[Gasto de intereses]],"")</f>
        <v/>
      </c>
      <c r="T396" s="6" t="str">
        <f>+IFERROR([1]!Tabla2[[#This Row],[Utilidad operacional]]/[1]!Tabla2[[#This Row],[Patrimonio total]],"")</f>
        <v/>
      </c>
      <c r="U396" s="7" t="str">
        <f>+IFERROR([1]!Tabla2[[#This Row],[Utilidad operacional]]/[1]!Tabla2[[#This Row],[Total de activos]],"")</f>
        <v/>
      </c>
    </row>
    <row r="397" spans="1:21" x14ac:dyDescent="0.25">
      <c r="A397" s="8">
        <v>830095352</v>
      </c>
      <c r="B397" s="8" t="s">
        <v>763</v>
      </c>
      <c r="C397" s="8" t="s">
        <v>28</v>
      </c>
      <c r="D397" s="8" t="s">
        <v>23</v>
      </c>
      <c r="E397" s="8" t="s">
        <v>24</v>
      </c>
      <c r="F397" s="8" t="s">
        <v>460</v>
      </c>
      <c r="G397" s="8" t="s">
        <v>26</v>
      </c>
      <c r="H397" s="8">
        <v>6910329</v>
      </c>
      <c r="I397" s="8">
        <v>11450991</v>
      </c>
      <c r="J397" s="8">
        <v>18361320</v>
      </c>
      <c r="K397" s="8">
        <v>2184547</v>
      </c>
      <c r="L397" s="8">
        <v>5546914</v>
      </c>
      <c r="M397" s="8">
        <v>7731461</v>
      </c>
      <c r="N397" s="8">
        <v>10629859</v>
      </c>
      <c r="O397" s="8">
        <v>347544</v>
      </c>
      <c r="P397" s="8">
        <v>443124</v>
      </c>
      <c r="Q397" s="9" t="str">
        <f>+IFERROR([1]!Tabla2[[#This Row],[Activos corrientes ]]/[1]!Tabla2[[#This Row],[Pasivos corrientes ]],"")</f>
        <v/>
      </c>
      <c r="R397" s="9" t="str">
        <f>+IFERROR([1]!Tabla2[[#This Row],[Total pasivos]]/[1]!Tabla2[[#This Row],[Total de activos]],"")</f>
        <v/>
      </c>
      <c r="S397" s="9" t="str">
        <f>+IFERROR([1]!Tabla2[[#This Row],[Utilidad operacional]]/[1]!Tabla2[[#This Row],[Gasto de intereses]],"")</f>
        <v/>
      </c>
      <c r="T397" s="9" t="str">
        <f>+IFERROR([1]!Tabla2[[#This Row],[Utilidad operacional]]/[1]!Tabla2[[#This Row],[Patrimonio total]],"")</f>
        <v/>
      </c>
      <c r="U397" s="10" t="str">
        <f>+IFERROR([1]!Tabla2[[#This Row],[Utilidad operacional]]/[1]!Tabla2[[#This Row],[Total de activos]],"")</f>
        <v/>
      </c>
    </row>
    <row r="398" spans="1:21" x14ac:dyDescent="0.25">
      <c r="A398" s="5">
        <v>900212743</v>
      </c>
      <c r="B398" s="5" t="s">
        <v>764</v>
      </c>
      <c r="C398" s="5" t="s">
        <v>64</v>
      </c>
      <c r="D398" s="5" t="s">
        <v>23</v>
      </c>
      <c r="E398" s="5" t="s">
        <v>24</v>
      </c>
      <c r="F398" s="5" t="s">
        <v>765</v>
      </c>
      <c r="G398" s="5" t="s">
        <v>26</v>
      </c>
      <c r="H398" s="5">
        <v>22439611</v>
      </c>
      <c r="I398" s="5">
        <v>44344077</v>
      </c>
      <c r="J398" s="5">
        <v>66783688</v>
      </c>
      <c r="K398" s="5">
        <v>10567618</v>
      </c>
      <c r="L398" s="5">
        <v>29536328</v>
      </c>
      <c r="M398" s="5">
        <v>40103946</v>
      </c>
      <c r="N398" s="5">
        <v>26679742</v>
      </c>
      <c r="O398" s="5">
        <v>3500793</v>
      </c>
      <c r="P398" s="5">
        <v>12172749</v>
      </c>
      <c r="Q398" s="6" t="str">
        <f>+IFERROR([1]!Tabla2[[#This Row],[Activos corrientes ]]/[1]!Tabla2[[#This Row],[Pasivos corrientes ]],"")</f>
        <v/>
      </c>
      <c r="R398" s="6" t="str">
        <f>+IFERROR([1]!Tabla2[[#This Row],[Total pasivos]]/[1]!Tabla2[[#This Row],[Total de activos]],"")</f>
        <v/>
      </c>
      <c r="S398" s="6" t="str">
        <f>+IFERROR([1]!Tabla2[[#This Row],[Utilidad operacional]]/[1]!Tabla2[[#This Row],[Gasto de intereses]],"")</f>
        <v/>
      </c>
      <c r="T398" s="6" t="str">
        <f>+IFERROR([1]!Tabla2[[#This Row],[Utilidad operacional]]/[1]!Tabla2[[#This Row],[Patrimonio total]],"")</f>
        <v/>
      </c>
      <c r="U398" s="7" t="str">
        <f>+IFERROR([1]!Tabla2[[#This Row],[Utilidad operacional]]/[1]!Tabla2[[#This Row],[Total de activos]],"")</f>
        <v/>
      </c>
    </row>
    <row r="399" spans="1:21" x14ac:dyDescent="0.25">
      <c r="A399" s="8">
        <v>900317243</v>
      </c>
      <c r="B399" s="8" t="s">
        <v>766</v>
      </c>
      <c r="C399" s="8" t="s">
        <v>28</v>
      </c>
      <c r="D399" s="8" t="s">
        <v>29</v>
      </c>
      <c r="E399" s="8" t="s">
        <v>30</v>
      </c>
      <c r="F399" s="8" t="s">
        <v>767</v>
      </c>
      <c r="G399" s="8" t="s">
        <v>26</v>
      </c>
      <c r="H399" s="8">
        <v>740416</v>
      </c>
      <c r="I399" s="8"/>
      <c r="J399" s="8">
        <v>740416</v>
      </c>
      <c r="K399" s="8">
        <v>964321</v>
      </c>
      <c r="L399" s="8"/>
      <c r="M399" s="8">
        <v>964321</v>
      </c>
      <c r="N399" s="8">
        <v>-223905</v>
      </c>
      <c r="O399" s="8">
        <v>411097</v>
      </c>
      <c r="P399" s="8">
        <v>-707779</v>
      </c>
      <c r="Q399" s="9" t="str">
        <f>+IFERROR([1]!Tabla2[[#This Row],[Activos corrientes ]]/[1]!Tabla2[[#This Row],[Pasivos corrientes ]],"")</f>
        <v/>
      </c>
      <c r="R399" s="9" t="str">
        <f>+IFERROR([1]!Tabla2[[#This Row],[Total pasivos]]/[1]!Tabla2[[#This Row],[Total de activos]],"")</f>
        <v/>
      </c>
      <c r="S399" s="9" t="str">
        <f>+IFERROR([1]!Tabla2[[#This Row],[Utilidad operacional]]/[1]!Tabla2[[#This Row],[Gasto de intereses]],"")</f>
        <v/>
      </c>
      <c r="T399" s="9" t="str">
        <f>+IFERROR([1]!Tabla2[[#This Row],[Utilidad operacional]]/[1]!Tabla2[[#This Row],[Patrimonio total]],"")</f>
        <v/>
      </c>
      <c r="U399" s="10" t="str">
        <f>+IFERROR([1]!Tabla2[[#This Row],[Utilidad operacional]]/[1]!Tabla2[[#This Row],[Total de activos]],"")</f>
        <v/>
      </c>
    </row>
    <row r="400" spans="1:21" x14ac:dyDescent="0.25">
      <c r="A400" s="5">
        <v>830009940</v>
      </c>
      <c r="B400" s="5" t="s">
        <v>768</v>
      </c>
      <c r="C400" s="5" t="s">
        <v>28</v>
      </c>
      <c r="D400" s="5" t="s">
        <v>29</v>
      </c>
      <c r="E400" s="5" t="s">
        <v>30</v>
      </c>
      <c r="F400" s="5" t="s">
        <v>769</v>
      </c>
      <c r="G400" s="5" t="s">
        <v>26</v>
      </c>
      <c r="H400" s="5">
        <v>3186696</v>
      </c>
      <c r="I400" s="5">
        <v>3788265</v>
      </c>
      <c r="J400" s="5">
        <v>6974961</v>
      </c>
      <c r="K400" s="5">
        <v>3016495</v>
      </c>
      <c r="L400" s="5">
        <v>350000</v>
      </c>
      <c r="M400" s="5">
        <v>3366495</v>
      </c>
      <c r="N400" s="5">
        <v>3608466</v>
      </c>
      <c r="O400" s="5">
        <v>262689</v>
      </c>
      <c r="P400" s="5">
        <v>168973</v>
      </c>
      <c r="Q400" s="6" t="str">
        <f>+IFERROR([1]!Tabla2[[#This Row],[Activos corrientes ]]/[1]!Tabla2[[#This Row],[Pasivos corrientes ]],"")</f>
        <v/>
      </c>
      <c r="R400" s="6" t="str">
        <f>+IFERROR([1]!Tabla2[[#This Row],[Total pasivos]]/[1]!Tabla2[[#This Row],[Total de activos]],"")</f>
        <v/>
      </c>
      <c r="S400" s="6" t="str">
        <f>+IFERROR([1]!Tabla2[[#This Row],[Utilidad operacional]]/[1]!Tabla2[[#This Row],[Gasto de intereses]],"")</f>
        <v/>
      </c>
      <c r="T400" s="6" t="str">
        <f>+IFERROR([1]!Tabla2[[#This Row],[Utilidad operacional]]/[1]!Tabla2[[#This Row],[Patrimonio total]],"")</f>
        <v/>
      </c>
      <c r="U400" s="7" t="str">
        <f>+IFERROR([1]!Tabla2[[#This Row],[Utilidad operacional]]/[1]!Tabla2[[#This Row],[Total de activos]],"")</f>
        <v/>
      </c>
    </row>
    <row r="401" spans="1:21" x14ac:dyDescent="0.25">
      <c r="A401" s="8">
        <v>900053140</v>
      </c>
      <c r="B401" s="8" t="s">
        <v>770</v>
      </c>
      <c r="C401" s="8" t="s">
        <v>103</v>
      </c>
      <c r="D401" s="8" t="s">
        <v>23</v>
      </c>
      <c r="E401" s="8" t="s">
        <v>24</v>
      </c>
      <c r="F401" s="8" t="s">
        <v>771</v>
      </c>
      <c r="G401" s="8" t="s">
        <v>26</v>
      </c>
      <c r="H401" s="8">
        <v>5446526</v>
      </c>
      <c r="I401" s="8">
        <v>228725</v>
      </c>
      <c r="J401" s="8">
        <v>5675251</v>
      </c>
      <c r="K401" s="8">
        <v>2849411</v>
      </c>
      <c r="L401" s="8"/>
      <c r="M401" s="8">
        <v>2849411</v>
      </c>
      <c r="N401" s="8">
        <v>2825840</v>
      </c>
      <c r="O401" s="8">
        <v>5333</v>
      </c>
      <c r="P401" s="8">
        <v>401</v>
      </c>
      <c r="Q401" s="9" t="str">
        <f>+IFERROR([1]!Tabla2[[#This Row],[Activos corrientes ]]/[1]!Tabla2[[#This Row],[Pasivos corrientes ]],"")</f>
        <v/>
      </c>
      <c r="R401" s="9" t="str">
        <f>+IFERROR([1]!Tabla2[[#This Row],[Total pasivos]]/[1]!Tabla2[[#This Row],[Total de activos]],"")</f>
        <v/>
      </c>
      <c r="S401" s="9" t="str">
        <f>+IFERROR([1]!Tabla2[[#This Row],[Utilidad operacional]]/[1]!Tabla2[[#This Row],[Gasto de intereses]],"")</f>
        <v/>
      </c>
      <c r="T401" s="9" t="str">
        <f>+IFERROR([1]!Tabla2[[#This Row],[Utilidad operacional]]/[1]!Tabla2[[#This Row],[Patrimonio total]],"")</f>
        <v/>
      </c>
      <c r="U401" s="10" t="str">
        <f>+IFERROR([1]!Tabla2[[#This Row],[Utilidad operacional]]/[1]!Tabla2[[#This Row],[Total de activos]],"")</f>
        <v/>
      </c>
    </row>
    <row r="402" spans="1:21" x14ac:dyDescent="0.25">
      <c r="A402" s="5">
        <v>802024140</v>
      </c>
      <c r="B402" s="5" t="s">
        <v>772</v>
      </c>
      <c r="C402" s="5" t="s">
        <v>42</v>
      </c>
      <c r="D402" s="5" t="s">
        <v>29</v>
      </c>
      <c r="E402" s="5" t="s">
        <v>30</v>
      </c>
      <c r="F402" s="5" t="s">
        <v>773</v>
      </c>
      <c r="G402" s="5" t="s">
        <v>26</v>
      </c>
      <c r="H402" s="5">
        <v>7687809</v>
      </c>
      <c r="I402" s="5">
        <v>652727</v>
      </c>
      <c r="J402" s="5">
        <v>8340536</v>
      </c>
      <c r="K402" s="5">
        <v>2051781</v>
      </c>
      <c r="L402" s="5">
        <v>1437620</v>
      </c>
      <c r="M402" s="5">
        <v>3489401</v>
      </c>
      <c r="N402" s="5">
        <v>4851135</v>
      </c>
      <c r="O402" s="5">
        <v>90730</v>
      </c>
      <c r="P402" s="5">
        <v>1235967</v>
      </c>
      <c r="Q402" s="6" t="str">
        <f>+IFERROR([1]!Tabla2[[#This Row],[Activos corrientes ]]/[1]!Tabla2[[#This Row],[Pasivos corrientes ]],"")</f>
        <v/>
      </c>
      <c r="R402" s="6" t="str">
        <f>+IFERROR([1]!Tabla2[[#This Row],[Total pasivos]]/[1]!Tabla2[[#This Row],[Total de activos]],"")</f>
        <v/>
      </c>
      <c r="S402" s="6" t="str">
        <f>+IFERROR([1]!Tabla2[[#This Row],[Utilidad operacional]]/[1]!Tabla2[[#This Row],[Gasto de intereses]],"")</f>
        <v/>
      </c>
      <c r="T402" s="6" t="str">
        <f>+IFERROR([1]!Tabla2[[#This Row],[Utilidad operacional]]/[1]!Tabla2[[#This Row],[Patrimonio total]],"")</f>
        <v/>
      </c>
      <c r="U402" s="7" t="str">
        <f>+IFERROR([1]!Tabla2[[#This Row],[Utilidad operacional]]/[1]!Tabla2[[#This Row],[Total de activos]],"")</f>
        <v/>
      </c>
    </row>
    <row r="403" spans="1:21" x14ac:dyDescent="0.25">
      <c r="A403" s="8">
        <v>800028455</v>
      </c>
      <c r="B403" s="8" t="s">
        <v>774</v>
      </c>
      <c r="C403" s="8" t="s">
        <v>28</v>
      </c>
      <c r="D403" s="8" t="s">
        <v>29</v>
      </c>
      <c r="E403" s="8" t="s">
        <v>30</v>
      </c>
      <c r="F403" s="8" t="s">
        <v>775</v>
      </c>
      <c r="G403" s="8" t="s">
        <v>26</v>
      </c>
      <c r="H403" s="8">
        <v>8731516</v>
      </c>
      <c r="I403" s="8">
        <v>3367986</v>
      </c>
      <c r="J403" s="8">
        <v>12099502</v>
      </c>
      <c r="K403" s="8">
        <v>3546559</v>
      </c>
      <c r="L403" s="8">
        <v>2215997</v>
      </c>
      <c r="M403" s="8">
        <v>5762556</v>
      </c>
      <c r="N403" s="8">
        <v>6336946</v>
      </c>
      <c r="O403" s="8">
        <v>60989</v>
      </c>
      <c r="P403" s="8">
        <v>523278</v>
      </c>
      <c r="Q403" s="9" t="str">
        <f>+IFERROR([1]!Tabla2[[#This Row],[Activos corrientes ]]/[1]!Tabla2[[#This Row],[Pasivos corrientes ]],"")</f>
        <v/>
      </c>
      <c r="R403" s="9" t="str">
        <f>+IFERROR([1]!Tabla2[[#This Row],[Total pasivos]]/[1]!Tabla2[[#This Row],[Total de activos]],"")</f>
        <v/>
      </c>
      <c r="S403" s="9" t="str">
        <f>+IFERROR([1]!Tabla2[[#This Row],[Utilidad operacional]]/[1]!Tabla2[[#This Row],[Gasto de intereses]],"")</f>
        <v/>
      </c>
      <c r="T403" s="9" t="str">
        <f>+IFERROR([1]!Tabla2[[#This Row],[Utilidad operacional]]/[1]!Tabla2[[#This Row],[Patrimonio total]],"")</f>
        <v/>
      </c>
      <c r="U403" s="10" t="str">
        <f>+IFERROR([1]!Tabla2[[#This Row],[Utilidad operacional]]/[1]!Tabla2[[#This Row],[Total de activos]],"")</f>
        <v/>
      </c>
    </row>
    <row r="404" spans="1:21" x14ac:dyDescent="0.25">
      <c r="A404" s="5">
        <v>900077452</v>
      </c>
      <c r="B404" s="5" t="s">
        <v>776</v>
      </c>
      <c r="C404" s="5" t="s">
        <v>64</v>
      </c>
      <c r="D404" s="5" t="s">
        <v>23</v>
      </c>
      <c r="E404" s="5" t="s">
        <v>24</v>
      </c>
      <c r="F404" s="5" t="s">
        <v>302</v>
      </c>
      <c r="G404" s="5" t="s">
        <v>26</v>
      </c>
      <c r="H404" s="5">
        <v>4464774</v>
      </c>
      <c r="I404" s="5">
        <v>17396490</v>
      </c>
      <c r="J404" s="5">
        <v>21861264</v>
      </c>
      <c r="K404" s="5">
        <v>4355248</v>
      </c>
      <c r="L404" s="5">
        <v>10908626</v>
      </c>
      <c r="M404" s="5">
        <v>15263874</v>
      </c>
      <c r="N404" s="5">
        <v>6597390</v>
      </c>
      <c r="O404" s="5">
        <v>422963</v>
      </c>
      <c r="P404" s="5">
        <v>494858</v>
      </c>
      <c r="Q404" s="6" t="str">
        <f>+IFERROR([1]!Tabla2[[#This Row],[Activos corrientes ]]/[1]!Tabla2[[#This Row],[Pasivos corrientes ]],"")</f>
        <v/>
      </c>
      <c r="R404" s="6" t="str">
        <f>+IFERROR([1]!Tabla2[[#This Row],[Total pasivos]]/[1]!Tabla2[[#This Row],[Total de activos]],"")</f>
        <v/>
      </c>
      <c r="S404" s="6" t="str">
        <f>+IFERROR([1]!Tabla2[[#This Row],[Utilidad operacional]]/[1]!Tabla2[[#This Row],[Gasto de intereses]],"")</f>
        <v/>
      </c>
      <c r="T404" s="6" t="str">
        <f>+IFERROR([1]!Tabla2[[#This Row],[Utilidad operacional]]/[1]!Tabla2[[#This Row],[Patrimonio total]],"")</f>
        <v/>
      </c>
      <c r="U404" s="7" t="str">
        <f>+IFERROR([1]!Tabla2[[#This Row],[Utilidad operacional]]/[1]!Tabla2[[#This Row],[Total de activos]],"")</f>
        <v/>
      </c>
    </row>
    <row r="405" spans="1:21" x14ac:dyDescent="0.25">
      <c r="A405" s="8">
        <v>900482157</v>
      </c>
      <c r="B405" s="8" t="s">
        <v>777</v>
      </c>
      <c r="C405" s="8" t="s">
        <v>22</v>
      </c>
      <c r="D405" s="8" t="s">
        <v>29</v>
      </c>
      <c r="E405" s="8" t="s">
        <v>30</v>
      </c>
      <c r="F405" s="8" t="s">
        <v>38</v>
      </c>
      <c r="G405" s="8" t="s">
        <v>26</v>
      </c>
      <c r="H405" s="8">
        <v>5743513</v>
      </c>
      <c r="I405" s="8">
        <v>2178853</v>
      </c>
      <c r="J405" s="8">
        <v>7922366</v>
      </c>
      <c r="K405" s="8">
        <v>853568</v>
      </c>
      <c r="L405" s="8">
        <v>1774813</v>
      </c>
      <c r="M405" s="8">
        <v>2628381</v>
      </c>
      <c r="N405" s="8">
        <v>5293985</v>
      </c>
      <c r="O405" s="8">
        <v>199164</v>
      </c>
      <c r="P405" s="8">
        <v>779912</v>
      </c>
      <c r="Q405" s="9" t="str">
        <f>+IFERROR([1]!Tabla2[[#This Row],[Activos corrientes ]]/[1]!Tabla2[[#This Row],[Pasivos corrientes ]],"")</f>
        <v/>
      </c>
      <c r="R405" s="9" t="str">
        <f>+IFERROR([1]!Tabla2[[#This Row],[Total pasivos]]/[1]!Tabla2[[#This Row],[Total de activos]],"")</f>
        <v/>
      </c>
      <c r="S405" s="9" t="str">
        <f>+IFERROR([1]!Tabla2[[#This Row],[Utilidad operacional]]/[1]!Tabla2[[#This Row],[Gasto de intereses]],"")</f>
        <v/>
      </c>
      <c r="T405" s="9" t="str">
        <f>+IFERROR([1]!Tabla2[[#This Row],[Utilidad operacional]]/[1]!Tabla2[[#This Row],[Patrimonio total]],"")</f>
        <v/>
      </c>
      <c r="U405" s="10" t="str">
        <f>+IFERROR([1]!Tabla2[[#This Row],[Utilidad operacional]]/[1]!Tabla2[[#This Row],[Total de activos]],"")</f>
        <v/>
      </c>
    </row>
    <row r="406" spans="1:21" x14ac:dyDescent="0.25">
      <c r="A406" s="5">
        <v>830143051</v>
      </c>
      <c r="B406" s="5" t="s">
        <v>778</v>
      </c>
      <c r="C406" s="5" t="s">
        <v>28</v>
      </c>
      <c r="D406" s="5" t="s">
        <v>23</v>
      </c>
      <c r="E406" s="5" t="s">
        <v>24</v>
      </c>
      <c r="F406" s="5" t="s">
        <v>779</v>
      </c>
      <c r="G406" s="5" t="s">
        <v>26</v>
      </c>
      <c r="H406" s="5">
        <v>5838199</v>
      </c>
      <c r="I406" s="5">
        <v>2964541</v>
      </c>
      <c r="J406" s="5">
        <v>8802740</v>
      </c>
      <c r="K406" s="5">
        <v>2158934</v>
      </c>
      <c r="L406" s="5"/>
      <c r="M406" s="5">
        <v>2158934</v>
      </c>
      <c r="N406" s="5">
        <v>6643806</v>
      </c>
      <c r="O406" s="5">
        <v>196997</v>
      </c>
      <c r="P406" s="5">
        <v>541297</v>
      </c>
      <c r="Q406" s="6" t="str">
        <f>+IFERROR([1]!Tabla2[[#This Row],[Activos corrientes ]]/[1]!Tabla2[[#This Row],[Pasivos corrientes ]],"")</f>
        <v/>
      </c>
      <c r="R406" s="6" t="str">
        <f>+IFERROR([1]!Tabla2[[#This Row],[Total pasivos]]/[1]!Tabla2[[#This Row],[Total de activos]],"")</f>
        <v/>
      </c>
      <c r="S406" s="6" t="str">
        <f>+IFERROR([1]!Tabla2[[#This Row],[Utilidad operacional]]/[1]!Tabla2[[#This Row],[Gasto de intereses]],"")</f>
        <v/>
      </c>
      <c r="T406" s="6" t="str">
        <f>+IFERROR([1]!Tabla2[[#This Row],[Utilidad operacional]]/[1]!Tabla2[[#This Row],[Patrimonio total]],"")</f>
        <v/>
      </c>
      <c r="U406" s="7" t="str">
        <f>+IFERROR([1]!Tabla2[[#This Row],[Utilidad operacional]]/[1]!Tabla2[[#This Row],[Total de activos]],"")</f>
        <v/>
      </c>
    </row>
    <row r="407" spans="1:21" x14ac:dyDescent="0.25">
      <c r="A407" s="8">
        <v>901053744</v>
      </c>
      <c r="B407" s="8" t="s">
        <v>780</v>
      </c>
      <c r="C407" s="8" t="s">
        <v>42</v>
      </c>
      <c r="D407" s="8" t="s">
        <v>29</v>
      </c>
      <c r="E407" s="8" t="s">
        <v>30</v>
      </c>
      <c r="F407" s="8" t="s">
        <v>781</v>
      </c>
      <c r="G407" s="8" t="s">
        <v>26</v>
      </c>
      <c r="H407" s="8">
        <v>426346</v>
      </c>
      <c r="I407" s="8">
        <v>826</v>
      </c>
      <c r="J407" s="8">
        <v>427172</v>
      </c>
      <c r="K407" s="8">
        <v>177324</v>
      </c>
      <c r="L407" s="8"/>
      <c r="M407" s="8">
        <v>177324</v>
      </c>
      <c r="N407" s="8">
        <v>249848</v>
      </c>
      <c r="O407" s="8">
        <v>2353</v>
      </c>
      <c r="P407" s="8">
        <v>136118</v>
      </c>
      <c r="Q407" s="9" t="str">
        <f>+IFERROR([1]!Tabla2[[#This Row],[Activos corrientes ]]/[1]!Tabla2[[#This Row],[Pasivos corrientes ]],"")</f>
        <v/>
      </c>
      <c r="R407" s="9" t="str">
        <f>+IFERROR([1]!Tabla2[[#This Row],[Total pasivos]]/[1]!Tabla2[[#This Row],[Total de activos]],"")</f>
        <v/>
      </c>
      <c r="S407" s="9" t="str">
        <f>+IFERROR([1]!Tabla2[[#This Row],[Utilidad operacional]]/[1]!Tabla2[[#This Row],[Gasto de intereses]],"")</f>
        <v/>
      </c>
      <c r="T407" s="9" t="str">
        <f>+IFERROR([1]!Tabla2[[#This Row],[Utilidad operacional]]/[1]!Tabla2[[#This Row],[Patrimonio total]],"")</f>
        <v/>
      </c>
      <c r="U407" s="10" t="str">
        <f>+IFERROR([1]!Tabla2[[#This Row],[Utilidad operacional]]/[1]!Tabla2[[#This Row],[Total de activos]],"")</f>
        <v/>
      </c>
    </row>
    <row r="408" spans="1:21" x14ac:dyDescent="0.25">
      <c r="A408" s="5">
        <v>900408150</v>
      </c>
      <c r="B408" s="5" t="s">
        <v>782</v>
      </c>
      <c r="C408" s="5" t="s">
        <v>28</v>
      </c>
      <c r="D408" s="5" t="s">
        <v>29</v>
      </c>
      <c r="E408" s="5" t="s">
        <v>30</v>
      </c>
      <c r="F408" s="5" t="s">
        <v>783</v>
      </c>
      <c r="G408" s="5" t="s">
        <v>26</v>
      </c>
      <c r="H408" s="5">
        <v>1300258</v>
      </c>
      <c r="I408" s="5">
        <v>89394</v>
      </c>
      <c r="J408" s="5">
        <v>1389652</v>
      </c>
      <c r="K408" s="5">
        <v>570603</v>
      </c>
      <c r="L408" s="5"/>
      <c r="M408" s="5">
        <v>570603</v>
      </c>
      <c r="N408" s="5">
        <v>819049</v>
      </c>
      <c r="O408" s="5">
        <v>899</v>
      </c>
      <c r="P408" s="5">
        <v>-67668</v>
      </c>
      <c r="Q408" s="6" t="str">
        <f>+IFERROR([1]!Tabla2[[#This Row],[Activos corrientes ]]/[1]!Tabla2[[#This Row],[Pasivos corrientes ]],"")</f>
        <v/>
      </c>
      <c r="R408" s="6" t="str">
        <f>+IFERROR([1]!Tabla2[[#This Row],[Total pasivos]]/[1]!Tabla2[[#This Row],[Total de activos]],"")</f>
        <v/>
      </c>
      <c r="S408" s="6" t="str">
        <f>+IFERROR([1]!Tabla2[[#This Row],[Utilidad operacional]]/[1]!Tabla2[[#This Row],[Gasto de intereses]],"")</f>
        <v/>
      </c>
      <c r="T408" s="6" t="str">
        <f>+IFERROR([1]!Tabla2[[#This Row],[Utilidad operacional]]/[1]!Tabla2[[#This Row],[Patrimonio total]],"")</f>
        <v/>
      </c>
      <c r="U408" s="7" t="str">
        <f>+IFERROR([1]!Tabla2[[#This Row],[Utilidad operacional]]/[1]!Tabla2[[#This Row],[Total de activos]],"")</f>
        <v/>
      </c>
    </row>
    <row r="409" spans="1:21" x14ac:dyDescent="0.25">
      <c r="A409" s="8">
        <v>900590132</v>
      </c>
      <c r="B409" s="8" t="s">
        <v>784</v>
      </c>
      <c r="C409" s="8" t="s">
        <v>28</v>
      </c>
      <c r="D409" s="8" t="s">
        <v>23</v>
      </c>
      <c r="E409" s="8" t="s">
        <v>24</v>
      </c>
      <c r="F409" s="8" t="s">
        <v>785</v>
      </c>
      <c r="G409" s="8" t="s">
        <v>26</v>
      </c>
      <c r="H409" s="8">
        <v>1566707</v>
      </c>
      <c r="I409" s="8">
        <v>246489</v>
      </c>
      <c r="J409" s="8">
        <v>1813196</v>
      </c>
      <c r="K409" s="8">
        <v>707141</v>
      </c>
      <c r="L409" s="8">
        <v>37232</v>
      </c>
      <c r="M409" s="8">
        <v>744373</v>
      </c>
      <c r="N409" s="8">
        <v>1068823</v>
      </c>
      <c r="O409" s="8">
        <v>92914</v>
      </c>
      <c r="P409" s="8">
        <v>983173</v>
      </c>
      <c r="Q409" s="9" t="str">
        <f>+IFERROR([1]!Tabla2[[#This Row],[Activos corrientes ]]/[1]!Tabla2[[#This Row],[Pasivos corrientes ]],"")</f>
        <v/>
      </c>
      <c r="R409" s="9" t="str">
        <f>+IFERROR([1]!Tabla2[[#This Row],[Total pasivos]]/[1]!Tabla2[[#This Row],[Total de activos]],"")</f>
        <v/>
      </c>
      <c r="S409" s="9" t="str">
        <f>+IFERROR([1]!Tabla2[[#This Row],[Utilidad operacional]]/[1]!Tabla2[[#This Row],[Gasto de intereses]],"")</f>
        <v/>
      </c>
      <c r="T409" s="9" t="str">
        <f>+IFERROR([1]!Tabla2[[#This Row],[Utilidad operacional]]/[1]!Tabla2[[#This Row],[Patrimonio total]],"")</f>
        <v/>
      </c>
      <c r="U409" s="10" t="str">
        <f>+IFERROR([1]!Tabla2[[#This Row],[Utilidad operacional]]/[1]!Tabla2[[#This Row],[Total de activos]],"")</f>
        <v/>
      </c>
    </row>
    <row r="410" spans="1:21" x14ac:dyDescent="0.25">
      <c r="A410" s="5">
        <v>901261136</v>
      </c>
      <c r="B410" s="5" t="s">
        <v>786</v>
      </c>
      <c r="C410" s="5" t="s">
        <v>103</v>
      </c>
      <c r="D410" s="5" t="s">
        <v>23</v>
      </c>
      <c r="E410" s="5" t="s">
        <v>24</v>
      </c>
      <c r="F410" s="5" t="s">
        <v>787</v>
      </c>
      <c r="G410" s="5" t="s">
        <v>26</v>
      </c>
      <c r="H410" s="5">
        <v>2502074</v>
      </c>
      <c r="I410" s="5">
        <v>37621651</v>
      </c>
      <c r="J410" s="5">
        <v>40123725</v>
      </c>
      <c r="K410" s="5">
        <v>1229425</v>
      </c>
      <c r="L410" s="5"/>
      <c r="M410" s="5">
        <v>1229425</v>
      </c>
      <c r="N410" s="5">
        <v>38894300</v>
      </c>
      <c r="O410" s="5">
        <v>84945</v>
      </c>
      <c r="P410" s="5">
        <v>6804275</v>
      </c>
      <c r="Q410" s="6" t="str">
        <f>+IFERROR([1]!Tabla2[[#This Row],[Activos corrientes ]]/[1]!Tabla2[[#This Row],[Pasivos corrientes ]],"")</f>
        <v/>
      </c>
      <c r="R410" s="6" t="str">
        <f>+IFERROR([1]!Tabla2[[#This Row],[Total pasivos]]/[1]!Tabla2[[#This Row],[Total de activos]],"")</f>
        <v/>
      </c>
      <c r="S410" s="6" t="str">
        <f>+IFERROR([1]!Tabla2[[#This Row],[Utilidad operacional]]/[1]!Tabla2[[#This Row],[Gasto de intereses]],"")</f>
        <v/>
      </c>
      <c r="T410" s="6" t="str">
        <f>+IFERROR([1]!Tabla2[[#This Row],[Utilidad operacional]]/[1]!Tabla2[[#This Row],[Patrimonio total]],"")</f>
        <v/>
      </c>
      <c r="U410" s="7" t="str">
        <f>+IFERROR([1]!Tabla2[[#This Row],[Utilidad operacional]]/[1]!Tabla2[[#This Row],[Total de activos]],"")</f>
        <v/>
      </c>
    </row>
    <row r="411" spans="1:21" x14ac:dyDescent="0.25">
      <c r="A411" s="8">
        <v>900107155</v>
      </c>
      <c r="B411" s="8" t="s">
        <v>788</v>
      </c>
      <c r="C411" s="8" t="s">
        <v>22</v>
      </c>
      <c r="D411" s="8" t="s">
        <v>29</v>
      </c>
      <c r="E411" s="8" t="s">
        <v>30</v>
      </c>
      <c r="F411" s="8" t="s">
        <v>789</v>
      </c>
      <c r="G411" s="8" t="s">
        <v>26</v>
      </c>
      <c r="H411" s="8">
        <v>4771878</v>
      </c>
      <c r="I411" s="8">
        <v>427547</v>
      </c>
      <c r="J411" s="8">
        <v>5199425</v>
      </c>
      <c r="K411" s="8">
        <v>1327064</v>
      </c>
      <c r="L411" s="8"/>
      <c r="M411" s="8">
        <v>1327064</v>
      </c>
      <c r="N411" s="8">
        <v>3872361</v>
      </c>
      <c r="O411" s="8"/>
      <c r="P411" s="8">
        <v>552250</v>
      </c>
      <c r="Q411" s="9" t="str">
        <f>+IFERROR([1]!Tabla2[[#This Row],[Activos corrientes ]]/[1]!Tabla2[[#This Row],[Pasivos corrientes ]],"")</f>
        <v/>
      </c>
      <c r="R411" s="9" t="str">
        <f>+IFERROR([1]!Tabla2[[#This Row],[Total pasivos]]/[1]!Tabla2[[#This Row],[Total de activos]],"")</f>
        <v/>
      </c>
      <c r="S411" s="9" t="str">
        <f>+IFERROR([1]!Tabla2[[#This Row],[Utilidad operacional]]/[1]!Tabla2[[#This Row],[Gasto de intereses]],"")</f>
        <v/>
      </c>
      <c r="T411" s="9" t="str">
        <f>+IFERROR([1]!Tabla2[[#This Row],[Utilidad operacional]]/[1]!Tabla2[[#This Row],[Patrimonio total]],"")</f>
        <v/>
      </c>
      <c r="U411" s="10" t="str">
        <f>+IFERROR([1]!Tabla2[[#This Row],[Utilidad operacional]]/[1]!Tabla2[[#This Row],[Total de activos]],"")</f>
        <v/>
      </c>
    </row>
    <row r="412" spans="1:21" x14ac:dyDescent="0.25">
      <c r="A412" s="5">
        <v>830059465</v>
      </c>
      <c r="B412" s="5" t="s">
        <v>790</v>
      </c>
      <c r="C412" s="5" t="s">
        <v>28</v>
      </c>
      <c r="D412" s="5" t="s">
        <v>23</v>
      </c>
      <c r="E412" s="5" t="s">
        <v>24</v>
      </c>
      <c r="F412" s="5" t="s">
        <v>791</v>
      </c>
      <c r="G412" s="5" t="s">
        <v>26</v>
      </c>
      <c r="H412" s="5">
        <v>11353157</v>
      </c>
      <c r="I412" s="5">
        <v>2254479</v>
      </c>
      <c r="J412" s="5">
        <v>13607636</v>
      </c>
      <c r="K412" s="5">
        <v>7538305</v>
      </c>
      <c r="L412" s="5"/>
      <c r="M412" s="5">
        <v>7538305</v>
      </c>
      <c r="N412" s="5">
        <v>6069331</v>
      </c>
      <c r="O412" s="5"/>
      <c r="P412" s="5">
        <v>549497</v>
      </c>
      <c r="Q412" s="6" t="str">
        <f>+IFERROR([1]!Tabla2[[#This Row],[Activos corrientes ]]/[1]!Tabla2[[#This Row],[Pasivos corrientes ]],"")</f>
        <v/>
      </c>
      <c r="R412" s="6" t="str">
        <f>+IFERROR([1]!Tabla2[[#This Row],[Total pasivos]]/[1]!Tabla2[[#This Row],[Total de activos]],"")</f>
        <v/>
      </c>
      <c r="S412" s="6" t="str">
        <f>+IFERROR([1]!Tabla2[[#This Row],[Utilidad operacional]]/[1]!Tabla2[[#This Row],[Gasto de intereses]],"")</f>
        <v/>
      </c>
      <c r="T412" s="6" t="str">
        <f>+IFERROR([1]!Tabla2[[#This Row],[Utilidad operacional]]/[1]!Tabla2[[#This Row],[Patrimonio total]],"")</f>
        <v/>
      </c>
      <c r="U412" s="7" t="str">
        <f>+IFERROR([1]!Tabla2[[#This Row],[Utilidad operacional]]/[1]!Tabla2[[#This Row],[Total de activos]],"")</f>
        <v/>
      </c>
    </row>
    <row r="413" spans="1:21" x14ac:dyDescent="0.25">
      <c r="A413" s="8">
        <v>800063546</v>
      </c>
      <c r="B413" s="8" t="s">
        <v>792</v>
      </c>
      <c r="C413" s="8" t="s">
        <v>28</v>
      </c>
      <c r="D413" s="8" t="s">
        <v>29</v>
      </c>
      <c r="E413" s="8" t="s">
        <v>30</v>
      </c>
      <c r="F413" s="8" t="s">
        <v>487</v>
      </c>
      <c r="G413" s="8" t="s">
        <v>26</v>
      </c>
      <c r="H413" s="8">
        <v>5690984</v>
      </c>
      <c r="I413" s="8">
        <v>729243</v>
      </c>
      <c r="J413" s="8">
        <v>6420227</v>
      </c>
      <c r="K413" s="8">
        <v>308574</v>
      </c>
      <c r="L413" s="8">
        <v>320827</v>
      </c>
      <c r="M413" s="8">
        <v>629401</v>
      </c>
      <c r="N413" s="8">
        <v>5790826</v>
      </c>
      <c r="O413" s="8">
        <v>3194</v>
      </c>
      <c r="P413" s="8">
        <v>1450317</v>
      </c>
      <c r="Q413" s="9" t="str">
        <f>+IFERROR([1]!Tabla2[[#This Row],[Activos corrientes ]]/[1]!Tabla2[[#This Row],[Pasivos corrientes ]],"")</f>
        <v/>
      </c>
      <c r="R413" s="9" t="str">
        <f>+IFERROR([1]!Tabla2[[#This Row],[Total pasivos]]/[1]!Tabla2[[#This Row],[Total de activos]],"")</f>
        <v/>
      </c>
      <c r="S413" s="9" t="str">
        <f>+IFERROR([1]!Tabla2[[#This Row],[Utilidad operacional]]/[1]!Tabla2[[#This Row],[Gasto de intereses]],"")</f>
        <v/>
      </c>
      <c r="T413" s="9" t="str">
        <f>+IFERROR([1]!Tabla2[[#This Row],[Utilidad operacional]]/[1]!Tabla2[[#This Row],[Patrimonio total]],"")</f>
        <v/>
      </c>
      <c r="U413" s="10" t="str">
        <f>+IFERROR([1]!Tabla2[[#This Row],[Utilidad operacional]]/[1]!Tabla2[[#This Row],[Total de activos]],"")</f>
        <v/>
      </c>
    </row>
    <row r="414" spans="1:21" x14ac:dyDescent="0.25">
      <c r="A414" s="5">
        <v>900491956</v>
      </c>
      <c r="B414" s="5" t="s">
        <v>793</v>
      </c>
      <c r="C414" s="5" t="s">
        <v>28</v>
      </c>
      <c r="D414" s="5" t="s">
        <v>23</v>
      </c>
      <c r="E414" s="5" t="s">
        <v>24</v>
      </c>
      <c r="F414" s="5" t="s">
        <v>73</v>
      </c>
      <c r="G414" s="5" t="s">
        <v>26</v>
      </c>
      <c r="H414" s="5">
        <v>13025355</v>
      </c>
      <c r="I414" s="5">
        <v>4160804</v>
      </c>
      <c r="J414" s="5">
        <v>17186159</v>
      </c>
      <c r="K414" s="5">
        <v>3504478</v>
      </c>
      <c r="L414" s="5">
        <v>6401499</v>
      </c>
      <c r="M414" s="5">
        <v>9905977</v>
      </c>
      <c r="N414" s="5">
        <v>7280182</v>
      </c>
      <c r="O414" s="5">
        <v>1075321</v>
      </c>
      <c r="P414" s="5">
        <v>520494</v>
      </c>
      <c r="Q414" s="6" t="str">
        <f>+IFERROR([1]!Tabla2[[#This Row],[Activos corrientes ]]/[1]!Tabla2[[#This Row],[Pasivos corrientes ]],"")</f>
        <v/>
      </c>
      <c r="R414" s="6" t="str">
        <f>+IFERROR([1]!Tabla2[[#This Row],[Total pasivos]]/[1]!Tabla2[[#This Row],[Total de activos]],"")</f>
        <v/>
      </c>
      <c r="S414" s="6" t="str">
        <f>+IFERROR([1]!Tabla2[[#This Row],[Utilidad operacional]]/[1]!Tabla2[[#This Row],[Gasto de intereses]],"")</f>
        <v/>
      </c>
      <c r="T414" s="6" t="str">
        <f>+IFERROR([1]!Tabla2[[#This Row],[Utilidad operacional]]/[1]!Tabla2[[#This Row],[Patrimonio total]],"")</f>
        <v/>
      </c>
      <c r="U414" s="7" t="str">
        <f>+IFERROR([1]!Tabla2[[#This Row],[Utilidad operacional]]/[1]!Tabla2[[#This Row],[Total de activos]],"")</f>
        <v/>
      </c>
    </row>
    <row r="415" spans="1:21" x14ac:dyDescent="0.25">
      <c r="A415" s="8">
        <v>830509674</v>
      </c>
      <c r="B415" s="8" t="s">
        <v>794</v>
      </c>
      <c r="C415" s="8" t="s">
        <v>22</v>
      </c>
      <c r="D415" s="8" t="s">
        <v>29</v>
      </c>
      <c r="E415" s="8" t="s">
        <v>30</v>
      </c>
      <c r="F415" s="8" t="s">
        <v>795</v>
      </c>
      <c r="G415" s="8" t="s">
        <v>26</v>
      </c>
      <c r="H415" s="8">
        <v>427082</v>
      </c>
      <c r="I415" s="8">
        <v>3347173</v>
      </c>
      <c r="J415" s="8">
        <v>3774255</v>
      </c>
      <c r="K415" s="8">
        <v>354009</v>
      </c>
      <c r="L415" s="8">
        <v>1666042</v>
      </c>
      <c r="M415" s="8">
        <v>2020051</v>
      </c>
      <c r="N415" s="8">
        <v>1754204</v>
      </c>
      <c r="O415" s="8">
        <v>36420</v>
      </c>
      <c r="P415" s="8">
        <v>-412</v>
      </c>
      <c r="Q415" s="9" t="str">
        <f>+IFERROR([1]!Tabla2[[#This Row],[Activos corrientes ]]/[1]!Tabla2[[#This Row],[Pasivos corrientes ]],"")</f>
        <v/>
      </c>
      <c r="R415" s="9" t="str">
        <f>+IFERROR([1]!Tabla2[[#This Row],[Total pasivos]]/[1]!Tabla2[[#This Row],[Total de activos]],"")</f>
        <v/>
      </c>
      <c r="S415" s="9" t="str">
        <f>+IFERROR([1]!Tabla2[[#This Row],[Utilidad operacional]]/[1]!Tabla2[[#This Row],[Gasto de intereses]],"")</f>
        <v/>
      </c>
      <c r="T415" s="9" t="str">
        <f>+IFERROR([1]!Tabla2[[#This Row],[Utilidad operacional]]/[1]!Tabla2[[#This Row],[Patrimonio total]],"")</f>
        <v/>
      </c>
      <c r="U415" s="10" t="str">
        <f>+IFERROR([1]!Tabla2[[#This Row],[Utilidad operacional]]/[1]!Tabla2[[#This Row],[Total de activos]],"")</f>
        <v/>
      </c>
    </row>
    <row r="416" spans="1:21" x14ac:dyDescent="0.25">
      <c r="A416" s="5">
        <v>900546638</v>
      </c>
      <c r="B416" s="5" t="s">
        <v>796</v>
      </c>
      <c r="C416" s="5" t="s">
        <v>28</v>
      </c>
      <c r="D416" s="5" t="s">
        <v>23</v>
      </c>
      <c r="E416" s="5" t="s">
        <v>24</v>
      </c>
      <c r="F416" s="5" t="s">
        <v>797</v>
      </c>
      <c r="G416" s="5" t="s">
        <v>26</v>
      </c>
      <c r="H416" s="5">
        <v>9426218</v>
      </c>
      <c r="I416" s="5">
        <v>12604016</v>
      </c>
      <c r="J416" s="5">
        <v>22030234</v>
      </c>
      <c r="K416" s="5">
        <v>1108625</v>
      </c>
      <c r="L416" s="5">
        <v>2167979</v>
      </c>
      <c r="M416" s="5">
        <v>3276604</v>
      </c>
      <c r="N416" s="5">
        <v>18753630</v>
      </c>
      <c r="O416" s="5">
        <v>38511</v>
      </c>
      <c r="P416" s="5">
        <v>2115441</v>
      </c>
      <c r="Q416" s="6" t="str">
        <f>+IFERROR([1]!Tabla2[[#This Row],[Activos corrientes ]]/[1]!Tabla2[[#This Row],[Pasivos corrientes ]],"")</f>
        <v/>
      </c>
      <c r="R416" s="6" t="str">
        <f>+IFERROR([1]!Tabla2[[#This Row],[Total pasivos]]/[1]!Tabla2[[#This Row],[Total de activos]],"")</f>
        <v/>
      </c>
      <c r="S416" s="6" t="str">
        <f>+IFERROR([1]!Tabla2[[#This Row],[Utilidad operacional]]/[1]!Tabla2[[#This Row],[Gasto de intereses]],"")</f>
        <v/>
      </c>
      <c r="T416" s="6" t="str">
        <f>+IFERROR([1]!Tabla2[[#This Row],[Utilidad operacional]]/[1]!Tabla2[[#This Row],[Patrimonio total]],"")</f>
        <v/>
      </c>
      <c r="U416" s="7" t="str">
        <f>+IFERROR([1]!Tabla2[[#This Row],[Utilidad operacional]]/[1]!Tabla2[[#This Row],[Total de activos]],"")</f>
        <v/>
      </c>
    </row>
    <row r="417" spans="1:21" x14ac:dyDescent="0.25">
      <c r="A417" s="8">
        <v>800081740</v>
      </c>
      <c r="B417" s="8" t="s">
        <v>798</v>
      </c>
      <c r="C417" s="8" t="s">
        <v>42</v>
      </c>
      <c r="D417" s="8" t="s">
        <v>29</v>
      </c>
      <c r="E417" s="8" t="s">
        <v>30</v>
      </c>
      <c r="F417" s="8" t="s">
        <v>799</v>
      </c>
      <c r="G417" s="8" t="s">
        <v>26</v>
      </c>
      <c r="H417" s="8">
        <v>24713905</v>
      </c>
      <c r="I417" s="8">
        <v>6030270</v>
      </c>
      <c r="J417" s="8">
        <v>30744175</v>
      </c>
      <c r="K417" s="8">
        <v>3794491</v>
      </c>
      <c r="L417" s="8">
        <v>481590</v>
      </c>
      <c r="M417" s="8">
        <v>4276081</v>
      </c>
      <c r="N417" s="8">
        <v>26468094</v>
      </c>
      <c r="O417" s="8"/>
      <c r="P417" s="8">
        <v>7159569</v>
      </c>
      <c r="Q417" s="9" t="str">
        <f>+IFERROR([1]!Tabla2[[#This Row],[Activos corrientes ]]/[1]!Tabla2[[#This Row],[Pasivos corrientes ]],"")</f>
        <v/>
      </c>
      <c r="R417" s="9" t="str">
        <f>+IFERROR([1]!Tabla2[[#This Row],[Total pasivos]]/[1]!Tabla2[[#This Row],[Total de activos]],"")</f>
        <v/>
      </c>
      <c r="S417" s="9" t="str">
        <f>+IFERROR([1]!Tabla2[[#This Row],[Utilidad operacional]]/[1]!Tabla2[[#This Row],[Gasto de intereses]],"")</f>
        <v/>
      </c>
      <c r="T417" s="9" t="str">
        <f>+IFERROR([1]!Tabla2[[#This Row],[Utilidad operacional]]/[1]!Tabla2[[#This Row],[Patrimonio total]],"")</f>
        <v/>
      </c>
      <c r="U417" s="10" t="str">
        <f>+IFERROR([1]!Tabla2[[#This Row],[Utilidad operacional]]/[1]!Tabla2[[#This Row],[Total de activos]],"")</f>
        <v/>
      </c>
    </row>
    <row r="418" spans="1:21" x14ac:dyDescent="0.25">
      <c r="A418" s="5">
        <v>830107139</v>
      </c>
      <c r="B418" s="5" t="s">
        <v>800</v>
      </c>
      <c r="C418" s="5" t="s">
        <v>28</v>
      </c>
      <c r="D418" s="5" t="s">
        <v>23</v>
      </c>
      <c r="E418" s="5" t="s">
        <v>24</v>
      </c>
      <c r="F418" s="5" t="s">
        <v>801</v>
      </c>
      <c r="G418" s="5" t="s">
        <v>26</v>
      </c>
      <c r="H418" s="5">
        <v>3291380</v>
      </c>
      <c r="I418" s="5">
        <v>20355851</v>
      </c>
      <c r="J418" s="5">
        <v>23647231</v>
      </c>
      <c r="K418" s="5">
        <v>1294253</v>
      </c>
      <c r="L418" s="5">
        <v>5056915</v>
      </c>
      <c r="M418" s="5">
        <v>6351168</v>
      </c>
      <c r="N418" s="5">
        <v>17296063</v>
      </c>
      <c r="O418" s="5">
        <v>357188</v>
      </c>
      <c r="P418" s="5">
        <v>109709</v>
      </c>
      <c r="Q418" s="6" t="str">
        <f>+IFERROR([1]!Tabla2[[#This Row],[Activos corrientes ]]/[1]!Tabla2[[#This Row],[Pasivos corrientes ]],"")</f>
        <v/>
      </c>
      <c r="R418" s="6" t="str">
        <f>+IFERROR([1]!Tabla2[[#This Row],[Total pasivos]]/[1]!Tabla2[[#This Row],[Total de activos]],"")</f>
        <v/>
      </c>
      <c r="S418" s="6" t="str">
        <f>+IFERROR([1]!Tabla2[[#This Row],[Utilidad operacional]]/[1]!Tabla2[[#This Row],[Gasto de intereses]],"")</f>
        <v/>
      </c>
      <c r="T418" s="6" t="str">
        <f>+IFERROR([1]!Tabla2[[#This Row],[Utilidad operacional]]/[1]!Tabla2[[#This Row],[Patrimonio total]],"")</f>
        <v/>
      </c>
      <c r="U418" s="7" t="str">
        <f>+IFERROR([1]!Tabla2[[#This Row],[Utilidad operacional]]/[1]!Tabla2[[#This Row],[Total de activos]],"")</f>
        <v/>
      </c>
    </row>
    <row r="419" spans="1:21" x14ac:dyDescent="0.25">
      <c r="A419" s="8">
        <v>901149639</v>
      </c>
      <c r="B419" s="8" t="s">
        <v>802</v>
      </c>
      <c r="C419" s="8" t="s">
        <v>28</v>
      </c>
      <c r="D419" s="8" t="s">
        <v>23</v>
      </c>
      <c r="E419" s="8" t="s">
        <v>24</v>
      </c>
      <c r="F419" s="8" t="s">
        <v>52</v>
      </c>
      <c r="G419" s="8" t="s">
        <v>26</v>
      </c>
      <c r="H419" s="8">
        <v>48713666</v>
      </c>
      <c r="I419" s="8">
        <v>15749858</v>
      </c>
      <c r="J419" s="8">
        <v>64463524</v>
      </c>
      <c r="K419" s="8">
        <v>22717831</v>
      </c>
      <c r="L419" s="8">
        <v>10377613</v>
      </c>
      <c r="M419" s="8">
        <v>33095444</v>
      </c>
      <c r="N419" s="8">
        <v>31368080</v>
      </c>
      <c r="O419" s="8">
        <v>1551387</v>
      </c>
      <c r="P419" s="8">
        <v>9917240</v>
      </c>
      <c r="Q419" s="9" t="str">
        <f>+IFERROR([1]!Tabla2[[#This Row],[Activos corrientes ]]/[1]!Tabla2[[#This Row],[Pasivos corrientes ]],"")</f>
        <v/>
      </c>
      <c r="R419" s="9" t="str">
        <f>+IFERROR([1]!Tabla2[[#This Row],[Total pasivos]]/[1]!Tabla2[[#This Row],[Total de activos]],"")</f>
        <v/>
      </c>
      <c r="S419" s="9" t="str">
        <f>+IFERROR([1]!Tabla2[[#This Row],[Utilidad operacional]]/[1]!Tabla2[[#This Row],[Gasto de intereses]],"")</f>
        <v/>
      </c>
      <c r="T419" s="9" t="str">
        <f>+IFERROR([1]!Tabla2[[#This Row],[Utilidad operacional]]/[1]!Tabla2[[#This Row],[Patrimonio total]],"")</f>
        <v/>
      </c>
      <c r="U419" s="10" t="str">
        <f>+IFERROR([1]!Tabla2[[#This Row],[Utilidad operacional]]/[1]!Tabla2[[#This Row],[Total de activos]],"")</f>
        <v/>
      </c>
    </row>
    <row r="420" spans="1:21" x14ac:dyDescent="0.25">
      <c r="A420" s="5">
        <v>900590016</v>
      </c>
      <c r="B420" s="5" t="s">
        <v>803</v>
      </c>
      <c r="C420" s="5" t="s">
        <v>28</v>
      </c>
      <c r="D420" s="5" t="s">
        <v>29</v>
      </c>
      <c r="E420" s="5" t="s">
        <v>30</v>
      </c>
      <c r="F420" s="5" t="s">
        <v>164</v>
      </c>
      <c r="G420" s="5" t="s">
        <v>26</v>
      </c>
      <c r="H420" s="5">
        <v>615307</v>
      </c>
      <c r="I420" s="5"/>
      <c r="J420" s="5">
        <v>615307</v>
      </c>
      <c r="K420" s="5">
        <v>12615</v>
      </c>
      <c r="L420" s="5"/>
      <c r="M420" s="5">
        <v>12615</v>
      </c>
      <c r="N420" s="5">
        <v>602692</v>
      </c>
      <c r="O420" s="5"/>
      <c r="P420" s="5">
        <v>13313</v>
      </c>
      <c r="Q420" s="6" t="str">
        <f>+IFERROR([1]!Tabla2[[#This Row],[Activos corrientes ]]/[1]!Tabla2[[#This Row],[Pasivos corrientes ]],"")</f>
        <v/>
      </c>
      <c r="R420" s="6" t="str">
        <f>+IFERROR([1]!Tabla2[[#This Row],[Total pasivos]]/[1]!Tabla2[[#This Row],[Total de activos]],"")</f>
        <v/>
      </c>
      <c r="S420" s="6" t="str">
        <f>+IFERROR([1]!Tabla2[[#This Row],[Utilidad operacional]]/[1]!Tabla2[[#This Row],[Gasto de intereses]],"")</f>
        <v/>
      </c>
      <c r="T420" s="6" t="str">
        <f>+IFERROR([1]!Tabla2[[#This Row],[Utilidad operacional]]/[1]!Tabla2[[#This Row],[Patrimonio total]],"")</f>
        <v/>
      </c>
      <c r="U420" s="7" t="str">
        <f>+IFERROR([1]!Tabla2[[#This Row],[Utilidad operacional]]/[1]!Tabla2[[#This Row],[Total de activos]],"")</f>
        <v/>
      </c>
    </row>
    <row r="421" spans="1:21" x14ac:dyDescent="0.25">
      <c r="A421" s="8">
        <v>830501913</v>
      </c>
      <c r="B421" s="8" t="s">
        <v>804</v>
      </c>
      <c r="C421" s="8" t="s">
        <v>28</v>
      </c>
      <c r="D421" s="8" t="s">
        <v>29</v>
      </c>
      <c r="E421" s="8" t="s">
        <v>30</v>
      </c>
      <c r="F421" s="8" t="s">
        <v>805</v>
      </c>
      <c r="G421" s="8" t="s">
        <v>26</v>
      </c>
      <c r="H421" s="8">
        <v>2718785</v>
      </c>
      <c r="I421" s="8">
        <v>1697842</v>
      </c>
      <c r="J421" s="8">
        <v>4416627</v>
      </c>
      <c r="K421" s="8">
        <v>2229302</v>
      </c>
      <c r="L421" s="8">
        <v>343808</v>
      </c>
      <c r="M421" s="8">
        <v>2573110</v>
      </c>
      <c r="N421" s="8">
        <v>1843517</v>
      </c>
      <c r="O421" s="8">
        <v>138703</v>
      </c>
      <c r="P421" s="8">
        <v>133962</v>
      </c>
      <c r="Q421" s="9" t="str">
        <f>+IFERROR([1]!Tabla2[[#This Row],[Activos corrientes ]]/[1]!Tabla2[[#This Row],[Pasivos corrientes ]],"")</f>
        <v/>
      </c>
      <c r="R421" s="9" t="str">
        <f>+IFERROR([1]!Tabla2[[#This Row],[Total pasivos]]/[1]!Tabla2[[#This Row],[Total de activos]],"")</f>
        <v/>
      </c>
      <c r="S421" s="9" t="str">
        <f>+IFERROR([1]!Tabla2[[#This Row],[Utilidad operacional]]/[1]!Tabla2[[#This Row],[Gasto de intereses]],"")</f>
        <v/>
      </c>
      <c r="T421" s="9" t="str">
        <f>+IFERROR([1]!Tabla2[[#This Row],[Utilidad operacional]]/[1]!Tabla2[[#This Row],[Patrimonio total]],"")</f>
        <v/>
      </c>
      <c r="U421" s="10" t="str">
        <f>+IFERROR([1]!Tabla2[[#This Row],[Utilidad operacional]]/[1]!Tabla2[[#This Row],[Total de activos]],"")</f>
        <v/>
      </c>
    </row>
    <row r="422" spans="1:21" x14ac:dyDescent="0.25">
      <c r="A422" s="5">
        <v>900822643</v>
      </c>
      <c r="B422" s="5" t="s">
        <v>806</v>
      </c>
      <c r="C422" s="5" t="s">
        <v>28</v>
      </c>
      <c r="D422" s="5" t="s">
        <v>23</v>
      </c>
      <c r="E422" s="5" t="s">
        <v>24</v>
      </c>
      <c r="F422" s="5" t="s">
        <v>807</v>
      </c>
      <c r="G422" s="5" t="s">
        <v>26</v>
      </c>
      <c r="H422" s="5">
        <v>6834706</v>
      </c>
      <c r="I422" s="5">
        <v>9018644</v>
      </c>
      <c r="J422" s="5">
        <v>15853350</v>
      </c>
      <c r="K422" s="5">
        <v>8383075</v>
      </c>
      <c r="L422" s="5">
        <v>1562433</v>
      </c>
      <c r="M422" s="5">
        <v>9945508</v>
      </c>
      <c r="N422" s="5">
        <v>5907842</v>
      </c>
      <c r="O422" s="5">
        <v>1702739</v>
      </c>
      <c r="P422" s="5">
        <v>270646</v>
      </c>
      <c r="Q422" s="6" t="str">
        <f>+IFERROR([1]!Tabla2[[#This Row],[Activos corrientes ]]/[1]!Tabla2[[#This Row],[Pasivos corrientes ]],"")</f>
        <v/>
      </c>
      <c r="R422" s="6" t="str">
        <f>+IFERROR([1]!Tabla2[[#This Row],[Total pasivos]]/[1]!Tabla2[[#This Row],[Total de activos]],"")</f>
        <v/>
      </c>
      <c r="S422" s="6" t="str">
        <f>+IFERROR([1]!Tabla2[[#This Row],[Utilidad operacional]]/[1]!Tabla2[[#This Row],[Gasto de intereses]],"")</f>
        <v/>
      </c>
      <c r="T422" s="6" t="str">
        <f>+IFERROR([1]!Tabla2[[#This Row],[Utilidad operacional]]/[1]!Tabla2[[#This Row],[Patrimonio total]],"")</f>
        <v/>
      </c>
      <c r="U422" s="7" t="str">
        <f>+IFERROR([1]!Tabla2[[#This Row],[Utilidad operacional]]/[1]!Tabla2[[#This Row],[Total de activos]],"")</f>
        <v/>
      </c>
    </row>
    <row r="423" spans="1:21" x14ac:dyDescent="0.25">
      <c r="A423" s="8">
        <v>900416154</v>
      </c>
      <c r="B423" s="8" t="s">
        <v>808</v>
      </c>
      <c r="C423" s="8" t="s">
        <v>28</v>
      </c>
      <c r="D423" s="8" t="s">
        <v>29</v>
      </c>
      <c r="E423" s="8" t="s">
        <v>30</v>
      </c>
      <c r="F423" s="8" t="s">
        <v>809</v>
      </c>
      <c r="G423" s="8" t="s">
        <v>26</v>
      </c>
      <c r="H423" s="8">
        <v>4671525</v>
      </c>
      <c r="I423" s="8"/>
      <c r="J423" s="8">
        <v>4671525</v>
      </c>
      <c r="K423" s="8">
        <v>1214523</v>
      </c>
      <c r="L423" s="8"/>
      <c r="M423" s="8">
        <v>1214523</v>
      </c>
      <c r="N423" s="8">
        <v>3457002</v>
      </c>
      <c r="O423" s="8">
        <v>18307</v>
      </c>
      <c r="P423" s="8">
        <v>1858050</v>
      </c>
      <c r="Q423" s="9" t="str">
        <f>+IFERROR([1]!Tabla2[[#This Row],[Activos corrientes ]]/[1]!Tabla2[[#This Row],[Pasivos corrientes ]],"")</f>
        <v/>
      </c>
      <c r="R423" s="9" t="str">
        <f>+IFERROR([1]!Tabla2[[#This Row],[Total pasivos]]/[1]!Tabla2[[#This Row],[Total de activos]],"")</f>
        <v/>
      </c>
      <c r="S423" s="9" t="str">
        <f>+IFERROR([1]!Tabla2[[#This Row],[Utilidad operacional]]/[1]!Tabla2[[#This Row],[Gasto de intereses]],"")</f>
        <v/>
      </c>
      <c r="T423" s="9" t="str">
        <f>+IFERROR([1]!Tabla2[[#This Row],[Utilidad operacional]]/[1]!Tabla2[[#This Row],[Patrimonio total]],"")</f>
        <v/>
      </c>
      <c r="U423" s="10" t="str">
        <f>+IFERROR([1]!Tabla2[[#This Row],[Utilidad operacional]]/[1]!Tabla2[[#This Row],[Total de activos]],"")</f>
        <v/>
      </c>
    </row>
    <row r="424" spans="1:21" x14ac:dyDescent="0.25">
      <c r="A424" s="5">
        <v>860067236</v>
      </c>
      <c r="B424" s="5" t="s">
        <v>810</v>
      </c>
      <c r="C424" s="5" t="s">
        <v>28</v>
      </c>
      <c r="D424" s="5" t="s">
        <v>29</v>
      </c>
      <c r="E424" s="5" t="s">
        <v>30</v>
      </c>
      <c r="F424" s="5" t="s">
        <v>811</v>
      </c>
      <c r="G424" s="5" t="s">
        <v>26</v>
      </c>
      <c r="H424" s="5">
        <v>886060</v>
      </c>
      <c r="I424" s="5">
        <v>2209284</v>
      </c>
      <c r="J424" s="5">
        <v>3095344</v>
      </c>
      <c r="K424" s="5">
        <v>386800</v>
      </c>
      <c r="L424" s="5">
        <v>337840</v>
      </c>
      <c r="M424" s="5">
        <v>724640</v>
      </c>
      <c r="N424" s="5">
        <v>2370704</v>
      </c>
      <c r="O424" s="5"/>
      <c r="P424" s="5">
        <v>232620</v>
      </c>
      <c r="Q424" s="6" t="str">
        <f>+IFERROR([1]!Tabla2[[#This Row],[Activos corrientes ]]/[1]!Tabla2[[#This Row],[Pasivos corrientes ]],"")</f>
        <v/>
      </c>
      <c r="R424" s="6" t="str">
        <f>+IFERROR([1]!Tabla2[[#This Row],[Total pasivos]]/[1]!Tabla2[[#This Row],[Total de activos]],"")</f>
        <v/>
      </c>
      <c r="S424" s="6" t="str">
        <f>+IFERROR([1]!Tabla2[[#This Row],[Utilidad operacional]]/[1]!Tabla2[[#This Row],[Gasto de intereses]],"")</f>
        <v/>
      </c>
      <c r="T424" s="6" t="str">
        <f>+IFERROR([1]!Tabla2[[#This Row],[Utilidad operacional]]/[1]!Tabla2[[#This Row],[Patrimonio total]],"")</f>
        <v/>
      </c>
      <c r="U424" s="7" t="str">
        <f>+IFERROR([1]!Tabla2[[#This Row],[Utilidad operacional]]/[1]!Tabla2[[#This Row],[Total de activos]],"")</f>
        <v/>
      </c>
    </row>
    <row r="425" spans="1:21" x14ac:dyDescent="0.25">
      <c r="A425" s="8">
        <v>830046136</v>
      </c>
      <c r="B425" s="8" t="s">
        <v>812</v>
      </c>
      <c r="C425" s="8" t="s">
        <v>28</v>
      </c>
      <c r="D425" s="8" t="s">
        <v>23</v>
      </c>
      <c r="E425" s="8" t="s">
        <v>24</v>
      </c>
      <c r="F425" s="8" t="s">
        <v>813</v>
      </c>
      <c r="G425" s="8" t="s">
        <v>26</v>
      </c>
      <c r="H425" s="8">
        <v>5223913</v>
      </c>
      <c r="I425" s="8">
        <v>772241</v>
      </c>
      <c r="J425" s="8">
        <v>5996154</v>
      </c>
      <c r="K425" s="8">
        <v>4707652</v>
      </c>
      <c r="L425" s="8">
        <v>54716</v>
      </c>
      <c r="M425" s="8">
        <v>4762368</v>
      </c>
      <c r="N425" s="8">
        <v>1233786</v>
      </c>
      <c r="O425" s="8">
        <v>76707</v>
      </c>
      <c r="P425" s="8">
        <v>942357</v>
      </c>
      <c r="Q425" s="9" t="str">
        <f>+IFERROR([1]!Tabla2[[#This Row],[Activos corrientes ]]/[1]!Tabla2[[#This Row],[Pasivos corrientes ]],"")</f>
        <v/>
      </c>
      <c r="R425" s="9" t="str">
        <f>+IFERROR([1]!Tabla2[[#This Row],[Total pasivos]]/[1]!Tabla2[[#This Row],[Total de activos]],"")</f>
        <v/>
      </c>
      <c r="S425" s="9" t="str">
        <f>+IFERROR([1]!Tabla2[[#This Row],[Utilidad operacional]]/[1]!Tabla2[[#This Row],[Gasto de intereses]],"")</f>
        <v/>
      </c>
      <c r="T425" s="9" t="str">
        <f>+IFERROR([1]!Tabla2[[#This Row],[Utilidad operacional]]/[1]!Tabla2[[#This Row],[Patrimonio total]],"")</f>
        <v/>
      </c>
      <c r="U425" s="10" t="str">
        <f>+IFERROR([1]!Tabla2[[#This Row],[Utilidad operacional]]/[1]!Tabla2[[#This Row],[Total de activos]],"")</f>
        <v/>
      </c>
    </row>
    <row r="426" spans="1:21" x14ac:dyDescent="0.25">
      <c r="A426" s="5">
        <v>900343234</v>
      </c>
      <c r="B426" s="5" t="s">
        <v>814</v>
      </c>
      <c r="C426" s="5" t="s">
        <v>28</v>
      </c>
      <c r="D426" s="5" t="s">
        <v>23</v>
      </c>
      <c r="E426" s="5" t="s">
        <v>24</v>
      </c>
      <c r="F426" s="5" t="s">
        <v>815</v>
      </c>
      <c r="G426" s="5" t="s">
        <v>26</v>
      </c>
      <c r="H426" s="5">
        <v>2640814</v>
      </c>
      <c r="I426" s="5">
        <v>199257</v>
      </c>
      <c r="J426" s="5">
        <v>2840071</v>
      </c>
      <c r="K426" s="5">
        <v>1152258</v>
      </c>
      <c r="L426" s="5">
        <v>0</v>
      </c>
      <c r="M426" s="5">
        <v>1152258</v>
      </c>
      <c r="N426" s="5">
        <v>1687813</v>
      </c>
      <c r="O426" s="5"/>
      <c r="P426" s="5">
        <v>284007</v>
      </c>
      <c r="Q426" s="6" t="str">
        <f>+IFERROR([1]!Tabla2[[#This Row],[Activos corrientes ]]/[1]!Tabla2[[#This Row],[Pasivos corrientes ]],"")</f>
        <v/>
      </c>
      <c r="R426" s="6" t="str">
        <f>+IFERROR([1]!Tabla2[[#This Row],[Total pasivos]]/[1]!Tabla2[[#This Row],[Total de activos]],"")</f>
        <v/>
      </c>
      <c r="S426" s="6" t="str">
        <f>+IFERROR([1]!Tabla2[[#This Row],[Utilidad operacional]]/[1]!Tabla2[[#This Row],[Gasto de intereses]],"")</f>
        <v/>
      </c>
      <c r="T426" s="6" t="str">
        <f>+IFERROR([1]!Tabla2[[#This Row],[Utilidad operacional]]/[1]!Tabla2[[#This Row],[Patrimonio total]],"")</f>
        <v/>
      </c>
      <c r="U426" s="7" t="str">
        <f>+IFERROR([1]!Tabla2[[#This Row],[Utilidad operacional]]/[1]!Tabla2[[#This Row],[Total de activos]],"")</f>
        <v/>
      </c>
    </row>
    <row r="427" spans="1:21" x14ac:dyDescent="0.25">
      <c r="A427" s="8">
        <v>900055537</v>
      </c>
      <c r="B427" s="8" t="s">
        <v>816</v>
      </c>
      <c r="C427" s="8" t="s">
        <v>28</v>
      </c>
      <c r="D427" s="8" t="s">
        <v>23</v>
      </c>
      <c r="E427" s="8" t="s">
        <v>24</v>
      </c>
      <c r="F427" s="8" t="s">
        <v>817</v>
      </c>
      <c r="G427" s="8" t="s">
        <v>26</v>
      </c>
      <c r="H427" s="8">
        <v>341057</v>
      </c>
      <c r="I427" s="8">
        <v>8226439</v>
      </c>
      <c r="J427" s="8">
        <v>8567496</v>
      </c>
      <c r="K427" s="8">
        <v>224590</v>
      </c>
      <c r="L427" s="8">
        <v>1881666</v>
      </c>
      <c r="M427" s="8">
        <v>2106256</v>
      </c>
      <c r="N427" s="8">
        <v>6461240</v>
      </c>
      <c r="O427" s="8"/>
      <c r="P427" s="8">
        <v>2134657</v>
      </c>
      <c r="Q427" s="9" t="str">
        <f>+IFERROR([1]!Tabla2[[#This Row],[Activos corrientes ]]/[1]!Tabla2[[#This Row],[Pasivos corrientes ]],"")</f>
        <v/>
      </c>
      <c r="R427" s="9" t="str">
        <f>+IFERROR([1]!Tabla2[[#This Row],[Total pasivos]]/[1]!Tabla2[[#This Row],[Total de activos]],"")</f>
        <v/>
      </c>
      <c r="S427" s="9" t="str">
        <f>+IFERROR([1]!Tabla2[[#This Row],[Utilidad operacional]]/[1]!Tabla2[[#This Row],[Gasto de intereses]],"")</f>
        <v/>
      </c>
      <c r="T427" s="9" t="str">
        <f>+IFERROR([1]!Tabla2[[#This Row],[Utilidad operacional]]/[1]!Tabla2[[#This Row],[Patrimonio total]],"")</f>
        <v/>
      </c>
      <c r="U427" s="10" t="str">
        <f>+IFERROR([1]!Tabla2[[#This Row],[Utilidad operacional]]/[1]!Tabla2[[#This Row],[Total de activos]],"")</f>
        <v/>
      </c>
    </row>
    <row r="428" spans="1:21" x14ac:dyDescent="0.25">
      <c r="A428" s="5">
        <v>900477831</v>
      </c>
      <c r="B428" s="5" t="s">
        <v>818</v>
      </c>
      <c r="C428" s="5" t="s">
        <v>28</v>
      </c>
      <c r="D428" s="5" t="s">
        <v>29</v>
      </c>
      <c r="E428" s="5" t="s">
        <v>30</v>
      </c>
      <c r="F428" s="5" t="s">
        <v>178</v>
      </c>
      <c r="G428" s="5" t="s">
        <v>26</v>
      </c>
      <c r="H428" s="5">
        <v>4368845</v>
      </c>
      <c r="I428" s="5">
        <v>242373</v>
      </c>
      <c r="J428" s="5">
        <v>4611218</v>
      </c>
      <c r="K428" s="5">
        <v>2370589</v>
      </c>
      <c r="L428" s="5">
        <v>101758</v>
      </c>
      <c r="M428" s="5">
        <v>2472347</v>
      </c>
      <c r="N428" s="5">
        <v>2138871</v>
      </c>
      <c r="O428" s="5"/>
      <c r="P428" s="5">
        <v>404789</v>
      </c>
      <c r="Q428" s="6" t="str">
        <f>+IFERROR([1]!Tabla2[[#This Row],[Activos corrientes ]]/[1]!Tabla2[[#This Row],[Pasivos corrientes ]],"")</f>
        <v/>
      </c>
      <c r="R428" s="6" t="str">
        <f>+IFERROR([1]!Tabla2[[#This Row],[Total pasivos]]/[1]!Tabla2[[#This Row],[Total de activos]],"")</f>
        <v/>
      </c>
      <c r="S428" s="6" t="str">
        <f>+IFERROR([1]!Tabla2[[#This Row],[Utilidad operacional]]/[1]!Tabla2[[#This Row],[Gasto de intereses]],"")</f>
        <v/>
      </c>
      <c r="T428" s="6" t="str">
        <f>+IFERROR([1]!Tabla2[[#This Row],[Utilidad operacional]]/[1]!Tabla2[[#This Row],[Patrimonio total]],"")</f>
        <v/>
      </c>
      <c r="U428" s="7" t="str">
        <f>+IFERROR([1]!Tabla2[[#This Row],[Utilidad operacional]]/[1]!Tabla2[[#This Row],[Total de activos]],"")</f>
        <v/>
      </c>
    </row>
    <row r="429" spans="1:21" x14ac:dyDescent="0.25">
      <c r="A429" s="8">
        <v>811001644</v>
      </c>
      <c r="B429" s="8" t="s">
        <v>819</v>
      </c>
      <c r="C429" s="8" t="s">
        <v>22</v>
      </c>
      <c r="D429" s="8" t="s">
        <v>23</v>
      </c>
      <c r="E429" s="8" t="s">
        <v>24</v>
      </c>
      <c r="F429" s="8" t="s">
        <v>820</v>
      </c>
      <c r="G429" s="8" t="s">
        <v>26</v>
      </c>
      <c r="H429" s="8">
        <v>2656938</v>
      </c>
      <c r="I429" s="8">
        <v>3378726</v>
      </c>
      <c r="J429" s="8">
        <v>6035664</v>
      </c>
      <c r="K429" s="8">
        <v>1281741</v>
      </c>
      <c r="L429" s="8"/>
      <c r="M429" s="8">
        <v>1281741</v>
      </c>
      <c r="N429" s="8">
        <v>4753923</v>
      </c>
      <c r="O429" s="8"/>
      <c r="P429" s="8">
        <v>350544</v>
      </c>
      <c r="Q429" s="9" t="str">
        <f>+IFERROR([1]!Tabla2[[#This Row],[Activos corrientes ]]/[1]!Tabla2[[#This Row],[Pasivos corrientes ]],"")</f>
        <v/>
      </c>
      <c r="R429" s="9" t="str">
        <f>+IFERROR([1]!Tabla2[[#This Row],[Total pasivos]]/[1]!Tabla2[[#This Row],[Total de activos]],"")</f>
        <v/>
      </c>
      <c r="S429" s="9" t="str">
        <f>+IFERROR([1]!Tabla2[[#This Row],[Utilidad operacional]]/[1]!Tabla2[[#This Row],[Gasto de intereses]],"")</f>
        <v/>
      </c>
      <c r="T429" s="9" t="str">
        <f>+IFERROR([1]!Tabla2[[#This Row],[Utilidad operacional]]/[1]!Tabla2[[#This Row],[Patrimonio total]],"")</f>
        <v/>
      </c>
      <c r="U429" s="10" t="str">
        <f>+IFERROR([1]!Tabla2[[#This Row],[Utilidad operacional]]/[1]!Tabla2[[#This Row],[Total de activos]],"")</f>
        <v/>
      </c>
    </row>
    <row r="430" spans="1:21" x14ac:dyDescent="0.25">
      <c r="A430" s="5">
        <v>830012833</v>
      </c>
      <c r="B430" s="5" t="s">
        <v>821</v>
      </c>
      <c r="C430" s="5" t="s">
        <v>28</v>
      </c>
      <c r="D430" s="5" t="s">
        <v>29</v>
      </c>
      <c r="E430" s="5" t="s">
        <v>30</v>
      </c>
      <c r="F430" s="5" t="s">
        <v>131</v>
      </c>
      <c r="G430" s="5" t="s">
        <v>26</v>
      </c>
      <c r="H430" s="5">
        <v>328521</v>
      </c>
      <c r="I430" s="5">
        <v>4596856</v>
      </c>
      <c r="J430" s="5">
        <v>4925377</v>
      </c>
      <c r="K430" s="5">
        <v>372111</v>
      </c>
      <c r="L430" s="5">
        <v>13184057</v>
      </c>
      <c r="M430" s="5">
        <v>13556168</v>
      </c>
      <c r="N430" s="5">
        <v>-8630791</v>
      </c>
      <c r="O430" s="5"/>
      <c r="P430" s="5">
        <v>116927</v>
      </c>
      <c r="Q430" s="6" t="str">
        <f>+IFERROR([1]!Tabla2[[#This Row],[Activos corrientes ]]/[1]!Tabla2[[#This Row],[Pasivos corrientes ]],"")</f>
        <v/>
      </c>
      <c r="R430" s="6" t="str">
        <f>+IFERROR([1]!Tabla2[[#This Row],[Total pasivos]]/[1]!Tabla2[[#This Row],[Total de activos]],"")</f>
        <v/>
      </c>
      <c r="S430" s="6" t="str">
        <f>+IFERROR([1]!Tabla2[[#This Row],[Utilidad operacional]]/[1]!Tabla2[[#This Row],[Gasto de intereses]],"")</f>
        <v/>
      </c>
      <c r="T430" s="6" t="str">
        <f>+IFERROR([1]!Tabla2[[#This Row],[Utilidad operacional]]/[1]!Tabla2[[#This Row],[Patrimonio total]],"")</f>
        <v/>
      </c>
      <c r="U430" s="7" t="str">
        <f>+IFERROR([1]!Tabla2[[#This Row],[Utilidad operacional]]/[1]!Tabla2[[#This Row],[Total de activos]],"")</f>
        <v/>
      </c>
    </row>
    <row r="431" spans="1:21" x14ac:dyDescent="0.25">
      <c r="A431" s="8">
        <v>804014238</v>
      </c>
      <c r="B431" s="8" t="s">
        <v>822</v>
      </c>
      <c r="C431" s="8" t="s">
        <v>33</v>
      </c>
      <c r="D431" s="8" t="s">
        <v>29</v>
      </c>
      <c r="E431" s="8" t="s">
        <v>30</v>
      </c>
      <c r="F431" s="8" t="s">
        <v>823</v>
      </c>
      <c r="G431" s="8" t="s">
        <v>26</v>
      </c>
      <c r="H431" s="8">
        <v>7684361</v>
      </c>
      <c r="I431" s="8">
        <v>1823892</v>
      </c>
      <c r="J431" s="8">
        <v>9508253</v>
      </c>
      <c r="K431" s="8">
        <v>3176085</v>
      </c>
      <c r="L431" s="8">
        <v>417990</v>
      </c>
      <c r="M431" s="8">
        <v>3594075</v>
      </c>
      <c r="N431" s="8">
        <v>5914178</v>
      </c>
      <c r="O431" s="8"/>
      <c r="P431" s="8">
        <v>104986</v>
      </c>
      <c r="Q431" s="9" t="str">
        <f>+IFERROR([1]!Tabla2[[#This Row],[Activos corrientes ]]/[1]!Tabla2[[#This Row],[Pasivos corrientes ]],"")</f>
        <v/>
      </c>
      <c r="R431" s="9" t="str">
        <f>+IFERROR([1]!Tabla2[[#This Row],[Total pasivos]]/[1]!Tabla2[[#This Row],[Total de activos]],"")</f>
        <v/>
      </c>
      <c r="S431" s="9" t="str">
        <f>+IFERROR([1]!Tabla2[[#This Row],[Utilidad operacional]]/[1]!Tabla2[[#This Row],[Gasto de intereses]],"")</f>
        <v/>
      </c>
      <c r="T431" s="9" t="str">
        <f>+IFERROR([1]!Tabla2[[#This Row],[Utilidad operacional]]/[1]!Tabla2[[#This Row],[Patrimonio total]],"")</f>
        <v/>
      </c>
      <c r="U431" s="10" t="str">
        <f>+IFERROR([1]!Tabla2[[#This Row],[Utilidad operacional]]/[1]!Tabla2[[#This Row],[Total de activos]],"")</f>
        <v/>
      </c>
    </row>
    <row r="432" spans="1:21" x14ac:dyDescent="0.25">
      <c r="A432" s="5">
        <v>900132035</v>
      </c>
      <c r="B432" s="5" t="s">
        <v>824</v>
      </c>
      <c r="C432" s="5" t="s">
        <v>64</v>
      </c>
      <c r="D432" s="5" t="s">
        <v>23</v>
      </c>
      <c r="E432" s="5" t="s">
        <v>24</v>
      </c>
      <c r="F432" s="5" t="s">
        <v>825</v>
      </c>
      <c r="G432" s="5" t="s">
        <v>26</v>
      </c>
      <c r="H432" s="5">
        <v>132007</v>
      </c>
      <c r="I432" s="5">
        <v>3973437</v>
      </c>
      <c r="J432" s="5">
        <v>4105444</v>
      </c>
      <c r="K432" s="5">
        <v>25</v>
      </c>
      <c r="L432" s="5">
        <v>48920</v>
      </c>
      <c r="M432" s="5">
        <v>48945</v>
      </c>
      <c r="N432" s="5">
        <v>4056499</v>
      </c>
      <c r="O432" s="5">
        <v>3860</v>
      </c>
      <c r="P432" s="5">
        <v>76110</v>
      </c>
      <c r="Q432" s="6" t="str">
        <f>+IFERROR([1]!Tabla2[[#This Row],[Activos corrientes ]]/[1]!Tabla2[[#This Row],[Pasivos corrientes ]],"")</f>
        <v/>
      </c>
      <c r="R432" s="6" t="str">
        <f>+IFERROR([1]!Tabla2[[#This Row],[Total pasivos]]/[1]!Tabla2[[#This Row],[Total de activos]],"")</f>
        <v/>
      </c>
      <c r="S432" s="6" t="str">
        <f>+IFERROR([1]!Tabla2[[#This Row],[Utilidad operacional]]/[1]!Tabla2[[#This Row],[Gasto de intereses]],"")</f>
        <v/>
      </c>
      <c r="T432" s="6" t="str">
        <f>+IFERROR([1]!Tabla2[[#This Row],[Utilidad operacional]]/[1]!Tabla2[[#This Row],[Patrimonio total]],"")</f>
        <v/>
      </c>
      <c r="U432" s="7" t="str">
        <f>+IFERROR([1]!Tabla2[[#This Row],[Utilidad operacional]]/[1]!Tabla2[[#This Row],[Total de activos]],"")</f>
        <v/>
      </c>
    </row>
    <row r="433" spans="1:21" x14ac:dyDescent="0.25">
      <c r="A433" s="8">
        <v>901323187</v>
      </c>
      <c r="B433" s="8" t="s">
        <v>826</v>
      </c>
      <c r="C433" s="8" t="s">
        <v>22</v>
      </c>
      <c r="D433" s="8" t="s">
        <v>29</v>
      </c>
      <c r="E433" s="8" t="s">
        <v>30</v>
      </c>
      <c r="F433" s="8" t="s">
        <v>827</v>
      </c>
      <c r="G433" s="8" t="s">
        <v>26</v>
      </c>
      <c r="H433" s="8">
        <v>56473089</v>
      </c>
      <c r="I433" s="8">
        <v>59391735</v>
      </c>
      <c r="J433" s="8">
        <v>115864824</v>
      </c>
      <c r="K433" s="8">
        <v>25506783</v>
      </c>
      <c r="L433" s="8">
        <v>44225439</v>
      </c>
      <c r="M433" s="8">
        <v>69732222</v>
      </c>
      <c r="N433" s="8">
        <v>46132602</v>
      </c>
      <c r="O433" s="8">
        <v>1187184</v>
      </c>
      <c r="P433" s="8">
        <v>-1848758</v>
      </c>
      <c r="Q433" s="9" t="str">
        <f>+IFERROR([1]!Tabla2[[#This Row],[Activos corrientes ]]/[1]!Tabla2[[#This Row],[Pasivos corrientes ]],"")</f>
        <v/>
      </c>
      <c r="R433" s="9" t="str">
        <f>+IFERROR([1]!Tabla2[[#This Row],[Total pasivos]]/[1]!Tabla2[[#This Row],[Total de activos]],"")</f>
        <v/>
      </c>
      <c r="S433" s="9" t="str">
        <f>+IFERROR([1]!Tabla2[[#This Row],[Utilidad operacional]]/[1]!Tabla2[[#This Row],[Gasto de intereses]],"")</f>
        <v/>
      </c>
      <c r="T433" s="9" t="str">
        <f>+IFERROR([1]!Tabla2[[#This Row],[Utilidad operacional]]/[1]!Tabla2[[#This Row],[Patrimonio total]],"")</f>
        <v/>
      </c>
      <c r="U433" s="10" t="str">
        <f>+IFERROR([1]!Tabla2[[#This Row],[Utilidad operacional]]/[1]!Tabla2[[#This Row],[Total de activos]],"")</f>
        <v/>
      </c>
    </row>
    <row r="434" spans="1:21" x14ac:dyDescent="0.25">
      <c r="A434" s="5">
        <v>900797235</v>
      </c>
      <c r="B434" s="5" t="s">
        <v>828</v>
      </c>
      <c r="C434" s="5" t="s">
        <v>28</v>
      </c>
      <c r="D434" s="5" t="s">
        <v>29</v>
      </c>
      <c r="E434" s="5" t="s">
        <v>30</v>
      </c>
      <c r="F434" s="5" t="s">
        <v>829</v>
      </c>
      <c r="G434" s="5" t="s">
        <v>26</v>
      </c>
      <c r="H434" s="5">
        <v>10620194</v>
      </c>
      <c r="I434" s="5">
        <v>716510</v>
      </c>
      <c r="J434" s="5">
        <v>11336704</v>
      </c>
      <c r="K434" s="5">
        <v>5806785</v>
      </c>
      <c r="L434" s="5"/>
      <c r="M434" s="5">
        <v>5806785</v>
      </c>
      <c r="N434" s="5">
        <v>5529919</v>
      </c>
      <c r="O434" s="5">
        <v>589451</v>
      </c>
      <c r="P434" s="5">
        <v>382313</v>
      </c>
      <c r="Q434" s="6" t="str">
        <f>+IFERROR([1]!Tabla2[[#This Row],[Activos corrientes ]]/[1]!Tabla2[[#This Row],[Pasivos corrientes ]],"")</f>
        <v/>
      </c>
      <c r="R434" s="6" t="str">
        <f>+IFERROR([1]!Tabla2[[#This Row],[Total pasivos]]/[1]!Tabla2[[#This Row],[Total de activos]],"")</f>
        <v/>
      </c>
      <c r="S434" s="6" t="str">
        <f>+IFERROR([1]!Tabla2[[#This Row],[Utilidad operacional]]/[1]!Tabla2[[#This Row],[Gasto de intereses]],"")</f>
        <v/>
      </c>
      <c r="T434" s="6" t="str">
        <f>+IFERROR([1]!Tabla2[[#This Row],[Utilidad operacional]]/[1]!Tabla2[[#This Row],[Patrimonio total]],"")</f>
        <v/>
      </c>
      <c r="U434" s="7" t="str">
        <f>+IFERROR([1]!Tabla2[[#This Row],[Utilidad operacional]]/[1]!Tabla2[[#This Row],[Total de activos]],"")</f>
        <v/>
      </c>
    </row>
    <row r="435" spans="1:21" x14ac:dyDescent="0.25">
      <c r="A435" s="8">
        <v>900562737</v>
      </c>
      <c r="B435" s="8" t="s">
        <v>830</v>
      </c>
      <c r="C435" s="8" t="s">
        <v>22</v>
      </c>
      <c r="D435" s="8" t="s">
        <v>23</v>
      </c>
      <c r="E435" s="8" t="s">
        <v>24</v>
      </c>
      <c r="F435" s="8" t="s">
        <v>831</v>
      </c>
      <c r="G435" s="8" t="s">
        <v>26</v>
      </c>
      <c r="H435" s="8">
        <v>3982682</v>
      </c>
      <c r="I435" s="8">
        <v>816755</v>
      </c>
      <c r="J435" s="8">
        <v>4799437</v>
      </c>
      <c r="K435" s="8">
        <v>2389897</v>
      </c>
      <c r="L435" s="8">
        <v>758511</v>
      </c>
      <c r="M435" s="8">
        <v>3148408</v>
      </c>
      <c r="N435" s="8">
        <v>1651029</v>
      </c>
      <c r="O435" s="8">
        <v>204138</v>
      </c>
      <c r="P435" s="8">
        <v>1411085</v>
      </c>
      <c r="Q435" s="9" t="str">
        <f>+IFERROR([1]!Tabla2[[#This Row],[Activos corrientes ]]/[1]!Tabla2[[#This Row],[Pasivos corrientes ]],"")</f>
        <v/>
      </c>
      <c r="R435" s="9" t="str">
        <f>+IFERROR([1]!Tabla2[[#This Row],[Total pasivos]]/[1]!Tabla2[[#This Row],[Total de activos]],"")</f>
        <v/>
      </c>
      <c r="S435" s="9" t="str">
        <f>+IFERROR([1]!Tabla2[[#This Row],[Utilidad operacional]]/[1]!Tabla2[[#This Row],[Gasto de intereses]],"")</f>
        <v/>
      </c>
      <c r="T435" s="9" t="str">
        <f>+IFERROR([1]!Tabla2[[#This Row],[Utilidad operacional]]/[1]!Tabla2[[#This Row],[Patrimonio total]],"")</f>
        <v/>
      </c>
      <c r="U435" s="10" t="str">
        <f>+IFERROR([1]!Tabla2[[#This Row],[Utilidad operacional]]/[1]!Tabla2[[#This Row],[Total de activos]],"")</f>
        <v/>
      </c>
    </row>
    <row r="436" spans="1:21" x14ac:dyDescent="0.25">
      <c r="A436" s="5">
        <v>802001831</v>
      </c>
      <c r="B436" s="5" t="s">
        <v>832</v>
      </c>
      <c r="C436" s="5" t="s">
        <v>42</v>
      </c>
      <c r="D436" s="5" t="s">
        <v>29</v>
      </c>
      <c r="E436" s="5" t="s">
        <v>30</v>
      </c>
      <c r="F436" s="5" t="s">
        <v>38</v>
      </c>
      <c r="G436" s="5" t="s">
        <v>26</v>
      </c>
      <c r="H436" s="5">
        <v>8096458</v>
      </c>
      <c r="I436" s="5">
        <v>1109278</v>
      </c>
      <c r="J436" s="5">
        <v>9205736</v>
      </c>
      <c r="K436" s="5">
        <v>6180453</v>
      </c>
      <c r="L436" s="5">
        <v>2098985</v>
      </c>
      <c r="M436" s="5">
        <v>8279438</v>
      </c>
      <c r="N436" s="5">
        <v>926298</v>
      </c>
      <c r="O436" s="5">
        <v>484250</v>
      </c>
      <c r="P436" s="5">
        <v>456364</v>
      </c>
      <c r="Q436" s="6" t="str">
        <f>+IFERROR([1]!Tabla2[[#This Row],[Activos corrientes ]]/[1]!Tabla2[[#This Row],[Pasivos corrientes ]],"")</f>
        <v/>
      </c>
      <c r="R436" s="6" t="str">
        <f>+IFERROR([1]!Tabla2[[#This Row],[Total pasivos]]/[1]!Tabla2[[#This Row],[Total de activos]],"")</f>
        <v/>
      </c>
      <c r="S436" s="6" t="str">
        <f>+IFERROR([1]!Tabla2[[#This Row],[Utilidad operacional]]/[1]!Tabla2[[#This Row],[Gasto de intereses]],"")</f>
        <v/>
      </c>
      <c r="T436" s="6" t="str">
        <f>+IFERROR([1]!Tabla2[[#This Row],[Utilidad operacional]]/[1]!Tabla2[[#This Row],[Patrimonio total]],"")</f>
        <v/>
      </c>
      <c r="U436" s="7" t="str">
        <f>+IFERROR([1]!Tabla2[[#This Row],[Utilidad operacional]]/[1]!Tabla2[[#This Row],[Total de activos]],"")</f>
        <v/>
      </c>
    </row>
    <row r="437" spans="1:21" x14ac:dyDescent="0.25">
      <c r="A437" s="8">
        <v>900631235</v>
      </c>
      <c r="B437" s="8" t="s">
        <v>833</v>
      </c>
      <c r="C437" s="8" t="s">
        <v>28</v>
      </c>
      <c r="D437" s="8" t="s">
        <v>29</v>
      </c>
      <c r="E437" s="8" t="s">
        <v>30</v>
      </c>
      <c r="F437" s="8" t="s">
        <v>834</v>
      </c>
      <c r="G437" s="8" t="s">
        <v>26</v>
      </c>
      <c r="H437" s="8">
        <v>2614417</v>
      </c>
      <c r="I437" s="8">
        <v>1482118</v>
      </c>
      <c r="J437" s="8">
        <v>4096535</v>
      </c>
      <c r="K437" s="8">
        <v>1214784</v>
      </c>
      <c r="L437" s="8">
        <v>1631680</v>
      </c>
      <c r="M437" s="8">
        <v>2846464</v>
      </c>
      <c r="N437" s="8">
        <v>1250071</v>
      </c>
      <c r="O437" s="8">
        <v>108607</v>
      </c>
      <c r="P437" s="8">
        <v>119196</v>
      </c>
      <c r="Q437" s="9" t="str">
        <f>+IFERROR([1]!Tabla2[[#This Row],[Activos corrientes ]]/[1]!Tabla2[[#This Row],[Pasivos corrientes ]],"")</f>
        <v/>
      </c>
      <c r="R437" s="9" t="str">
        <f>+IFERROR([1]!Tabla2[[#This Row],[Total pasivos]]/[1]!Tabla2[[#This Row],[Total de activos]],"")</f>
        <v/>
      </c>
      <c r="S437" s="9" t="str">
        <f>+IFERROR([1]!Tabla2[[#This Row],[Utilidad operacional]]/[1]!Tabla2[[#This Row],[Gasto de intereses]],"")</f>
        <v/>
      </c>
      <c r="T437" s="9" t="str">
        <f>+IFERROR([1]!Tabla2[[#This Row],[Utilidad operacional]]/[1]!Tabla2[[#This Row],[Patrimonio total]],"")</f>
        <v/>
      </c>
      <c r="U437" s="10" t="str">
        <f>+IFERROR([1]!Tabla2[[#This Row],[Utilidad operacional]]/[1]!Tabla2[[#This Row],[Total de activos]],"")</f>
        <v/>
      </c>
    </row>
    <row r="438" spans="1:21" x14ac:dyDescent="0.25">
      <c r="A438" s="5">
        <v>900232333</v>
      </c>
      <c r="B438" s="5" t="s">
        <v>835</v>
      </c>
      <c r="C438" s="5" t="s">
        <v>42</v>
      </c>
      <c r="D438" s="5" t="s">
        <v>29</v>
      </c>
      <c r="E438" s="5" t="s">
        <v>30</v>
      </c>
      <c r="F438" s="5" t="s">
        <v>836</v>
      </c>
      <c r="G438" s="5" t="s">
        <v>26</v>
      </c>
      <c r="H438" s="5">
        <v>11879244</v>
      </c>
      <c r="I438" s="5">
        <v>240272</v>
      </c>
      <c r="J438" s="5">
        <v>12119516</v>
      </c>
      <c r="K438" s="5">
        <v>8297979</v>
      </c>
      <c r="L438" s="5"/>
      <c r="M438" s="5">
        <v>8297979</v>
      </c>
      <c r="N438" s="5">
        <v>3821537</v>
      </c>
      <c r="O438" s="5">
        <v>185973</v>
      </c>
      <c r="P438" s="5">
        <v>202882</v>
      </c>
      <c r="Q438" s="6" t="str">
        <f>+IFERROR([1]!Tabla2[[#This Row],[Activos corrientes ]]/[1]!Tabla2[[#This Row],[Pasivos corrientes ]],"")</f>
        <v/>
      </c>
      <c r="R438" s="6" t="str">
        <f>+IFERROR([1]!Tabla2[[#This Row],[Total pasivos]]/[1]!Tabla2[[#This Row],[Total de activos]],"")</f>
        <v/>
      </c>
      <c r="S438" s="6" t="str">
        <f>+IFERROR([1]!Tabla2[[#This Row],[Utilidad operacional]]/[1]!Tabla2[[#This Row],[Gasto de intereses]],"")</f>
        <v/>
      </c>
      <c r="T438" s="6" t="str">
        <f>+IFERROR([1]!Tabla2[[#This Row],[Utilidad operacional]]/[1]!Tabla2[[#This Row],[Patrimonio total]],"")</f>
        <v/>
      </c>
      <c r="U438" s="7" t="str">
        <f>+IFERROR([1]!Tabla2[[#This Row],[Utilidad operacional]]/[1]!Tabla2[[#This Row],[Total de activos]],"")</f>
        <v/>
      </c>
    </row>
    <row r="439" spans="1:21" x14ac:dyDescent="0.25">
      <c r="A439" s="8">
        <v>830073835</v>
      </c>
      <c r="B439" s="8" t="s">
        <v>837</v>
      </c>
      <c r="C439" s="8" t="s">
        <v>28</v>
      </c>
      <c r="D439" s="8" t="s">
        <v>23</v>
      </c>
      <c r="E439" s="8" t="s">
        <v>24</v>
      </c>
      <c r="F439" s="8" t="s">
        <v>73</v>
      </c>
      <c r="G439" s="8" t="s">
        <v>26</v>
      </c>
      <c r="H439" s="8">
        <v>708456</v>
      </c>
      <c r="I439" s="8">
        <v>14330</v>
      </c>
      <c r="J439" s="8">
        <v>722786</v>
      </c>
      <c r="K439" s="8">
        <v>73263</v>
      </c>
      <c r="L439" s="8">
        <v>432028</v>
      </c>
      <c r="M439" s="8">
        <v>505291</v>
      </c>
      <c r="N439" s="8">
        <v>217495</v>
      </c>
      <c r="O439" s="8"/>
      <c r="P439" s="8">
        <v>87749</v>
      </c>
      <c r="Q439" s="9" t="str">
        <f>+IFERROR([1]!Tabla2[[#This Row],[Activos corrientes ]]/[1]!Tabla2[[#This Row],[Pasivos corrientes ]],"")</f>
        <v/>
      </c>
      <c r="R439" s="9" t="str">
        <f>+IFERROR([1]!Tabla2[[#This Row],[Total pasivos]]/[1]!Tabla2[[#This Row],[Total de activos]],"")</f>
        <v/>
      </c>
      <c r="S439" s="9" t="str">
        <f>+IFERROR([1]!Tabla2[[#This Row],[Utilidad operacional]]/[1]!Tabla2[[#This Row],[Gasto de intereses]],"")</f>
        <v/>
      </c>
      <c r="T439" s="9" t="str">
        <f>+IFERROR([1]!Tabla2[[#This Row],[Utilidad operacional]]/[1]!Tabla2[[#This Row],[Patrimonio total]],"")</f>
        <v/>
      </c>
      <c r="U439" s="10" t="str">
        <f>+IFERROR([1]!Tabla2[[#This Row],[Utilidad operacional]]/[1]!Tabla2[[#This Row],[Total de activos]],"")</f>
        <v/>
      </c>
    </row>
    <row r="440" spans="1:21" x14ac:dyDescent="0.25">
      <c r="A440" s="5">
        <v>900504637</v>
      </c>
      <c r="B440" s="5" t="s">
        <v>838</v>
      </c>
      <c r="C440" s="5" t="s">
        <v>28</v>
      </c>
      <c r="D440" s="5" t="s">
        <v>29</v>
      </c>
      <c r="E440" s="5" t="s">
        <v>30</v>
      </c>
      <c r="F440" s="5" t="s">
        <v>839</v>
      </c>
      <c r="G440" s="5" t="s">
        <v>26</v>
      </c>
      <c r="H440" s="5">
        <v>15088881</v>
      </c>
      <c r="I440" s="5">
        <v>1435666</v>
      </c>
      <c r="J440" s="5">
        <v>16524547</v>
      </c>
      <c r="K440" s="5">
        <v>6872071</v>
      </c>
      <c r="L440" s="5"/>
      <c r="M440" s="5">
        <v>6872071</v>
      </c>
      <c r="N440" s="5">
        <v>9652476</v>
      </c>
      <c r="O440" s="5"/>
      <c r="P440" s="5">
        <v>8064881</v>
      </c>
      <c r="Q440" s="6" t="str">
        <f>+IFERROR([1]!Tabla2[[#This Row],[Activos corrientes ]]/[1]!Tabla2[[#This Row],[Pasivos corrientes ]],"")</f>
        <v/>
      </c>
      <c r="R440" s="6" t="str">
        <f>+IFERROR([1]!Tabla2[[#This Row],[Total pasivos]]/[1]!Tabla2[[#This Row],[Total de activos]],"")</f>
        <v/>
      </c>
      <c r="S440" s="6" t="str">
        <f>+IFERROR([1]!Tabla2[[#This Row],[Utilidad operacional]]/[1]!Tabla2[[#This Row],[Gasto de intereses]],"")</f>
        <v/>
      </c>
      <c r="T440" s="6" t="str">
        <f>+IFERROR([1]!Tabla2[[#This Row],[Utilidad operacional]]/[1]!Tabla2[[#This Row],[Patrimonio total]],"")</f>
        <v/>
      </c>
      <c r="U440" s="7" t="str">
        <f>+IFERROR([1]!Tabla2[[#This Row],[Utilidad operacional]]/[1]!Tabla2[[#This Row],[Total de activos]],"")</f>
        <v/>
      </c>
    </row>
    <row r="441" spans="1:21" x14ac:dyDescent="0.25">
      <c r="A441" s="8">
        <v>900126534</v>
      </c>
      <c r="B441" s="8" t="s">
        <v>840</v>
      </c>
      <c r="C441" s="8" t="s">
        <v>103</v>
      </c>
      <c r="D441" s="8" t="s">
        <v>23</v>
      </c>
      <c r="E441" s="8" t="s">
        <v>24</v>
      </c>
      <c r="F441" s="8" t="s">
        <v>267</v>
      </c>
      <c r="G441" s="8" t="s">
        <v>26</v>
      </c>
      <c r="H441" s="8">
        <v>1652825</v>
      </c>
      <c r="I441" s="8">
        <v>6735</v>
      </c>
      <c r="J441" s="8">
        <v>1659560</v>
      </c>
      <c r="K441" s="8">
        <v>729249</v>
      </c>
      <c r="L441" s="8"/>
      <c r="M441" s="8">
        <v>729249</v>
      </c>
      <c r="N441" s="8">
        <v>930311</v>
      </c>
      <c r="O441" s="8"/>
      <c r="P441" s="8">
        <v>61270</v>
      </c>
      <c r="Q441" s="9" t="str">
        <f>+IFERROR([1]!Tabla2[[#This Row],[Activos corrientes ]]/[1]!Tabla2[[#This Row],[Pasivos corrientes ]],"")</f>
        <v/>
      </c>
      <c r="R441" s="9" t="str">
        <f>+IFERROR([1]!Tabla2[[#This Row],[Total pasivos]]/[1]!Tabla2[[#This Row],[Total de activos]],"")</f>
        <v/>
      </c>
      <c r="S441" s="9" t="str">
        <f>+IFERROR([1]!Tabla2[[#This Row],[Utilidad operacional]]/[1]!Tabla2[[#This Row],[Gasto de intereses]],"")</f>
        <v/>
      </c>
      <c r="T441" s="9" t="str">
        <f>+IFERROR([1]!Tabla2[[#This Row],[Utilidad operacional]]/[1]!Tabla2[[#This Row],[Patrimonio total]],"")</f>
        <v/>
      </c>
      <c r="U441" s="10" t="str">
        <f>+IFERROR([1]!Tabla2[[#This Row],[Utilidad operacional]]/[1]!Tabla2[[#This Row],[Total de activos]],"")</f>
        <v/>
      </c>
    </row>
    <row r="442" spans="1:21" x14ac:dyDescent="0.25">
      <c r="A442" s="5">
        <v>890331037</v>
      </c>
      <c r="B442" s="5" t="s">
        <v>841</v>
      </c>
      <c r="C442" s="5" t="s">
        <v>103</v>
      </c>
      <c r="D442" s="5" t="s">
        <v>23</v>
      </c>
      <c r="E442" s="5" t="s">
        <v>24</v>
      </c>
      <c r="F442" s="5" t="s">
        <v>842</v>
      </c>
      <c r="G442" s="5" t="s">
        <v>26</v>
      </c>
      <c r="H442" s="5">
        <v>3317251</v>
      </c>
      <c r="I442" s="5">
        <v>32889611</v>
      </c>
      <c r="J442" s="5">
        <v>36206862</v>
      </c>
      <c r="K442" s="5">
        <v>1306911</v>
      </c>
      <c r="L442" s="5">
        <v>265234</v>
      </c>
      <c r="M442" s="5">
        <v>1572145</v>
      </c>
      <c r="N442" s="5">
        <v>34634717</v>
      </c>
      <c r="O442" s="5">
        <v>36248</v>
      </c>
      <c r="P442" s="5">
        <v>3574979</v>
      </c>
      <c r="Q442" s="6" t="str">
        <f>+IFERROR([1]!Tabla2[[#This Row],[Activos corrientes ]]/[1]!Tabla2[[#This Row],[Pasivos corrientes ]],"")</f>
        <v/>
      </c>
      <c r="R442" s="6" t="str">
        <f>+IFERROR([1]!Tabla2[[#This Row],[Total pasivos]]/[1]!Tabla2[[#This Row],[Total de activos]],"")</f>
        <v/>
      </c>
      <c r="S442" s="6" t="str">
        <f>+IFERROR([1]!Tabla2[[#This Row],[Utilidad operacional]]/[1]!Tabla2[[#This Row],[Gasto de intereses]],"")</f>
        <v/>
      </c>
      <c r="T442" s="6" t="str">
        <f>+IFERROR([1]!Tabla2[[#This Row],[Utilidad operacional]]/[1]!Tabla2[[#This Row],[Patrimonio total]],"")</f>
        <v/>
      </c>
      <c r="U442" s="7" t="str">
        <f>+IFERROR([1]!Tabla2[[#This Row],[Utilidad operacional]]/[1]!Tabla2[[#This Row],[Total de activos]],"")</f>
        <v/>
      </c>
    </row>
    <row r="443" spans="1:21" x14ac:dyDescent="0.25">
      <c r="A443" s="8">
        <v>900252726</v>
      </c>
      <c r="B443" s="8" t="s">
        <v>843</v>
      </c>
      <c r="C443" s="8" t="s">
        <v>425</v>
      </c>
      <c r="D443" s="8" t="s">
        <v>23</v>
      </c>
      <c r="E443" s="8" t="s">
        <v>24</v>
      </c>
      <c r="F443" s="8" t="s">
        <v>844</v>
      </c>
      <c r="G443" s="8" t="s">
        <v>26</v>
      </c>
      <c r="H443" s="8">
        <v>5736063</v>
      </c>
      <c r="I443" s="8">
        <v>6092738</v>
      </c>
      <c r="J443" s="8">
        <v>11828801</v>
      </c>
      <c r="K443" s="8">
        <v>2240578</v>
      </c>
      <c r="L443" s="8"/>
      <c r="M443" s="8">
        <v>2240578</v>
      </c>
      <c r="N443" s="8">
        <v>9588223</v>
      </c>
      <c r="O443" s="8"/>
      <c r="P443" s="8">
        <v>2818650</v>
      </c>
      <c r="Q443" s="9" t="str">
        <f>+IFERROR([1]!Tabla2[[#This Row],[Activos corrientes ]]/[1]!Tabla2[[#This Row],[Pasivos corrientes ]],"")</f>
        <v/>
      </c>
      <c r="R443" s="9" t="str">
        <f>+IFERROR([1]!Tabla2[[#This Row],[Total pasivos]]/[1]!Tabla2[[#This Row],[Total de activos]],"")</f>
        <v/>
      </c>
      <c r="S443" s="9" t="str">
        <f>+IFERROR([1]!Tabla2[[#This Row],[Utilidad operacional]]/[1]!Tabla2[[#This Row],[Gasto de intereses]],"")</f>
        <v/>
      </c>
      <c r="T443" s="9" t="str">
        <f>+IFERROR([1]!Tabla2[[#This Row],[Utilidad operacional]]/[1]!Tabla2[[#This Row],[Patrimonio total]],"")</f>
        <v/>
      </c>
      <c r="U443" s="10" t="str">
        <f>+IFERROR([1]!Tabla2[[#This Row],[Utilidad operacional]]/[1]!Tabla2[[#This Row],[Total de activos]],"")</f>
        <v/>
      </c>
    </row>
    <row r="444" spans="1:21" x14ac:dyDescent="0.25">
      <c r="A444" s="5">
        <v>890207031</v>
      </c>
      <c r="B444" s="5" t="s">
        <v>845</v>
      </c>
      <c r="C444" s="5" t="s">
        <v>33</v>
      </c>
      <c r="D444" s="5" t="s">
        <v>23</v>
      </c>
      <c r="E444" s="5" t="s">
        <v>24</v>
      </c>
      <c r="F444" s="5" t="s">
        <v>846</v>
      </c>
      <c r="G444" s="5" t="s">
        <v>26</v>
      </c>
      <c r="H444" s="5">
        <v>1374889</v>
      </c>
      <c r="I444" s="5">
        <v>3850558</v>
      </c>
      <c r="J444" s="5">
        <v>5225447</v>
      </c>
      <c r="K444" s="5">
        <v>202254</v>
      </c>
      <c r="L444" s="5">
        <v>48697</v>
      </c>
      <c r="M444" s="5">
        <v>250951</v>
      </c>
      <c r="N444" s="5">
        <v>4974496</v>
      </c>
      <c r="O444" s="5">
        <v>2016</v>
      </c>
      <c r="P444" s="5">
        <v>1385625</v>
      </c>
      <c r="Q444" s="6" t="str">
        <f>+IFERROR([1]!Tabla2[[#This Row],[Activos corrientes ]]/[1]!Tabla2[[#This Row],[Pasivos corrientes ]],"")</f>
        <v/>
      </c>
      <c r="R444" s="6" t="str">
        <f>+IFERROR([1]!Tabla2[[#This Row],[Total pasivos]]/[1]!Tabla2[[#This Row],[Total de activos]],"")</f>
        <v/>
      </c>
      <c r="S444" s="6" t="str">
        <f>+IFERROR([1]!Tabla2[[#This Row],[Utilidad operacional]]/[1]!Tabla2[[#This Row],[Gasto de intereses]],"")</f>
        <v/>
      </c>
      <c r="T444" s="6" t="str">
        <f>+IFERROR([1]!Tabla2[[#This Row],[Utilidad operacional]]/[1]!Tabla2[[#This Row],[Patrimonio total]],"")</f>
        <v/>
      </c>
      <c r="U444" s="7" t="str">
        <f>+IFERROR([1]!Tabla2[[#This Row],[Utilidad operacional]]/[1]!Tabla2[[#This Row],[Total de activos]],"")</f>
        <v/>
      </c>
    </row>
    <row r="445" spans="1:21" x14ac:dyDescent="0.25">
      <c r="A445" s="8">
        <v>800194632</v>
      </c>
      <c r="B445" s="8" t="s">
        <v>847</v>
      </c>
      <c r="C445" s="8" t="s">
        <v>22</v>
      </c>
      <c r="D445" s="8" t="s">
        <v>23</v>
      </c>
      <c r="E445" s="8" t="s">
        <v>24</v>
      </c>
      <c r="F445" s="8" t="s">
        <v>848</v>
      </c>
      <c r="G445" s="8" t="s">
        <v>26</v>
      </c>
      <c r="H445" s="8">
        <v>10454575</v>
      </c>
      <c r="I445" s="8">
        <v>3639489</v>
      </c>
      <c r="J445" s="8">
        <v>14094064</v>
      </c>
      <c r="K445" s="8">
        <v>2061911</v>
      </c>
      <c r="L445" s="8">
        <v>483349</v>
      </c>
      <c r="M445" s="8">
        <v>2545260</v>
      </c>
      <c r="N445" s="8">
        <v>11548804</v>
      </c>
      <c r="O445" s="8">
        <v>121848</v>
      </c>
      <c r="P445" s="8">
        <v>4532167</v>
      </c>
      <c r="Q445" s="9" t="str">
        <f>+IFERROR([1]!Tabla2[[#This Row],[Activos corrientes ]]/[1]!Tabla2[[#This Row],[Pasivos corrientes ]],"")</f>
        <v/>
      </c>
      <c r="R445" s="9" t="str">
        <f>+IFERROR([1]!Tabla2[[#This Row],[Total pasivos]]/[1]!Tabla2[[#This Row],[Total de activos]],"")</f>
        <v/>
      </c>
      <c r="S445" s="9" t="str">
        <f>+IFERROR([1]!Tabla2[[#This Row],[Utilidad operacional]]/[1]!Tabla2[[#This Row],[Gasto de intereses]],"")</f>
        <v/>
      </c>
      <c r="T445" s="9" t="str">
        <f>+IFERROR([1]!Tabla2[[#This Row],[Utilidad operacional]]/[1]!Tabla2[[#This Row],[Patrimonio total]],"")</f>
        <v/>
      </c>
      <c r="U445" s="10" t="str">
        <f>+IFERROR([1]!Tabla2[[#This Row],[Utilidad operacional]]/[1]!Tabla2[[#This Row],[Total de activos]],"")</f>
        <v/>
      </c>
    </row>
    <row r="446" spans="1:21" x14ac:dyDescent="0.25">
      <c r="A446" s="5">
        <v>900538957</v>
      </c>
      <c r="B446" s="5" t="s">
        <v>849</v>
      </c>
      <c r="C446" s="5" t="s">
        <v>28</v>
      </c>
      <c r="D446" s="5" t="s">
        <v>29</v>
      </c>
      <c r="E446" s="5" t="s">
        <v>30</v>
      </c>
      <c r="F446" s="5" t="s">
        <v>850</v>
      </c>
      <c r="G446" s="5" t="s">
        <v>26</v>
      </c>
      <c r="H446" s="5">
        <v>940058</v>
      </c>
      <c r="I446" s="5"/>
      <c r="J446" s="5">
        <v>940058</v>
      </c>
      <c r="K446" s="5">
        <v>703183</v>
      </c>
      <c r="L446" s="5"/>
      <c r="M446" s="5">
        <v>703183</v>
      </c>
      <c r="N446" s="5">
        <v>236875</v>
      </c>
      <c r="O446" s="5">
        <v>0</v>
      </c>
      <c r="P446" s="5">
        <v>-71639</v>
      </c>
      <c r="Q446" s="6" t="str">
        <f>+IFERROR([1]!Tabla2[[#This Row],[Activos corrientes ]]/[1]!Tabla2[[#This Row],[Pasivos corrientes ]],"")</f>
        <v/>
      </c>
      <c r="R446" s="6" t="str">
        <f>+IFERROR([1]!Tabla2[[#This Row],[Total pasivos]]/[1]!Tabla2[[#This Row],[Total de activos]],"")</f>
        <v/>
      </c>
      <c r="S446" s="6" t="str">
        <f>+IFERROR([1]!Tabla2[[#This Row],[Utilidad operacional]]/[1]!Tabla2[[#This Row],[Gasto de intereses]],"")</f>
        <v/>
      </c>
      <c r="T446" s="6" t="str">
        <f>+IFERROR([1]!Tabla2[[#This Row],[Utilidad operacional]]/[1]!Tabla2[[#This Row],[Patrimonio total]],"")</f>
        <v/>
      </c>
      <c r="U446" s="7" t="str">
        <f>+IFERROR([1]!Tabla2[[#This Row],[Utilidad operacional]]/[1]!Tabla2[[#This Row],[Total de activos]],"")</f>
        <v/>
      </c>
    </row>
    <row r="447" spans="1:21" x14ac:dyDescent="0.25">
      <c r="A447" s="8">
        <v>900468288</v>
      </c>
      <c r="B447" s="8" t="s">
        <v>851</v>
      </c>
      <c r="C447" s="8" t="s">
        <v>28</v>
      </c>
      <c r="D447" s="8" t="s">
        <v>23</v>
      </c>
      <c r="E447" s="8" t="s">
        <v>24</v>
      </c>
      <c r="F447" s="8" t="s">
        <v>852</v>
      </c>
      <c r="G447" s="8" t="s">
        <v>26</v>
      </c>
      <c r="H447" s="8">
        <v>2136822</v>
      </c>
      <c r="I447" s="8">
        <v>4883450</v>
      </c>
      <c r="J447" s="8">
        <v>7020272</v>
      </c>
      <c r="K447" s="8">
        <v>336350</v>
      </c>
      <c r="L447" s="8"/>
      <c r="M447" s="8">
        <v>336350</v>
      </c>
      <c r="N447" s="8">
        <v>6683922</v>
      </c>
      <c r="O447" s="8"/>
      <c r="P447" s="8">
        <v>378962</v>
      </c>
      <c r="Q447" s="9" t="str">
        <f>+IFERROR([1]!Tabla2[[#This Row],[Activos corrientes ]]/[1]!Tabla2[[#This Row],[Pasivos corrientes ]],"")</f>
        <v/>
      </c>
      <c r="R447" s="9" t="str">
        <f>+IFERROR([1]!Tabla2[[#This Row],[Total pasivos]]/[1]!Tabla2[[#This Row],[Total de activos]],"")</f>
        <v/>
      </c>
      <c r="S447" s="9" t="str">
        <f>+IFERROR([1]!Tabla2[[#This Row],[Utilidad operacional]]/[1]!Tabla2[[#This Row],[Gasto de intereses]],"")</f>
        <v/>
      </c>
      <c r="T447" s="9" t="str">
        <f>+IFERROR([1]!Tabla2[[#This Row],[Utilidad operacional]]/[1]!Tabla2[[#This Row],[Patrimonio total]],"")</f>
        <v/>
      </c>
      <c r="U447" s="10" t="str">
        <f>+IFERROR([1]!Tabla2[[#This Row],[Utilidad operacional]]/[1]!Tabla2[[#This Row],[Total de activos]],"")</f>
        <v/>
      </c>
    </row>
    <row r="448" spans="1:21" x14ac:dyDescent="0.25">
      <c r="A448" s="5">
        <v>900554734</v>
      </c>
      <c r="B448" s="5" t="s">
        <v>853</v>
      </c>
      <c r="C448" s="5" t="s">
        <v>33</v>
      </c>
      <c r="D448" s="5" t="s">
        <v>29</v>
      </c>
      <c r="E448" s="5" t="s">
        <v>30</v>
      </c>
      <c r="F448" s="5" t="s">
        <v>854</v>
      </c>
      <c r="G448" s="5" t="s">
        <v>26</v>
      </c>
      <c r="H448" s="5">
        <v>2206173</v>
      </c>
      <c r="I448" s="5">
        <v>1570208</v>
      </c>
      <c r="J448" s="5">
        <v>3776381</v>
      </c>
      <c r="K448" s="5">
        <v>1838309</v>
      </c>
      <c r="L448" s="5">
        <v>184907</v>
      </c>
      <c r="M448" s="5">
        <v>2023216</v>
      </c>
      <c r="N448" s="5">
        <v>1753165</v>
      </c>
      <c r="O448" s="5"/>
      <c r="P448" s="5">
        <v>45007</v>
      </c>
      <c r="Q448" s="6" t="str">
        <f>+IFERROR([1]!Tabla2[[#This Row],[Activos corrientes ]]/[1]!Tabla2[[#This Row],[Pasivos corrientes ]],"")</f>
        <v/>
      </c>
      <c r="R448" s="6" t="str">
        <f>+IFERROR([1]!Tabla2[[#This Row],[Total pasivos]]/[1]!Tabla2[[#This Row],[Total de activos]],"")</f>
        <v/>
      </c>
      <c r="S448" s="6" t="str">
        <f>+IFERROR([1]!Tabla2[[#This Row],[Utilidad operacional]]/[1]!Tabla2[[#This Row],[Gasto de intereses]],"")</f>
        <v/>
      </c>
      <c r="T448" s="6" t="str">
        <f>+IFERROR([1]!Tabla2[[#This Row],[Utilidad operacional]]/[1]!Tabla2[[#This Row],[Patrimonio total]],"")</f>
        <v/>
      </c>
      <c r="U448" s="7" t="str">
        <f>+IFERROR([1]!Tabla2[[#This Row],[Utilidad operacional]]/[1]!Tabla2[[#This Row],[Total de activos]],"")</f>
        <v/>
      </c>
    </row>
    <row r="449" spans="1:21" x14ac:dyDescent="0.25">
      <c r="A449" s="8">
        <v>900501031</v>
      </c>
      <c r="B449" s="8" t="s">
        <v>855</v>
      </c>
      <c r="C449" s="8" t="s">
        <v>28</v>
      </c>
      <c r="D449" s="8" t="s">
        <v>29</v>
      </c>
      <c r="E449" s="8" t="s">
        <v>30</v>
      </c>
      <c r="F449" s="8" t="s">
        <v>856</v>
      </c>
      <c r="G449" s="8" t="s">
        <v>26</v>
      </c>
      <c r="H449" s="8">
        <v>4140676</v>
      </c>
      <c r="I449" s="8">
        <v>41216</v>
      </c>
      <c r="J449" s="8">
        <v>4181892</v>
      </c>
      <c r="K449" s="8">
        <v>1598877</v>
      </c>
      <c r="L449" s="8">
        <v>15136</v>
      </c>
      <c r="M449" s="8">
        <v>1614013</v>
      </c>
      <c r="N449" s="8">
        <v>2567879</v>
      </c>
      <c r="O449" s="8">
        <v>13189</v>
      </c>
      <c r="P449" s="8">
        <v>469483</v>
      </c>
      <c r="Q449" s="9" t="str">
        <f>+IFERROR([1]!Tabla2[[#This Row],[Activos corrientes ]]/[1]!Tabla2[[#This Row],[Pasivos corrientes ]],"")</f>
        <v/>
      </c>
      <c r="R449" s="9" t="str">
        <f>+IFERROR([1]!Tabla2[[#This Row],[Total pasivos]]/[1]!Tabla2[[#This Row],[Total de activos]],"")</f>
        <v/>
      </c>
      <c r="S449" s="9" t="str">
        <f>+IFERROR([1]!Tabla2[[#This Row],[Utilidad operacional]]/[1]!Tabla2[[#This Row],[Gasto de intereses]],"")</f>
        <v/>
      </c>
      <c r="T449" s="9" t="str">
        <f>+IFERROR([1]!Tabla2[[#This Row],[Utilidad operacional]]/[1]!Tabla2[[#This Row],[Patrimonio total]],"")</f>
        <v/>
      </c>
      <c r="U449" s="10" t="str">
        <f>+IFERROR([1]!Tabla2[[#This Row],[Utilidad operacional]]/[1]!Tabla2[[#This Row],[Total de activos]],"")</f>
        <v/>
      </c>
    </row>
    <row r="450" spans="1:21" x14ac:dyDescent="0.25">
      <c r="A450" s="5">
        <v>900230949</v>
      </c>
      <c r="B450" s="5" t="s">
        <v>857</v>
      </c>
      <c r="C450" s="5" t="s">
        <v>28</v>
      </c>
      <c r="D450" s="5" t="s">
        <v>29</v>
      </c>
      <c r="E450" s="5" t="s">
        <v>30</v>
      </c>
      <c r="F450" s="5" t="s">
        <v>858</v>
      </c>
      <c r="G450" s="5" t="s">
        <v>26</v>
      </c>
      <c r="H450" s="5">
        <v>2351351</v>
      </c>
      <c r="I450" s="5">
        <v>96496</v>
      </c>
      <c r="J450" s="5">
        <v>2447847</v>
      </c>
      <c r="K450" s="5">
        <v>182043</v>
      </c>
      <c r="L450" s="5">
        <v>1165412</v>
      </c>
      <c r="M450" s="5">
        <v>1347455</v>
      </c>
      <c r="N450" s="5">
        <v>1100392</v>
      </c>
      <c r="O450" s="5"/>
      <c r="P450" s="5">
        <v>44444</v>
      </c>
      <c r="Q450" s="6" t="str">
        <f>+IFERROR([1]!Tabla2[[#This Row],[Activos corrientes ]]/[1]!Tabla2[[#This Row],[Pasivos corrientes ]],"")</f>
        <v/>
      </c>
      <c r="R450" s="6" t="str">
        <f>+IFERROR([1]!Tabla2[[#This Row],[Total pasivos]]/[1]!Tabla2[[#This Row],[Total de activos]],"")</f>
        <v/>
      </c>
      <c r="S450" s="6" t="str">
        <f>+IFERROR([1]!Tabla2[[#This Row],[Utilidad operacional]]/[1]!Tabla2[[#This Row],[Gasto de intereses]],"")</f>
        <v/>
      </c>
      <c r="T450" s="6" t="str">
        <f>+IFERROR([1]!Tabla2[[#This Row],[Utilidad operacional]]/[1]!Tabla2[[#This Row],[Patrimonio total]],"")</f>
        <v/>
      </c>
      <c r="U450" s="7" t="str">
        <f>+IFERROR([1]!Tabla2[[#This Row],[Utilidad operacional]]/[1]!Tabla2[[#This Row],[Total de activos]],"")</f>
        <v/>
      </c>
    </row>
    <row r="451" spans="1:21" x14ac:dyDescent="0.25">
      <c r="A451" s="8">
        <v>900085838</v>
      </c>
      <c r="B451" s="8" t="s">
        <v>859</v>
      </c>
      <c r="C451" s="8" t="s">
        <v>28</v>
      </c>
      <c r="D451" s="8" t="s">
        <v>23</v>
      </c>
      <c r="E451" s="8" t="s">
        <v>24</v>
      </c>
      <c r="F451" s="8" t="s">
        <v>860</v>
      </c>
      <c r="G451" s="8" t="s">
        <v>26</v>
      </c>
      <c r="H451" s="8">
        <v>3019167</v>
      </c>
      <c r="I451" s="8">
        <v>7117275</v>
      </c>
      <c r="J451" s="8">
        <v>10136442</v>
      </c>
      <c r="K451" s="8">
        <v>574601</v>
      </c>
      <c r="L451" s="8">
        <v>1670320</v>
      </c>
      <c r="M451" s="8">
        <v>2244921</v>
      </c>
      <c r="N451" s="8">
        <v>7891521</v>
      </c>
      <c r="O451" s="8">
        <v>3648672</v>
      </c>
      <c r="P451" s="8">
        <v>-2290257</v>
      </c>
      <c r="Q451" s="9" t="str">
        <f>+IFERROR([1]!Tabla2[[#This Row],[Activos corrientes ]]/[1]!Tabla2[[#This Row],[Pasivos corrientes ]],"")</f>
        <v/>
      </c>
      <c r="R451" s="9" t="str">
        <f>+IFERROR([1]!Tabla2[[#This Row],[Total pasivos]]/[1]!Tabla2[[#This Row],[Total de activos]],"")</f>
        <v/>
      </c>
      <c r="S451" s="9" t="str">
        <f>+IFERROR([1]!Tabla2[[#This Row],[Utilidad operacional]]/[1]!Tabla2[[#This Row],[Gasto de intereses]],"")</f>
        <v/>
      </c>
      <c r="T451" s="9" t="str">
        <f>+IFERROR([1]!Tabla2[[#This Row],[Utilidad operacional]]/[1]!Tabla2[[#This Row],[Patrimonio total]],"")</f>
        <v/>
      </c>
      <c r="U451" s="10" t="str">
        <f>+IFERROR([1]!Tabla2[[#This Row],[Utilidad operacional]]/[1]!Tabla2[[#This Row],[Total de activos]],"")</f>
        <v/>
      </c>
    </row>
    <row r="452" spans="1:21" x14ac:dyDescent="0.25">
      <c r="A452" s="5">
        <v>804011280</v>
      </c>
      <c r="B452" s="5" t="s">
        <v>861</v>
      </c>
      <c r="C452" s="5" t="s">
        <v>33</v>
      </c>
      <c r="D452" s="5" t="s">
        <v>23</v>
      </c>
      <c r="E452" s="5" t="s">
        <v>24</v>
      </c>
      <c r="F452" s="5" t="s">
        <v>862</v>
      </c>
      <c r="G452" s="5" t="s">
        <v>26</v>
      </c>
      <c r="H452" s="5">
        <v>95007</v>
      </c>
      <c r="I452" s="5">
        <v>5399133</v>
      </c>
      <c r="J452" s="5">
        <v>5494140</v>
      </c>
      <c r="K452" s="5">
        <v>10797</v>
      </c>
      <c r="L452" s="5">
        <v>2631500</v>
      </c>
      <c r="M452" s="5">
        <v>2642297</v>
      </c>
      <c r="N452" s="5">
        <v>2851843</v>
      </c>
      <c r="O452" s="5"/>
      <c r="P452" s="5">
        <v>10766</v>
      </c>
      <c r="Q452" s="6" t="str">
        <f>+IFERROR([1]!Tabla2[[#This Row],[Activos corrientes ]]/[1]!Tabla2[[#This Row],[Pasivos corrientes ]],"")</f>
        <v/>
      </c>
      <c r="R452" s="6" t="str">
        <f>+IFERROR([1]!Tabla2[[#This Row],[Total pasivos]]/[1]!Tabla2[[#This Row],[Total de activos]],"")</f>
        <v/>
      </c>
      <c r="S452" s="6" t="str">
        <f>+IFERROR([1]!Tabla2[[#This Row],[Utilidad operacional]]/[1]!Tabla2[[#This Row],[Gasto de intereses]],"")</f>
        <v/>
      </c>
      <c r="T452" s="6" t="str">
        <f>+IFERROR([1]!Tabla2[[#This Row],[Utilidad operacional]]/[1]!Tabla2[[#This Row],[Patrimonio total]],"")</f>
        <v/>
      </c>
      <c r="U452" s="7" t="str">
        <f>+IFERROR([1]!Tabla2[[#This Row],[Utilidad operacional]]/[1]!Tabla2[[#This Row],[Total de activos]],"")</f>
        <v/>
      </c>
    </row>
    <row r="453" spans="1:21" x14ac:dyDescent="0.25">
      <c r="A453" s="8">
        <v>901053031</v>
      </c>
      <c r="B453" s="8" t="s">
        <v>863</v>
      </c>
      <c r="C453" s="8" t="s">
        <v>22</v>
      </c>
      <c r="D453" s="8" t="s">
        <v>23</v>
      </c>
      <c r="E453" s="8" t="s">
        <v>24</v>
      </c>
      <c r="F453" s="8" t="s">
        <v>864</v>
      </c>
      <c r="G453" s="8" t="s">
        <v>26</v>
      </c>
      <c r="H453" s="8">
        <v>59761</v>
      </c>
      <c r="I453" s="8">
        <v>12746360</v>
      </c>
      <c r="J453" s="8">
        <v>12806121</v>
      </c>
      <c r="K453" s="8">
        <v>874017</v>
      </c>
      <c r="L453" s="8">
        <v>11157722</v>
      </c>
      <c r="M453" s="8">
        <v>12031739</v>
      </c>
      <c r="N453" s="8">
        <v>774382</v>
      </c>
      <c r="O453" s="8">
        <v>96497</v>
      </c>
      <c r="P453" s="8">
        <v>-552479</v>
      </c>
      <c r="Q453" s="9" t="str">
        <f>+IFERROR([1]!Tabla2[[#This Row],[Activos corrientes ]]/[1]!Tabla2[[#This Row],[Pasivos corrientes ]],"")</f>
        <v/>
      </c>
      <c r="R453" s="9" t="str">
        <f>+IFERROR([1]!Tabla2[[#This Row],[Total pasivos]]/[1]!Tabla2[[#This Row],[Total de activos]],"")</f>
        <v/>
      </c>
      <c r="S453" s="9" t="str">
        <f>+IFERROR([1]!Tabla2[[#This Row],[Utilidad operacional]]/[1]!Tabla2[[#This Row],[Gasto de intereses]],"")</f>
        <v/>
      </c>
      <c r="T453" s="9" t="str">
        <f>+IFERROR([1]!Tabla2[[#This Row],[Utilidad operacional]]/[1]!Tabla2[[#This Row],[Patrimonio total]],"")</f>
        <v/>
      </c>
      <c r="U453" s="10" t="str">
        <f>+IFERROR([1]!Tabla2[[#This Row],[Utilidad operacional]]/[1]!Tabla2[[#This Row],[Total de activos]],"")</f>
        <v/>
      </c>
    </row>
    <row r="454" spans="1:21" x14ac:dyDescent="0.25">
      <c r="A454" s="5">
        <v>830068724</v>
      </c>
      <c r="B454" s="5" t="s">
        <v>865</v>
      </c>
      <c r="C454" s="5" t="s">
        <v>28</v>
      </c>
      <c r="D454" s="5" t="s">
        <v>29</v>
      </c>
      <c r="E454" s="5" t="s">
        <v>30</v>
      </c>
      <c r="F454" s="5" t="s">
        <v>866</v>
      </c>
      <c r="G454" s="5" t="s">
        <v>26</v>
      </c>
      <c r="H454" s="5">
        <v>3760028</v>
      </c>
      <c r="I454" s="5">
        <v>774477</v>
      </c>
      <c r="J454" s="5">
        <v>4534505</v>
      </c>
      <c r="K454" s="5">
        <v>583111</v>
      </c>
      <c r="L454" s="5">
        <v>809313</v>
      </c>
      <c r="M454" s="5">
        <v>1392424</v>
      </c>
      <c r="N454" s="5">
        <v>3142081</v>
      </c>
      <c r="O454" s="5">
        <v>381216</v>
      </c>
      <c r="P454" s="5">
        <v>105898</v>
      </c>
      <c r="Q454" s="6" t="str">
        <f>+IFERROR([1]!Tabla2[[#This Row],[Activos corrientes ]]/[1]!Tabla2[[#This Row],[Pasivos corrientes ]],"")</f>
        <v/>
      </c>
      <c r="R454" s="6" t="str">
        <f>+IFERROR([1]!Tabla2[[#This Row],[Total pasivos]]/[1]!Tabla2[[#This Row],[Total de activos]],"")</f>
        <v/>
      </c>
      <c r="S454" s="6" t="str">
        <f>+IFERROR([1]!Tabla2[[#This Row],[Utilidad operacional]]/[1]!Tabla2[[#This Row],[Gasto de intereses]],"")</f>
        <v/>
      </c>
      <c r="T454" s="6" t="str">
        <f>+IFERROR([1]!Tabla2[[#This Row],[Utilidad operacional]]/[1]!Tabla2[[#This Row],[Patrimonio total]],"")</f>
        <v/>
      </c>
      <c r="U454" s="7" t="str">
        <f>+IFERROR([1]!Tabla2[[#This Row],[Utilidad operacional]]/[1]!Tabla2[[#This Row],[Total de activos]],"")</f>
        <v/>
      </c>
    </row>
    <row r="455" spans="1:21" x14ac:dyDescent="0.25">
      <c r="A455" s="8">
        <v>900761534</v>
      </c>
      <c r="B455" s="8" t="s">
        <v>867</v>
      </c>
      <c r="C455" s="8" t="s">
        <v>28</v>
      </c>
      <c r="D455" s="8" t="s">
        <v>23</v>
      </c>
      <c r="E455" s="8" t="s">
        <v>24</v>
      </c>
      <c r="F455" s="8" t="s">
        <v>52</v>
      </c>
      <c r="G455" s="8" t="s">
        <v>26</v>
      </c>
      <c r="H455" s="8">
        <v>2613464</v>
      </c>
      <c r="I455" s="8">
        <v>127251</v>
      </c>
      <c r="J455" s="8">
        <v>2740715</v>
      </c>
      <c r="K455" s="8">
        <v>958007</v>
      </c>
      <c r="L455" s="8">
        <v>23561</v>
      </c>
      <c r="M455" s="8">
        <v>981568</v>
      </c>
      <c r="N455" s="8">
        <v>1759147</v>
      </c>
      <c r="O455" s="8">
        <v>25703</v>
      </c>
      <c r="P455" s="8">
        <v>1611772</v>
      </c>
      <c r="Q455" s="9" t="str">
        <f>+IFERROR([1]!Tabla2[[#This Row],[Activos corrientes ]]/[1]!Tabla2[[#This Row],[Pasivos corrientes ]],"")</f>
        <v/>
      </c>
      <c r="R455" s="9" t="str">
        <f>+IFERROR([1]!Tabla2[[#This Row],[Total pasivos]]/[1]!Tabla2[[#This Row],[Total de activos]],"")</f>
        <v/>
      </c>
      <c r="S455" s="9" t="str">
        <f>+IFERROR([1]!Tabla2[[#This Row],[Utilidad operacional]]/[1]!Tabla2[[#This Row],[Gasto de intereses]],"")</f>
        <v/>
      </c>
      <c r="T455" s="9" t="str">
        <f>+IFERROR([1]!Tabla2[[#This Row],[Utilidad operacional]]/[1]!Tabla2[[#This Row],[Patrimonio total]],"")</f>
        <v/>
      </c>
      <c r="U455" s="10" t="str">
        <f>+IFERROR([1]!Tabla2[[#This Row],[Utilidad operacional]]/[1]!Tabla2[[#This Row],[Total de activos]],"")</f>
        <v/>
      </c>
    </row>
    <row r="456" spans="1:21" x14ac:dyDescent="0.25">
      <c r="A456" s="5">
        <v>901345932</v>
      </c>
      <c r="B456" s="5" t="s">
        <v>868</v>
      </c>
      <c r="C456" s="5" t="s">
        <v>28</v>
      </c>
      <c r="D456" s="5" t="s">
        <v>23</v>
      </c>
      <c r="E456" s="5" t="s">
        <v>24</v>
      </c>
      <c r="F456" s="5" t="s">
        <v>869</v>
      </c>
      <c r="G456" s="5" t="s">
        <v>26</v>
      </c>
      <c r="H456" s="5">
        <v>9688164</v>
      </c>
      <c r="I456" s="5">
        <v>2480318</v>
      </c>
      <c r="J456" s="5">
        <v>12168482</v>
      </c>
      <c r="K456" s="5">
        <v>372932</v>
      </c>
      <c r="L456" s="5">
        <v>6910905</v>
      </c>
      <c r="M456" s="5">
        <v>7283837</v>
      </c>
      <c r="N456" s="5">
        <v>4884645</v>
      </c>
      <c r="O456" s="5"/>
      <c r="P456" s="5">
        <v>-1444321</v>
      </c>
      <c r="Q456" s="6" t="str">
        <f>+IFERROR([1]!Tabla2[[#This Row],[Activos corrientes ]]/[1]!Tabla2[[#This Row],[Pasivos corrientes ]],"")</f>
        <v/>
      </c>
      <c r="R456" s="6" t="str">
        <f>+IFERROR([1]!Tabla2[[#This Row],[Total pasivos]]/[1]!Tabla2[[#This Row],[Total de activos]],"")</f>
        <v/>
      </c>
      <c r="S456" s="6" t="str">
        <f>+IFERROR([1]!Tabla2[[#This Row],[Utilidad operacional]]/[1]!Tabla2[[#This Row],[Gasto de intereses]],"")</f>
        <v/>
      </c>
      <c r="T456" s="6" t="str">
        <f>+IFERROR([1]!Tabla2[[#This Row],[Utilidad operacional]]/[1]!Tabla2[[#This Row],[Patrimonio total]],"")</f>
        <v/>
      </c>
      <c r="U456" s="7" t="str">
        <f>+IFERROR([1]!Tabla2[[#This Row],[Utilidad operacional]]/[1]!Tabla2[[#This Row],[Total de activos]],"")</f>
        <v/>
      </c>
    </row>
    <row r="457" spans="1:21" x14ac:dyDescent="0.25">
      <c r="A457" s="8">
        <v>900779433</v>
      </c>
      <c r="B457" s="8" t="s">
        <v>870</v>
      </c>
      <c r="C457" s="8" t="s">
        <v>42</v>
      </c>
      <c r="D457" s="8" t="s">
        <v>23</v>
      </c>
      <c r="E457" s="8" t="s">
        <v>24</v>
      </c>
      <c r="F457" s="8" t="s">
        <v>52</v>
      </c>
      <c r="G457" s="8" t="s">
        <v>26</v>
      </c>
      <c r="H457" s="8">
        <v>17382711</v>
      </c>
      <c r="I457" s="8">
        <v>1157259</v>
      </c>
      <c r="J457" s="8">
        <v>18539970</v>
      </c>
      <c r="K457" s="8">
        <v>468955</v>
      </c>
      <c r="L457" s="8">
        <v>14858239</v>
      </c>
      <c r="M457" s="8">
        <v>15327194</v>
      </c>
      <c r="N457" s="8">
        <v>3212776</v>
      </c>
      <c r="O457" s="8">
        <v>1888709</v>
      </c>
      <c r="P457" s="8">
        <v>506306</v>
      </c>
      <c r="Q457" s="9" t="str">
        <f>+IFERROR([1]!Tabla2[[#This Row],[Activos corrientes ]]/[1]!Tabla2[[#This Row],[Pasivos corrientes ]],"")</f>
        <v/>
      </c>
      <c r="R457" s="9" t="str">
        <f>+IFERROR([1]!Tabla2[[#This Row],[Total pasivos]]/[1]!Tabla2[[#This Row],[Total de activos]],"")</f>
        <v/>
      </c>
      <c r="S457" s="9" t="str">
        <f>+IFERROR([1]!Tabla2[[#This Row],[Utilidad operacional]]/[1]!Tabla2[[#This Row],[Gasto de intereses]],"")</f>
        <v/>
      </c>
      <c r="T457" s="9" t="str">
        <f>+IFERROR([1]!Tabla2[[#This Row],[Utilidad operacional]]/[1]!Tabla2[[#This Row],[Patrimonio total]],"")</f>
        <v/>
      </c>
      <c r="U457" s="10" t="str">
        <f>+IFERROR([1]!Tabla2[[#This Row],[Utilidad operacional]]/[1]!Tabla2[[#This Row],[Total de activos]],"")</f>
        <v/>
      </c>
    </row>
    <row r="458" spans="1:21" x14ac:dyDescent="0.25">
      <c r="A458" s="5">
        <v>900361734</v>
      </c>
      <c r="B458" s="5" t="s">
        <v>871</v>
      </c>
      <c r="C458" s="5" t="s">
        <v>28</v>
      </c>
      <c r="D458" s="5" t="s">
        <v>29</v>
      </c>
      <c r="E458" s="5" t="s">
        <v>30</v>
      </c>
      <c r="F458" s="5" t="s">
        <v>872</v>
      </c>
      <c r="G458" s="5" t="s">
        <v>26</v>
      </c>
      <c r="H458" s="5">
        <v>1142478</v>
      </c>
      <c r="I458" s="5">
        <v>7570</v>
      </c>
      <c r="J458" s="5">
        <v>1150048</v>
      </c>
      <c r="K458" s="5">
        <v>57259</v>
      </c>
      <c r="L458" s="5">
        <v>110361</v>
      </c>
      <c r="M458" s="5">
        <v>167620</v>
      </c>
      <c r="N458" s="5">
        <v>982428</v>
      </c>
      <c r="O458" s="5">
        <v>0</v>
      </c>
      <c r="P458" s="5">
        <v>0</v>
      </c>
      <c r="Q458" s="6" t="str">
        <f>+IFERROR([1]!Tabla2[[#This Row],[Activos corrientes ]]/[1]!Tabla2[[#This Row],[Pasivos corrientes ]],"")</f>
        <v/>
      </c>
      <c r="R458" s="6" t="str">
        <f>+IFERROR([1]!Tabla2[[#This Row],[Total pasivos]]/[1]!Tabla2[[#This Row],[Total de activos]],"")</f>
        <v/>
      </c>
      <c r="S458" s="6" t="str">
        <f>+IFERROR([1]!Tabla2[[#This Row],[Utilidad operacional]]/[1]!Tabla2[[#This Row],[Gasto de intereses]],"")</f>
        <v/>
      </c>
      <c r="T458" s="6" t="str">
        <f>+IFERROR([1]!Tabla2[[#This Row],[Utilidad operacional]]/[1]!Tabla2[[#This Row],[Patrimonio total]],"")</f>
        <v/>
      </c>
      <c r="U458" s="7" t="str">
        <f>+IFERROR([1]!Tabla2[[#This Row],[Utilidad operacional]]/[1]!Tabla2[[#This Row],[Total de activos]],"")</f>
        <v/>
      </c>
    </row>
    <row r="459" spans="1:21" x14ac:dyDescent="0.25">
      <c r="A459" s="8">
        <v>900776333</v>
      </c>
      <c r="B459" s="8" t="s">
        <v>873</v>
      </c>
      <c r="C459" s="8" t="s">
        <v>28</v>
      </c>
      <c r="D459" s="8" t="s">
        <v>23</v>
      </c>
      <c r="E459" s="8" t="s">
        <v>24</v>
      </c>
      <c r="F459" s="8" t="s">
        <v>874</v>
      </c>
      <c r="G459" s="8" t="s">
        <v>26</v>
      </c>
      <c r="H459" s="8">
        <v>84514</v>
      </c>
      <c r="I459" s="8">
        <v>346973</v>
      </c>
      <c r="J459" s="8">
        <v>431487</v>
      </c>
      <c r="K459" s="8">
        <v>9429</v>
      </c>
      <c r="L459" s="8">
        <v>520165</v>
      </c>
      <c r="M459" s="8">
        <v>529594</v>
      </c>
      <c r="N459" s="8">
        <v>-98107</v>
      </c>
      <c r="O459" s="8">
        <v>1703</v>
      </c>
      <c r="P459" s="8">
        <v>38935</v>
      </c>
      <c r="Q459" s="9" t="str">
        <f>+IFERROR([1]!Tabla2[[#This Row],[Activos corrientes ]]/[1]!Tabla2[[#This Row],[Pasivos corrientes ]],"")</f>
        <v/>
      </c>
      <c r="R459" s="9" t="str">
        <f>+IFERROR([1]!Tabla2[[#This Row],[Total pasivos]]/[1]!Tabla2[[#This Row],[Total de activos]],"")</f>
        <v/>
      </c>
      <c r="S459" s="9" t="str">
        <f>+IFERROR([1]!Tabla2[[#This Row],[Utilidad operacional]]/[1]!Tabla2[[#This Row],[Gasto de intereses]],"")</f>
        <v/>
      </c>
      <c r="T459" s="9" t="str">
        <f>+IFERROR([1]!Tabla2[[#This Row],[Utilidad operacional]]/[1]!Tabla2[[#This Row],[Patrimonio total]],"")</f>
        <v/>
      </c>
      <c r="U459" s="10" t="str">
        <f>+IFERROR([1]!Tabla2[[#This Row],[Utilidad operacional]]/[1]!Tabla2[[#This Row],[Total de activos]],"")</f>
        <v/>
      </c>
    </row>
    <row r="460" spans="1:21" x14ac:dyDescent="0.25">
      <c r="A460" s="5">
        <v>900278019</v>
      </c>
      <c r="B460" s="5" t="s">
        <v>875</v>
      </c>
      <c r="C460" s="5" t="s">
        <v>64</v>
      </c>
      <c r="D460" s="5" t="s">
        <v>23</v>
      </c>
      <c r="E460" s="5" t="s">
        <v>24</v>
      </c>
      <c r="F460" s="5" t="s">
        <v>876</v>
      </c>
      <c r="G460" s="5" t="s">
        <v>26</v>
      </c>
      <c r="H460" s="5">
        <v>6075359</v>
      </c>
      <c r="I460" s="5">
        <v>1646664</v>
      </c>
      <c r="J460" s="5">
        <v>7722023</v>
      </c>
      <c r="K460" s="5">
        <v>4385429</v>
      </c>
      <c r="L460" s="5">
        <v>75000</v>
      </c>
      <c r="M460" s="5">
        <v>4460429</v>
      </c>
      <c r="N460" s="5">
        <v>3261594</v>
      </c>
      <c r="O460" s="5">
        <v>499886</v>
      </c>
      <c r="P460" s="5">
        <v>2103167</v>
      </c>
      <c r="Q460" s="6" t="str">
        <f>+IFERROR([1]!Tabla2[[#This Row],[Activos corrientes ]]/[1]!Tabla2[[#This Row],[Pasivos corrientes ]],"")</f>
        <v/>
      </c>
      <c r="R460" s="6" t="str">
        <f>+IFERROR([1]!Tabla2[[#This Row],[Total pasivos]]/[1]!Tabla2[[#This Row],[Total de activos]],"")</f>
        <v/>
      </c>
      <c r="S460" s="6" t="str">
        <f>+IFERROR([1]!Tabla2[[#This Row],[Utilidad operacional]]/[1]!Tabla2[[#This Row],[Gasto de intereses]],"")</f>
        <v/>
      </c>
      <c r="T460" s="6" t="str">
        <f>+IFERROR([1]!Tabla2[[#This Row],[Utilidad operacional]]/[1]!Tabla2[[#This Row],[Patrimonio total]],"")</f>
        <v/>
      </c>
      <c r="U460" s="7" t="str">
        <f>+IFERROR([1]!Tabla2[[#This Row],[Utilidad operacional]]/[1]!Tabla2[[#This Row],[Total de activos]],"")</f>
        <v/>
      </c>
    </row>
    <row r="461" spans="1:21" x14ac:dyDescent="0.25">
      <c r="A461" s="8">
        <v>811042435</v>
      </c>
      <c r="B461" s="8" t="s">
        <v>877</v>
      </c>
      <c r="C461" s="8" t="s">
        <v>22</v>
      </c>
      <c r="D461" s="8" t="s">
        <v>23</v>
      </c>
      <c r="E461" s="8" t="s">
        <v>24</v>
      </c>
      <c r="F461" s="8" t="s">
        <v>322</v>
      </c>
      <c r="G461" s="8" t="s">
        <v>26</v>
      </c>
      <c r="H461" s="8">
        <v>17741021</v>
      </c>
      <c r="I461" s="8">
        <v>45819084</v>
      </c>
      <c r="J461" s="8">
        <v>63560105</v>
      </c>
      <c r="K461" s="8">
        <v>892560</v>
      </c>
      <c r="L461" s="8">
        <v>4772820</v>
      </c>
      <c r="M461" s="8">
        <v>5665380</v>
      </c>
      <c r="N461" s="8">
        <v>57894725</v>
      </c>
      <c r="O461" s="8">
        <v>3328308</v>
      </c>
      <c r="P461" s="8">
        <v>4267652</v>
      </c>
      <c r="Q461" s="9" t="str">
        <f>+IFERROR([1]!Tabla2[[#This Row],[Activos corrientes ]]/[1]!Tabla2[[#This Row],[Pasivos corrientes ]],"")</f>
        <v/>
      </c>
      <c r="R461" s="9" t="str">
        <f>+IFERROR([1]!Tabla2[[#This Row],[Total pasivos]]/[1]!Tabla2[[#This Row],[Total de activos]],"")</f>
        <v/>
      </c>
      <c r="S461" s="9" t="str">
        <f>+IFERROR([1]!Tabla2[[#This Row],[Utilidad operacional]]/[1]!Tabla2[[#This Row],[Gasto de intereses]],"")</f>
        <v/>
      </c>
      <c r="T461" s="9" t="str">
        <f>+IFERROR([1]!Tabla2[[#This Row],[Utilidad operacional]]/[1]!Tabla2[[#This Row],[Patrimonio total]],"")</f>
        <v/>
      </c>
      <c r="U461" s="10" t="str">
        <f>+IFERROR([1]!Tabla2[[#This Row],[Utilidad operacional]]/[1]!Tabla2[[#This Row],[Total de activos]],"")</f>
        <v/>
      </c>
    </row>
    <row r="462" spans="1:21" x14ac:dyDescent="0.25">
      <c r="A462" s="5">
        <v>900635225</v>
      </c>
      <c r="B462" s="5" t="s">
        <v>878</v>
      </c>
      <c r="C462" s="5" t="s">
        <v>28</v>
      </c>
      <c r="D462" s="5" t="s">
        <v>29</v>
      </c>
      <c r="E462" s="5" t="s">
        <v>30</v>
      </c>
      <c r="F462" s="5" t="s">
        <v>879</v>
      </c>
      <c r="G462" s="5" t="s">
        <v>26</v>
      </c>
      <c r="H462" s="5">
        <v>6147095</v>
      </c>
      <c r="I462" s="5">
        <v>38642</v>
      </c>
      <c r="J462" s="5">
        <v>6185737</v>
      </c>
      <c r="K462" s="5">
        <v>1051575</v>
      </c>
      <c r="L462" s="5">
        <v>1270628</v>
      </c>
      <c r="M462" s="5">
        <v>2322203</v>
      </c>
      <c r="N462" s="5">
        <v>3863534</v>
      </c>
      <c r="O462" s="5">
        <v>7896</v>
      </c>
      <c r="P462" s="5">
        <v>1107976</v>
      </c>
      <c r="Q462" s="6" t="str">
        <f>+IFERROR([1]!Tabla2[[#This Row],[Activos corrientes ]]/[1]!Tabla2[[#This Row],[Pasivos corrientes ]],"")</f>
        <v/>
      </c>
      <c r="R462" s="6" t="str">
        <f>+IFERROR([1]!Tabla2[[#This Row],[Total pasivos]]/[1]!Tabla2[[#This Row],[Total de activos]],"")</f>
        <v/>
      </c>
      <c r="S462" s="6" t="str">
        <f>+IFERROR([1]!Tabla2[[#This Row],[Utilidad operacional]]/[1]!Tabla2[[#This Row],[Gasto de intereses]],"")</f>
        <v/>
      </c>
      <c r="T462" s="6" t="str">
        <f>+IFERROR([1]!Tabla2[[#This Row],[Utilidad operacional]]/[1]!Tabla2[[#This Row],[Patrimonio total]],"")</f>
        <v/>
      </c>
      <c r="U462" s="7" t="str">
        <f>+IFERROR([1]!Tabla2[[#This Row],[Utilidad operacional]]/[1]!Tabla2[[#This Row],[Total de activos]],"")</f>
        <v/>
      </c>
    </row>
    <row r="463" spans="1:21" x14ac:dyDescent="0.25">
      <c r="A463" s="8">
        <v>900108928</v>
      </c>
      <c r="B463" s="8" t="s">
        <v>880</v>
      </c>
      <c r="C463" s="8" t="s">
        <v>28</v>
      </c>
      <c r="D463" s="8" t="s">
        <v>29</v>
      </c>
      <c r="E463" s="8" t="s">
        <v>30</v>
      </c>
      <c r="F463" s="8" t="s">
        <v>62</v>
      </c>
      <c r="G463" s="8" t="s">
        <v>26</v>
      </c>
      <c r="H463" s="8">
        <v>3879075</v>
      </c>
      <c r="I463" s="8">
        <v>4895727</v>
      </c>
      <c r="J463" s="8">
        <v>8774802</v>
      </c>
      <c r="K463" s="8">
        <v>514354</v>
      </c>
      <c r="L463" s="8">
        <v>6431181</v>
      </c>
      <c r="M463" s="8">
        <v>6945535</v>
      </c>
      <c r="N463" s="8">
        <v>1829267</v>
      </c>
      <c r="O463" s="8">
        <v>148867</v>
      </c>
      <c r="P463" s="8">
        <v>211411</v>
      </c>
      <c r="Q463" s="9" t="str">
        <f>+IFERROR([1]!Tabla2[[#This Row],[Activos corrientes ]]/[1]!Tabla2[[#This Row],[Pasivos corrientes ]],"")</f>
        <v/>
      </c>
      <c r="R463" s="9" t="str">
        <f>+IFERROR([1]!Tabla2[[#This Row],[Total pasivos]]/[1]!Tabla2[[#This Row],[Total de activos]],"")</f>
        <v/>
      </c>
      <c r="S463" s="9" t="str">
        <f>+IFERROR([1]!Tabla2[[#This Row],[Utilidad operacional]]/[1]!Tabla2[[#This Row],[Gasto de intereses]],"")</f>
        <v/>
      </c>
      <c r="T463" s="9" t="str">
        <f>+IFERROR([1]!Tabla2[[#This Row],[Utilidad operacional]]/[1]!Tabla2[[#This Row],[Patrimonio total]],"")</f>
        <v/>
      </c>
      <c r="U463" s="10" t="str">
        <f>+IFERROR([1]!Tabla2[[#This Row],[Utilidad operacional]]/[1]!Tabla2[[#This Row],[Total de activos]],"")</f>
        <v/>
      </c>
    </row>
    <row r="464" spans="1:21" x14ac:dyDescent="0.25">
      <c r="A464" s="5">
        <v>800091140</v>
      </c>
      <c r="B464" s="5" t="s">
        <v>881</v>
      </c>
      <c r="C464" s="5" t="s">
        <v>42</v>
      </c>
      <c r="D464" s="5" t="s">
        <v>29</v>
      </c>
      <c r="E464" s="5" t="s">
        <v>30</v>
      </c>
      <c r="F464" s="5" t="s">
        <v>882</v>
      </c>
      <c r="G464" s="5" t="s">
        <v>26</v>
      </c>
      <c r="H464" s="5">
        <v>530684737</v>
      </c>
      <c r="I464" s="5">
        <v>14423356</v>
      </c>
      <c r="J464" s="5">
        <v>545108093</v>
      </c>
      <c r="K464" s="5">
        <v>360896042</v>
      </c>
      <c r="L464" s="5">
        <v>173581132</v>
      </c>
      <c r="M464" s="5">
        <v>534477174</v>
      </c>
      <c r="N464" s="5">
        <v>10630919</v>
      </c>
      <c r="O464" s="5"/>
      <c r="P464" s="5">
        <v>3984050</v>
      </c>
      <c r="Q464" s="6" t="str">
        <f>+IFERROR([1]!Tabla2[[#This Row],[Activos corrientes ]]/[1]!Tabla2[[#This Row],[Pasivos corrientes ]],"")</f>
        <v/>
      </c>
      <c r="R464" s="6" t="str">
        <f>+IFERROR([1]!Tabla2[[#This Row],[Total pasivos]]/[1]!Tabla2[[#This Row],[Total de activos]],"")</f>
        <v/>
      </c>
      <c r="S464" s="6" t="str">
        <f>+IFERROR([1]!Tabla2[[#This Row],[Utilidad operacional]]/[1]!Tabla2[[#This Row],[Gasto de intereses]],"")</f>
        <v/>
      </c>
      <c r="T464" s="6" t="str">
        <f>+IFERROR([1]!Tabla2[[#This Row],[Utilidad operacional]]/[1]!Tabla2[[#This Row],[Patrimonio total]],"")</f>
        <v/>
      </c>
      <c r="U464" s="7" t="str">
        <f>+IFERROR([1]!Tabla2[[#This Row],[Utilidad operacional]]/[1]!Tabla2[[#This Row],[Total de activos]],"")</f>
        <v/>
      </c>
    </row>
    <row r="465" spans="1:21" x14ac:dyDescent="0.25">
      <c r="A465" s="8">
        <v>830067539</v>
      </c>
      <c r="B465" s="8" t="s">
        <v>883</v>
      </c>
      <c r="C465" s="8" t="s">
        <v>28</v>
      </c>
      <c r="D465" s="8" t="s">
        <v>29</v>
      </c>
      <c r="E465" s="8" t="s">
        <v>30</v>
      </c>
      <c r="F465" s="8" t="s">
        <v>178</v>
      </c>
      <c r="G465" s="8" t="s">
        <v>26</v>
      </c>
      <c r="H465" s="8">
        <v>910972</v>
      </c>
      <c r="I465" s="8">
        <v>797795</v>
      </c>
      <c r="J465" s="8">
        <v>1708767</v>
      </c>
      <c r="K465" s="8">
        <v>7436</v>
      </c>
      <c r="L465" s="8"/>
      <c r="M465" s="8">
        <v>7436</v>
      </c>
      <c r="N465" s="8">
        <v>1701331</v>
      </c>
      <c r="O465" s="8">
        <v>2121</v>
      </c>
      <c r="P465" s="8">
        <v>-53246</v>
      </c>
      <c r="Q465" s="9" t="str">
        <f>+IFERROR([1]!Tabla2[[#This Row],[Activos corrientes ]]/[1]!Tabla2[[#This Row],[Pasivos corrientes ]],"")</f>
        <v/>
      </c>
      <c r="R465" s="9" t="str">
        <f>+IFERROR([1]!Tabla2[[#This Row],[Total pasivos]]/[1]!Tabla2[[#This Row],[Total de activos]],"")</f>
        <v/>
      </c>
      <c r="S465" s="9" t="str">
        <f>+IFERROR([1]!Tabla2[[#This Row],[Utilidad operacional]]/[1]!Tabla2[[#This Row],[Gasto de intereses]],"")</f>
        <v/>
      </c>
      <c r="T465" s="9" t="str">
        <f>+IFERROR([1]!Tabla2[[#This Row],[Utilidad operacional]]/[1]!Tabla2[[#This Row],[Patrimonio total]],"")</f>
        <v/>
      </c>
      <c r="U465" s="10" t="str">
        <f>+IFERROR([1]!Tabla2[[#This Row],[Utilidad operacional]]/[1]!Tabla2[[#This Row],[Total de activos]],"")</f>
        <v/>
      </c>
    </row>
    <row r="466" spans="1:21" x14ac:dyDescent="0.25">
      <c r="A466" s="5">
        <v>830514854</v>
      </c>
      <c r="B466" s="5" t="s">
        <v>884</v>
      </c>
      <c r="C466" s="5" t="s">
        <v>464</v>
      </c>
      <c r="D466" s="5" t="s">
        <v>23</v>
      </c>
      <c r="E466" s="5" t="s">
        <v>24</v>
      </c>
      <c r="F466" s="5" t="s">
        <v>391</v>
      </c>
      <c r="G466" s="5" t="s">
        <v>26</v>
      </c>
      <c r="H466" s="5">
        <v>3433105</v>
      </c>
      <c r="I466" s="5">
        <v>1245141</v>
      </c>
      <c r="J466" s="5">
        <v>4678246</v>
      </c>
      <c r="K466" s="5">
        <v>1618733</v>
      </c>
      <c r="L466" s="5">
        <v>856585</v>
      </c>
      <c r="M466" s="5">
        <v>2475318</v>
      </c>
      <c r="N466" s="5">
        <v>2202928</v>
      </c>
      <c r="O466" s="5">
        <v>2857</v>
      </c>
      <c r="P466" s="5">
        <v>47936</v>
      </c>
      <c r="Q466" s="6" t="str">
        <f>+IFERROR([1]!Tabla2[[#This Row],[Activos corrientes ]]/[1]!Tabla2[[#This Row],[Pasivos corrientes ]],"")</f>
        <v/>
      </c>
      <c r="R466" s="6" t="str">
        <f>+IFERROR([1]!Tabla2[[#This Row],[Total pasivos]]/[1]!Tabla2[[#This Row],[Total de activos]],"")</f>
        <v/>
      </c>
      <c r="S466" s="6" t="str">
        <f>+IFERROR([1]!Tabla2[[#This Row],[Utilidad operacional]]/[1]!Tabla2[[#This Row],[Gasto de intereses]],"")</f>
        <v/>
      </c>
      <c r="T466" s="6" t="str">
        <f>+IFERROR([1]!Tabla2[[#This Row],[Utilidad operacional]]/[1]!Tabla2[[#This Row],[Patrimonio total]],"")</f>
        <v/>
      </c>
      <c r="U466" s="7" t="str">
        <f>+IFERROR([1]!Tabla2[[#This Row],[Utilidad operacional]]/[1]!Tabla2[[#This Row],[Total de activos]],"")</f>
        <v/>
      </c>
    </row>
    <row r="467" spans="1:21" x14ac:dyDescent="0.25">
      <c r="A467" s="8">
        <v>900767724</v>
      </c>
      <c r="B467" s="8" t="s">
        <v>885</v>
      </c>
      <c r="C467" s="8" t="s">
        <v>28</v>
      </c>
      <c r="D467" s="8" t="s">
        <v>23</v>
      </c>
      <c r="E467" s="8" t="s">
        <v>24</v>
      </c>
      <c r="F467" s="8" t="s">
        <v>886</v>
      </c>
      <c r="G467" s="8" t="s">
        <v>26</v>
      </c>
      <c r="H467" s="8">
        <v>7302390</v>
      </c>
      <c r="I467" s="8">
        <v>0</v>
      </c>
      <c r="J467" s="8">
        <v>7302390</v>
      </c>
      <c r="K467" s="8">
        <v>6283492</v>
      </c>
      <c r="L467" s="8"/>
      <c r="M467" s="8">
        <v>6283492</v>
      </c>
      <c r="N467" s="8">
        <v>1018898</v>
      </c>
      <c r="O467" s="8"/>
      <c r="P467" s="8">
        <v>11787</v>
      </c>
      <c r="Q467" s="9" t="str">
        <f>+IFERROR([1]!Tabla2[[#This Row],[Activos corrientes ]]/[1]!Tabla2[[#This Row],[Pasivos corrientes ]],"")</f>
        <v/>
      </c>
      <c r="R467" s="9" t="str">
        <f>+IFERROR([1]!Tabla2[[#This Row],[Total pasivos]]/[1]!Tabla2[[#This Row],[Total de activos]],"")</f>
        <v/>
      </c>
      <c r="S467" s="9" t="str">
        <f>+IFERROR([1]!Tabla2[[#This Row],[Utilidad operacional]]/[1]!Tabla2[[#This Row],[Gasto de intereses]],"")</f>
        <v/>
      </c>
      <c r="T467" s="9" t="str">
        <f>+IFERROR([1]!Tabla2[[#This Row],[Utilidad operacional]]/[1]!Tabla2[[#This Row],[Patrimonio total]],"")</f>
        <v/>
      </c>
      <c r="U467" s="10" t="str">
        <f>+IFERROR([1]!Tabla2[[#This Row],[Utilidad operacional]]/[1]!Tabla2[[#This Row],[Total de activos]],"")</f>
        <v/>
      </c>
    </row>
    <row r="468" spans="1:21" x14ac:dyDescent="0.25">
      <c r="A468" s="5">
        <v>811004340</v>
      </c>
      <c r="B468" s="5" t="s">
        <v>887</v>
      </c>
      <c r="C468" s="5" t="s">
        <v>22</v>
      </c>
      <c r="D468" s="5" t="s">
        <v>29</v>
      </c>
      <c r="E468" s="5" t="s">
        <v>30</v>
      </c>
      <c r="F468" s="5" t="s">
        <v>888</v>
      </c>
      <c r="G468" s="5" t="s">
        <v>26</v>
      </c>
      <c r="H468" s="5">
        <v>4329043</v>
      </c>
      <c r="I468" s="5">
        <v>926535</v>
      </c>
      <c r="J468" s="5">
        <v>5255578</v>
      </c>
      <c r="K468" s="5">
        <v>1330805</v>
      </c>
      <c r="L468" s="5">
        <v>361246</v>
      </c>
      <c r="M468" s="5">
        <v>1692051</v>
      </c>
      <c r="N468" s="5">
        <v>3563527</v>
      </c>
      <c r="O468" s="5">
        <v>271497</v>
      </c>
      <c r="P468" s="5">
        <v>1331320</v>
      </c>
      <c r="Q468" s="6" t="str">
        <f>+IFERROR([1]!Tabla2[[#This Row],[Activos corrientes ]]/[1]!Tabla2[[#This Row],[Pasivos corrientes ]],"")</f>
        <v/>
      </c>
      <c r="R468" s="6" t="str">
        <f>+IFERROR([1]!Tabla2[[#This Row],[Total pasivos]]/[1]!Tabla2[[#This Row],[Total de activos]],"")</f>
        <v/>
      </c>
      <c r="S468" s="6" t="str">
        <f>+IFERROR([1]!Tabla2[[#This Row],[Utilidad operacional]]/[1]!Tabla2[[#This Row],[Gasto de intereses]],"")</f>
        <v/>
      </c>
      <c r="T468" s="6" t="str">
        <f>+IFERROR([1]!Tabla2[[#This Row],[Utilidad operacional]]/[1]!Tabla2[[#This Row],[Patrimonio total]],"")</f>
        <v/>
      </c>
      <c r="U468" s="7" t="str">
        <f>+IFERROR([1]!Tabla2[[#This Row],[Utilidad operacional]]/[1]!Tabla2[[#This Row],[Total de activos]],"")</f>
        <v/>
      </c>
    </row>
    <row r="469" spans="1:21" x14ac:dyDescent="0.25">
      <c r="A469" s="8">
        <v>830078829</v>
      </c>
      <c r="B469" s="8" t="s">
        <v>889</v>
      </c>
      <c r="C469" s="8" t="s">
        <v>28</v>
      </c>
      <c r="D469" s="8" t="s">
        <v>23</v>
      </c>
      <c r="E469" s="8" t="s">
        <v>24</v>
      </c>
      <c r="F469" s="8" t="s">
        <v>890</v>
      </c>
      <c r="G469" s="8" t="s">
        <v>26</v>
      </c>
      <c r="H469" s="8">
        <v>19507606</v>
      </c>
      <c r="I469" s="8">
        <v>2803215</v>
      </c>
      <c r="J469" s="8">
        <v>22310821</v>
      </c>
      <c r="K469" s="8">
        <v>12028873</v>
      </c>
      <c r="L469" s="8">
        <v>328248</v>
      </c>
      <c r="M469" s="8">
        <v>12357121</v>
      </c>
      <c r="N469" s="8">
        <v>9953700</v>
      </c>
      <c r="O469" s="8">
        <v>71926</v>
      </c>
      <c r="P469" s="8">
        <v>9593708</v>
      </c>
      <c r="Q469" s="9" t="str">
        <f>+IFERROR([1]!Tabla2[[#This Row],[Activos corrientes ]]/[1]!Tabla2[[#This Row],[Pasivos corrientes ]],"")</f>
        <v/>
      </c>
      <c r="R469" s="9" t="str">
        <f>+IFERROR([1]!Tabla2[[#This Row],[Total pasivos]]/[1]!Tabla2[[#This Row],[Total de activos]],"")</f>
        <v/>
      </c>
      <c r="S469" s="9" t="str">
        <f>+IFERROR([1]!Tabla2[[#This Row],[Utilidad operacional]]/[1]!Tabla2[[#This Row],[Gasto de intereses]],"")</f>
        <v/>
      </c>
      <c r="T469" s="9" t="str">
        <f>+IFERROR([1]!Tabla2[[#This Row],[Utilidad operacional]]/[1]!Tabla2[[#This Row],[Patrimonio total]],"")</f>
        <v/>
      </c>
      <c r="U469" s="10" t="str">
        <f>+IFERROR([1]!Tabla2[[#This Row],[Utilidad operacional]]/[1]!Tabla2[[#This Row],[Total de activos]],"")</f>
        <v/>
      </c>
    </row>
    <row r="470" spans="1:21" x14ac:dyDescent="0.25">
      <c r="A470" s="5">
        <v>900467640</v>
      </c>
      <c r="B470" s="5" t="s">
        <v>891</v>
      </c>
      <c r="C470" s="5" t="s">
        <v>28</v>
      </c>
      <c r="D470" s="5" t="s">
        <v>29</v>
      </c>
      <c r="E470" s="5" t="s">
        <v>30</v>
      </c>
      <c r="F470" s="5" t="s">
        <v>892</v>
      </c>
      <c r="G470" s="5" t="s">
        <v>26</v>
      </c>
      <c r="H470" s="5">
        <v>9872047</v>
      </c>
      <c r="I470" s="5">
        <v>268244</v>
      </c>
      <c r="J470" s="5">
        <v>10140291</v>
      </c>
      <c r="K470" s="5">
        <v>5202107</v>
      </c>
      <c r="L470" s="5">
        <v>650000</v>
      </c>
      <c r="M470" s="5">
        <v>5852107</v>
      </c>
      <c r="N470" s="5">
        <v>4288184</v>
      </c>
      <c r="O470" s="5">
        <v>192007</v>
      </c>
      <c r="P470" s="5">
        <v>588467</v>
      </c>
      <c r="Q470" s="6" t="str">
        <f>+IFERROR([1]!Tabla2[[#This Row],[Activos corrientes ]]/[1]!Tabla2[[#This Row],[Pasivos corrientes ]],"")</f>
        <v/>
      </c>
      <c r="R470" s="6" t="str">
        <f>+IFERROR([1]!Tabla2[[#This Row],[Total pasivos]]/[1]!Tabla2[[#This Row],[Total de activos]],"")</f>
        <v/>
      </c>
      <c r="S470" s="6" t="str">
        <f>+IFERROR([1]!Tabla2[[#This Row],[Utilidad operacional]]/[1]!Tabla2[[#This Row],[Gasto de intereses]],"")</f>
        <v/>
      </c>
      <c r="T470" s="6" t="str">
        <f>+IFERROR([1]!Tabla2[[#This Row],[Utilidad operacional]]/[1]!Tabla2[[#This Row],[Patrimonio total]],"")</f>
        <v/>
      </c>
      <c r="U470" s="7" t="str">
        <f>+IFERROR([1]!Tabla2[[#This Row],[Utilidad operacional]]/[1]!Tabla2[[#This Row],[Total de activos]],"")</f>
        <v/>
      </c>
    </row>
    <row r="471" spans="1:21" x14ac:dyDescent="0.25">
      <c r="A471" s="8">
        <v>900502031</v>
      </c>
      <c r="B471" s="8" t="s">
        <v>893</v>
      </c>
      <c r="C471" s="8" t="s">
        <v>103</v>
      </c>
      <c r="D471" s="8" t="s">
        <v>29</v>
      </c>
      <c r="E471" s="8" t="s">
        <v>30</v>
      </c>
      <c r="F471" s="8" t="s">
        <v>894</v>
      </c>
      <c r="G471" s="8" t="s">
        <v>26</v>
      </c>
      <c r="H471" s="8">
        <v>13325042</v>
      </c>
      <c r="I471" s="8">
        <v>4382045</v>
      </c>
      <c r="J471" s="8">
        <v>17707087</v>
      </c>
      <c r="K471" s="8">
        <v>6595469</v>
      </c>
      <c r="L471" s="8">
        <v>5614181</v>
      </c>
      <c r="M471" s="8">
        <v>12209650</v>
      </c>
      <c r="N471" s="8">
        <v>5497437</v>
      </c>
      <c r="O471" s="8">
        <v>525871</v>
      </c>
      <c r="P471" s="8">
        <v>2205499</v>
      </c>
      <c r="Q471" s="9" t="str">
        <f>+IFERROR([1]!Tabla2[[#This Row],[Activos corrientes ]]/[1]!Tabla2[[#This Row],[Pasivos corrientes ]],"")</f>
        <v/>
      </c>
      <c r="R471" s="9" t="str">
        <f>+IFERROR([1]!Tabla2[[#This Row],[Total pasivos]]/[1]!Tabla2[[#This Row],[Total de activos]],"")</f>
        <v/>
      </c>
      <c r="S471" s="9" t="str">
        <f>+IFERROR([1]!Tabla2[[#This Row],[Utilidad operacional]]/[1]!Tabla2[[#This Row],[Gasto de intereses]],"")</f>
        <v/>
      </c>
      <c r="T471" s="9" t="str">
        <f>+IFERROR([1]!Tabla2[[#This Row],[Utilidad operacional]]/[1]!Tabla2[[#This Row],[Patrimonio total]],"")</f>
        <v/>
      </c>
      <c r="U471" s="10" t="str">
        <f>+IFERROR([1]!Tabla2[[#This Row],[Utilidad operacional]]/[1]!Tabla2[[#This Row],[Total de activos]],"")</f>
        <v/>
      </c>
    </row>
    <row r="472" spans="1:21" x14ac:dyDescent="0.25">
      <c r="A472" s="5">
        <v>900870329</v>
      </c>
      <c r="B472" s="5" t="s">
        <v>895</v>
      </c>
      <c r="C472" s="5" t="s">
        <v>28</v>
      </c>
      <c r="D472" s="5" t="s">
        <v>29</v>
      </c>
      <c r="E472" s="5" t="s">
        <v>30</v>
      </c>
      <c r="F472" s="5" t="s">
        <v>896</v>
      </c>
      <c r="G472" s="5" t="s">
        <v>26</v>
      </c>
      <c r="H472" s="5">
        <v>556863</v>
      </c>
      <c r="I472" s="5"/>
      <c r="J472" s="5">
        <v>556863</v>
      </c>
      <c r="K472" s="5">
        <v>301338</v>
      </c>
      <c r="L472" s="5">
        <v>10000</v>
      </c>
      <c r="M472" s="5">
        <v>311338</v>
      </c>
      <c r="N472" s="5">
        <v>245525</v>
      </c>
      <c r="O472" s="5"/>
      <c r="P472" s="5">
        <v>-30346</v>
      </c>
      <c r="Q472" s="6" t="str">
        <f>+IFERROR([1]!Tabla2[[#This Row],[Activos corrientes ]]/[1]!Tabla2[[#This Row],[Pasivos corrientes ]],"")</f>
        <v/>
      </c>
      <c r="R472" s="6" t="str">
        <f>+IFERROR([1]!Tabla2[[#This Row],[Total pasivos]]/[1]!Tabla2[[#This Row],[Total de activos]],"")</f>
        <v/>
      </c>
      <c r="S472" s="6" t="str">
        <f>+IFERROR([1]!Tabla2[[#This Row],[Utilidad operacional]]/[1]!Tabla2[[#This Row],[Gasto de intereses]],"")</f>
        <v/>
      </c>
      <c r="T472" s="6" t="str">
        <f>+IFERROR([1]!Tabla2[[#This Row],[Utilidad operacional]]/[1]!Tabla2[[#This Row],[Patrimonio total]],"")</f>
        <v/>
      </c>
      <c r="U472" s="7" t="str">
        <f>+IFERROR([1]!Tabla2[[#This Row],[Utilidad operacional]]/[1]!Tabla2[[#This Row],[Total de activos]],"")</f>
        <v/>
      </c>
    </row>
    <row r="473" spans="1:21" x14ac:dyDescent="0.25">
      <c r="A473" s="8">
        <v>901295438</v>
      </c>
      <c r="B473" s="8" t="s">
        <v>897</v>
      </c>
      <c r="C473" s="8" t="s">
        <v>22</v>
      </c>
      <c r="D473" s="8" t="s">
        <v>29</v>
      </c>
      <c r="E473" s="8" t="s">
        <v>30</v>
      </c>
      <c r="F473" s="8" t="s">
        <v>827</v>
      </c>
      <c r="G473" s="8" t="s">
        <v>26</v>
      </c>
      <c r="H473" s="8">
        <v>22647396</v>
      </c>
      <c r="I473" s="8">
        <v>1007927</v>
      </c>
      <c r="J473" s="8">
        <v>23655323</v>
      </c>
      <c r="K473" s="8">
        <v>1922221</v>
      </c>
      <c r="L473" s="8"/>
      <c r="M473" s="8">
        <v>1922221</v>
      </c>
      <c r="N473" s="8">
        <v>21733102</v>
      </c>
      <c r="O473" s="8">
        <v>54373</v>
      </c>
      <c r="P473" s="8">
        <v>2771323</v>
      </c>
      <c r="Q473" s="9" t="str">
        <f>+IFERROR([1]!Tabla2[[#This Row],[Activos corrientes ]]/[1]!Tabla2[[#This Row],[Pasivos corrientes ]],"")</f>
        <v/>
      </c>
      <c r="R473" s="9" t="str">
        <f>+IFERROR([1]!Tabla2[[#This Row],[Total pasivos]]/[1]!Tabla2[[#This Row],[Total de activos]],"")</f>
        <v/>
      </c>
      <c r="S473" s="9" t="str">
        <f>+IFERROR([1]!Tabla2[[#This Row],[Utilidad operacional]]/[1]!Tabla2[[#This Row],[Gasto de intereses]],"")</f>
        <v/>
      </c>
      <c r="T473" s="9" t="str">
        <f>+IFERROR([1]!Tabla2[[#This Row],[Utilidad operacional]]/[1]!Tabla2[[#This Row],[Patrimonio total]],"")</f>
        <v/>
      </c>
      <c r="U473" s="10" t="str">
        <f>+IFERROR([1]!Tabla2[[#This Row],[Utilidad operacional]]/[1]!Tabla2[[#This Row],[Total de activos]],"")</f>
        <v/>
      </c>
    </row>
    <row r="474" spans="1:21" x14ac:dyDescent="0.25">
      <c r="A474" s="5">
        <v>901053131</v>
      </c>
      <c r="B474" s="5" t="s">
        <v>898</v>
      </c>
      <c r="C474" s="5" t="s">
        <v>617</v>
      </c>
      <c r="D474" s="5" t="s">
        <v>29</v>
      </c>
      <c r="E474" s="5" t="s">
        <v>30</v>
      </c>
      <c r="F474" s="5" t="s">
        <v>899</v>
      </c>
      <c r="G474" s="5" t="s">
        <v>26</v>
      </c>
      <c r="H474" s="5">
        <v>9789214</v>
      </c>
      <c r="I474" s="5">
        <v>149745</v>
      </c>
      <c r="J474" s="5">
        <v>9938959</v>
      </c>
      <c r="K474" s="5">
        <v>5046512</v>
      </c>
      <c r="L474" s="5"/>
      <c r="M474" s="5">
        <v>5046512</v>
      </c>
      <c r="N474" s="5">
        <v>4892447</v>
      </c>
      <c r="O474" s="5">
        <v>87649</v>
      </c>
      <c r="P474" s="5">
        <v>3893960</v>
      </c>
      <c r="Q474" s="6" t="str">
        <f>+IFERROR([1]!Tabla2[[#This Row],[Activos corrientes ]]/[1]!Tabla2[[#This Row],[Pasivos corrientes ]],"")</f>
        <v/>
      </c>
      <c r="R474" s="6" t="str">
        <f>+IFERROR([1]!Tabla2[[#This Row],[Total pasivos]]/[1]!Tabla2[[#This Row],[Total de activos]],"")</f>
        <v/>
      </c>
      <c r="S474" s="6" t="str">
        <f>+IFERROR([1]!Tabla2[[#This Row],[Utilidad operacional]]/[1]!Tabla2[[#This Row],[Gasto de intereses]],"")</f>
        <v/>
      </c>
      <c r="T474" s="6" t="str">
        <f>+IFERROR([1]!Tabla2[[#This Row],[Utilidad operacional]]/[1]!Tabla2[[#This Row],[Patrimonio total]],"")</f>
        <v/>
      </c>
      <c r="U474" s="7" t="str">
        <f>+IFERROR([1]!Tabla2[[#This Row],[Utilidad operacional]]/[1]!Tabla2[[#This Row],[Total de activos]],"")</f>
        <v/>
      </c>
    </row>
    <row r="475" spans="1:21" x14ac:dyDescent="0.25">
      <c r="A475" s="8">
        <v>900774333</v>
      </c>
      <c r="B475" s="8" t="s">
        <v>900</v>
      </c>
      <c r="C475" s="8" t="s">
        <v>28</v>
      </c>
      <c r="D475" s="8" t="s">
        <v>23</v>
      </c>
      <c r="E475" s="8" t="s">
        <v>24</v>
      </c>
      <c r="F475" s="8" t="s">
        <v>901</v>
      </c>
      <c r="G475" s="8" t="s">
        <v>26</v>
      </c>
      <c r="H475" s="8">
        <v>6611075</v>
      </c>
      <c r="I475" s="8">
        <v>302350</v>
      </c>
      <c r="J475" s="8">
        <v>6913425</v>
      </c>
      <c r="K475" s="8">
        <v>4455392</v>
      </c>
      <c r="L475" s="8"/>
      <c r="M475" s="8">
        <v>4455392</v>
      </c>
      <c r="N475" s="8">
        <v>2458033</v>
      </c>
      <c r="O475" s="8">
        <v>16849</v>
      </c>
      <c r="P475" s="8">
        <v>-218503</v>
      </c>
      <c r="Q475" s="9" t="str">
        <f>+IFERROR([1]!Tabla2[[#This Row],[Activos corrientes ]]/[1]!Tabla2[[#This Row],[Pasivos corrientes ]],"")</f>
        <v/>
      </c>
      <c r="R475" s="9" t="str">
        <f>+IFERROR([1]!Tabla2[[#This Row],[Total pasivos]]/[1]!Tabla2[[#This Row],[Total de activos]],"")</f>
        <v/>
      </c>
      <c r="S475" s="9" t="str">
        <f>+IFERROR([1]!Tabla2[[#This Row],[Utilidad operacional]]/[1]!Tabla2[[#This Row],[Gasto de intereses]],"")</f>
        <v/>
      </c>
      <c r="T475" s="9" t="str">
        <f>+IFERROR([1]!Tabla2[[#This Row],[Utilidad operacional]]/[1]!Tabla2[[#This Row],[Patrimonio total]],"")</f>
        <v/>
      </c>
      <c r="U475" s="10" t="str">
        <f>+IFERROR([1]!Tabla2[[#This Row],[Utilidad operacional]]/[1]!Tabla2[[#This Row],[Total de activos]],"")</f>
        <v/>
      </c>
    </row>
    <row r="476" spans="1:21" x14ac:dyDescent="0.25">
      <c r="A476" s="5">
        <v>800085328</v>
      </c>
      <c r="B476" s="5" t="s">
        <v>902</v>
      </c>
      <c r="C476" s="5" t="s">
        <v>28</v>
      </c>
      <c r="D476" s="5" t="s">
        <v>29</v>
      </c>
      <c r="E476" s="5" t="s">
        <v>30</v>
      </c>
      <c r="F476" s="5" t="s">
        <v>903</v>
      </c>
      <c r="G476" s="5" t="s">
        <v>26</v>
      </c>
      <c r="H476" s="5">
        <v>2993694</v>
      </c>
      <c r="I476" s="5">
        <v>2415476</v>
      </c>
      <c r="J476" s="5">
        <v>5409170</v>
      </c>
      <c r="K476" s="5">
        <v>716461</v>
      </c>
      <c r="L476" s="5">
        <v>322186</v>
      </c>
      <c r="M476" s="5">
        <v>1038647</v>
      </c>
      <c r="N476" s="5">
        <v>4370523</v>
      </c>
      <c r="O476" s="5">
        <v>36162</v>
      </c>
      <c r="P476" s="5">
        <v>61055</v>
      </c>
      <c r="Q476" s="6" t="str">
        <f>+IFERROR([1]!Tabla2[[#This Row],[Activos corrientes ]]/[1]!Tabla2[[#This Row],[Pasivos corrientes ]],"")</f>
        <v/>
      </c>
      <c r="R476" s="6" t="str">
        <f>+IFERROR([1]!Tabla2[[#This Row],[Total pasivos]]/[1]!Tabla2[[#This Row],[Total de activos]],"")</f>
        <v/>
      </c>
      <c r="S476" s="6" t="str">
        <f>+IFERROR([1]!Tabla2[[#This Row],[Utilidad operacional]]/[1]!Tabla2[[#This Row],[Gasto de intereses]],"")</f>
        <v/>
      </c>
      <c r="T476" s="6" t="str">
        <f>+IFERROR([1]!Tabla2[[#This Row],[Utilidad operacional]]/[1]!Tabla2[[#This Row],[Patrimonio total]],"")</f>
        <v/>
      </c>
      <c r="U476" s="7" t="str">
        <f>+IFERROR([1]!Tabla2[[#This Row],[Utilidad operacional]]/[1]!Tabla2[[#This Row],[Total de activos]],"")</f>
        <v/>
      </c>
    </row>
    <row r="477" spans="1:21" x14ac:dyDescent="0.25">
      <c r="A477" s="8">
        <v>900103929</v>
      </c>
      <c r="B477" s="8" t="s">
        <v>904</v>
      </c>
      <c r="C477" s="8" t="s">
        <v>28</v>
      </c>
      <c r="D477" s="8" t="s">
        <v>29</v>
      </c>
      <c r="E477" s="8" t="s">
        <v>30</v>
      </c>
      <c r="F477" s="8" t="s">
        <v>905</v>
      </c>
      <c r="G477" s="8" t="s">
        <v>26</v>
      </c>
      <c r="H477" s="8">
        <v>6361684</v>
      </c>
      <c r="I477" s="8">
        <v>2349478</v>
      </c>
      <c r="J477" s="8">
        <v>8711162</v>
      </c>
      <c r="K477" s="8">
        <v>2029264</v>
      </c>
      <c r="L477" s="8">
        <v>4596809</v>
      </c>
      <c r="M477" s="8">
        <v>6626073</v>
      </c>
      <c r="N477" s="8">
        <v>2085089</v>
      </c>
      <c r="O477" s="8">
        <v>302587</v>
      </c>
      <c r="P477" s="8">
        <v>-38732</v>
      </c>
      <c r="Q477" s="9" t="str">
        <f>+IFERROR([1]!Tabla2[[#This Row],[Activos corrientes ]]/[1]!Tabla2[[#This Row],[Pasivos corrientes ]],"")</f>
        <v/>
      </c>
      <c r="R477" s="9" t="str">
        <f>+IFERROR([1]!Tabla2[[#This Row],[Total pasivos]]/[1]!Tabla2[[#This Row],[Total de activos]],"")</f>
        <v/>
      </c>
      <c r="S477" s="9" t="str">
        <f>+IFERROR([1]!Tabla2[[#This Row],[Utilidad operacional]]/[1]!Tabla2[[#This Row],[Gasto de intereses]],"")</f>
        <v/>
      </c>
      <c r="T477" s="9" t="str">
        <f>+IFERROR([1]!Tabla2[[#This Row],[Utilidad operacional]]/[1]!Tabla2[[#This Row],[Patrimonio total]],"")</f>
        <v/>
      </c>
      <c r="U477" s="10" t="str">
        <f>+IFERROR([1]!Tabla2[[#This Row],[Utilidad operacional]]/[1]!Tabla2[[#This Row],[Total de activos]],"")</f>
        <v/>
      </c>
    </row>
    <row r="478" spans="1:21" x14ac:dyDescent="0.25">
      <c r="A478" s="5">
        <v>809000735</v>
      </c>
      <c r="B478" s="5" t="s">
        <v>906</v>
      </c>
      <c r="C478" s="5" t="s">
        <v>28</v>
      </c>
      <c r="D478" s="5" t="s">
        <v>29</v>
      </c>
      <c r="E478" s="5" t="s">
        <v>30</v>
      </c>
      <c r="F478" s="5" t="s">
        <v>907</v>
      </c>
      <c r="G478" s="5" t="s">
        <v>26</v>
      </c>
      <c r="H478" s="5">
        <v>4978921</v>
      </c>
      <c r="I478" s="5">
        <v>2181803</v>
      </c>
      <c r="J478" s="5">
        <v>7160724</v>
      </c>
      <c r="K478" s="5">
        <v>2086000</v>
      </c>
      <c r="L478" s="5">
        <v>2739240</v>
      </c>
      <c r="M478" s="5">
        <v>4825240</v>
      </c>
      <c r="N478" s="5">
        <v>2335484</v>
      </c>
      <c r="O478" s="5">
        <v>298228</v>
      </c>
      <c r="P478" s="5">
        <v>1309736</v>
      </c>
      <c r="Q478" s="6" t="str">
        <f>+IFERROR([1]!Tabla2[[#This Row],[Activos corrientes ]]/[1]!Tabla2[[#This Row],[Pasivos corrientes ]],"")</f>
        <v/>
      </c>
      <c r="R478" s="6" t="str">
        <f>+IFERROR([1]!Tabla2[[#This Row],[Total pasivos]]/[1]!Tabla2[[#This Row],[Total de activos]],"")</f>
        <v/>
      </c>
      <c r="S478" s="6" t="str">
        <f>+IFERROR([1]!Tabla2[[#This Row],[Utilidad operacional]]/[1]!Tabla2[[#This Row],[Gasto de intereses]],"")</f>
        <v/>
      </c>
      <c r="T478" s="6" t="str">
        <f>+IFERROR([1]!Tabla2[[#This Row],[Utilidad operacional]]/[1]!Tabla2[[#This Row],[Patrimonio total]],"")</f>
        <v/>
      </c>
      <c r="U478" s="7" t="str">
        <f>+IFERROR([1]!Tabla2[[#This Row],[Utilidad operacional]]/[1]!Tabla2[[#This Row],[Total de activos]],"")</f>
        <v/>
      </c>
    </row>
    <row r="479" spans="1:21" x14ac:dyDescent="0.25">
      <c r="A479" s="8">
        <v>804016628</v>
      </c>
      <c r="B479" s="8" t="s">
        <v>908</v>
      </c>
      <c r="C479" s="8" t="s">
        <v>33</v>
      </c>
      <c r="D479" s="8" t="s">
        <v>29</v>
      </c>
      <c r="E479" s="8" t="s">
        <v>30</v>
      </c>
      <c r="F479" s="8" t="s">
        <v>909</v>
      </c>
      <c r="G479" s="8" t="s">
        <v>26</v>
      </c>
      <c r="H479" s="8">
        <v>4395769</v>
      </c>
      <c r="I479" s="8">
        <v>3755466</v>
      </c>
      <c r="J479" s="8">
        <v>8151235</v>
      </c>
      <c r="K479" s="8">
        <v>2638576</v>
      </c>
      <c r="L479" s="8">
        <v>3644349</v>
      </c>
      <c r="M479" s="8">
        <v>6282925</v>
      </c>
      <c r="N479" s="8">
        <v>1868310</v>
      </c>
      <c r="O479" s="8"/>
      <c r="P479" s="8">
        <v>79453</v>
      </c>
      <c r="Q479" s="9" t="str">
        <f>+IFERROR([1]!Tabla2[[#This Row],[Activos corrientes ]]/[1]!Tabla2[[#This Row],[Pasivos corrientes ]],"")</f>
        <v/>
      </c>
      <c r="R479" s="9" t="str">
        <f>+IFERROR([1]!Tabla2[[#This Row],[Total pasivos]]/[1]!Tabla2[[#This Row],[Total de activos]],"")</f>
        <v/>
      </c>
      <c r="S479" s="9" t="str">
        <f>+IFERROR([1]!Tabla2[[#This Row],[Utilidad operacional]]/[1]!Tabla2[[#This Row],[Gasto de intereses]],"")</f>
        <v/>
      </c>
      <c r="T479" s="9" t="str">
        <f>+IFERROR([1]!Tabla2[[#This Row],[Utilidad operacional]]/[1]!Tabla2[[#This Row],[Patrimonio total]],"")</f>
        <v/>
      </c>
      <c r="U479" s="10" t="str">
        <f>+IFERROR([1]!Tabla2[[#This Row],[Utilidad operacional]]/[1]!Tabla2[[#This Row],[Total de activos]],"")</f>
        <v/>
      </c>
    </row>
    <row r="480" spans="1:21" x14ac:dyDescent="0.25">
      <c r="A480" s="5">
        <v>900880621</v>
      </c>
      <c r="B480" s="5" t="s">
        <v>910</v>
      </c>
      <c r="C480" s="5" t="s">
        <v>28</v>
      </c>
      <c r="D480" s="5" t="s">
        <v>23</v>
      </c>
      <c r="E480" s="5" t="s">
        <v>24</v>
      </c>
      <c r="F480" s="5" t="s">
        <v>52</v>
      </c>
      <c r="G480" s="5" t="s">
        <v>26</v>
      </c>
      <c r="H480" s="5">
        <v>6932685</v>
      </c>
      <c r="I480" s="5">
        <v>17531884</v>
      </c>
      <c r="J480" s="5">
        <v>24464569</v>
      </c>
      <c r="K480" s="5">
        <v>3668270</v>
      </c>
      <c r="L480" s="5">
        <v>13544922</v>
      </c>
      <c r="M480" s="5">
        <v>17213192</v>
      </c>
      <c r="N480" s="5">
        <v>7251377</v>
      </c>
      <c r="O480" s="5"/>
      <c r="P480" s="5">
        <v>967859</v>
      </c>
      <c r="Q480" s="6" t="str">
        <f>+IFERROR([1]!Tabla2[[#This Row],[Activos corrientes ]]/[1]!Tabla2[[#This Row],[Pasivos corrientes ]],"")</f>
        <v/>
      </c>
      <c r="R480" s="6" t="str">
        <f>+IFERROR([1]!Tabla2[[#This Row],[Total pasivos]]/[1]!Tabla2[[#This Row],[Total de activos]],"")</f>
        <v/>
      </c>
      <c r="S480" s="6" t="str">
        <f>+IFERROR([1]!Tabla2[[#This Row],[Utilidad operacional]]/[1]!Tabla2[[#This Row],[Gasto de intereses]],"")</f>
        <v/>
      </c>
      <c r="T480" s="6" t="str">
        <f>+IFERROR([1]!Tabla2[[#This Row],[Utilidad operacional]]/[1]!Tabla2[[#This Row],[Patrimonio total]],"")</f>
        <v/>
      </c>
      <c r="U480" s="7" t="str">
        <f>+IFERROR([1]!Tabla2[[#This Row],[Utilidad operacional]]/[1]!Tabla2[[#This Row],[Total de activos]],"")</f>
        <v/>
      </c>
    </row>
    <row r="481" spans="1:21" x14ac:dyDescent="0.25">
      <c r="A481" s="8">
        <v>900093943</v>
      </c>
      <c r="B481" s="8" t="s">
        <v>911</v>
      </c>
      <c r="C481" s="8" t="s">
        <v>617</v>
      </c>
      <c r="D481" s="8" t="s">
        <v>23</v>
      </c>
      <c r="E481" s="8" t="s">
        <v>24</v>
      </c>
      <c r="F481" s="8" t="s">
        <v>912</v>
      </c>
      <c r="G481" s="8" t="s">
        <v>26</v>
      </c>
      <c r="H481" s="8">
        <v>871539</v>
      </c>
      <c r="I481" s="8">
        <v>1283253</v>
      </c>
      <c r="J481" s="8">
        <v>2154792</v>
      </c>
      <c r="K481" s="8">
        <v>608044</v>
      </c>
      <c r="L481" s="8">
        <v>683792</v>
      </c>
      <c r="M481" s="8">
        <v>1291836</v>
      </c>
      <c r="N481" s="8">
        <v>862956</v>
      </c>
      <c r="O481" s="8">
        <v>177577</v>
      </c>
      <c r="P481" s="8">
        <v>212041</v>
      </c>
      <c r="Q481" s="9" t="str">
        <f>+IFERROR([1]!Tabla2[[#This Row],[Activos corrientes ]]/[1]!Tabla2[[#This Row],[Pasivos corrientes ]],"")</f>
        <v/>
      </c>
      <c r="R481" s="9" t="str">
        <f>+IFERROR([1]!Tabla2[[#This Row],[Total pasivos]]/[1]!Tabla2[[#This Row],[Total de activos]],"")</f>
        <v/>
      </c>
      <c r="S481" s="9" t="str">
        <f>+IFERROR([1]!Tabla2[[#This Row],[Utilidad operacional]]/[1]!Tabla2[[#This Row],[Gasto de intereses]],"")</f>
        <v/>
      </c>
      <c r="T481" s="9" t="str">
        <f>+IFERROR([1]!Tabla2[[#This Row],[Utilidad operacional]]/[1]!Tabla2[[#This Row],[Patrimonio total]],"")</f>
        <v/>
      </c>
      <c r="U481" s="10" t="str">
        <f>+IFERROR([1]!Tabla2[[#This Row],[Utilidad operacional]]/[1]!Tabla2[[#This Row],[Total de activos]],"")</f>
        <v/>
      </c>
    </row>
    <row r="482" spans="1:21" x14ac:dyDescent="0.25">
      <c r="A482" s="5">
        <v>830071539</v>
      </c>
      <c r="B482" s="5" t="s">
        <v>913</v>
      </c>
      <c r="C482" s="5" t="s">
        <v>28</v>
      </c>
      <c r="D482" s="5" t="s">
        <v>23</v>
      </c>
      <c r="E482" s="5" t="s">
        <v>24</v>
      </c>
      <c r="F482" s="5" t="s">
        <v>52</v>
      </c>
      <c r="G482" s="5" t="s">
        <v>26</v>
      </c>
      <c r="H482" s="5">
        <v>2897889</v>
      </c>
      <c r="I482" s="5">
        <v>1440231</v>
      </c>
      <c r="J482" s="5">
        <v>4338120</v>
      </c>
      <c r="K482" s="5">
        <v>1889246</v>
      </c>
      <c r="L482" s="5"/>
      <c r="M482" s="5">
        <v>1889246</v>
      </c>
      <c r="N482" s="5">
        <v>2448874</v>
      </c>
      <c r="O482" s="5">
        <v>1803</v>
      </c>
      <c r="P482" s="5">
        <v>121402</v>
      </c>
      <c r="Q482" s="6" t="str">
        <f>+IFERROR([1]!Tabla2[[#This Row],[Activos corrientes ]]/[1]!Tabla2[[#This Row],[Pasivos corrientes ]],"")</f>
        <v/>
      </c>
      <c r="R482" s="6" t="str">
        <f>+IFERROR([1]!Tabla2[[#This Row],[Total pasivos]]/[1]!Tabla2[[#This Row],[Total de activos]],"")</f>
        <v/>
      </c>
      <c r="S482" s="6" t="str">
        <f>+IFERROR([1]!Tabla2[[#This Row],[Utilidad operacional]]/[1]!Tabla2[[#This Row],[Gasto de intereses]],"")</f>
        <v/>
      </c>
      <c r="T482" s="6" t="str">
        <f>+IFERROR([1]!Tabla2[[#This Row],[Utilidad operacional]]/[1]!Tabla2[[#This Row],[Patrimonio total]],"")</f>
        <v/>
      </c>
      <c r="U482" s="7" t="str">
        <f>+IFERROR([1]!Tabla2[[#This Row],[Utilidad operacional]]/[1]!Tabla2[[#This Row],[Total de activos]],"")</f>
        <v/>
      </c>
    </row>
    <row r="483" spans="1:21" x14ac:dyDescent="0.25">
      <c r="A483" s="8">
        <v>900393932</v>
      </c>
      <c r="B483" s="8" t="s">
        <v>914</v>
      </c>
      <c r="C483" s="8" t="s">
        <v>28</v>
      </c>
      <c r="D483" s="8" t="s">
        <v>23</v>
      </c>
      <c r="E483" s="8" t="s">
        <v>24</v>
      </c>
      <c r="F483" s="8" t="s">
        <v>915</v>
      </c>
      <c r="G483" s="8" t="s">
        <v>26</v>
      </c>
      <c r="H483" s="8">
        <v>6622651</v>
      </c>
      <c r="I483" s="8">
        <v>3015002</v>
      </c>
      <c r="J483" s="8">
        <v>9637653</v>
      </c>
      <c r="K483" s="8">
        <v>365157</v>
      </c>
      <c r="L483" s="8">
        <v>5080399</v>
      </c>
      <c r="M483" s="8">
        <v>5445556</v>
      </c>
      <c r="N483" s="8">
        <v>4192097</v>
      </c>
      <c r="O483" s="8"/>
      <c r="P483" s="8">
        <v>589805</v>
      </c>
      <c r="Q483" s="9" t="str">
        <f>+IFERROR([1]!Tabla2[[#This Row],[Activos corrientes ]]/[1]!Tabla2[[#This Row],[Pasivos corrientes ]],"")</f>
        <v/>
      </c>
      <c r="R483" s="9" t="str">
        <f>+IFERROR([1]!Tabla2[[#This Row],[Total pasivos]]/[1]!Tabla2[[#This Row],[Total de activos]],"")</f>
        <v/>
      </c>
      <c r="S483" s="9" t="str">
        <f>+IFERROR([1]!Tabla2[[#This Row],[Utilidad operacional]]/[1]!Tabla2[[#This Row],[Gasto de intereses]],"")</f>
        <v/>
      </c>
      <c r="T483" s="9" t="str">
        <f>+IFERROR([1]!Tabla2[[#This Row],[Utilidad operacional]]/[1]!Tabla2[[#This Row],[Patrimonio total]],"")</f>
        <v/>
      </c>
      <c r="U483" s="10" t="str">
        <f>+IFERROR([1]!Tabla2[[#This Row],[Utilidad operacional]]/[1]!Tabla2[[#This Row],[Total de activos]],"")</f>
        <v/>
      </c>
    </row>
    <row r="484" spans="1:21" x14ac:dyDescent="0.25">
      <c r="A484" s="5">
        <v>830087330</v>
      </c>
      <c r="B484" s="5" t="s">
        <v>916</v>
      </c>
      <c r="C484" s="5" t="s">
        <v>28</v>
      </c>
      <c r="D484" s="5" t="s">
        <v>23</v>
      </c>
      <c r="E484" s="5" t="s">
        <v>24</v>
      </c>
      <c r="F484" s="5" t="s">
        <v>917</v>
      </c>
      <c r="G484" s="5" t="s">
        <v>26</v>
      </c>
      <c r="H484" s="5">
        <v>4800395</v>
      </c>
      <c r="I484" s="5">
        <v>298577</v>
      </c>
      <c r="J484" s="5">
        <v>5098972</v>
      </c>
      <c r="K484" s="5">
        <v>3763000</v>
      </c>
      <c r="L484" s="5">
        <v>137213</v>
      </c>
      <c r="M484" s="5">
        <v>3900213</v>
      </c>
      <c r="N484" s="5">
        <v>1198759</v>
      </c>
      <c r="O484" s="5">
        <v>331439</v>
      </c>
      <c r="P484" s="5">
        <v>3735</v>
      </c>
      <c r="Q484" s="6" t="str">
        <f>+IFERROR([1]!Tabla2[[#This Row],[Activos corrientes ]]/[1]!Tabla2[[#This Row],[Pasivos corrientes ]],"")</f>
        <v/>
      </c>
      <c r="R484" s="6" t="str">
        <f>+IFERROR([1]!Tabla2[[#This Row],[Total pasivos]]/[1]!Tabla2[[#This Row],[Total de activos]],"")</f>
        <v/>
      </c>
      <c r="S484" s="6" t="str">
        <f>+IFERROR([1]!Tabla2[[#This Row],[Utilidad operacional]]/[1]!Tabla2[[#This Row],[Gasto de intereses]],"")</f>
        <v/>
      </c>
      <c r="T484" s="6" t="str">
        <f>+IFERROR([1]!Tabla2[[#This Row],[Utilidad operacional]]/[1]!Tabla2[[#This Row],[Patrimonio total]],"")</f>
        <v/>
      </c>
      <c r="U484" s="7" t="str">
        <f>+IFERROR([1]!Tabla2[[#This Row],[Utilidad operacional]]/[1]!Tabla2[[#This Row],[Total de activos]],"")</f>
        <v/>
      </c>
    </row>
    <row r="485" spans="1:21" x14ac:dyDescent="0.25">
      <c r="A485" s="8">
        <v>900249234</v>
      </c>
      <c r="B485" s="8" t="s">
        <v>918</v>
      </c>
      <c r="C485" s="8" t="s">
        <v>22</v>
      </c>
      <c r="D485" s="8" t="s">
        <v>23</v>
      </c>
      <c r="E485" s="8" t="s">
        <v>24</v>
      </c>
      <c r="F485" s="8" t="s">
        <v>540</v>
      </c>
      <c r="G485" s="8" t="s">
        <v>26</v>
      </c>
      <c r="H485" s="8">
        <v>456741</v>
      </c>
      <c r="I485" s="8">
        <v>6628037</v>
      </c>
      <c r="J485" s="8">
        <v>7084778</v>
      </c>
      <c r="K485" s="8">
        <v>16792</v>
      </c>
      <c r="L485" s="8">
        <v>47371</v>
      </c>
      <c r="M485" s="8">
        <v>64163</v>
      </c>
      <c r="N485" s="8">
        <v>7020615</v>
      </c>
      <c r="O485" s="8"/>
      <c r="P485" s="8">
        <v>188021</v>
      </c>
      <c r="Q485" s="9" t="str">
        <f>+IFERROR([1]!Tabla2[[#This Row],[Activos corrientes ]]/[1]!Tabla2[[#This Row],[Pasivos corrientes ]],"")</f>
        <v/>
      </c>
      <c r="R485" s="9" t="str">
        <f>+IFERROR([1]!Tabla2[[#This Row],[Total pasivos]]/[1]!Tabla2[[#This Row],[Total de activos]],"")</f>
        <v/>
      </c>
      <c r="S485" s="9" t="str">
        <f>+IFERROR([1]!Tabla2[[#This Row],[Utilidad operacional]]/[1]!Tabla2[[#This Row],[Gasto de intereses]],"")</f>
        <v/>
      </c>
      <c r="T485" s="9" t="str">
        <f>+IFERROR([1]!Tabla2[[#This Row],[Utilidad operacional]]/[1]!Tabla2[[#This Row],[Patrimonio total]],"")</f>
        <v/>
      </c>
      <c r="U485" s="10" t="str">
        <f>+IFERROR([1]!Tabla2[[#This Row],[Utilidad operacional]]/[1]!Tabla2[[#This Row],[Total de activos]],"")</f>
        <v/>
      </c>
    </row>
    <row r="486" spans="1:21" x14ac:dyDescent="0.25">
      <c r="A486" s="5">
        <v>900542922</v>
      </c>
      <c r="B486" s="5" t="s">
        <v>919</v>
      </c>
      <c r="C486" s="5" t="s">
        <v>94</v>
      </c>
      <c r="D486" s="5" t="s">
        <v>29</v>
      </c>
      <c r="E486" s="5" t="s">
        <v>30</v>
      </c>
      <c r="F486" s="5" t="s">
        <v>920</v>
      </c>
      <c r="G486" s="5" t="s">
        <v>26</v>
      </c>
      <c r="H486" s="5">
        <v>12002933</v>
      </c>
      <c r="I486" s="5">
        <v>2458052</v>
      </c>
      <c r="J486" s="5">
        <v>14460985</v>
      </c>
      <c r="K486" s="5">
        <v>7342848</v>
      </c>
      <c r="L486" s="5">
        <v>102890</v>
      </c>
      <c r="M486" s="5">
        <v>7445738</v>
      </c>
      <c r="N486" s="5">
        <v>7015247</v>
      </c>
      <c r="O486" s="5">
        <v>8812</v>
      </c>
      <c r="P486" s="5">
        <v>364824</v>
      </c>
      <c r="Q486" s="6" t="str">
        <f>+IFERROR([1]!Tabla2[[#This Row],[Activos corrientes ]]/[1]!Tabla2[[#This Row],[Pasivos corrientes ]],"")</f>
        <v/>
      </c>
      <c r="R486" s="6" t="str">
        <f>+IFERROR([1]!Tabla2[[#This Row],[Total pasivos]]/[1]!Tabla2[[#This Row],[Total de activos]],"")</f>
        <v/>
      </c>
      <c r="S486" s="6" t="str">
        <f>+IFERROR([1]!Tabla2[[#This Row],[Utilidad operacional]]/[1]!Tabla2[[#This Row],[Gasto de intereses]],"")</f>
        <v/>
      </c>
      <c r="T486" s="6" t="str">
        <f>+IFERROR([1]!Tabla2[[#This Row],[Utilidad operacional]]/[1]!Tabla2[[#This Row],[Patrimonio total]],"")</f>
        <v/>
      </c>
      <c r="U486" s="7" t="str">
        <f>+IFERROR([1]!Tabla2[[#This Row],[Utilidad operacional]]/[1]!Tabla2[[#This Row],[Total de activos]],"")</f>
        <v/>
      </c>
    </row>
    <row r="487" spans="1:21" x14ac:dyDescent="0.25">
      <c r="A487" s="8">
        <v>800217972</v>
      </c>
      <c r="B487" s="8" t="s">
        <v>921</v>
      </c>
      <c r="C487" s="8" t="s">
        <v>28</v>
      </c>
      <c r="D487" s="8" t="s">
        <v>29</v>
      </c>
      <c r="E487" s="8" t="s">
        <v>30</v>
      </c>
      <c r="F487" s="8" t="s">
        <v>922</v>
      </c>
      <c r="G487" s="8" t="s">
        <v>26</v>
      </c>
      <c r="H487" s="8">
        <v>4909808</v>
      </c>
      <c r="I487" s="8">
        <v>4004581</v>
      </c>
      <c r="J487" s="8">
        <v>8914389</v>
      </c>
      <c r="K487" s="8">
        <v>1718599</v>
      </c>
      <c r="L487" s="8">
        <v>980525</v>
      </c>
      <c r="M487" s="8">
        <v>2699124</v>
      </c>
      <c r="N487" s="8">
        <v>6215265</v>
      </c>
      <c r="O487" s="8">
        <v>339329</v>
      </c>
      <c r="P487" s="8">
        <v>96385</v>
      </c>
      <c r="Q487" s="9" t="str">
        <f>+IFERROR([1]!Tabla2[[#This Row],[Activos corrientes ]]/[1]!Tabla2[[#This Row],[Pasivos corrientes ]],"")</f>
        <v/>
      </c>
      <c r="R487" s="9" t="str">
        <f>+IFERROR([1]!Tabla2[[#This Row],[Total pasivos]]/[1]!Tabla2[[#This Row],[Total de activos]],"")</f>
        <v/>
      </c>
      <c r="S487" s="9" t="str">
        <f>+IFERROR([1]!Tabla2[[#This Row],[Utilidad operacional]]/[1]!Tabla2[[#This Row],[Gasto de intereses]],"")</f>
        <v/>
      </c>
      <c r="T487" s="9" t="str">
        <f>+IFERROR([1]!Tabla2[[#This Row],[Utilidad operacional]]/[1]!Tabla2[[#This Row],[Patrimonio total]],"")</f>
        <v/>
      </c>
      <c r="U487" s="10" t="str">
        <f>+IFERROR([1]!Tabla2[[#This Row],[Utilidad operacional]]/[1]!Tabla2[[#This Row],[Total de activos]],"")</f>
        <v/>
      </c>
    </row>
    <row r="488" spans="1:21" x14ac:dyDescent="0.25">
      <c r="A488" s="5">
        <v>830510830</v>
      </c>
      <c r="B488" s="5" t="s">
        <v>923</v>
      </c>
      <c r="C488" s="5" t="s">
        <v>28</v>
      </c>
      <c r="D488" s="5" t="s">
        <v>23</v>
      </c>
      <c r="E488" s="5" t="s">
        <v>24</v>
      </c>
      <c r="F488" s="5" t="s">
        <v>924</v>
      </c>
      <c r="G488" s="5" t="s">
        <v>26</v>
      </c>
      <c r="H488" s="5">
        <v>889706</v>
      </c>
      <c r="I488" s="5">
        <v>203663</v>
      </c>
      <c r="J488" s="5">
        <v>1093369</v>
      </c>
      <c r="K488" s="5">
        <v>356726</v>
      </c>
      <c r="L488" s="5">
        <v>130499</v>
      </c>
      <c r="M488" s="5">
        <v>487225</v>
      </c>
      <c r="N488" s="5">
        <v>606144</v>
      </c>
      <c r="O488" s="5"/>
      <c r="P488" s="5">
        <v>685436</v>
      </c>
      <c r="Q488" s="6" t="str">
        <f>+IFERROR([1]!Tabla2[[#This Row],[Activos corrientes ]]/[1]!Tabla2[[#This Row],[Pasivos corrientes ]],"")</f>
        <v/>
      </c>
      <c r="R488" s="6" t="str">
        <f>+IFERROR([1]!Tabla2[[#This Row],[Total pasivos]]/[1]!Tabla2[[#This Row],[Total de activos]],"")</f>
        <v/>
      </c>
      <c r="S488" s="6" t="str">
        <f>+IFERROR([1]!Tabla2[[#This Row],[Utilidad operacional]]/[1]!Tabla2[[#This Row],[Gasto de intereses]],"")</f>
        <v/>
      </c>
      <c r="T488" s="6" t="str">
        <f>+IFERROR([1]!Tabla2[[#This Row],[Utilidad operacional]]/[1]!Tabla2[[#This Row],[Patrimonio total]],"")</f>
        <v/>
      </c>
      <c r="U488" s="7" t="str">
        <f>+IFERROR([1]!Tabla2[[#This Row],[Utilidad operacional]]/[1]!Tabla2[[#This Row],[Total de activos]],"")</f>
        <v/>
      </c>
    </row>
    <row r="489" spans="1:21" x14ac:dyDescent="0.25">
      <c r="A489" s="8">
        <v>890918527</v>
      </c>
      <c r="B489" s="8" t="s">
        <v>925</v>
      </c>
      <c r="C489" s="8" t="s">
        <v>22</v>
      </c>
      <c r="D489" s="8" t="s">
        <v>23</v>
      </c>
      <c r="E489" s="8" t="s">
        <v>24</v>
      </c>
      <c r="F489" s="8" t="s">
        <v>926</v>
      </c>
      <c r="G489" s="8" t="s">
        <v>26</v>
      </c>
      <c r="H489" s="8">
        <v>31460742</v>
      </c>
      <c r="I489" s="8">
        <v>24095310</v>
      </c>
      <c r="J489" s="8">
        <v>55556052</v>
      </c>
      <c r="K489" s="8">
        <v>22170621</v>
      </c>
      <c r="L489" s="8">
        <v>7621589</v>
      </c>
      <c r="M489" s="8">
        <v>29792210</v>
      </c>
      <c r="N489" s="8">
        <v>25763842</v>
      </c>
      <c r="O489" s="8">
        <v>1751701</v>
      </c>
      <c r="P489" s="8">
        <v>-1530585</v>
      </c>
      <c r="Q489" s="9" t="str">
        <f>+IFERROR([1]!Tabla2[[#This Row],[Activos corrientes ]]/[1]!Tabla2[[#This Row],[Pasivos corrientes ]],"")</f>
        <v/>
      </c>
      <c r="R489" s="9" t="str">
        <f>+IFERROR([1]!Tabla2[[#This Row],[Total pasivos]]/[1]!Tabla2[[#This Row],[Total de activos]],"")</f>
        <v/>
      </c>
      <c r="S489" s="9" t="str">
        <f>+IFERROR([1]!Tabla2[[#This Row],[Utilidad operacional]]/[1]!Tabla2[[#This Row],[Gasto de intereses]],"")</f>
        <v/>
      </c>
      <c r="T489" s="9" t="str">
        <f>+IFERROR([1]!Tabla2[[#This Row],[Utilidad operacional]]/[1]!Tabla2[[#This Row],[Patrimonio total]],"")</f>
        <v/>
      </c>
      <c r="U489" s="10" t="str">
        <f>+IFERROR([1]!Tabla2[[#This Row],[Utilidad operacional]]/[1]!Tabla2[[#This Row],[Total de activos]],"")</f>
        <v/>
      </c>
    </row>
    <row r="490" spans="1:21" x14ac:dyDescent="0.25">
      <c r="A490" s="5">
        <v>900541023</v>
      </c>
      <c r="B490" s="5" t="s">
        <v>927</v>
      </c>
      <c r="C490" s="5" t="s">
        <v>22</v>
      </c>
      <c r="D490" s="5" t="s">
        <v>23</v>
      </c>
      <c r="E490" s="5" t="s">
        <v>24</v>
      </c>
      <c r="F490" s="5" t="s">
        <v>518</v>
      </c>
      <c r="G490" s="5" t="s">
        <v>26</v>
      </c>
      <c r="H490" s="5">
        <v>4785250</v>
      </c>
      <c r="I490" s="5">
        <v>7111</v>
      </c>
      <c r="J490" s="5">
        <v>4792361</v>
      </c>
      <c r="K490" s="5">
        <v>713443</v>
      </c>
      <c r="L490" s="5"/>
      <c r="M490" s="5">
        <v>713443</v>
      </c>
      <c r="N490" s="5">
        <v>4078918</v>
      </c>
      <c r="O490" s="5">
        <v>0</v>
      </c>
      <c r="P490" s="5">
        <v>729854</v>
      </c>
      <c r="Q490" s="6" t="str">
        <f>+IFERROR([1]!Tabla2[[#This Row],[Activos corrientes ]]/[1]!Tabla2[[#This Row],[Pasivos corrientes ]],"")</f>
        <v/>
      </c>
      <c r="R490" s="6" t="str">
        <f>+IFERROR([1]!Tabla2[[#This Row],[Total pasivos]]/[1]!Tabla2[[#This Row],[Total de activos]],"")</f>
        <v/>
      </c>
      <c r="S490" s="6" t="str">
        <f>+IFERROR([1]!Tabla2[[#This Row],[Utilidad operacional]]/[1]!Tabla2[[#This Row],[Gasto de intereses]],"")</f>
        <v/>
      </c>
      <c r="T490" s="6" t="str">
        <f>+IFERROR([1]!Tabla2[[#This Row],[Utilidad operacional]]/[1]!Tabla2[[#This Row],[Patrimonio total]],"")</f>
        <v/>
      </c>
      <c r="U490" s="7" t="str">
        <f>+IFERROR([1]!Tabla2[[#This Row],[Utilidad operacional]]/[1]!Tabla2[[#This Row],[Total de activos]],"")</f>
        <v/>
      </c>
    </row>
    <row r="491" spans="1:21" x14ac:dyDescent="0.25">
      <c r="A491" s="8">
        <v>900249138</v>
      </c>
      <c r="B491" s="8" t="s">
        <v>928</v>
      </c>
      <c r="C491" s="8" t="s">
        <v>22</v>
      </c>
      <c r="D491" s="8" t="s">
        <v>23</v>
      </c>
      <c r="E491" s="8" t="s">
        <v>24</v>
      </c>
      <c r="F491" s="8" t="s">
        <v>929</v>
      </c>
      <c r="G491" s="8" t="s">
        <v>26</v>
      </c>
      <c r="H491" s="8">
        <v>695121</v>
      </c>
      <c r="I491" s="8">
        <v>10768638</v>
      </c>
      <c r="J491" s="8">
        <v>11463759</v>
      </c>
      <c r="K491" s="8">
        <v>24929</v>
      </c>
      <c r="L491" s="8"/>
      <c r="M491" s="8">
        <v>24929</v>
      </c>
      <c r="N491" s="8">
        <v>11438830</v>
      </c>
      <c r="O491" s="8">
        <v>3314</v>
      </c>
      <c r="P491" s="8">
        <v>567371</v>
      </c>
      <c r="Q491" s="9" t="str">
        <f>+IFERROR([1]!Tabla2[[#This Row],[Activos corrientes ]]/[1]!Tabla2[[#This Row],[Pasivos corrientes ]],"")</f>
        <v/>
      </c>
      <c r="R491" s="9" t="str">
        <f>+IFERROR([1]!Tabla2[[#This Row],[Total pasivos]]/[1]!Tabla2[[#This Row],[Total de activos]],"")</f>
        <v/>
      </c>
      <c r="S491" s="9" t="str">
        <f>+IFERROR([1]!Tabla2[[#This Row],[Utilidad operacional]]/[1]!Tabla2[[#This Row],[Gasto de intereses]],"")</f>
        <v/>
      </c>
      <c r="T491" s="9" t="str">
        <f>+IFERROR([1]!Tabla2[[#This Row],[Utilidad operacional]]/[1]!Tabla2[[#This Row],[Patrimonio total]],"")</f>
        <v/>
      </c>
      <c r="U491" s="10" t="str">
        <f>+IFERROR([1]!Tabla2[[#This Row],[Utilidad operacional]]/[1]!Tabla2[[#This Row],[Total de activos]],"")</f>
        <v/>
      </c>
    </row>
    <row r="492" spans="1:21" x14ac:dyDescent="0.25">
      <c r="A492" s="5">
        <v>900262621</v>
      </c>
      <c r="B492" s="5" t="s">
        <v>930</v>
      </c>
      <c r="C492" s="5" t="s">
        <v>28</v>
      </c>
      <c r="D492" s="5" t="s">
        <v>23</v>
      </c>
      <c r="E492" s="5" t="s">
        <v>24</v>
      </c>
      <c r="F492" s="5" t="s">
        <v>931</v>
      </c>
      <c r="G492" s="5" t="s">
        <v>26</v>
      </c>
      <c r="H492" s="5">
        <v>610357</v>
      </c>
      <c r="I492" s="5">
        <v>296896</v>
      </c>
      <c r="J492" s="5">
        <v>907253</v>
      </c>
      <c r="K492" s="5">
        <v>376005</v>
      </c>
      <c r="L492" s="5"/>
      <c r="M492" s="5">
        <v>376005</v>
      </c>
      <c r="N492" s="5">
        <v>531248</v>
      </c>
      <c r="O492" s="5"/>
      <c r="P492" s="5">
        <v>-6048954</v>
      </c>
      <c r="Q492" s="6" t="str">
        <f>+IFERROR([1]!Tabla2[[#This Row],[Activos corrientes ]]/[1]!Tabla2[[#This Row],[Pasivos corrientes ]],"")</f>
        <v/>
      </c>
      <c r="R492" s="6" t="str">
        <f>+IFERROR([1]!Tabla2[[#This Row],[Total pasivos]]/[1]!Tabla2[[#This Row],[Total de activos]],"")</f>
        <v/>
      </c>
      <c r="S492" s="6" t="str">
        <f>+IFERROR([1]!Tabla2[[#This Row],[Utilidad operacional]]/[1]!Tabla2[[#This Row],[Gasto de intereses]],"")</f>
        <v/>
      </c>
      <c r="T492" s="6" t="str">
        <f>+IFERROR([1]!Tabla2[[#This Row],[Utilidad operacional]]/[1]!Tabla2[[#This Row],[Patrimonio total]],"")</f>
        <v/>
      </c>
      <c r="U492" s="7" t="str">
        <f>+IFERROR([1]!Tabla2[[#This Row],[Utilidad operacional]]/[1]!Tabla2[[#This Row],[Total de activos]],"")</f>
        <v/>
      </c>
    </row>
    <row r="493" spans="1:21" x14ac:dyDescent="0.25">
      <c r="A493" s="8">
        <v>860033322</v>
      </c>
      <c r="B493" s="8" t="s">
        <v>932</v>
      </c>
      <c r="C493" s="8" t="s">
        <v>28</v>
      </c>
      <c r="D493" s="8" t="s">
        <v>23</v>
      </c>
      <c r="E493" s="8" t="s">
        <v>24</v>
      </c>
      <c r="F493" s="8" t="s">
        <v>933</v>
      </c>
      <c r="G493" s="8" t="s">
        <v>26</v>
      </c>
      <c r="H493" s="8">
        <v>206504331</v>
      </c>
      <c r="I493" s="8">
        <v>4281391</v>
      </c>
      <c r="J493" s="8">
        <v>210785722</v>
      </c>
      <c r="K493" s="8">
        <v>5473156</v>
      </c>
      <c r="L493" s="8">
        <v>0</v>
      </c>
      <c r="M493" s="8">
        <v>5473156</v>
      </c>
      <c r="N493" s="8">
        <v>205312566</v>
      </c>
      <c r="O493" s="8"/>
      <c r="P493" s="8">
        <v>-5152719</v>
      </c>
      <c r="Q493" s="9" t="str">
        <f>+IFERROR([1]!Tabla2[[#This Row],[Activos corrientes ]]/[1]!Tabla2[[#This Row],[Pasivos corrientes ]],"")</f>
        <v/>
      </c>
      <c r="R493" s="9" t="str">
        <f>+IFERROR([1]!Tabla2[[#This Row],[Total pasivos]]/[1]!Tabla2[[#This Row],[Total de activos]],"")</f>
        <v/>
      </c>
      <c r="S493" s="9" t="str">
        <f>+IFERROR([1]!Tabla2[[#This Row],[Utilidad operacional]]/[1]!Tabla2[[#This Row],[Gasto de intereses]],"")</f>
        <v/>
      </c>
      <c r="T493" s="9" t="str">
        <f>+IFERROR([1]!Tabla2[[#This Row],[Utilidad operacional]]/[1]!Tabla2[[#This Row],[Patrimonio total]],"")</f>
        <v/>
      </c>
      <c r="U493" s="10" t="str">
        <f>+IFERROR([1]!Tabla2[[#This Row],[Utilidad operacional]]/[1]!Tabla2[[#This Row],[Total de activos]],"")</f>
        <v/>
      </c>
    </row>
    <row r="494" spans="1:21" x14ac:dyDescent="0.25">
      <c r="A494" s="5">
        <v>830140829</v>
      </c>
      <c r="B494" s="5" t="s">
        <v>934</v>
      </c>
      <c r="C494" s="5" t="s">
        <v>28</v>
      </c>
      <c r="D494" s="5" t="s">
        <v>29</v>
      </c>
      <c r="E494" s="5" t="s">
        <v>30</v>
      </c>
      <c r="F494" s="5" t="s">
        <v>935</v>
      </c>
      <c r="G494" s="5" t="s">
        <v>26</v>
      </c>
      <c r="H494" s="5">
        <v>1306886</v>
      </c>
      <c r="I494" s="5">
        <v>6513</v>
      </c>
      <c r="J494" s="5">
        <v>1313399</v>
      </c>
      <c r="K494" s="5">
        <v>884722</v>
      </c>
      <c r="L494" s="5"/>
      <c r="M494" s="5">
        <v>884722</v>
      </c>
      <c r="N494" s="5">
        <v>428677</v>
      </c>
      <c r="O494" s="5">
        <v>3927</v>
      </c>
      <c r="P494" s="5">
        <v>68540</v>
      </c>
      <c r="Q494" s="6" t="str">
        <f>+IFERROR([1]!Tabla2[[#This Row],[Activos corrientes ]]/[1]!Tabla2[[#This Row],[Pasivos corrientes ]],"")</f>
        <v/>
      </c>
      <c r="R494" s="6" t="str">
        <f>+IFERROR([1]!Tabla2[[#This Row],[Total pasivos]]/[1]!Tabla2[[#This Row],[Total de activos]],"")</f>
        <v/>
      </c>
      <c r="S494" s="6" t="str">
        <f>+IFERROR([1]!Tabla2[[#This Row],[Utilidad operacional]]/[1]!Tabla2[[#This Row],[Gasto de intereses]],"")</f>
        <v/>
      </c>
      <c r="T494" s="6" t="str">
        <f>+IFERROR([1]!Tabla2[[#This Row],[Utilidad operacional]]/[1]!Tabla2[[#This Row],[Patrimonio total]],"")</f>
        <v/>
      </c>
      <c r="U494" s="7" t="str">
        <f>+IFERROR([1]!Tabla2[[#This Row],[Utilidad operacional]]/[1]!Tabla2[[#This Row],[Total de activos]],"")</f>
        <v/>
      </c>
    </row>
    <row r="495" spans="1:21" x14ac:dyDescent="0.25">
      <c r="A495" s="8">
        <v>830137821</v>
      </c>
      <c r="B495" s="8" t="s">
        <v>936</v>
      </c>
      <c r="C495" s="8" t="s">
        <v>103</v>
      </c>
      <c r="D495" s="8" t="s">
        <v>23</v>
      </c>
      <c r="E495" s="8" t="s">
        <v>24</v>
      </c>
      <c r="F495" s="8" t="s">
        <v>937</v>
      </c>
      <c r="G495" s="8" t="s">
        <v>26</v>
      </c>
      <c r="H495" s="8">
        <v>22894560</v>
      </c>
      <c r="I495" s="8">
        <v>1293347</v>
      </c>
      <c r="J495" s="8">
        <v>24187907</v>
      </c>
      <c r="K495" s="8">
        <v>24322586</v>
      </c>
      <c r="L495" s="8">
        <v>259225</v>
      </c>
      <c r="M495" s="8">
        <v>24581811</v>
      </c>
      <c r="N495" s="8">
        <v>-393904</v>
      </c>
      <c r="O495" s="8"/>
      <c r="P495" s="8">
        <v>-904785</v>
      </c>
      <c r="Q495" s="9" t="str">
        <f>+IFERROR([1]!Tabla2[[#This Row],[Activos corrientes ]]/[1]!Tabla2[[#This Row],[Pasivos corrientes ]],"")</f>
        <v/>
      </c>
      <c r="R495" s="9" t="str">
        <f>+IFERROR([1]!Tabla2[[#This Row],[Total pasivos]]/[1]!Tabla2[[#This Row],[Total de activos]],"")</f>
        <v/>
      </c>
      <c r="S495" s="9" t="str">
        <f>+IFERROR([1]!Tabla2[[#This Row],[Utilidad operacional]]/[1]!Tabla2[[#This Row],[Gasto de intereses]],"")</f>
        <v/>
      </c>
      <c r="T495" s="9" t="str">
        <f>+IFERROR([1]!Tabla2[[#This Row],[Utilidad operacional]]/[1]!Tabla2[[#This Row],[Patrimonio total]],"")</f>
        <v/>
      </c>
      <c r="U495" s="10" t="str">
        <f>+IFERROR([1]!Tabla2[[#This Row],[Utilidad operacional]]/[1]!Tabla2[[#This Row],[Total de activos]],"")</f>
        <v/>
      </c>
    </row>
    <row r="496" spans="1:21" x14ac:dyDescent="0.25">
      <c r="A496" s="5">
        <v>900429938</v>
      </c>
      <c r="B496" s="5" t="s">
        <v>938</v>
      </c>
      <c r="C496" s="5" t="s">
        <v>28</v>
      </c>
      <c r="D496" s="5" t="s">
        <v>23</v>
      </c>
      <c r="E496" s="5" t="s">
        <v>24</v>
      </c>
      <c r="F496" s="5" t="s">
        <v>73</v>
      </c>
      <c r="G496" s="5" t="s">
        <v>26</v>
      </c>
      <c r="H496" s="5">
        <v>2950859</v>
      </c>
      <c r="I496" s="5">
        <v>3500398</v>
      </c>
      <c r="J496" s="5">
        <v>6451257</v>
      </c>
      <c r="K496" s="5">
        <v>5226677</v>
      </c>
      <c r="L496" s="5"/>
      <c r="M496" s="5">
        <v>5226677</v>
      </c>
      <c r="N496" s="5">
        <v>1224580</v>
      </c>
      <c r="O496" s="5">
        <v>615760</v>
      </c>
      <c r="P496" s="5">
        <v>30760</v>
      </c>
      <c r="Q496" s="6" t="str">
        <f>+IFERROR([1]!Tabla2[[#This Row],[Activos corrientes ]]/[1]!Tabla2[[#This Row],[Pasivos corrientes ]],"")</f>
        <v/>
      </c>
      <c r="R496" s="6" t="str">
        <f>+IFERROR([1]!Tabla2[[#This Row],[Total pasivos]]/[1]!Tabla2[[#This Row],[Total de activos]],"")</f>
        <v/>
      </c>
      <c r="S496" s="6" t="str">
        <f>+IFERROR([1]!Tabla2[[#This Row],[Utilidad operacional]]/[1]!Tabla2[[#This Row],[Gasto de intereses]],"")</f>
        <v/>
      </c>
      <c r="T496" s="6" t="str">
        <f>+IFERROR([1]!Tabla2[[#This Row],[Utilidad operacional]]/[1]!Tabla2[[#This Row],[Patrimonio total]],"")</f>
        <v/>
      </c>
      <c r="U496" s="7" t="str">
        <f>+IFERROR([1]!Tabla2[[#This Row],[Utilidad operacional]]/[1]!Tabla2[[#This Row],[Total de activos]],"")</f>
        <v/>
      </c>
    </row>
    <row r="497" spans="1:21" x14ac:dyDescent="0.25">
      <c r="A497" s="8">
        <v>900415139</v>
      </c>
      <c r="B497" s="8" t="s">
        <v>939</v>
      </c>
      <c r="C497" s="8" t="s">
        <v>28</v>
      </c>
      <c r="D497" s="8" t="s">
        <v>23</v>
      </c>
      <c r="E497" s="8" t="s">
        <v>24</v>
      </c>
      <c r="F497" s="8" t="s">
        <v>542</v>
      </c>
      <c r="G497" s="8" t="s">
        <v>26</v>
      </c>
      <c r="H497" s="8">
        <v>4803552</v>
      </c>
      <c r="I497" s="8">
        <v>2222506</v>
      </c>
      <c r="J497" s="8">
        <v>7026058</v>
      </c>
      <c r="K497" s="8">
        <v>3274508</v>
      </c>
      <c r="L497" s="8">
        <v>738478</v>
      </c>
      <c r="M497" s="8">
        <v>4012986</v>
      </c>
      <c r="N497" s="8">
        <v>3013072</v>
      </c>
      <c r="O497" s="8">
        <v>241043</v>
      </c>
      <c r="P497" s="8">
        <v>300724</v>
      </c>
      <c r="Q497" s="9" t="str">
        <f>+IFERROR([1]!Tabla2[[#This Row],[Activos corrientes ]]/[1]!Tabla2[[#This Row],[Pasivos corrientes ]],"")</f>
        <v/>
      </c>
      <c r="R497" s="9" t="str">
        <f>+IFERROR([1]!Tabla2[[#This Row],[Total pasivos]]/[1]!Tabla2[[#This Row],[Total de activos]],"")</f>
        <v/>
      </c>
      <c r="S497" s="9" t="str">
        <f>+IFERROR([1]!Tabla2[[#This Row],[Utilidad operacional]]/[1]!Tabla2[[#This Row],[Gasto de intereses]],"")</f>
        <v/>
      </c>
      <c r="T497" s="9" t="str">
        <f>+IFERROR([1]!Tabla2[[#This Row],[Utilidad operacional]]/[1]!Tabla2[[#This Row],[Patrimonio total]],"")</f>
        <v/>
      </c>
      <c r="U497" s="10" t="str">
        <f>+IFERROR([1]!Tabla2[[#This Row],[Utilidad operacional]]/[1]!Tabla2[[#This Row],[Total de activos]],"")</f>
        <v/>
      </c>
    </row>
    <row r="498" spans="1:21" x14ac:dyDescent="0.25">
      <c r="A498" s="5">
        <v>900355829</v>
      </c>
      <c r="B498" s="5" t="s">
        <v>940</v>
      </c>
      <c r="C498" s="5" t="s">
        <v>22</v>
      </c>
      <c r="D498" s="5" t="s">
        <v>29</v>
      </c>
      <c r="E498" s="5" t="s">
        <v>30</v>
      </c>
      <c r="F498" s="5" t="s">
        <v>941</v>
      </c>
      <c r="G498" s="5" t="s">
        <v>26</v>
      </c>
      <c r="H498" s="5">
        <v>2003784</v>
      </c>
      <c r="I498" s="5">
        <v>3752103</v>
      </c>
      <c r="J498" s="5">
        <v>5755887</v>
      </c>
      <c r="K498" s="5">
        <v>1914425</v>
      </c>
      <c r="L498" s="5"/>
      <c r="M498" s="5">
        <v>1914425</v>
      </c>
      <c r="N498" s="5">
        <v>3841462</v>
      </c>
      <c r="O498" s="5">
        <v>27999</v>
      </c>
      <c r="P498" s="5">
        <v>580947</v>
      </c>
      <c r="Q498" s="6" t="str">
        <f>+IFERROR([1]!Tabla2[[#This Row],[Activos corrientes ]]/[1]!Tabla2[[#This Row],[Pasivos corrientes ]],"")</f>
        <v/>
      </c>
      <c r="R498" s="6" t="str">
        <f>+IFERROR([1]!Tabla2[[#This Row],[Total pasivos]]/[1]!Tabla2[[#This Row],[Total de activos]],"")</f>
        <v/>
      </c>
      <c r="S498" s="6" t="str">
        <f>+IFERROR([1]!Tabla2[[#This Row],[Utilidad operacional]]/[1]!Tabla2[[#This Row],[Gasto de intereses]],"")</f>
        <v/>
      </c>
      <c r="T498" s="6" t="str">
        <f>+IFERROR([1]!Tabla2[[#This Row],[Utilidad operacional]]/[1]!Tabla2[[#This Row],[Patrimonio total]],"")</f>
        <v/>
      </c>
      <c r="U498" s="7" t="str">
        <f>+IFERROR([1]!Tabla2[[#This Row],[Utilidad operacional]]/[1]!Tabla2[[#This Row],[Total de activos]],"")</f>
        <v/>
      </c>
    </row>
    <row r="499" spans="1:21" x14ac:dyDescent="0.25">
      <c r="A499" s="8">
        <v>800010028</v>
      </c>
      <c r="B499" s="8" t="s">
        <v>942</v>
      </c>
      <c r="C499" s="8" t="s">
        <v>28</v>
      </c>
      <c r="D499" s="8" t="s">
        <v>29</v>
      </c>
      <c r="E499" s="8" t="s">
        <v>30</v>
      </c>
      <c r="F499" s="8" t="s">
        <v>943</v>
      </c>
      <c r="G499" s="8" t="s">
        <v>26</v>
      </c>
      <c r="H499" s="8">
        <v>5833170</v>
      </c>
      <c r="I499" s="8">
        <v>6810365</v>
      </c>
      <c r="J499" s="8">
        <v>12643535</v>
      </c>
      <c r="K499" s="8">
        <v>3006607</v>
      </c>
      <c r="L499" s="8">
        <v>4778987</v>
      </c>
      <c r="M499" s="8">
        <v>7785594</v>
      </c>
      <c r="N499" s="8">
        <v>4857941</v>
      </c>
      <c r="O499" s="8">
        <v>19222</v>
      </c>
      <c r="P499" s="8">
        <v>46710</v>
      </c>
      <c r="Q499" s="9" t="str">
        <f>+IFERROR([1]!Tabla2[[#This Row],[Activos corrientes ]]/[1]!Tabla2[[#This Row],[Pasivos corrientes ]],"")</f>
        <v/>
      </c>
      <c r="R499" s="9" t="str">
        <f>+IFERROR([1]!Tabla2[[#This Row],[Total pasivos]]/[1]!Tabla2[[#This Row],[Total de activos]],"")</f>
        <v/>
      </c>
      <c r="S499" s="9" t="str">
        <f>+IFERROR([1]!Tabla2[[#This Row],[Utilidad operacional]]/[1]!Tabla2[[#This Row],[Gasto de intereses]],"")</f>
        <v/>
      </c>
      <c r="T499" s="9" t="str">
        <f>+IFERROR([1]!Tabla2[[#This Row],[Utilidad operacional]]/[1]!Tabla2[[#This Row],[Patrimonio total]],"")</f>
        <v/>
      </c>
      <c r="U499" s="10" t="str">
        <f>+IFERROR([1]!Tabla2[[#This Row],[Utilidad operacional]]/[1]!Tabla2[[#This Row],[Total de activos]],"")</f>
        <v/>
      </c>
    </row>
    <row r="500" spans="1:21" x14ac:dyDescent="0.25">
      <c r="A500" s="5">
        <v>900598628</v>
      </c>
      <c r="B500" s="5" t="s">
        <v>944</v>
      </c>
      <c r="C500" s="5" t="s">
        <v>945</v>
      </c>
      <c r="D500" s="5" t="s">
        <v>29</v>
      </c>
      <c r="E500" s="5" t="s">
        <v>30</v>
      </c>
      <c r="F500" s="5" t="s">
        <v>946</v>
      </c>
      <c r="G500" s="5" t="s">
        <v>26</v>
      </c>
      <c r="H500" s="5">
        <v>986522</v>
      </c>
      <c r="I500" s="5">
        <v>2144383</v>
      </c>
      <c r="J500" s="5">
        <v>3130905</v>
      </c>
      <c r="K500" s="5">
        <v>320799</v>
      </c>
      <c r="L500" s="5">
        <v>1788061</v>
      </c>
      <c r="M500" s="5">
        <v>2108860</v>
      </c>
      <c r="N500" s="5">
        <v>1022045</v>
      </c>
      <c r="O500" s="5">
        <v>216</v>
      </c>
      <c r="P500" s="5">
        <v>10014</v>
      </c>
      <c r="Q500" s="6" t="str">
        <f>+IFERROR([1]!Tabla2[[#This Row],[Activos corrientes ]]/[1]!Tabla2[[#This Row],[Pasivos corrientes ]],"")</f>
        <v/>
      </c>
      <c r="R500" s="6" t="str">
        <f>+IFERROR([1]!Tabla2[[#This Row],[Total pasivos]]/[1]!Tabla2[[#This Row],[Total de activos]],"")</f>
        <v/>
      </c>
      <c r="S500" s="6" t="str">
        <f>+IFERROR([1]!Tabla2[[#This Row],[Utilidad operacional]]/[1]!Tabla2[[#This Row],[Gasto de intereses]],"")</f>
        <v/>
      </c>
      <c r="T500" s="6" t="str">
        <f>+IFERROR([1]!Tabla2[[#This Row],[Utilidad operacional]]/[1]!Tabla2[[#This Row],[Patrimonio total]],"")</f>
        <v/>
      </c>
      <c r="U500" s="7" t="str">
        <f>+IFERROR([1]!Tabla2[[#This Row],[Utilidad operacional]]/[1]!Tabla2[[#This Row],[Total de activos]],"")</f>
        <v/>
      </c>
    </row>
    <row r="501" spans="1:21" x14ac:dyDescent="0.25">
      <c r="A501" s="8">
        <v>900475023</v>
      </c>
      <c r="B501" s="8" t="s">
        <v>947</v>
      </c>
      <c r="C501" s="8" t="s">
        <v>22</v>
      </c>
      <c r="D501" s="8" t="s">
        <v>29</v>
      </c>
      <c r="E501" s="8" t="s">
        <v>30</v>
      </c>
      <c r="F501" s="8" t="s">
        <v>948</v>
      </c>
      <c r="G501" s="8" t="s">
        <v>26</v>
      </c>
      <c r="H501" s="8">
        <v>934664</v>
      </c>
      <c r="I501" s="8">
        <v>2212770</v>
      </c>
      <c r="J501" s="8">
        <v>3147434</v>
      </c>
      <c r="K501" s="8">
        <v>584935</v>
      </c>
      <c r="L501" s="8">
        <v>937465</v>
      </c>
      <c r="M501" s="8">
        <v>1522400</v>
      </c>
      <c r="N501" s="8">
        <v>1625034</v>
      </c>
      <c r="O501" s="8">
        <v>6971</v>
      </c>
      <c r="P501" s="8">
        <v>52923</v>
      </c>
      <c r="Q501" s="9" t="str">
        <f>+IFERROR([1]!Tabla2[[#This Row],[Activos corrientes ]]/[1]!Tabla2[[#This Row],[Pasivos corrientes ]],"")</f>
        <v/>
      </c>
      <c r="R501" s="9" t="str">
        <f>+IFERROR([1]!Tabla2[[#This Row],[Total pasivos]]/[1]!Tabla2[[#This Row],[Total de activos]],"")</f>
        <v/>
      </c>
      <c r="S501" s="9" t="str">
        <f>+IFERROR([1]!Tabla2[[#This Row],[Utilidad operacional]]/[1]!Tabla2[[#This Row],[Gasto de intereses]],"")</f>
        <v/>
      </c>
      <c r="T501" s="9" t="str">
        <f>+IFERROR([1]!Tabla2[[#This Row],[Utilidad operacional]]/[1]!Tabla2[[#This Row],[Patrimonio total]],"")</f>
        <v/>
      </c>
      <c r="U501" s="10" t="str">
        <f>+IFERROR([1]!Tabla2[[#This Row],[Utilidad operacional]]/[1]!Tabla2[[#This Row],[Total de activos]],"")</f>
        <v/>
      </c>
    </row>
    <row r="502" spans="1:21" x14ac:dyDescent="0.25">
      <c r="A502" s="5">
        <v>800169622</v>
      </c>
      <c r="B502" s="5" t="s">
        <v>949</v>
      </c>
      <c r="C502" s="5" t="s">
        <v>28</v>
      </c>
      <c r="D502" s="5" t="s">
        <v>29</v>
      </c>
      <c r="E502" s="5" t="s">
        <v>30</v>
      </c>
      <c r="F502" s="5" t="s">
        <v>950</v>
      </c>
      <c r="G502" s="5" t="s">
        <v>26</v>
      </c>
      <c r="H502" s="5">
        <v>3457388</v>
      </c>
      <c r="I502" s="5">
        <v>25992</v>
      </c>
      <c r="J502" s="5">
        <v>3483380</v>
      </c>
      <c r="K502" s="5">
        <v>1075533</v>
      </c>
      <c r="L502" s="5">
        <v>1051632</v>
      </c>
      <c r="M502" s="5">
        <v>2127165</v>
      </c>
      <c r="N502" s="5">
        <v>1356215</v>
      </c>
      <c r="O502" s="5"/>
      <c r="P502" s="5">
        <v>887672</v>
      </c>
      <c r="Q502" s="6" t="str">
        <f>+IFERROR([1]!Tabla2[[#This Row],[Activos corrientes ]]/[1]!Tabla2[[#This Row],[Pasivos corrientes ]],"")</f>
        <v/>
      </c>
      <c r="R502" s="6" t="str">
        <f>+IFERROR([1]!Tabla2[[#This Row],[Total pasivos]]/[1]!Tabla2[[#This Row],[Total de activos]],"")</f>
        <v/>
      </c>
      <c r="S502" s="6" t="str">
        <f>+IFERROR([1]!Tabla2[[#This Row],[Utilidad operacional]]/[1]!Tabla2[[#This Row],[Gasto de intereses]],"")</f>
        <v/>
      </c>
      <c r="T502" s="6" t="str">
        <f>+IFERROR([1]!Tabla2[[#This Row],[Utilidad operacional]]/[1]!Tabla2[[#This Row],[Patrimonio total]],"")</f>
        <v/>
      </c>
      <c r="U502" s="7" t="str">
        <f>+IFERROR([1]!Tabla2[[#This Row],[Utilidad operacional]]/[1]!Tabla2[[#This Row],[Total de activos]],"")</f>
        <v/>
      </c>
    </row>
    <row r="503" spans="1:21" x14ac:dyDescent="0.25">
      <c r="A503" s="8">
        <v>890211924</v>
      </c>
      <c r="B503" s="8" t="s">
        <v>951</v>
      </c>
      <c r="C503" s="8" t="s">
        <v>33</v>
      </c>
      <c r="D503" s="8" t="s">
        <v>29</v>
      </c>
      <c r="E503" s="8" t="s">
        <v>30</v>
      </c>
      <c r="F503" s="8" t="s">
        <v>952</v>
      </c>
      <c r="G503" s="8" t="s">
        <v>26</v>
      </c>
      <c r="H503" s="8">
        <v>1307569</v>
      </c>
      <c r="I503" s="8">
        <v>2421427</v>
      </c>
      <c r="J503" s="8">
        <v>3728996</v>
      </c>
      <c r="K503" s="8">
        <v>21315</v>
      </c>
      <c r="L503" s="8"/>
      <c r="M503" s="8">
        <v>21315</v>
      </c>
      <c r="N503" s="8">
        <v>3707681</v>
      </c>
      <c r="O503" s="8"/>
      <c r="P503" s="8">
        <v>-290890</v>
      </c>
      <c r="Q503" s="9" t="str">
        <f>+IFERROR([1]!Tabla2[[#This Row],[Activos corrientes ]]/[1]!Tabla2[[#This Row],[Pasivos corrientes ]],"")</f>
        <v/>
      </c>
      <c r="R503" s="9" t="str">
        <f>+IFERROR([1]!Tabla2[[#This Row],[Total pasivos]]/[1]!Tabla2[[#This Row],[Total de activos]],"")</f>
        <v/>
      </c>
      <c r="S503" s="9" t="str">
        <f>+IFERROR([1]!Tabla2[[#This Row],[Utilidad operacional]]/[1]!Tabla2[[#This Row],[Gasto de intereses]],"")</f>
        <v/>
      </c>
      <c r="T503" s="9" t="str">
        <f>+IFERROR([1]!Tabla2[[#This Row],[Utilidad operacional]]/[1]!Tabla2[[#This Row],[Patrimonio total]],"")</f>
        <v/>
      </c>
      <c r="U503" s="10" t="str">
        <f>+IFERROR([1]!Tabla2[[#This Row],[Utilidad operacional]]/[1]!Tabla2[[#This Row],[Total de activos]],"")</f>
        <v/>
      </c>
    </row>
    <row r="504" spans="1:21" x14ac:dyDescent="0.25">
      <c r="A504" s="5">
        <v>901118824</v>
      </c>
      <c r="B504" s="5" t="s">
        <v>953</v>
      </c>
      <c r="C504" s="5" t="s">
        <v>28</v>
      </c>
      <c r="D504" s="5" t="s">
        <v>29</v>
      </c>
      <c r="E504" s="5" t="s">
        <v>30</v>
      </c>
      <c r="F504" s="5" t="s">
        <v>954</v>
      </c>
      <c r="G504" s="5" t="s">
        <v>26</v>
      </c>
      <c r="H504" s="5">
        <v>16699792</v>
      </c>
      <c r="I504" s="5">
        <v>6192722</v>
      </c>
      <c r="J504" s="5">
        <v>22892514</v>
      </c>
      <c r="K504" s="5">
        <v>5679438</v>
      </c>
      <c r="L504" s="5">
        <v>10293824</v>
      </c>
      <c r="M504" s="5">
        <v>15973262</v>
      </c>
      <c r="N504" s="5">
        <v>6919252</v>
      </c>
      <c r="O504" s="5">
        <v>543185</v>
      </c>
      <c r="P504" s="5">
        <v>3220315</v>
      </c>
      <c r="Q504" s="6" t="str">
        <f>+IFERROR([1]!Tabla2[[#This Row],[Activos corrientes ]]/[1]!Tabla2[[#This Row],[Pasivos corrientes ]],"")</f>
        <v/>
      </c>
      <c r="R504" s="6" t="str">
        <f>+IFERROR([1]!Tabla2[[#This Row],[Total pasivos]]/[1]!Tabla2[[#This Row],[Total de activos]],"")</f>
        <v/>
      </c>
      <c r="S504" s="6" t="str">
        <f>+IFERROR([1]!Tabla2[[#This Row],[Utilidad operacional]]/[1]!Tabla2[[#This Row],[Gasto de intereses]],"")</f>
        <v/>
      </c>
      <c r="T504" s="6" t="str">
        <f>+IFERROR([1]!Tabla2[[#This Row],[Utilidad operacional]]/[1]!Tabla2[[#This Row],[Patrimonio total]],"")</f>
        <v/>
      </c>
      <c r="U504" s="7" t="str">
        <f>+IFERROR([1]!Tabla2[[#This Row],[Utilidad operacional]]/[1]!Tabla2[[#This Row],[Total de activos]],"")</f>
        <v/>
      </c>
    </row>
    <row r="505" spans="1:21" x14ac:dyDescent="0.25">
      <c r="A505" s="8">
        <v>901109423</v>
      </c>
      <c r="B505" s="8" t="s">
        <v>955</v>
      </c>
      <c r="C505" s="8" t="s">
        <v>22</v>
      </c>
      <c r="D505" s="8" t="s">
        <v>23</v>
      </c>
      <c r="E505" s="8" t="s">
        <v>24</v>
      </c>
      <c r="F505" s="8" t="s">
        <v>956</v>
      </c>
      <c r="G505" s="8" t="s">
        <v>26</v>
      </c>
      <c r="H505" s="8">
        <v>9396713</v>
      </c>
      <c r="I505" s="8">
        <v>921359</v>
      </c>
      <c r="J505" s="8">
        <v>10318072</v>
      </c>
      <c r="K505" s="8">
        <v>8112972</v>
      </c>
      <c r="L505" s="8">
        <v>151956</v>
      </c>
      <c r="M505" s="8">
        <v>8264928</v>
      </c>
      <c r="N505" s="8">
        <v>2053144</v>
      </c>
      <c r="O505" s="8"/>
      <c r="P505" s="8">
        <v>1516599</v>
      </c>
      <c r="Q505" s="9" t="str">
        <f>+IFERROR([1]!Tabla2[[#This Row],[Activos corrientes ]]/[1]!Tabla2[[#This Row],[Pasivos corrientes ]],"")</f>
        <v/>
      </c>
      <c r="R505" s="9" t="str">
        <f>+IFERROR([1]!Tabla2[[#This Row],[Total pasivos]]/[1]!Tabla2[[#This Row],[Total de activos]],"")</f>
        <v/>
      </c>
      <c r="S505" s="9" t="str">
        <f>+IFERROR([1]!Tabla2[[#This Row],[Utilidad operacional]]/[1]!Tabla2[[#This Row],[Gasto de intereses]],"")</f>
        <v/>
      </c>
      <c r="T505" s="9" t="str">
        <f>+IFERROR([1]!Tabla2[[#This Row],[Utilidad operacional]]/[1]!Tabla2[[#This Row],[Patrimonio total]],"")</f>
        <v/>
      </c>
      <c r="U505" s="10" t="str">
        <f>+IFERROR([1]!Tabla2[[#This Row],[Utilidad operacional]]/[1]!Tabla2[[#This Row],[Total de activos]],"")</f>
        <v/>
      </c>
    </row>
    <row r="506" spans="1:21" x14ac:dyDescent="0.25">
      <c r="A506" s="5">
        <v>900428526</v>
      </c>
      <c r="B506" s="5" t="s">
        <v>957</v>
      </c>
      <c r="C506" s="5" t="s">
        <v>28</v>
      </c>
      <c r="D506" s="5" t="s">
        <v>23</v>
      </c>
      <c r="E506" s="5" t="s">
        <v>24</v>
      </c>
      <c r="F506" s="5" t="s">
        <v>958</v>
      </c>
      <c r="G506" s="5" t="s">
        <v>26</v>
      </c>
      <c r="H506" s="5">
        <v>7267408</v>
      </c>
      <c r="I506" s="5">
        <v>8900566</v>
      </c>
      <c r="J506" s="5">
        <v>16167974</v>
      </c>
      <c r="K506" s="5">
        <v>59961</v>
      </c>
      <c r="L506" s="5">
        <v>7094312</v>
      </c>
      <c r="M506" s="5">
        <v>7154273</v>
      </c>
      <c r="N506" s="5">
        <v>9013701</v>
      </c>
      <c r="O506" s="5"/>
      <c r="P506" s="5">
        <v>2638946</v>
      </c>
      <c r="Q506" s="6" t="str">
        <f>+IFERROR([1]!Tabla2[[#This Row],[Activos corrientes ]]/[1]!Tabla2[[#This Row],[Pasivos corrientes ]],"")</f>
        <v/>
      </c>
      <c r="R506" s="6" t="str">
        <f>+IFERROR([1]!Tabla2[[#This Row],[Total pasivos]]/[1]!Tabla2[[#This Row],[Total de activos]],"")</f>
        <v/>
      </c>
      <c r="S506" s="6" t="str">
        <f>+IFERROR([1]!Tabla2[[#This Row],[Utilidad operacional]]/[1]!Tabla2[[#This Row],[Gasto de intereses]],"")</f>
        <v/>
      </c>
      <c r="T506" s="6" t="str">
        <f>+IFERROR([1]!Tabla2[[#This Row],[Utilidad operacional]]/[1]!Tabla2[[#This Row],[Patrimonio total]],"")</f>
        <v/>
      </c>
      <c r="U506" s="7" t="str">
        <f>+IFERROR([1]!Tabla2[[#This Row],[Utilidad operacional]]/[1]!Tabla2[[#This Row],[Total de activos]],"")</f>
        <v/>
      </c>
    </row>
    <row r="507" spans="1:21" x14ac:dyDescent="0.25">
      <c r="A507" s="8">
        <v>900028247</v>
      </c>
      <c r="B507" s="8" t="s">
        <v>959</v>
      </c>
      <c r="C507" s="8" t="s">
        <v>103</v>
      </c>
      <c r="D507" s="8" t="s">
        <v>29</v>
      </c>
      <c r="E507" s="8" t="s">
        <v>30</v>
      </c>
      <c r="F507" s="8" t="s">
        <v>960</v>
      </c>
      <c r="G507" s="8" t="s">
        <v>26</v>
      </c>
      <c r="H507" s="8">
        <v>7022677</v>
      </c>
      <c r="I507" s="8">
        <v>265561</v>
      </c>
      <c r="J507" s="8">
        <v>7288238</v>
      </c>
      <c r="K507" s="8">
        <v>310050</v>
      </c>
      <c r="L507" s="8">
        <v>1751231</v>
      </c>
      <c r="M507" s="8">
        <v>2061281</v>
      </c>
      <c r="N507" s="8">
        <v>5226957</v>
      </c>
      <c r="O507" s="8">
        <v>210425</v>
      </c>
      <c r="P507" s="8">
        <v>315636</v>
      </c>
      <c r="Q507" s="9" t="str">
        <f>+IFERROR([1]!Tabla2[[#This Row],[Activos corrientes ]]/[1]!Tabla2[[#This Row],[Pasivos corrientes ]],"")</f>
        <v/>
      </c>
      <c r="R507" s="9" t="str">
        <f>+IFERROR([1]!Tabla2[[#This Row],[Total pasivos]]/[1]!Tabla2[[#This Row],[Total de activos]],"")</f>
        <v/>
      </c>
      <c r="S507" s="9" t="str">
        <f>+IFERROR([1]!Tabla2[[#This Row],[Utilidad operacional]]/[1]!Tabla2[[#This Row],[Gasto de intereses]],"")</f>
        <v/>
      </c>
      <c r="T507" s="9" t="str">
        <f>+IFERROR([1]!Tabla2[[#This Row],[Utilidad operacional]]/[1]!Tabla2[[#This Row],[Patrimonio total]],"")</f>
        <v/>
      </c>
      <c r="U507" s="10" t="str">
        <f>+IFERROR([1]!Tabla2[[#This Row],[Utilidad operacional]]/[1]!Tabla2[[#This Row],[Total de activos]],"")</f>
        <v/>
      </c>
    </row>
    <row r="508" spans="1:21" x14ac:dyDescent="0.25">
      <c r="A508" s="5">
        <v>900474031</v>
      </c>
      <c r="B508" s="5" t="s">
        <v>961</v>
      </c>
      <c r="C508" s="5" t="s">
        <v>28</v>
      </c>
      <c r="D508" s="5" t="s">
        <v>29</v>
      </c>
      <c r="E508" s="5" t="s">
        <v>30</v>
      </c>
      <c r="F508" s="5" t="s">
        <v>962</v>
      </c>
      <c r="G508" s="5" t="s">
        <v>26</v>
      </c>
      <c r="H508" s="5">
        <v>355202</v>
      </c>
      <c r="I508" s="5">
        <v>1056400</v>
      </c>
      <c r="J508" s="5">
        <v>1411602</v>
      </c>
      <c r="K508" s="5">
        <v>115147</v>
      </c>
      <c r="L508" s="5"/>
      <c r="M508" s="5">
        <v>115147</v>
      </c>
      <c r="N508" s="5">
        <v>1296455</v>
      </c>
      <c r="O508" s="5"/>
      <c r="P508" s="5">
        <v>-36895</v>
      </c>
      <c r="Q508" s="6" t="str">
        <f>+IFERROR([1]!Tabla2[[#This Row],[Activos corrientes ]]/[1]!Tabla2[[#This Row],[Pasivos corrientes ]],"")</f>
        <v/>
      </c>
      <c r="R508" s="6" t="str">
        <f>+IFERROR([1]!Tabla2[[#This Row],[Total pasivos]]/[1]!Tabla2[[#This Row],[Total de activos]],"")</f>
        <v/>
      </c>
      <c r="S508" s="6" t="str">
        <f>+IFERROR([1]!Tabla2[[#This Row],[Utilidad operacional]]/[1]!Tabla2[[#This Row],[Gasto de intereses]],"")</f>
        <v/>
      </c>
      <c r="T508" s="6" t="str">
        <f>+IFERROR([1]!Tabla2[[#This Row],[Utilidad operacional]]/[1]!Tabla2[[#This Row],[Patrimonio total]],"")</f>
        <v/>
      </c>
      <c r="U508" s="7" t="str">
        <f>+IFERROR([1]!Tabla2[[#This Row],[Utilidad operacional]]/[1]!Tabla2[[#This Row],[Total de activos]],"")</f>
        <v/>
      </c>
    </row>
    <row r="509" spans="1:21" x14ac:dyDescent="0.25">
      <c r="A509" s="8">
        <v>900574921</v>
      </c>
      <c r="B509" s="8" t="s">
        <v>963</v>
      </c>
      <c r="C509" s="8" t="s">
        <v>28</v>
      </c>
      <c r="D509" s="8" t="s">
        <v>23</v>
      </c>
      <c r="E509" s="8" t="s">
        <v>24</v>
      </c>
      <c r="F509" s="8" t="s">
        <v>542</v>
      </c>
      <c r="G509" s="8" t="s">
        <v>26</v>
      </c>
      <c r="H509" s="8">
        <v>3529881</v>
      </c>
      <c r="I509" s="8">
        <v>843698</v>
      </c>
      <c r="J509" s="8">
        <v>4373579</v>
      </c>
      <c r="K509" s="8">
        <v>465390</v>
      </c>
      <c r="L509" s="8"/>
      <c r="M509" s="8">
        <v>465390</v>
      </c>
      <c r="N509" s="8">
        <v>3908189</v>
      </c>
      <c r="O509" s="8">
        <v>20430</v>
      </c>
      <c r="P509" s="8">
        <v>1405137</v>
      </c>
      <c r="Q509" s="9" t="str">
        <f>+IFERROR([1]!Tabla2[[#This Row],[Activos corrientes ]]/[1]!Tabla2[[#This Row],[Pasivos corrientes ]],"")</f>
        <v/>
      </c>
      <c r="R509" s="9" t="str">
        <f>+IFERROR([1]!Tabla2[[#This Row],[Total pasivos]]/[1]!Tabla2[[#This Row],[Total de activos]],"")</f>
        <v/>
      </c>
      <c r="S509" s="9" t="str">
        <f>+IFERROR([1]!Tabla2[[#This Row],[Utilidad operacional]]/[1]!Tabla2[[#This Row],[Gasto de intereses]],"")</f>
        <v/>
      </c>
      <c r="T509" s="9" t="str">
        <f>+IFERROR([1]!Tabla2[[#This Row],[Utilidad operacional]]/[1]!Tabla2[[#This Row],[Patrimonio total]],"")</f>
        <v/>
      </c>
      <c r="U509" s="10" t="str">
        <f>+IFERROR([1]!Tabla2[[#This Row],[Utilidad operacional]]/[1]!Tabla2[[#This Row],[Total de activos]],"")</f>
        <v/>
      </c>
    </row>
    <row r="510" spans="1:21" x14ac:dyDescent="0.25">
      <c r="A510" s="5">
        <v>804010528</v>
      </c>
      <c r="B510" s="5" t="s">
        <v>964</v>
      </c>
      <c r="C510" s="5" t="s">
        <v>33</v>
      </c>
      <c r="D510" s="5" t="s">
        <v>29</v>
      </c>
      <c r="E510" s="5" t="s">
        <v>30</v>
      </c>
      <c r="F510" s="5" t="s">
        <v>965</v>
      </c>
      <c r="G510" s="5" t="s">
        <v>26</v>
      </c>
      <c r="H510" s="5">
        <v>1942720</v>
      </c>
      <c r="I510" s="5">
        <v>520182</v>
      </c>
      <c r="J510" s="5">
        <v>2462902</v>
      </c>
      <c r="K510" s="5">
        <v>303803</v>
      </c>
      <c r="L510" s="5"/>
      <c r="M510" s="5">
        <v>303803</v>
      </c>
      <c r="N510" s="5">
        <v>2159099</v>
      </c>
      <c r="O510" s="5">
        <v>6992</v>
      </c>
      <c r="P510" s="5">
        <v>356137</v>
      </c>
      <c r="Q510" s="6" t="str">
        <f>+IFERROR([1]!Tabla2[[#This Row],[Activos corrientes ]]/[1]!Tabla2[[#This Row],[Pasivos corrientes ]],"")</f>
        <v/>
      </c>
      <c r="R510" s="6" t="str">
        <f>+IFERROR([1]!Tabla2[[#This Row],[Total pasivos]]/[1]!Tabla2[[#This Row],[Total de activos]],"")</f>
        <v/>
      </c>
      <c r="S510" s="6" t="str">
        <f>+IFERROR([1]!Tabla2[[#This Row],[Utilidad operacional]]/[1]!Tabla2[[#This Row],[Gasto de intereses]],"")</f>
        <v/>
      </c>
      <c r="T510" s="6" t="str">
        <f>+IFERROR([1]!Tabla2[[#This Row],[Utilidad operacional]]/[1]!Tabla2[[#This Row],[Patrimonio total]],"")</f>
        <v/>
      </c>
      <c r="U510" s="7" t="str">
        <f>+IFERROR([1]!Tabla2[[#This Row],[Utilidad operacional]]/[1]!Tabla2[[#This Row],[Total de activos]],"")</f>
        <v/>
      </c>
    </row>
    <row r="511" spans="1:21" x14ac:dyDescent="0.25">
      <c r="A511" s="8">
        <v>901537127</v>
      </c>
      <c r="B511" s="8" t="s">
        <v>966</v>
      </c>
      <c r="C511" s="8" t="s">
        <v>22</v>
      </c>
      <c r="D511" s="8" t="s">
        <v>23</v>
      </c>
      <c r="E511" s="8" t="s">
        <v>24</v>
      </c>
      <c r="F511" s="8" t="s">
        <v>967</v>
      </c>
      <c r="G511" s="8" t="s">
        <v>26</v>
      </c>
      <c r="H511" s="8">
        <v>16005051</v>
      </c>
      <c r="I511" s="8">
        <v>194645557</v>
      </c>
      <c r="J511" s="8">
        <v>210650608</v>
      </c>
      <c r="K511" s="8">
        <v>43107233</v>
      </c>
      <c r="L511" s="8">
        <v>52622376</v>
      </c>
      <c r="M511" s="8">
        <v>95729609</v>
      </c>
      <c r="N511" s="8">
        <v>114920999</v>
      </c>
      <c r="O511" s="8"/>
      <c r="P511" s="8">
        <v>40296</v>
      </c>
      <c r="Q511" s="9" t="str">
        <f>+IFERROR([1]!Tabla2[[#This Row],[Activos corrientes ]]/[1]!Tabla2[[#This Row],[Pasivos corrientes ]],"")</f>
        <v/>
      </c>
      <c r="R511" s="9" t="str">
        <f>+IFERROR([1]!Tabla2[[#This Row],[Total pasivos]]/[1]!Tabla2[[#This Row],[Total de activos]],"")</f>
        <v/>
      </c>
      <c r="S511" s="9" t="str">
        <f>+IFERROR([1]!Tabla2[[#This Row],[Utilidad operacional]]/[1]!Tabla2[[#This Row],[Gasto de intereses]],"")</f>
        <v/>
      </c>
      <c r="T511" s="9" t="str">
        <f>+IFERROR([1]!Tabla2[[#This Row],[Utilidad operacional]]/[1]!Tabla2[[#This Row],[Patrimonio total]],"")</f>
        <v/>
      </c>
      <c r="U511" s="10" t="str">
        <f>+IFERROR([1]!Tabla2[[#This Row],[Utilidad operacional]]/[1]!Tabla2[[#This Row],[Total de activos]],"")</f>
        <v/>
      </c>
    </row>
    <row r="512" spans="1:21" x14ac:dyDescent="0.25">
      <c r="A512" s="5">
        <v>830141928</v>
      </c>
      <c r="B512" s="5" t="s">
        <v>968</v>
      </c>
      <c r="C512" s="5" t="s">
        <v>28</v>
      </c>
      <c r="D512" s="5" t="s">
        <v>23</v>
      </c>
      <c r="E512" s="5" t="s">
        <v>24</v>
      </c>
      <c r="F512" s="5" t="s">
        <v>73</v>
      </c>
      <c r="G512" s="5" t="s">
        <v>26</v>
      </c>
      <c r="H512" s="5">
        <v>16708</v>
      </c>
      <c r="I512" s="5">
        <v>66889</v>
      </c>
      <c r="J512" s="5">
        <v>83597</v>
      </c>
      <c r="K512" s="5">
        <v>12823</v>
      </c>
      <c r="L512" s="5"/>
      <c r="M512" s="5">
        <v>12823</v>
      </c>
      <c r="N512" s="5">
        <v>70774</v>
      </c>
      <c r="O512" s="5">
        <v>371</v>
      </c>
      <c r="P512" s="5">
        <v>14752</v>
      </c>
      <c r="Q512" s="6" t="str">
        <f>+IFERROR([1]!Tabla2[[#This Row],[Activos corrientes ]]/[1]!Tabla2[[#This Row],[Pasivos corrientes ]],"")</f>
        <v/>
      </c>
      <c r="R512" s="6" t="str">
        <f>+IFERROR([1]!Tabla2[[#This Row],[Total pasivos]]/[1]!Tabla2[[#This Row],[Total de activos]],"")</f>
        <v/>
      </c>
      <c r="S512" s="6" t="str">
        <f>+IFERROR([1]!Tabla2[[#This Row],[Utilidad operacional]]/[1]!Tabla2[[#This Row],[Gasto de intereses]],"")</f>
        <v/>
      </c>
      <c r="T512" s="6" t="str">
        <f>+IFERROR([1]!Tabla2[[#This Row],[Utilidad operacional]]/[1]!Tabla2[[#This Row],[Patrimonio total]],"")</f>
        <v/>
      </c>
      <c r="U512" s="7" t="str">
        <f>+IFERROR([1]!Tabla2[[#This Row],[Utilidad operacional]]/[1]!Tabla2[[#This Row],[Total de activos]],"")</f>
        <v/>
      </c>
    </row>
    <row r="513" spans="1:21" x14ac:dyDescent="0.25">
      <c r="A513" s="8">
        <v>900601829</v>
      </c>
      <c r="B513" s="8" t="s">
        <v>969</v>
      </c>
      <c r="C513" s="8" t="s">
        <v>28</v>
      </c>
      <c r="D513" s="8" t="s">
        <v>29</v>
      </c>
      <c r="E513" s="8" t="s">
        <v>30</v>
      </c>
      <c r="F513" s="8" t="s">
        <v>970</v>
      </c>
      <c r="G513" s="8" t="s">
        <v>26</v>
      </c>
      <c r="H513" s="8">
        <v>913157</v>
      </c>
      <c r="I513" s="8">
        <v>36219</v>
      </c>
      <c r="J513" s="8">
        <v>949376</v>
      </c>
      <c r="K513" s="8">
        <v>177278</v>
      </c>
      <c r="L513" s="8">
        <v>377753</v>
      </c>
      <c r="M513" s="8">
        <v>555031</v>
      </c>
      <c r="N513" s="8">
        <v>394345</v>
      </c>
      <c r="O513" s="8">
        <v>52695</v>
      </c>
      <c r="P513" s="8">
        <v>48076</v>
      </c>
      <c r="Q513" s="9" t="str">
        <f>+IFERROR([1]!Tabla2[[#This Row],[Activos corrientes ]]/[1]!Tabla2[[#This Row],[Pasivos corrientes ]],"")</f>
        <v/>
      </c>
      <c r="R513" s="9" t="str">
        <f>+IFERROR([1]!Tabla2[[#This Row],[Total pasivos]]/[1]!Tabla2[[#This Row],[Total de activos]],"")</f>
        <v/>
      </c>
      <c r="S513" s="9" t="str">
        <f>+IFERROR([1]!Tabla2[[#This Row],[Utilidad operacional]]/[1]!Tabla2[[#This Row],[Gasto de intereses]],"")</f>
        <v/>
      </c>
      <c r="T513" s="9" t="str">
        <f>+IFERROR([1]!Tabla2[[#This Row],[Utilidad operacional]]/[1]!Tabla2[[#This Row],[Patrimonio total]],"")</f>
        <v/>
      </c>
      <c r="U513" s="10" t="str">
        <f>+IFERROR([1]!Tabla2[[#This Row],[Utilidad operacional]]/[1]!Tabla2[[#This Row],[Total de activos]],"")</f>
        <v/>
      </c>
    </row>
    <row r="514" spans="1:21" x14ac:dyDescent="0.25">
      <c r="A514" s="5">
        <v>830094530</v>
      </c>
      <c r="B514" s="5" t="s">
        <v>971</v>
      </c>
      <c r="C514" s="5" t="s">
        <v>28</v>
      </c>
      <c r="D514" s="5" t="s">
        <v>23</v>
      </c>
      <c r="E514" s="5" t="s">
        <v>24</v>
      </c>
      <c r="F514" s="5" t="s">
        <v>972</v>
      </c>
      <c r="G514" s="5" t="s">
        <v>26</v>
      </c>
      <c r="H514" s="5">
        <v>98894</v>
      </c>
      <c r="I514" s="5">
        <v>395233</v>
      </c>
      <c r="J514" s="5">
        <v>494127</v>
      </c>
      <c r="K514" s="5">
        <v>738752</v>
      </c>
      <c r="L514" s="5"/>
      <c r="M514" s="5">
        <v>738752</v>
      </c>
      <c r="N514" s="5">
        <v>-244625</v>
      </c>
      <c r="O514" s="5"/>
      <c r="P514" s="5">
        <v>377508</v>
      </c>
      <c r="Q514" s="6" t="str">
        <f>+IFERROR([1]!Tabla2[[#This Row],[Activos corrientes ]]/[1]!Tabla2[[#This Row],[Pasivos corrientes ]],"")</f>
        <v/>
      </c>
      <c r="R514" s="6" t="str">
        <f>+IFERROR([1]!Tabla2[[#This Row],[Total pasivos]]/[1]!Tabla2[[#This Row],[Total de activos]],"")</f>
        <v/>
      </c>
      <c r="S514" s="6" t="str">
        <f>+IFERROR([1]!Tabla2[[#This Row],[Utilidad operacional]]/[1]!Tabla2[[#This Row],[Gasto de intereses]],"")</f>
        <v/>
      </c>
      <c r="T514" s="6" t="str">
        <f>+IFERROR([1]!Tabla2[[#This Row],[Utilidad operacional]]/[1]!Tabla2[[#This Row],[Patrimonio total]],"")</f>
        <v/>
      </c>
      <c r="U514" s="7" t="str">
        <f>+IFERROR([1]!Tabla2[[#This Row],[Utilidad operacional]]/[1]!Tabla2[[#This Row],[Total de activos]],"")</f>
        <v/>
      </c>
    </row>
    <row r="515" spans="1:21" x14ac:dyDescent="0.25">
      <c r="A515" s="8">
        <v>900087924</v>
      </c>
      <c r="B515" s="8" t="s">
        <v>973</v>
      </c>
      <c r="C515" s="8" t="s">
        <v>28</v>
      </c>
      <c r="D515" s="8" t="s">
        <v>23</v>
      </c>
      <c r="E515" s="8" t="s">
        <v>24</v>
      </c>
      <c r="F515" s="8" t="s">
        <v>52</v>
      </c>
      <c r="G515" s="8" t="s">
        <v>26</v>
      </c>
      <c r="H515" s="8">
        <v>52161</v>
      </c>
      <c r="I515" s="8">
        <v>0</v>
      </c>
      <c r="J515" s="8">
        <v>52161</v>
      </c>
      <c r="K515" s="8">
        <v>10039</v>
      </c>
      <c r="L515" s="8">
        <v>0</v>
      </c>
      <c r="M515" s="8">
        <v>10039</v>
      </c>
      <c r="N515" s="8">
        <v>42122</v>
      </c>
      <c r="O515" s="8">
        <v>0</v>
      </c>
      <c r="P515" s="8">
        <v>21808</v>
      </c>
      <c r="Q515" s="9" t="str">
        <f>+IFERROR([1]!Tabla2[[#This Row],[Activos corrientes ]]/[1]!Tabla2[[#This Row],[Pasivos corrientes ]],"")</f>
        <v/>
      </c>
      <c r="R515" s="9" t="str">
        <f>+IFERROR([1]!Tabla2[[#This Row],[Total pasivos]]/[1]!Tabla2[[#This Row],[Total de activos]],"")</f>
        <v/>
      </c>
      <c r="S515" s="9" t="str">
        <f>+IFERROR([1]!Tabla2[[#This Row],[Utilidad operacional]]/[1]!Tabla2[[#This Row],[Gasto de intereses]],"")</f>
        <v/>
      </c>
      <c r="T515" s="9" t="str">
        <f>+IFERROR([1]!Tabla2[[#This Row],[Utilidad operacional]]/[1]!Tabla2[[#This Row],[Patrimonio total]],"")</f>
        <v/>
      </c>
      <c r="U515" s="10" t="str">
        <f>+IFERROR([1]!Tabla2[[#This Row],[Utilidad operacional]]/[1]!Tabla2[[#This Row],[Total de activos]],"")</f>
        <v/>
      </c>
    </row>
    <row r="516" spans="1:21" x14ac:dyDescent="0.25">
      <c r="A516" s="5">
        <v>860501126</v>
      </c>
      <c r="B516" s="5" t="s">
        <v>974</v>
      </c>
      <c r="C516" s="5" t="s">
        <v>28</v>
      </c>
      <c r="D516" s="5" t="s">
        <v>23</v>
      </c>
      <c r="E516" s="5" t="s">
        <v>24</v>
      </c>
      <c r="F516" s="5" t="s">
        <v>975</v>
      </c>
      <c r="G516" s="5" t="s">
        <v>26</v>
      </c>
      <c r="H516" s="5">
        <v>1418381</v>
      </c>
      <c r="I516" s="5">
        <v>2536395</v>
      </c>
      <c r="J516" s="5">
        <v>3954776</v>
      </c>
      <c r="K516" s="5">
        <v>1198928</v>
      </c>
      <c r="L516" s="5">
        <v>1770697</v>
      </c>
      <c r="M516" s="5">
        <v>2969625</v>
      </c>
      <c r="N516" s="5">
        <v>985151</v>
      </c>
      <c r="O516" s="5">
        <v>117213</v>
      </c>
      <c r="P516" s="5">
        <v>-323133</v>
      </c>
      <c r="Q516" s="6" t="str">
        <f>+IFERROR([1]!Tabla2[[#This Row],[Activos corrientes ]]/[1]!Tabla2[[#This Row],[Pasivos corrientes ]],"")</f>
        <v/>
      </c>
      <c r="R516" s="6" t="str">
        <f>+IFERROR([1]!Tabla2[[#This Row],[Total pasivos]]/[1]!Tabla2[[#This Row],[Total de activos]],"")</f>
        <v/>
      </c>
      <c r="S516" s="6" t="str">
        <f>+IFERROR([1]!Tabla2[[#This Row],[Utilidad operacional]]/[1]!Tabla2[[#This Row],[Gasto de intereses]],"")</f>
        <v/>
      </c>
      <c r="T516" s="6" t="str">
        <f>+IFERROR([1]!Tabla2[[#This Row],[Utilidad operacional]]/[1]!Tabla2[[#This Row],[Patrimonio total]],"")</f>
        <v/>
      </c>
      <c r="U516" s="7" t="str">
        <f>+IFERROR([1]!Tabla2[[#This Row],[Utilidad operacional]]/[1]!Tabla2[[#This Row],[Total de activos]],"")</f>
        <v/>
      </c>
    </row>
    <row r="517" spans="1:21" x14ac:dyDescent="0.25">
      <c r="A517" s="8">
        <v>800077226</v>
      </c>
      <c r="B517" s="8" t="s">
        <v>976</v>
      </c>
      <c r="C517" s="8" t="s">
        <v>28</v>
      </c>
      <c r="D517" s="8" t="s">
        <v>29</v>
      </c>
      <c r="E517" s="8" t="s">
        <v>30</v>
      </c>
      <c r="F517" s="8" t="s">
        <v>487</v>
      </c>
      <c r="G517" s="8" t="s">
        <v>26</v>
      </c>
      <c r="H517" s="8">
        <v>867981</v>
      </c>
      <c r="I517" s="8">
        <v>6196852</v>
      </c>
      <c r="J517" s="8">
        <v>7064833</v>
      </c>
      <c r="K517" s="8">
        <v>520757</v>
      </c>
      <c r="L517" s="8"/>
      <c r="M517" s="8">
        <v>520757</v>
      </c>
      <c r="N517" s="8">
        <v>6544076</v>
      </c>
      <c r="O517" s="8">
        <v>4827</v>
      </c>
      <c r="P517" s="8">
        <v>131306</v>
      </c>
      <c r="Q517" s="9" t="str">
        <f>+IFERROR([1]!Tabla2[[#This Row],[Activos corrientes ]]/[1]!Tabla2[[#This Row],[Pasivos corrientes ]],"")</f>
        <v/>
      </c>
      <c r="R517" s="9" t="str">
        <f>+IFERROR([1]!Tabla2[[#This Row],[Total pasivos]]/[1]!Tabla2[[#This Row],[Total de activos]],"")</f>
        <v/>
      </c>
      <c r="S517" s="9" t="str">
        <f>+IFERROR([1]!Tabla2[[#This Row],[Utilidad operacional]]/[1]!Tabla2[[#This Row],[Gasto de intereses]],"")</f>
        <v/>
      </c>
      <c r="T517" s="9" t="str">
        <f>+IFERROR([1]!Tabla2[[#This Row],[Utilidad operacional]]/[1]!Tabla2[[#This Row],[Patrimonio total]],"")</f>
        <v/>
      </c>
      <c r="U517" s="10" t="str">
        <f>+IFERROR([1]!Tabla2[[#This Row],[Utilidad operacional]]/[1]!Tabla2[[#This Row],[Total de activos]],"")</f>
        <v/>
      </c>
    </row>
    <row r="518" spans="1:21" x14ac:dyDescent="0.25">
      <c r="A518" s="5">
        <v>900170122</v>
      </c>
      <c r="B518" s="5" t="s">
        <v>977</v>
      </c>
      <c r="C518" s="5" t="s">
        <v>28</v>
      </c>
      <c r="D518" s="5" t="s">
        <v>23</v>
      </c>
      <c r="E518" s="5" t="s">
        <v>24</v>
      </c>
      <c r="F518" s="5" t="s">
        <v>52</v>
      </c>
      <c r="G518" s="5" t="s">
        <v>26</v>
      </c>
      <c r="H518" s="5">
        <v>7630795</v>
      </c>
      <c r="I518" s="5">
        <v>224100</v>
      </c>
      <c r="J518" s="5">
        <v>7854895</v>
      </c>
      <c r="K518" s="5">
        <v>8636072</v>
      </c>
      <c r="L518" s="5"/>
      <c r="M518" s="5">
        <v>8636072</v>
      </c>
      <c r="N518" s="5">
        <v>-781177</v>
      </c>
      <c r="O518" s="5">
        <v>13887</v>
      </c>
      <c r="P518" s="5">
        <v>-26009</v>
      </c>
      <c r="Q518" s="6" t="str">
        <f>+IFERROR([1]!Tabla2[[#This Row],[Activos corrientes ]]/[1]!Tabla2[[#This Row],[Pasivos corrientes ]],"")</f>
        <v/>
      </c>
      <c r="R518" s="6" t="str">
        <f>+IFERROR([1]!Tabla2[[#This Row],[Total pasivos]]/[1]!Tabla2[[#This Row],[Total de activos]],"")</f>
        <v/>
      </c>
      <c r="S518" s="6" t="str">
        <f>+IFERROR([1]!Tabla2[[#This Row],[Utilidad operacional]]/[1]!Tabla2[[#This Row],[Gasto de intereses]],"")</f>
        <v/>
      </c>
      <c r="T518" s="6" t="str">
        <f>+IFERROR([1]!Tabla2[[#This Row],[Utilidad operacional]]/[1]!Tabla2[[#This Row],[Patrimonio total]],"")</f>
        <v/>
      </c>
      <c r="U518" s="7" t="str">
        <f>+IFERROR([1]!Tabla2[[#This Row],[Utilidad operacional]]/[1]!Tabla2[[#This Row],[Total de activos]],"")</f>
        <v/>
      </c>
    </row>
    <row r="519" spans="1:21" x14ac:dyDescent="0.25">
      <c r="A519" s="8">
        <v>800237326</v>
      </c>
      <c r="B519" s="8" t="s">
        <v>978</v>
      </c>
      <c r="C519" s="8" t="s">
        <v>22</v>
      </c>
      <c r="D519" s="8" t="s">
        <v>29</v>
      </c>
      <c r="E519" s="8" t="s">
        <v>30</v>
      </c>
      <c r="F519" s="8" t="s">
        <v>979</v>
      </c>
      <c r="G519" s="8" t="s">
        <v>26</v>
      </c>
      <c r="H519" s="8">
        <v>2667677</v>
      </c>
      <c r="I519" s="8">
        <v>2355804</v>
      </c>
      <c r="J519" s="8">
        <v>5023481</v>
      </c>
      <c r="K519" s="8">
        <v>822731</v>
      </c>
      <c r="L519" s="8">
        <v>641351</v>
      </c>
      <c r="M519" s="8">
        <v>1464082</v>
      </c>
      <c r="N519" s="8">
        <v>3559399</v>
      </c>
      <c r="O519" s="8">
        <v>177071</v>
      </c>
      <c r="P519" s="8">
        <v>148074</v>
      </c>
      <c r="Q519" s="9" t="str">
        <f>+IFERROR([1]!Tabla2[[#This Row],[Activos corrientes ]]/[1]!Tabla2[[#This Row],[Pasivos corrientes ]],"")</f>
        <v/>
      </c>
      <c r="R519" s="9" t="str">
        <f>+IFERROR([1]!Tabla2[[#This Row],[Total pasivos]]/[1]!Tabla2[[#This Row],[Total de activos]],"")</f>
        <v/>
      </c>
      <c r="S519" s="9" t="str">
        <f>+IFERROR([1]!Tabla2[[#This Row],[Utilidad operacional]]/[1]!Tabla2[[#This Row],[Gasto de intereses]],"")</f>
        <v/>
      </c>
      <c r="T519" s="9" t="str">
        <f>+IFERROR([1]!Tabla2[[#This Row],[Utilidad operacional]]/[1]!Tabla2[[#This Row],[Patrimonio total]],"")</f>
        <v/>
      </c>
      <c r="U519" s="10" t="str">
        <f>+IFERROR([1]!Tabla2[[#This Row],[Utilidad operacional]]/[1]!Tabla2[[#This Row],[Total de activos]],"")</f>
        <v/>
      </c>
    </row>
    <row r="520" spans="1:21" x14ac:dyDescent="0.25">
      <c r="A520" s="5">
        <v>901050730</v>
      </c>
      <c r="B520" s="5" t="s">
        <v>980</v>
      </c>
      <c r="C520" s="5" t="s">
        <v>28</v>
      </c>
      <c r="D520" s="5" t="s">
        <v>23</v>
      </c>
      <c r="E520" s="5" t="s">
        <v>24</v>
      </c>
      <c r="F520" s="5" t="s">
        <v>981</v>
      </c>
      <c r="G520" s="5" t="s">
        <v>26</v>
      </c>
      <c r="H520" s="5">
        <v>11544411</v>
      </c>
      <c r="I520" s="5">
        <v>34814652</v>
      </c>
      <c r="J520" s="5">
        <v>46359063</v>
      </c>
      <c r="K520" s="5">
        <v>16754804</v>
      </c>
      <c r="L520" s="5">
        <v>160561</v>
      </c>
      <c r="M520" s="5">
        <v>16915365</v>
      </c>
      <c r="N520" s="5">
        <v>29443698</v>
      </c>
      <c r="O520" s="5">
        <v>689563</v>
      </c>
      <c r="P520" s="5">
        <v>2280445</v>
      </c>
      <c r="Q520" s="6" t="str">
        <f>+IFERROR([1]!Tabla2[[#This Row],[Activos corrientes ]]/[1]!Tabla2[[#This Row],[Pasivos corrientes ]],"")</f>
        <v/>
      </c>
      <c r="R520" s="6" t="str">
        <f>+IFERROR([1]!Tabla2[[#This Row],[Total pasivos]]/[1]!Tabla2[[#This Row],[Total de activos]],"")</f>
        <v/>
      </c>
      <c r="S520" s="6" t="str">
        <f>+IFERROR([1]!Tabla2[[#This Row],[Utilidad operacional]]/[1]!Tabla2[[#This Row],[Gasto de intereses]],"")</f>
        <v/>
      </c>
      <c r="T520" s="6" t="str">
        <f>+IFERROR([1]!Tabla2[[#This Row],[Utilidad operacional]]/[1]!Tabla2[[#This Row],[Patrimonio total]],"")</f>
        <v/>
      </c>
      <c r="U520" s="7" t="str">
        <f>+IFERROR([1]!Tabla2[[#This Row],[Utilidad operacional]]/[1]!Tabla2[[#This Row],[Total de activos]],"")</f>
        <v/>
      </c>
    </row>
    <row r="521" spans="1:21" x14ac:dyDescent="0.25">
      <c r="A521" s="8">
        <v>800228026</v>
      </c>
      <c r="B521" s="8" t="s">
        <v>982</v>
      </c>
      <c r="C521" s="8" t="s">
        <v>28</v>
      </c>
      <c r="D521" s="8" t="s">
        <v>23</v>
      </c>
      <c r="E521" s="8" t="s">
        <v>24</v>
      </c>
      <c r="F521" s="8" t="s">
        <v>983</v>
      </c>
      <c r="G521" s="8" t="s">
        <v>26</v>
      </c>
      <c r="H521" s="8">
        <v>409583291</v>
      </c>
      <c r="I521" s="8">
        <v>42952320</v>
      </c>
      <c r="J521" s="8">
        <v>452535611</v>
      </c>
      <c r="K521" s="8">
        <v>143284824</v>
      </c>
      <c r="L521" s="8">
        <v>73919735</v>
      </c>
      <c r="M521" s="8">
        <v>217204559</v>
      </c>
      <c r="N521" s="8">
        <v>235331052</v>
      </c>
      <c r="O521" s="8">
        <v>61363</v>
      </c>
      <c r="P521" s="8">
        <v>87417369</v>
      </c>
      <c r="Q521" s="9" t="str">
        <f>+IFERROR([1]!Tabla2[[#This Row],[Activos corrientes ]]/[1]!Tabla2[[#This Row],[Pasivos corrientes ]],"")</f>
        <v/>
      </c>
      <c r="R521" s="9" t="str">
        <f>+IFERROR([1]!Tabla2[[#This Row],[Total pasivos]]/[1]!Tabla2[[#This Row],[Total de activos]],"")</f>
        <v/>
      </c>
      <c r="S521" s="9" t="str">
        <f>+IFERROR([1]!Tabla2[[#This Row],[Utilidad operacional]]/[1]!Tabla2[[#This Row],[Gasto de intereses]],"")</f>
        <v/>
      </c>
      <c r="T521" s="9" t="str">
        <f>+IFERROR([1]!Tabla2[[#This Row],[Utilidad operacional]]/[1]!Tabla2[[#This Row],[Patrimonio total]],"")</f>
        <v/>
      </c>
      <c r="U521" s="10" t="str">
        <f>+IFERROR([1]!Tabla2[[#This Row],[Utilidad operacional]]/[1]!Tabla2[[#This Row],[Total de activos]],"")</f>
        <v/>
      </c>
    </row>
    <row r="522" spans="1:21" x14ac:dyDescent="0.25">
      <c r="A522" s="5">
        <v>802002629</v>
      </c>
      <c r="B522" s="5" t="s">
        <v>984</v>
      </c>
      <c r="C522" s="5" t="s">
        <v>42</v>
      </c>
      <c r="D522" s="5" t="s">
        <v>29</v>
      </c>
      <c r="E522" s="5" t="s">
        <v>30</v>
      </c>
      <c r="F522" s="5" t="s">
        <v>985</v>
      </c>
      <c r="G522" s="5" t="s">
        <v>26</v>
      </c>
      <c r="H522" s="5">
        <v>4663596</v>
      </c>
      <c r="I522" s="5">
        <v>701801</v>
      </c>
      <c r="J522" s="5">
        <v>5365397</v>
      </c>
      <c r="K522" s="5">
        <v>1741587</v>
      </c>
      <c r="L522" s="5">
        <v>93367</v>
      </c>
      <c r="M522" s="5">
        <v>1834954</v>
      </c>
      <c r="N522" s="5">
        <v>3530443</v>
      </c>
      <c r="O522" s="5">
        <v>31629</v>
      </c>
      <c r="P522" s="5">
        <v>988448</v>
      </c>
      <c r="Q522" s="6" t="str">
        <f>+IFERROR([1]!Tabla2[[#This Row],[Activos corrientes ]]/[1]!Tabla2[[#This Row],[Pasivos corrientes ]],"")</f>
        <v/>
      </c>
      <c r="R522" s="6" t="str">
        <f>+IFERROR([1]!Tabla2[[#This Row],[Total pasivos]]/[1]!Tabla2[[#This Row],[Total de activos]],"")</f>
        <v/>
      </c>
      <c r="S522" s="6" t="str">
        <f>+IFERROR([1]!Tabla2[[#This Row],[Utilidad operacional]]/[1]!Tabla2[[#This Row],[Gasto de intereses]],"")</f>
        <v/>
      </c>
      <c r="T522" s="6" t="str">
        <f>+IFERROR([1]!Tabla2[[#This Row],[Utilidad operacional]]/[1]!Tabla2[[#This Row],[Patrimonio total]],"")</f>
        <v/>
      </c>
      <c r="U522" s="7" t="str">
        <f>+IFERROR([1]!Tabla2[[#This Row],[Utilidad operacional]]/[1]!Tabla2[[#This Row],[Total de activos]],"")</f>
        <v/>
      </c>
    </row>
    <row r="523" spans="1:21" x14ac:dyDescent="0.25">
      <c r="A523" s="8">
        <v>830034128</v>
      </c>
      <c r="B523" s="8" t="s">
        <v>986</v>
      </c>
      <c r="C523" s="8" t="s">
        <v>28</v>
      </c>
      <c r="D523" s="8" t="s">
        <v>29</v>
      </c>
      <c r="E523" s="8" t="s">
        <v>30</v>
      </c>
      <c r="F523" s="8" t="s">
        <v>62</v>
      </c>
      <c r="G523" s="8" t="s">
        <v>26</v>
      </c>
      <c r="H523" s="8">
        <v>9504280</v>
      </c>
      <c r="I523" s="8">
        <v>3047489</v>
      </c>
      <c r="J523" s="8">
        <v>12551769</v>
      </c>
      <c r="K523" s="8">
        <v>2182344</v>
      </c>
      <c r="L523" s="8">
        <v>5131648</v>
      </c>
      <c r="M523" s="8">
        <v>7313992</v>
      </c>
      <c r="N523" s="8">
        <v>5237777</v>
      </c>
      <c r="O523" s="8">
        <v>451313</v>
      </c>
      <c r="P523" s="8">
        <v>1230824</v>
      </c>
      <c r="Q523" s="9" t="str">
        <f>+IFERROR([1]!Tabla2[[#This Row],[Activos corrientes ]]/[1]!Tabla2[[#This Row],[Pasivos corrientes ]],"")</f>
        <v/>
      </c>
      <c r="R523" s="9" t="str">
        <f>+IFERROR([1]!Tabla2[[#This Row],[Total pasivos]]/[1]!Tabla2[[#This Row],[Total de activos]],"")</f>
        <v/>
      </c>
      <c r="S523" s="9" t="str">
        <f>+IFERROR([1]!Tabla2[[#This Row],[Utilidad operacional]]/[1]!Tabla2[[#This Row],[Gasto de intereses]],"")</f>
        <v/>
      </c>
      <c r="T523" s="9" t="str">
        <f>+IFERROR([1]!Tabla2[[#This Row],[Utilidad operacional]]/[1]!Tabla2[[#This Row],[Patrimonio total]],"")</f>
        <v/>
      </c>
      <c r="U523" s="10" t="str">
        <f>+IFERROR([1]!Tabla2[[#This Row],[Utilidad operacional]]/[1]!Tabla2[[#This Row],[Total de activos]],"")</f>
        <v/>
      </c>
    </row>
    <row r="524" spans="1:21" x14ac:dyDescent="0.25">
      <c r="A524" s="5">
        <v>800179722</v>
      </c>
      <c r="B524" s="5" t="s">
        <v>987</v>
      </c>
      <c r="C524" s="5" t="s">
        <v>28</v>
      </c>
      <c r="D524" s="5" t="s">
        <v>29</v>
      </c>
      <c r="E524" s="5" t="s">
        <v>30</v>
      </c>
      <c r="F524" s="5" t="s">
        <v>988</v>
      </c>
      <c r="G524" s="5" t="s">
        <v>26</v>
      </c>
      <c r="H524" s="5">
        <v>52018944</v>
      </c>
      <c r="I524" s="5">
        <v>2631559</v>
      </c>
      <c r="J524" s="5">
        <v>54650503</v>
      </c>
      <c r="K524" s="5">
        <v>31552419</v>
      </c>
      <c r="L524" s="5">
        <v>6385112</v>
      </c>
      <c r="M524" s="5">
        <v>37937531</v>
      </c>
      <c r="N524" s="5">
        <v>16712972</v>
      </c>
      <c r="O524" s="5">
        <v>0</v>
      </c>
      <c r="P524" s="5">
        <v>11531469</v>
      </c>
      <c r="Q524" s="6" t="str">
        <f>+IFERROR([1]!Tabla2[[#This Row],[Activos corrientes ]]/[1]!Tabla2[[#This Row],[Pasivos corrientes ]],"")</f>
        <v/>
      </c>
      <c r="R524" s="6" t="str">
        <f>+IFERROR([1]!Tabla2[[#This Row],[Total pasivos]]/[1]!Tabla2[[#This Row],[Total de activos]],"")</f>
        <v/>
      </c>
      <c r="S524" s="6" t="str">
        <f>+IFERROR([1]!Tabla2[[#This Row],[Utilidad operacional]]/[1]!Tabla2[[#This Row],[Gasto de intereses]],"")</f>
        <v/>
      </c>
      <c r="T524" s="6" t="str">
        <f>+IFERROR([1]!Tabla2[[#This Row],[Utilidad operacional]]/[1]!Tabla2[[#This Row],[Patrimonio total]],"")</f>
        <v/>
      </c>
      <c r="U524" s="7" t="str">
        <f>+IFERROR([1]!Tabla2[[#This Row],[Utilidad operacional]]/[1]!Tabla2[[#This Row],[Total de activos]],"")</f>
        <v/>
      </c>
    </row>
    <row r="525" spans="1:21" x14ac:dyDescent="0.25">
      <c r="A525" s="8">
        <v>900381226</v>
      </c>
      <c r="B525" s="8" t="s">
        <v>989</v>
      </c>
      <c r="C525" s="8" t="s">
        <v>28</v>
      </c>
      <c r="D525" s="8" t="s">
        <v>29</v>
      </c>
      <c r="E525" s="8" t="s">
        <v>30</v>
      </c>
      <c r="F525" s="8" t="s">
        <v>62</v>
      </c>
      <c r="G525" s="8" t="s">
        <v>26</v>
      </c>
      <c r="H525" s="8">
        <v>1857420</v>
      </c>
      <c r="I525" s="8">
        <v>16195</v>
      </c>
      <c r="J525" s="8">
        <v>1873615</v>
      </c>
      <c r="K525" s="8">
        <v>905461</v>
      </c>
      <c r="L525" s="8">
        <v>118372</v>
      </c>
      <c r="M525" s="8">
        <v>1023833</v>
      </c>
      <c r="N525" s="8">
        <v>849782</v>
      </c>
      <c r="O525" s="8">
        <v>27351</v>
      </c>
      <c r="P525" s="8">
        <v>178311</v>
      </c>
      <c r="Q525" s="9" t="str">
        <f>+IFERROR([1]!Tabla2[[#This Row],[Activos corrientes ]]/[1]!Tabla2[[#This Row],[Pasivos corrientes ]],"")</f>
        <v/>
      </c>
      <c r="R525" s="9" t="str">
        <f>+IFERROR([1]!Tabla2[[#This Row],[Total pasivos]]/[1]!Tabla2[[#This Row],[Total de activos]],"")</f>
        <v/>
      </c>
      <c r="S525" s="9" t="str">
        <f>+IFERROR([1]!Tabla2[[#This Row],[Utilidad operacional]]/[1]!Tabla2[[#This Row],[Gasto de intereses]],"")</f>
        <v/>
      </c>
      <c r="T525" s="9" t="str">
        <f>+IFERROR([1]!Tabla2[[#This Row],[Utilidad operacional]]/[1]!Tabla2[[#This Row],[Patrimonio total]],"")</f>
        <v/>
      </c>
      <c r="U525" s="10" t="str">
        <f>+IFERROR([1]!Tabla2[[#This Row],[Utilidad operacional]]/[1]!Tabla2[[#This Row],[Total de activos]],"")</f>
        <v/>
      </c>
    </row>
    <row r="526" spans="1:21" x14ac:dyDescent="0.25">
      <c r="A526" s="5">
        <v>900462129</v>
      </c>
      <c r="B526" s="5" t="s">
        <v>990</v>
      </c>
      <c r="C526" s="5" t="s">
        <v>28</v>
      </c>
      <c r="D526" s="5" t="s">
        <v>29</v>
      </c>
      <c r="E526" s="5" t="s">
        <v>30</v>
      </c>
      <c r="F526" s="5" t="s">
        <v>240</v>
      </c>
      <c r="G526" s="5" t="s">
        <v>26</v>
      </c>
      <c r="H526" s="5">
        <v>8443328</v>
      </c>
      <c r="I526" s="5">
        <v>78255</v>
      </c>
      <c r="J526" s="5">
        <v>8521583</v>
      </c>
      <c r="K526" s="5">
        <v>5833001</v>
      </c>
      <c r="L526" s="5"/>
      <c r="M526" s="5">
        <v>5833001</v>
      </c>
      <c r="N526" s="5">
        <v>2688582</v>
      </c>
      <c r="O526" s="5">
        <v>27154</v>
      </c>
      <c r="P526" s="5">
        <v>35907</v>
      </c>
      <c r="Q526" s="6" t="str">
        <f>+IFERROR([1]!Tabla2[[#This Row],[Activos corrientes ]]/[1]!Tabla2[[#This Row],[Pasivos corrientes ]],"")</f>
        <v/>
      </c>
      <c r="R526" s="6" t="str">
        <f>+IFERROR([1]!Tabla2[[#This Row],[Total pasivos]]/[1]!Tabla2[[#This Row],[Total de activos]],"")</f>
        <v/>
      </c>
      <c r="S526" s="6" t="str">
        <f>+IFERROR([1]!Tabla2[[#This Row],[Utilidad operacional]]/[1]!Tabla2[[#This Row],[Gasto de intereses]],"")</f>
        <v/>
      </c>
      <c r="T526" s="6" t="str">
        <f>+IFERROR([1]!Tabla2[[#This Row],[Utilidad operacional]]/[1]!Tabla2[[#This Row],[Patrimonio total]],"")</f>
        <v/>
      </c>
      <c r="U526" s="7" t="str">
        <f>+IFERROR([1]!Tabla2[[#This Row],[Utilidad operacional]]/[1]!Tabla2[[#This Row],[Total de activos]],"")</f>
        <v/>
      </c>
    </row>
    <row r="527" spans="1:21" x14ac:dyDescent="0.25">
      <c r="A527" s="8">
        <v>830041027</v>
      </c>
      <c r="B527" s="8" t="s">
        <v>991</v>
      </c>
      <c r="C527" s="8" t="s">
        <v>28</v>
      </c>
      <c r="D527" s="8" t="s">
        <v>23</v>
      </c>
      <c r="E527" s="8" t="s">
        <v>24</v>
      </c>
      <c r="F527" s="8" t="s">
        <v>992</v>
      </c>
      <c r="G527" s="8" t="s">
        <v>26</v>
      </c>
      <c r="H527" s="8">
        <v>11875699</v>
      </c>
      <c r="I527" s="8">
        <v>737570</v>
      </c>
      <c r="J527" s="8">
        <v>12613269</v>
      </c>
      <c r="K527" s="8">
        <v>2053291</v>
      </c>
      <c r="L527" s="8">
        <v>2320522</v>
      </c>
      <c r="M527" s="8">
        <v>4373813</v>
      </c>
      <c r="N527" s="8">
        <v>8239456</v>
      </c>
      <c r="O527" s="8">
        <v>297726</v>
      </c>
      <c r="P527" s="8">
        <v>950004</v>
      </c>
      <c r="Q527" s="9" t="str">
        <f>+IFERROR([1]!Tabla2[[#This Row],[Activos corrientes ]]/[1]!Tabla2[[#This Row],[Pasivos corrientes ]],"")</f>
        <v/>
      </c>
      <c r="R527" s="9" t="str">
        <f>+IFERROR([1]!Tabla2[[#This Row],[Total pasivos]]/[1]!Tabla2[[#This Row],[Total de activos]],"")</f>
        <v/>
      </c>
      <c r="S527" s="9" t="str">
        <f>+IFERROR([1]!Tabla2[[#This Row],[Utilidad operacional]]/[1]!Tabla2[[#This Row],[Gasto de intereses]],"")</f>
        <v/>
      </c>
      <c r="T527" s="9" t="str">
        <f>+IFERROR([1]!Tabla2[[#This Row],[Utilidad operacional]]/[1]!Tabla2[[#This Row],[Patrimonio total]],"")</f>
        <v/>
      </c>
      <c r="U527" s="10" t="str">
        <f>+IFERROR([1]!Tabla2[[#This Row],[Utilidad operacional]]/[1]!Tabla2[[#This Row],[Total de activos]],"")</f>
        <v/>
      </c>
    </row>
    <row r="528" spans="1:21" x14ac:dyDescent="0.25">
      <c r="A528" s="5">
        <v>900756466</v>
      </c>
      <c r="B528" s="5" t="s">
        <v>993</v>
      </c>
      <c r="C528" s="5" t="s">
        <v>28</v>
      </c>
      <c r="D528" s="5" t="s">
        <v>29</v>
      </c>
      <c r="E528" s="5" t="s">
        <v>30</v>
      </c>
      <c r="F528" s="5" t="s">
        <v>994</v>
      </c>
      <c r="G528" s="5" t="s">
        <v>26</v>
      </c>
      <c r="H528" s="5">
        <v>192944</v>
      </c>
      <c r="I528" s="5">
        <v>25801</v>
      </c>
      <c r="J528" s="5">
        <v>218745</v>
      </c>
      <c r="K528" s="5">
        <v>94212</v>
      </c>
      <c r="L528" s="5"/>
      <c r="M528" s="5">
        <v>94212</v>
      </c>
      <c r="N528" s="5">
        <v>124533</v>
      </c>
      <c r="O528" s="5"/>
      <c r="P528" s="5">
        <v>44637</v>
      </c>
      <c r="Q528" s="6" t="str">
        <f>+IFERROR([1]!Tabla2[[#This Row],[Activos corrientes ]]/[1]!Tabla2[[#This Row],[Pasivos corrientes ]],"")</f>
        <v/>
      </c>
      <c r="R528" s="6" t="str">
        <f>+IFERROR([1]!Tabla2[[#This Row],[Total pasivos]]/[1]!Tabla2[[#This Row],[Total de activos]],"")</f>
        <v/>
      </c>
      <c r="S528" s="6" t="str">
        <f>+IFERROR([1]!Tabla2[[#This Row],[Utilidad operacional]]/[1]!Tabla2[[#This Row],[Gasto de intereses]],"")</f>
        <v/>
      </c>
      <c r="T528" s="6" t="str">
        <f>+IFERROR([1]!Tabla2[[#This Row],[Utilidad operacional]]/[1]!Tabla2[[#This Row],[Patrimonio total]],"")</f>
        <v/>
      </c>
      <c r="U528" s="7" t="str">
        <f>+IFERROR([1]!Tabla2[[#This Row],[Utilidad operacional]]/[1]!Tabla2[[#This Row],[Total de activos]],"")</f>
        <v/>
      </c>
    </row>
    <row r="529" spans="1:21" x14ac:dyDescent="0.25">
      <c r="A529" s="8">
        <v>900635962</v>
      </c>
      <c r="B529" s="8" t="s">
        <v>995</v>
      </c>
      <c r="C529" s="8" t="s">
        <v>28</v>
      </c>
      <c r="D529" s="8" t="s">
        <v>29</v>
      </c>
      <c r="E529" s="8" t="s">
        <v>30</v>
      </c>
      <c r="F529" s="8" t="s">
        <v>996</v>
      </c>
      <c r="G529" s="8" t="s">
        <v>26</v>
      </c>
      <c r="H529" s="8">
        <v>4079612</v>
      </c>
      <c r="I529" s="8"/>
      <c r="J529" s="8">
        <v>4079612</v>
      </c>
      <c r="K529" s="8">
        <v>96991</v>
      </c>
      <c r="L529" s="8"/>
      <c r="M529" s="8">
        <v>96991</v>
      </c>
      <c r="N529" s="8">
        <v>3982621</v>
      </c>
      <c r="O529" s="8"/>
      <c r="P529" s="8">
        <v>-637637</v>
      </c>
      <c r="Q529" s="9" t="str">
        <f>+IFERROR([1]!Tabla2[[#This Row],[Activos corrientes ]]/[1]!Tabla2[[#This Row],[Pasivos corrientes ]],"")</f>
        <v/>
      </c>
      <c r="R529" s="9" t="str">
        <f>+IFERROR([1]!Tabla2[[#This Row],[Total pasivos]]/[1]!Tabla2[[#This Row],[Total de activos]],"")</f>
        <v/>
      </c>
      <c r="S529" s="9" t="str">
        <f>+IFERROR([1]!Tabla2[[#This Row],[Utilidad operacional]]/[1]!Tabla2[[#This Row],[Gasto de intereses]],"")</f>
        <v/>
      </c>
      <c r="T529" s="9" t="str">
        <f>+IFERROR([1]!Tabla2[[#This Row],[Utilidad operacional]]/[1]!Tabla2[[#This Row],[Patrimonio total]],"")</f>
        <v/>
      </c>
      <c r="U529" s="10" t="str">
        <f>+IFERROR([1]!Tabla2[[#This Row],[Utilidad operacional]]/[1]!Tabla2[[#This Row],[Total de activos]],"")</f>
        <v/>
      </c>
    </row>
    <row r="530" spans="1:21" x14ac:dyDescent="0.25">
      <c r="A530" s="5">
        <v>830094833</v>
      </c>
      <c r="B530" s="5" t="s">
        <v>997</v>
      </c>
      <c r="C530" s="5" t="s">
        <v>28</v>
      </c>
      <c r="D530" s="5" t="s">
        <v>29</v>
      </c>
      <c r="E530" s="5" t="s">
        <v>30</v>
      </c>
      <c r="F530" s="5" t="s">
        <v>998</v>
      </c>
      <c r="G530" s="5" t="s">
        <v>26</v>
      </c>
      <c r="H530" s="5">
        <v>1513598</v>
      </c>
      <c r="I530" s="5">
        <v>1499589</v>
      </c>
      <c r="J530" s="5">
        <v>3013187</v>
      </c>
      <c r="K530" s="5">
        <v>153275</v>
      </c>
      <c r="L530" s="5">
        <v>27878</v>
      </c>
      <c r="M530" s="5">
        <v>181153</v>
      </c>
      <c r="N530" s="5">
        <v>2832034</v>
      </c>
      <c r="O530" s="5">
        <v>1104</v>
      </c>
      <c r="P530" s="5">
        <v>-215996</v>
      </c>
      <c r="Q530" s="6" t="str">
        <f>+IFERROR([1]!Tabla2[[#This Row],[Activos corrientes ]]/[1]!Tabla2[[#This Row],[Pasivos corrientes ]],"")</f>
        <v/>
      </c>
      <c r="R530" s="6" t="str">
        <f>+IFERROR([1]!Tabla2[[#This Row],[Total pasivos]]/[1]!Tabla2[[#This Row],[Total de activos]],"")</f>
        <v/>
      </c>
      <c r="S530" s="6" t="str">
        <f>+IFERROR([1]!Tabla2[[#This Row],[Utilidad operacional]]/[1]!Tabla2[[#This Row],[Gasto de intereses]],"")</f>
        <v/>
      </c>
      <c r="T530" s="6" t="str">
        <f>+IFERROR([1]!Tabla2[[#This Row],[Utilidad operacional]]/[1]!Tabla2[[#This Row],[Patrimonio total]],"")</f>
        <v/>
      </c>
      <c r="U530" s="7" t="str">
        <f>+IFERROR([1]!Tabla2[[#This Row],[Utilidad operacional]]/[1]!Tabla2[[#This Row],[Total de activos]],"")</f>
        <v/>
      </c>
    </row>
    <row r="531" spans="1:21" x14ac:dyDescent="0.25">
      <c r="A531" s="8">
        <v>900435537</v>
      </c>
      <c r="B531" s="8" t="s">
        <v>999</v>
      </c>
      <c r="C531" s="8" t="s">
        <v>28</v>
      </c>
      <c r="D531" s="8" t="s">
        <v>23</v>
      </c>
      <c r="E531" s="8" t="s">
        <v>24</v>
      </c>
      <c r="F531" s="8" t="s">
        <v>1000</v>
      </c>
      <c r="G531" s="8" t="s">
        <v>26</v>
      </c>
      <c r="H531" s="8">
        <v>2935139</v>
      </c>
      <c r="I531" s="8">
        <v>742451</v>
      </c>
      <c r="J531" s="8">
        <v>3677590</v>
      </c>
      <c r="K531" s="8">
        <v>1602037</v>
      </c>
      <c r="L531" s="8"/>
      <c r="M531" s="8">
        <v>1602037</v>
      </c>
      <c r="N531" s="8">
        <v>2075553</v>
      </c>
      <c r="O531" s="8">
        <v>3</v>
      </c>
      <c r="P531" s="8">
        <v>328604</v>
      </c>
      <c r="Q531" s="9" t="str">
        <f>+IFERROR([1]!Tabla2[[#This Row],[Activos corrientes ]]/[1]!Tabla2[[#This Row],[Pasivos corrientes ]],"")</f>
        <v/>
      </c>
      <c r="R531" s="9" t="str">
        <f>+IFERROR([1]!Tabla2[[#This Row],[Total pasivos]]/[1]!Tabla2[[#This Row],[Total de activos]],"")</f>
        <v/>
      </c>
      <c r="S531" s="9" t="str">
        <f>+IFERROR([1]!Tabla2[[#This Row],[Utilidad operacional]]/[1]!Tabla2[[#This Row],[Gasto de intereses]],"")</f>
        <v/>
      </c>
      <c r="T531" s="9" t="str">
        <f>+IFERROR([1]!Tabla2[[#This Row],[Utilidad operacional]]/[1]!Tabla2[[#This Row],[Patrimonio total]],"")</f>
        <v/>
      </c>
      <c r="U531" s="10" t="str">
        <f>+IFERROR([1]!Tabla2[[#This Row],[Utilidad operacional]]/[1]!Tabla2[[#This Row],[Total de activos]],"")</f>
        <v/>
      </c>
    </row>
    <row r="532" spans="1:21" x14ac:dyDescent="0.25">
      <c r="A532" s="5">
        <v>900579723</v>
      </c>
      <c r="B532" s="5" t="s">
        <v>1001</v>
      </c>
      <c r="C532" s="5" t="s">
        <v>28</v>
      </c>
      <c r="D532" s="5" t="s">
        <v>29</v>
      </c>
      <c r="E532" s="5" t="s">
        <v>30</v>
      </c>
      <c r="F532" s="5" t="s">
        <v>1002</v>
      </c>
      <c r="G532" s="5" t="s">
        <v>26</v>
      </c>
      <c r="H532" s="5">
        <v>7917792</v>
      </c>
      <c r="I532" s="5">
        <v>5006461</v>
      </c>
      <c r="J532" s="5">
        <v>12924253</v>
      </c>
      <c r="K532" s="5">
        <v>696522</v>
      </c>
      <c r="L532" s="5">
        <v>5178772</v>
      </c>
      <c r="M532" s="5">
        <v>5875294</v>
      </c>
      <c r="N532" s="5">
        <v>7048959</v>
      </c>
      <c r="O532" s="5"/>
      <c r="P532" s="5">
        <v>515586</v>
      </c>
      <c r="Q532" s="6" t="str">
        <f>+IFERROR([1]!Tabla2[[#This Row],[Activos corrientes ]]/[1]!Tabla2[[#This Row],[Pasivos corrientes ]],"")</f>
        <v/>
      </c>
      <c r="R532" s="6" t="str">
        <f>+IFERROR([1]!Tabla2[[#This Row],[Total pasivos]]/[1]!Tabla2[[#This Row],[Total de activos]],"")</f>
        <v/>
      </c>
      <c r="S532" s="6" t="str">
        <f>+IFERROR([1]!Tabla2[[#This Row],[Utilidad operacional]]/[1]!Tabla2[[#This Row],[Gasto de intereses]],"")</f>
        <v/>
      </c>
      <c r="T532" s="6" t="str">
        <f>+IFERROR([1]!Tabla2[[#This Row],[Utilidad operacional]]/[1]!Tabla2[[#This Row],[Patrimonio total]],"")</f>
        <v/>
      </c>
      <c r="U532" s="7" t="str">
        <f>+IFERROR([1]!Tabla2[[#This Row],[Utilidad operacional]]/[1]!Tabla2[[#This Row],[Total de activos]],"")</f>
        <v/>
      </c>
    </row>
    <row r="533" spans="1:21" x14ac:dyDescent="0.25">
      <c r="A533" s="8">
        <v>900433214</v>
      </c>
      <c r="B533" s="8" t="s">
        <v>1003</v>
      </c>
      <c r="C533" s="8" t="s">
        <v>22</v>
      </c>
      <c r="D533" s="8" t="s">
        <v>29</v>
      </c>
      <c r="E533" s="8" t="s">
        <v>30</v>
      </c>
      <c r="F533" s="8" t="s">
        <v>1004</v>
      </c>
      <c r="G533" s="8" t="s">
        <v>26</v>
      </c>
      <c r="H533" s="8">
        <v>3088109</v>
      </c>
      <c r="I533" s="8">
        <v>512158</v>
      </c>
      <c r="J533" s="8">
        <v>3600267</v>
      </c>
      <c r="K533" s="8">
        <v>123609</v>
      </c>
      <c r="L533" s="8">
        <v>445562</v>
      </c>
      <c r="M533" s="8">
        <v>569171</v>
      </c>
      <c r="N533" s="8">
        <v>3031096</v>
      </c>
      <c r="O533" s="8">
        <v>137508</v>
      </c>
      <c r="P533" s="8">
        <v>272777</v>
      </c>
      <c r="Q533" s="9" t="str">
        <f>+IFERROR([1]!Tabla2[[#This Row],[Activos corrientes ]]/[1]!Tabla2[[#This Row],[Pasivos corrientes ]],"")</f>
        <v/>
      </c>
      <c r="R533" s="9" t="str">
        <f>+IFERROR([1]!Tabla2[[#This Row],[Total pasivos]]/[1]!Tabla2[[#This Row],[Total de activos]],"")</f>
        <v/>
      </c>
      <c r="S533" s="9" t="str">
        <f>+IFERROR([1]!Tabla2[[#This Row],[Utilidad operacional]]/[1]!Tabla2[[#This Row],[Gasto de intereses]],"")</f>
        <v/>
      </c>
      <c r="T533" s="9" t="str">
        <f>+IFERROR([1]!Tabla2[[#This Row],[Utilidad operacional]]/[1]!Tabla2[[#This Row],[Patrimonio total]],"")</f>
        <v/>
      </c>
      <c r="U533" s="10" t="str">
        <f>+IFERROR([1]!Tabla2[[#This Row],[Utilidad operacional]]/[1]!Tabla2[[#This Row],[Total de activos]],"")</f>
        <v/>
      </c>
    </row>
    <row r="534" spans="1:21" x14ac:dyDescent="0.25">
      <c r="A534" s="5">
        <v>800137716</v>
      </c>
      <c r="B534" s="5" t="s">
        <v>1005</v>
      </c>
      <c r="C534" s="5" t="s">
        <v>28</v>
      </c>
      <c r="D534" s="5" t="s">
        <v>23</v>
      </c>
      <c r="E534" s="5" t="s">
        <v>24</v>
      </c>
      <c r="F534" s="5" t="s">
        <v>1006</v>
      </c>
      <c r="G534" s="5" t="s">
        <v>26</v>
      </c>
      <c r="H534" s="5">
        <v>366981</v>
      </c>
      <c r="I534" s="5">
        <v>25111</v>
      </c>
      <c r="J534" s="5">
        <v>392092</v>
      </c>
      <c r="K534" s="5">
        <v>283509</v>
      </c>
      <c r="L534" s="5"/>
      <c r="M534" s="5">
        <v>283509</v>
      </c>
      <c r="N534" s="5">
        <v>108583</v>
      </c>
      <c r="O534" s="5">
        <v>31029</v>
      </c>
      <c r="P534" s="5">
        <v>33756</v>
      </c>
      <c r="Q534" s="6" t="str">
        <f>+IFERROR([1]!Tabla2[[#This Row],[Activos corrientes ]]/[1]!Tabla2[[#This Row],[Pasivos corrientes ]],"")</f>
        <v/>
      </c>
      <c r="R534" s="6" t="str">
        <f>+IFERROR([1]!Tabla2[[#This Row],[Total pasivos]]/[1]!Tabla2[[#This Row],[Total de activos]],"")</f>
        <v/>
      </c>
      <c r="S534" s="6" t="str">
        <f>+IFERROR([1]!Tabla2[[#This Row],[Utilidad operacional]]/[1]!Tabla2[[#This Row],[Gasto de intereses]],"")</f>
        <v/>
      </c>
      <c r="T534" s="6" t="str">
        <f>+IFERROR([1]!Tabla2[[#This Row],[Utilidad operacional]]/[1]!Tabla2[[#This Row],[Patrimonio total]],"")</f>
        <v/>
      </c>
      <c r="U534" s="7" t="str">
        <f>+IFERROR([1]!Tabla2[[#This Row],[Utilidad operacional]]/[1]!Tabla2[[#This Row],[Total de activos]],"")</f>
        <v/>
      </c>
    </row>
    <row r="535" spans="1:21" x14ac:dyDescent="0.25">
      <c r="A535" s="8">
        <v>830046422</v>
      </c>
      <c r="B535" s="8" t="s">
        <v>1007</v>
      </c>
      <c r="C535" s="8" t="s">
        <v>28</v>
      </c>
      <c r="D535" s="8" t="s">
        <v>29</v>
      </c>
      <c r="E535" s="8" t="s">
        <v>30</v>
      </c>
      <c r="F535" s="8" t="s">
        <v>1008</v>
      </c>
      <c r="G535" s="8" t="s">
        <v>26</v>
      </c>
      <c r="H535" s="8">
        <v>945125</v>
      </c>
      <c r="I535" s="8"/>
      <c r="J535" s="8">
        <v>945125</v>
      </c>
      <c r="K535" s="8">
        <v>301710</v>
      </c>
      <c r="L535" s="8"/>
      <c r="M535" s="8">
        <v>301710</v>
      </c>
      <c r="N535" s="8">
        <v>643415</v>
      </c>
      <c r="O535" s="8"/>
      <c r="P535" s="8">
        <v>12512</v>
      </c>
      <c r="Q535" s="9" t="str">
        <f>+IFERROR([1]!Tabla2[[#This Row],[Activos corrientes ]]/[1]!Tabla2[[#This Row],[Pasivos corrientes ]],"")</f>
        <v/>
      </c>
      <c r="R535" s="9" t="str">
        <f>+IFERROR([1]!Tabla2[[#This Row],[Total pasivos]]/[1]!Tabla2[[#This Row],[Total de activos]],"")</f>
        <v/>
      </c>
      <c r="S535" s="9" t="str">
        <f>+IFERROR([1]!Tabla2[[#This Row],[Utilidad operacional]]/[1]!Tabla2[[#This Row],[Gasto de intereses]],"")</f>
        <v/>
      </c>
      <c r="T535" s="9" t="str">
        <f>+IFERROR([1]!Tabla2[[#This Row],[Utilidad operacional]]/[1]!Tabla2[[#This Row],[Patrimonio total]],"")</f>
        <v/>
      </c>
      <c r="U535" s="10" t="str">
        <f>+IFERROR([1]!Tabla2[[#This Row],[Utilidad operacional]]/[1]!Tabla2[[#This Row],[Total de activos]],"")</f>
        <v/>
      </c>
    </row>
    <row r="536" spans="1:21" x14ac:dyDescent="0.25">
      <c r="A536" s="5">
        <v>900315816</v>
      </c>
      <c r="B536" s="5" t="s">
        <v>1009</v>
      </c>
      <c r="C536" s="5" t="s">
        <v>22</v>
      </c>
      <c r="D536" s="5" t="s">
        <v>23</v>
      </c>
      <c r="E536" s="5" t="s">
        <v>24</v>
      </c>
      <c r="F536" s="5" t="s">
        <v>1010</v>
      </c>
      <c r="G536" s="5" t="s">
        <v>26</v>
      </c>
      <c r="H536" s="5">
        <v>8125463</v>
      </c>
      <c r="I536" s="5">
        <v>3696646</v>
      </c>
      <c r="J536" s="5">
        <v>11822109</v>
      </c>
      <c r="K536" s="5">
        <v>9555990</v>
      </c>
      <c r="L536" s="5"/>
      <c r="M536" s="5">
        <v>9555990</v>
      </c>
      <c r="N536" s="5">
        <v>2266119</v>
      </c>
      <c r="O536" s="5"/>
      <c r="P536" s="5">
        <v>-709061</v>
      </c>
      <c r="Q536" s="6" t="str">
        <f>+IFERROR([1]!Tabla2[[#This Row],[Activos corrientes ]]/[1]!Tabla2[[#This Row],[Pasivos corrientes ]],"")</f>
        <v/>
      </c>
      <c r="R536" s="6" t="str">
        <f>+IFERROR([1]!Tabla2[[#This Row],[Total pasivos]]/[1]!Tabla2[[#This Row],[Total de activos]],"")</f>
        <v/>
      </c>
      <c r="S536" s="6" t="str">
        <f>+IFERROR([1]!Tabla2[[#This Row],[Utilidad operacional]]/[1]!Tabla2[[#This Row],[Gasto de intereses]],"")</f>
        <v/>
      </c>
      <c r="T536" s="6" t="str">
        <f>+IFERROR([1]!Tabla2[[#This Row],[Utilidad operacional]]/[1]!Tabla2[[#This Row],[Patrimonio total]],"")</f>
        <v/>
      </c>
      <c r="U536" s="7" t="str">
        <f>+IFERROR([1]!Tabla2[[#This Row],[Utilidad operacional]]/[1]!Tabla2[[#This Row],[Total de activos]],"")</f>
        <v/>
      </c>
    </row>
    <row r="537" spans="1:21" x14ac:dyDescent="0.25">
      <c r="A537" s="8">
        <v>900524213</v>
      </c>
      <c r="B537" s="8" t="s">
        <v>1011</v>
      </c>
      <c r="C537" s="8" t="s">
        <v>28</v>
      </c>
      <c r="D537" s="8" t="s">
        <v>23</v>
      </c>
      <c r="E537" s="8" t="s">
        <v>24</v>
      </c>
      <c r="F537" s="8" t="s">
        <v>1012</v>
      </c>
      <c r="G537" s="8" t="s">
        <v>26</v>
      </c>
      <c r="H537" s="8">
        <v>1825441</v>
      </c>
      <c r="I537" s="8">
        <v>213226</v>
      </c>
      <c r="J537" s="8">
        <v>2038667</v>
      </c>
      <c r="K537" s="8">
        <v>987568</v>
      </c>
      <c r="L537" s="8">
        <v>471790</v>
      </c>
      <c r="M537" s="8">
        <v>1459358</v>
      </c>
      <c r="N537" s="8">
        <v>579309</v>
      </c>
      <c r="O537" s="8">
        <v>59089</v>
      </c>
      <c r="P537" s="8">
        <v>24870</v>
      </c>
      <c r="Q537" s="9" t="str">
        <f>+IFERROR([1]!Tabla2[[#This Row],[Activos corrientes ]]/[1]!Tabla2[[#This Row],[Pasivos corrientes ]],"")</f>
        <v/>
      </c>
      <c r="R537" s="9" t="str">
        <f>+IFERROR([1]!Tabla2[[#This Row],[Total pasivos]]/[1]!Tabla2[[#This Row],[Total de activos]],"")</f>
        <v/>
      </c>
      <c r="S537" s="9" t="str">
        <f>+IFERROR([1]!Tabla2[[#This Row],[Utilidad operacional]]/[1]!Tabla2[[#This Row],[Gasto de intereses]],"")</f>
        <v/>
      </c>
      <c r="T537" s="9" t="str">
        <f>+IFERROR([1]!Tabla2[[#This Row],[Utilidad operacional]]/[1]!Tabla2[[#This Row],[Patrimonio total]],"")</f>
        <v/>
      </c>
      <c r="U537" s="10" t="str">
        <f>+IFERROR([1]!Tabla2[[#This Row],[Utilidad operacional]]/[1]!Tabla2[[#This Row],[Total de activos]],"")</f>
        <v/>
      </c>
    </row>
    <row r="538" spans="1:21" x14ac:dyDescent="0.25">
      <c r="A538" s="5">
        <v>860402221</v>
      </c>
      <c r="B538" s="5" t="s">
        <v>1013</v>
      </c>
      <c r="C538" s="5" t="s">
        <v>28</v>
      </c>
      <c r="D538" s="5" t="s">
        <v>29</v>
      </c>
      <c r="E538" s="5" t="s">
        <v>30</v>
      </c>
      <c r="F538" s="5" t="s">
        <v>1014</v>
      </c>
      <c r="G538" s="5" t="s">
        <v>26</v>
      </c>
      <c r="H538" s="5">
        <v>1902489</v>
      </c>
      <c r="I538" s="5">
        <v>1714948</v>
      </c>
      <c r="J538" s="5">
        <v>3617437</v>
      </c>
      <c r="K538" s="5">
        <v>1791683</v>
      </c>
      <c r="L538" s="5">
        <v>309127</v>
      </c>
      <c r="M538" s="5">
        <v>2100810</v>
      </c>
      <c r="N538" s="5">
        <v>1516627</v>
      </c>
      <c r="O538" s="5">
        <v>0</v>
      </c>
      <c r="P538" s="5">
        <v>80176</v>
      </c>
      <c r="Q538" s="6" t="str">
        <f>+IFERROR([1]!Tabla2[[#This Row],[Activos corrientes ]]/[1]!Tabla2[[#This Row],[Pasivos corrientes ]],"")</f>
        <v/>
      </c>
      <c r="R538" s="6" t="str">
        <f>+IFERROR([1]!Tabla2[[#This Row],[Total pasivos]]/[1]!Tabla2[[#This Row],[Total de activos]],"")</f>
        <v/>
      </c>
      <c r="S538" s="6" t="str">
        <f>+IFERROR([1]!Tabla2[[#This Row],[Utilidad operacional]]/[1]!Tabla2[[#This Row],[Gasto de intereses]],"")</f>
        <v/>
      </c>
      <c r="T538" s="6" t="str">
        <f>+IFERROR([1]!Tabla2[[#This Row],[Utilidad operacional]]/[1]!Tabla2[[#This Row],[Patrimonio total]],"")</f>
        <v/>
      </c>
      <c r="U538" s="7" t="str">
        <f>+IFERROR([1]!Tabla2[[#This Row],[Utilidad operacional]]/[1]!Tabla2[[#This Row],[Total de activos]],"")</f>
        <v/>
      </c>
    </row>
    <row r="539" spans="1:21" x14ac:dyDescent="0.25">
      <c r="A539" s="8">
        <v>900308132</v>
      </c>
      <c r="B539" s="8" t="s">
        <v>1015</v>
      </c>
      <c r="C539" s="8" t="s">
        <v>28</v>
      </c>
      <c r="D539" s="8" t="s">
        <v>29</v>
      </c>
      <c r="E539" s="8" t="s">
        <v>30</v>
      </c>
      <c r="F539" s="8" t="s">
        <v>62</v>
      </c>
      <c r="G539" s="8" t="s">
        <v>26</v>
      </c>
      <c r="H539" s="8">
        <v>4291261</v>
      </c>
      <c r="I539" s="8">
        <v>2380414</v>
      </c>
      <c r="J539" s="8">
        <v>6671675</v>
      </c>
      <c r="K539" s="8">
        <v>1132076</v>
      </c>
      <c r="L539" s="8">
        <v>1044305</v>
      </c>
      <c r="M539" s="8">
        <v>2176381</v>
      </c>
      <c r="N539" s="8">
        <v>4495294</v>
      </c>
      <c r="O539" s="8">
        <v>0</v>
      </c>
      <c r="P539" s="8">
        <v>2739529</v>
      </c>
      <c r="Q539" s="9" t="str">
        <f>+IFERROR([1]!Tabla2[[#This Row],[Activos corrientes ]]/[1]!Tabla2[[#This Row],[Pasivos corrientes ]],"")</f>
        <v/>
      </c>
      <c r="R539" s="9" t="str">
        <f>+IFERROR([1]!Tabla2[[#This Row],[Total pasivos]]/[1]!Tabla2[[#This Row],[Total de activos]],"")</f>
        <v/>
      </c>
      <c r="S539" s="9" t="str">
        <f>+IFERROR([1]!Tabla2[[#This Row],[Utilidad operacional]]/[1]!Tabla2[[#This Row],[Gasto de intereses]],"")</f>
        <v/>
      </c>
      <c r="T539" s="9" t="str">
        <f>+IFERROR([1]!Tabla2[[#This Row],[Utilidad operacional]]/[1]!Tabla2[[#This Row],[Patrimonio total]],"")</f>
        <v/>
      </c>
      <c r="U539" s="10" t="str">
        <f>+IFERROR([1]!Tabla2[[#This Row],[Utilidad operacional]]/[1]!Tabla2[[#This Row],[Total de activos]],"")</f>
        <v/>
      </c>
    </row>
    <row r="540" spans="1:21" x14ac:dyDescent="0.25">
      <c r="A540" s="5">
        <v>805017818</v>
      </c>
      <c r="B540" s="5" t="s">
        <v>1016</v>
      </c>
      <c r="C540" s="5" t="s">
        <v>103</v>
      </c>
      <c r="D540" s="5" t="s">
        <v>29</v>
      </c>
      <c r="E540" s="5" t="s">
        <v>30</v>
      </c>
      <c r="F540" s="5" t="s">
        <v>1017</v>
      </c>
      <c r="G540" s="5" t="s">
        <v>26</v>
      </c>
      <c r="H540" s="5">
        <v>17789218</v>
      </c>
      <c r="I540" s="5">
        <v>9649449</v>
      </c>
      <c r="J540" s="5">
        <v>27438667</v>
      </c>
      <c r="K540" s="5">
        <v>10947687</v>
      </c>
      <c r="L540" s="5">
        <v>5991097</v>
      </c>
      <c r="M540" s="5">
        <v>16938784</v>
      </c>
      <c r="N540" s="5">
        <v>10499883</v>
      </c>
      <c r="O540" s="5">
        <v>332981</v>
      </c>
      <c r="P540" s="5">
        <v>2094059</v>
      </c>
      <c r="Q540" s="6" t="str">
        <f>+IFERROR([1]!Tabla2[[#This Row],[Activos corrientes ]]/[1]!Tabla2[[#This Row],[Pasivos corrientes ]],"")</f>
        <v/>
      </c>
      <c r="R540" s="6" t="str">
        <f>+IFERROR([1]!Tabla2[[#This Row],[Total pasivos]]/[1]!Tabla2[[#This Row],[Total de activos]],"")</f>
        <v/>
      </c>
      <c r="S540" s="6" t="str">
        <f>+IFERROR([1]!Tabla2[[#This Row],[Utilidad operacional]]/[1]!Tabla2[[#This Row],[Gasto de intereses]],"")</f>
        <v/>
      </c>
      <c r="T540" s="6" t="str">
        <f>+IFERROR([1]!Tabla2[[#This Row],[Utilidad operacional]]/[1]!Tabla2[[#This Row],[Patrimonio total]],"")</f>
        <v/>
      </c>
      <c r="U540" s="7" t="str">
        <f>+IFERROR([1]!Tabla2[[#This Row],[Utilidad operacional]]/[1]!Tabla2[[#This Row],[Total de activos]],"")</f>
        <v/>
      </c>
    </row>
    <row r="541" spans="1:21" x14ac:dyDescent="0.25">
      <c r="A541" s="8">
        <v>830070918</v>
      </c>
      <c r="B541" s="8" t="s">
        <v>1018</v>
      </c>
      <c r="C541" s="8" t="s">
        <v>28</v>
      </c>
      <c r="D541" s="8" t="s">
        <v>23</v>
      </c>
      <c r="E541" s="8" t="s">
        <v>24</v>
      </c>
      <c r="F541" s="8" t="s">
        <v>1019</v>
      </c>
      <c r="G541" s="8" t="s">
        <v>26</v>
      </c>
      <c r="H541" s="8">
        <v>1481691</v>
      </c>
      <c r="I541" s="8"/>
      <c r="J541" s="8">
        <v>1481691</v>
      </c>
      <c r="K541" s="8">
        <v>660684</v>
      </c>
      <c r="L541" s="8"/>
      <c r="M541" s="8">
        <v>660684</v>
      </c>
      <c r="N541" s="8">
        <v>821007</v>
      </c>
      <c r="O541" s="8">
        <v>41570</v>
      </c>
      <c r="P541" s="8">
        <v>-192694</v>
      </c>
      <c r="Q541" s="9" t="str">
        <f>+IFERROR([1]!Tabla2[[#This Row],[Activos corrientes ]]/[1]!Tabla2[[#This Row],[Pasivos corrientes ]],"")</f>
        <v/>
      </c>
      <c r="R541" s="9" t="str">
        <f>+IFERROR([1]!Tabla2[[#This Row],[Total pasivos]]/[1]!Tabla2[[#This Row],[Total de activos]],"")</f>
        <v/>
      </c>
      <c r="S541" s="9" t="str">
        <f>+IFERROR([1]!Tabla2[[#This Row],[Utilidad operacional]]/[1]!Tabla2[[#This Row],[Gasto de intereses]],"")</f>
        <v/>
      </c>
      <c r="T541" s="9" t="str">
        <f>+IFERROR([1]!Tabla2[[#This Row],[Utilidad operacional]]/[1]!Tabla2[[#This Row],[Patrimonio total]],"")</f>
        <v/>
      </c>
      <c r="U541" s="10" t="str">
        <f>+IFERROR([1]!Tabla2[[#This Row],[Utilidad operacional]]/[1]!Tabla2[[#This Row],[Total de activos]],"")</f>
        <v/>
      </c>
    </row>
    <row r="542" spans="1:21" x14ac:dyDescent="0.25">
      <c r="A542" s="5">
        <v>860001986</v>
      </c>
      <c r="B542" s="5" t="s">
        <v>1020</v>
      </c>
      <c r="C542" s="5" t="s">
        <v>28</v>
      </c>
      <c r="D542" s="5" t="s">
        <v>29</v>
      </c>
      <c r="E542" s="5" t="s">
        <v>30</v>
      </c>
      <c r="F542" s="5" t="s">
        <v>1021</v>
      </c>
      <c r="G542" s="5" t="s">
        <v>26</v>
      </c>
      <c r="H542" s="5">
        <v>38625831</v>
      </c>
      <c r="I542" s="5">
        <v>6964880</v>
      </c>
      <c r="J542" s="5">
        <v>45590711</v>
      </c>
      <c r="K542" s="5">
        <v>22259731</v>
      </c>
      <c r="L542" s="5">
        <v>9149229</v>
      </c>
      <c r="M542" s="5">
        <v>31408960</v>
      </c>
      <c r="N542" s="5">
        <v>14181751</v>
      </c>
      <c r="O542" s="5">
        <v>1497432</v>
      </c>
      <c r="P542" s="5">
        <v>2319313</v>
      </c>
      <c r="Q542" s="6" t="str">
        <f>+IFERROR([1]!Tabla2[[#This Row],[Activos corrientes ]]/[1]!Tabla2[[#This Row],[Pasivos corrientes ]],"")</f>
        <v/>
      </c>
      <c r="R542" s="6" t="str">
        <f>+IFERROR([1]!Tabla2[[#This Row],[Total pasivos]]/[1]!Tabla2[[#This Row],[Total de activos]],"")</f>
        <v/>
      </c>
      <c r="S542" s="6" t="str">
        <f>+IFERROR([1]!Tabla2[[#This Row],[Utilidad operacional]]/[1]!Tabla2[[#This Row],[Gasto de intereses]],"")</f>
        <v/>
      </c>
      <c r="T542" s="6" t="str">
        <f>+IFERROR([1]!Tabla2[[#This Row],[Utilidad operacional]]/[1]!Tabla2[[#This Row],[Patrimonio total]],"")</f>
        <v/>
      </c>
      <c r="U542" s="7" t="str">
        <f>+IFERROR([1]!Tabla2[[#This Row],[Utilidad operacional]]/[1]!Tabla2[[#This Row],[Total de activos]],"")</f>
        <v/>
      </c>
    </row>
    <row r="543" spans="1:21" x14ac:dyDescent="0.25">
      <c r="A543" s="8">
        <v>900446724</v>
      </c>
      <c r="B543" s="8" t="s">
        <v>1022</v>
      </c>
      <c r="C543" s="8" t="s">
        <v>103</v>
      </c>
      <c r="D543" s="8" t="s">
        <v>23</v>
      </c>
      <c r="E543" s="8" t="s">
        <v>24</v>
      </c>
      <c r="F543" s="8" t="s">
        <v>860</v>
      </c>
      <c r="G543" s="8" t="s">
        <v>26</v>
      </c>
      <c r="H543" s="8">
        <v>462601</v>
      </c>
      <c r="I543" s="8">
        <v>4930510</v>
      </c>
      <c r="J543" s="8">
        <v>5393111</v>
      </c>
      <c r="K543" s="8">
        <v>414419</v>
      </c>
      <c r="L543" s="8">
        <v>874370</v>
      </c>
      <c r="M543" s="8">
        <v>1288789</v>
      </c>
      <c r="N543" s="8">
        <v>4104322</v>
      </c>
      <c r="O543" s="8">
        <v>17788</v>
      </c>
      <c r="P543" s="8">
        <v>2375953</v>
      </c>
      <c r="Q543" s="9" t="str">
        <f>+IFERROR([1]!Tabla2[[#This Row],[Activos corrientes ]]/[1]!Tabla2[[#This Row],[Pasivos corrientes ]],"")</f>
        <v/>
      </c>
      <c r="R543" s="9" t="str">
        <f>+IFERROR([1]!Tabla2[[#This Row],[Total pasivos]]/[1]!Tabla2[[#This Row],[Total de activos]],"")</f>
        <v/>
      </c>
      <c r="S543" s="9" t="str">
        <f>+IFERROR([1]!Tabla2[[#This Row],[Utilidad operacional]]/[1]!Tabla2[[#This Row],[Gasto de intereses]],"")</f>
        <v/>
      </c>
      <c r="T543" s="9" t="str">
        <f>+IFERROR([1]!Tabla2[[#This Row],[Utilidad operacional]]/[1]!Tabla2[[#This Row],[Patrimonio total]],"")</f>
        <v/>
      </c>
      <c r="U543" s="10" t="str">
        <f>+IFERROR([1]!Tabla2[[#This Row],[Utilidad operacional]]/[1]!Tabla2[[#This Row],[Total de activos]],"")</f>
        <v/>
      </c>
    </row>
    <row r="544" spans="1:21" x14ac:dyDescent="0.25">
      <c r="A544" s="5">
        <v>901348721</v>
      </c>
      <c r="B544" s="5" t="s">
        <v>1023</v>
      </c>
      <c r="C544" s="5" t="s">
        <v>28</v>
      </c>
      <c r="D544" s="5" t="s">
        <v>23</v>
      </c>
      <c r="E544" s="5" t="s">
        <v>24</v>
      </c>
      <c r="F544" s="5" t="s">
        <v>1024</v>
      </c>
      <c r="G544" s="5" t="s">
        <v>26</v>
      </c>
      <c r="H544" s="5">
        <v>22961750</v>
      </c>
      <c r="I544" s="5"/>
      <c r="J544" s="5">
        <v>22961750</v>
      </c>
      <c r="K544" s="5">
        <v>81552</v>
      </c>
      <c r="L544" s="5">
        <v>9900000</v>
      </c>
      <c r="M544" s="5">
        <v>9981552</v>
      </c>
      <c r="N544" s="5">
        <v>12980198</v>
      </c>
      <c r="O544" s="5">
        <v>0</v>
      </c>
      <c r="P544" s="5">
        <v>0</v>
      </c>
      <c r="Q544" s="6" t="str">
        <f>+IFERROR([1]!Tabla2[[#This Row],[Activos corrientes ]]/[1]!Tabla2[[#This Row],[Pasivos corrientes ]],"")</f>
        <v/>
      </c>
      <c r="R544" s="6" t="str">
        <f>+IFERROR([1]!Tabla2[[#This Row],[Total pasivos]]/[1]!Tabla2[[#This Row],[Total de activos]],"")</f>
        <v/>
      </c>
      <c r="S544" s="6" t="str">
        <f>+IFERROR([1]!Tabla2[[#This Row],[Utilidad operacional]]/[1]!Tabla2[[#This Row],[Gasto de intereses]],"")</f>
        <v/>
      </c>
      <c r="T544" s="6" t="str">
        <f>+IFERROR([1]!Tabla2[[#This Row],[Utilidad operacional]]/[1]!Tabla2[[#This Row],[Patrimonio total]],"")</f>
        <v/>
      </c>
      <c r="U544" s="7" t="str">
        <f>+IFERROR([1]!Tabla2[[#This Row],[Utilidad operacional]]/[1]!Tabla2[[#This Row],[Total de activos]],"")</f>
        <v/>
      </c>
    </row>
    <row r="545" spans="1:21" x14ac:dyDescent="0.25">
      <c r="A545" s="8">
        <v>900595360</v>
      </c>
      <c r="B545" s="8" t="s">
        <v>1025</v>
      </c>
      <c r="C545" s="8" t="s">
        <v>28</v>
      </c>
      <c r="D545" s="8" t="s">
        <v>29</v>
      </c>
      <c r="E545" s="8" t="s">
        <v>30</v>
      </c>
      <c r="F545" s="8" t="s">
        <v>1026</v>
      </c>
      <c r="G545" s="8" t="s">
        <v>26</v>
      </c>
      <c r="H545" s="8">
        <v>12389514</v>
      </c>
      <c r="I545" s="8">
        <v>6028014</v>
      </c>
      <c r="J545" s="8">
        <v>18417528</v>
      </c>
      <c r="K545" s="8">
        <v>601361</v>
      </c>
      <c r="L545" s="8"/>
      <c r="M545" s="8">
        <v>601361</v>
      </c>
      <c r="N545" s="8">
        <v>17816167</v>
      </c>
      <c r="O545" s="8">
        <v>69112</v>
      </c>
      <c r="P545" s="8">
        <v>1512089</v>
      </c>
      <c r="Q545" s="9" t="str">
        <f>+IFERROR([1]!Tabla2[[#This Row],[Activos corrientes ]]/[1]!Tabla2[[#This Row],[Pasivos corrientes ]],"")</f>
        <v/>
      </c>
      <c r="R545" s="9" t="str">
        <f>+IFERROR([1]!Tabla2[[#This Row],[Total pasivos]]/[1]!Tabla2[[#This Row],[Total de activos]],"")</f>
        <v/>
      </c>
      <c r="S545" s="9" t="str">
        <f>+IFERROR([1]!Tabla2[[#This Row],[Utilidad operacional]]/[1]!Tabla2[[#This Row],[Gasto de intereses]],"")</f>
        <v/>
      </c>
      <c r="T545" s="9" t="str">
        <f>+IFERROR([1]!Tabla2[[#This Row],[Utilidad operacional]]/[1]!Tabla2[[#This Row],[Patrimonio total]],"")</f>
        <v/>
      </c>
      <c r="U545" s="10" t="str">
        <f>+IFERROR([1]!Tabla2[[#This Row],[Utilidad operacional]]/[1]!Tabla2[[#This Row],[Total de activos]],"")</f>
        <v/>
      </c>
    </row>
    <row r="546" spans="1:21" x14ac:dyDescent="0.25">
      <c r="A546" s="5">
        <v>900549818</v>
      </c>
      <c r="B546" s="5" t="s">
        <v>1027</v>
      </c>
      <c r="C546" s="5" t="s">
        <v>28</v>
      </c>
      <c r="D546" s="5" t="s">
        <v>29</v>
      </c>
      <c r="E546" s="5" t="s">
        <v>30</v>
      </c>
      <c r="F546" s="5" t="s">
        <v>1028</v>
      </c>
      <c r="G546" s="5" t="s">
        <v>26</v>
      </c>
      <c r="H546" s="5">
        <v>3495697</v>
      </c>
      <c r="I546" s="5">
        <v>756334</v>
      </c>
      <c r="J546" s="5">
        <v>4252031</v>
      </c>
      <c r="K546" s="5">
        <v>456086</v>
      </c>
      <c r="L546" s="5">
        <v>1851093</v>
      </c>
      <c r="M546" s="5">
        <v>2307179</v>
      </c>
      <c r="N546" s="5">
        <v>1944852</v>
      </c>
      <c r="O546" s="5">
        <v>108</v>
      </c>
      <c r="P546" s="5">
        <v>-112</v>
      </c>
      <c r="Q546" s="6" t="str">
        <f>+IFERROR([1]!Tabla2[[#This Row],[Activos corrientes ]]/[1]!Tabla2[[#This Row],[Pasivos corrientes ]],"")</f>
        <v/>
      </c>
      <c r="R546" s="6" t="str">
        <f>+IFERROR([1]!Tabla2[[#This Row],[Total pasivos]]/[1]!Tabla2[[#This Row],[Total de activos]],"")</f>
        <v/>
      </c>
      <c r="S546" s="6" t="str">
        <f>+IFERROR([1]!Tabla2[[#This Row],[Utilidad operacional]]/[1]!Tabla2[[#This Row],[Gasto de intereses]],"")</f>
        <v/>
      </c>
      <c r="T546" s="6" t="str">
        <f>+IFERROR([1]!Tabla2[[#This Row],[Utilidad operacional]]/[1]!Tabla2[[#This Row],[Patrimonio total]],"")</f>
        <v/>
      </c>
      <c r="U546" s="7" t="str">
        <f>+IFERROR([1]!Tabla2[[#This Row],[Utilidad operacional]]/[1]!Tabla2[[#This Row],[Total de activos]],"")</f>
        <v/>
      </c>
    </row>
    <row r="547" spans="1:21" x14ac:dyDescent="0.25">
      <c r="A547" s="8">
        <v>900787019</v>
      </c>
      <c r="B547" s="8" t="s">
        <v>1029</v>
      </c>
      <c r="C547" s="8" t="s">
        <v>28</v>
      </c>
      <c r="D547" s="8" t="s">
        <v>29</v>
      </c>
      <c r="E547" s="8" t="s">
        <v>30</v>
      </c>
      <c r="F547" s="8" t="s">
        <v>211</v>
      </c>
      <c r="G547" s="8" t="s">
        <v>26</v>
      </c>
      <c r="H547" s="8">
        <v>4857470</v>
      </c>
      <c r="I547" s="8">
        <v>205</v>
      </c>
      <c r="J547" s="8">
        <v>4857675</v>
      </c>
      <c r="K547" s="8">
        <v>2875920</v>
      </c>
      <c r="L547" s="8"/>
      <c r="M547" s="8">
        <v>2875920</v>
      </c>
      <c r="N547" s="8">
        <v>1981755</v>
      </c>
      <c r="O547" s="8"/>
      <c r="P547" s="8">
        <v>43481</v>
      </c>
      <c r="Q547" s="9" t="str">
        <f>+IFERROR([1]!Tabla2[[#This Row],[Activos corrientes ]]/[1]!Tabla2[[#This Row],[Pasivos corrientes ]],"")</f>
        <v/>
      </c>
      <c r="R547" s="9" t="str">
        <f>+IFERROR([1]!Tabla2[[#This Row],[Total pasivos]]/[1]!Tabla2[[#This Row],[Total de activos]],"")</f>
        <v/>
      </c>
      <c r="S547" s="9" t="str">
        <f>+IFERROR([1]!Tabla2[[#This Row],[Utilidad operacional]]/[1]!Tabla2[[#This Row],[Gasto de intereses]],"")</f>
        <v/>
      </c>
      <c r="T547" s="9" t="str">
        <f>+IFERROR([1]!Tabla2[[#This Row],[Utilidad operacional]]/[1]!Tabla2[[#This Row],[Patrimonio total]],"")</f>
        <v/>
      </c>
      <c r="U547" s="10" t="str">
        <f>+IFERROR([1]!Tabla2[[#This Row],[Utilidad operacional]]/[1]!Tabla2[[#This Row],[Total de activos]],"")</f>
        <v/>
      </c>
    </row>
    <row r="548" spans="1:21" x14ac:dyDescent="0.25">
      <c r="A548" s="5">
        <v>830061122</v>
      </c>
      <c r="B548" s="5" t="s">
        <v>1030</v>
      </c>
      <c r="C548" s="5" t="s">
        <v>28</v>
      </c>
      <c r="D548" s="5" t="s">
        <v>29</v>
      </c>
      <c r="E548" s="5" t="s">
        <v>30</v>
      </c>
      <c r="F548" s="5" t="s">
        <v>1031</v>
      </c>
      <c r="G548" s="5" t="s">
        <v>26</v>
      </c>
      <c r="H548" s="5">
        <v>4371872</v>
      </c>
      <c r="I548" s="5">
        <v>600812</v>
      </c>
      <c r="J548" s="5">
        <v>4972684</v>
      </c>
      <c r="K548" s="5">
        <v>205061</v>
      </c>
      <c r="L548" s="5"/>
      <c r="M548" s="5">
        <v>205061</v>
      </c>
      <c r="N548" s="5">
        <v>4767623</v>
      </c>
      <c r="O548" s="5">
        <v>5826</v>
      </c>
      <c r="P548" s="5">
        <v>432990</v>
      </c>
      <c r="Q548" s="6" t="str">
        <f>+IFERROR([1]!Tabla2[[#This Row],[Activos corrientes ]]/[1]!Tabla2[[#This Row],[Pasivos corrientes ]],"")</f>
        <v/>
      </c>
      <c r="R548" s="6" t="str">
        <f>+IFERROR([1]!Tabla2[[#This Row],[Total pasivos]]/[1]!Tabla2[[#This Row],[Total de activos]],"")</f>
        <v/>
      </c>
      <c r="S548" s="6" t="str">
        <f>+IFERROR([1]!Tabla2[[#This Row],[Utilidad operacional]]/[1]!Tabla2[[#This Row],[Gasto de intereses]],"")</f>
        <v/>
      </c>
      <c r="T548" s="6" t="str">
        <f>+IFERROR([1]!Tabla2[[#This Row],[Utilidad operacional]]/[1]!Tabla2[[#This Row],[Patrimonio total]],"")</f>
        <v/>
      </c>
      <c r="U548" s="7" t="str">
        <f>+IFERROR([1]!Tabla2[[#This Row],[Utilidad operacional]]/[1]!Tabla2[[#This Row],[Total de activos]],"")</f>
        <v/>
      </c>
    </row>
    <row r="549" spans="1:21" x14ac:dyDescent="0.25">
      <c r="A549" s="8">
        <v>890104625</v>
      </c>
      <c r="B549" s="8" t="s">
        <v>1032</v>
      </c>
      <c r="C549" s="8" t="s">
        <v>42</v>
      </c>
      <c r="D549" s="8" t="s">
        <v>29</v>
      </c>
      <c r="E549" s="8" t="s">
        <v>30</v>
      </c>
      <c r="F549" s="8" t="s">
        <v>1033</v>
      </c>
      <c r="G549" s="8" t="s">
        <v>26</v>
      </c>
      <c r="H549" s="8">
        <v>12536138</v>
      </c>
      <c r="I549" s="8">
        <v>1549908</v>
      </c>
      <c r="J549" s="8">
        <v>14086046</v>
      </c>
      <c r="K549" s="8">
        <v>2383613</v>
      </c>
      <c r="L549" s="8">
        <v>3057581</v>
      </c>
      <c r="M549" s="8">
        <v>5441194</v>
      </c>
      <c r="N549" s="8">
        <v>8644852</v>
      </c>
      <c r="O549" s="8">
        <v>231250</v>
      </c>
      <c r="P549" s="8">
        <v>1967218</v>
      </c>
      <c r="Q549" s="9" t="str">
        <f>+IFERROR([1]!Tabla2[[#This Row],[Activos corrientes ]]/[1]!Tabla2[[#This Row],[Pasivos corrientes ]],"")</f>
        <v/>
      </c>
      <c r="R549" s="9" t="str">
        <f>+IFERROR([1]!Tabla2[[#This Row],[Total pasivos]]/[1]!Tabla2[[#This Row],[Total de activos]],"")</f>
        <v/>
      </c>
      <c r="S549" s="9" t="str">
        <f>+IFERROR([1]!Tabla2[[#This Row],[Utilidad operacional]]/[1]!Tabla2[[#This Row],[Gasto de intereses]],"")</f>
        <v/>
      </c>
      <c r="T549" s="9" t="str">
        <f>+IFERROR([1]!Tabla2[[#This Row],[Utilidad operacional]]/[1]!Tabla2[[#This Row],[Patrimonio total]],"")</f>
        <v/>
      </c>
      <c r="U549" s="10" t="str">
        <f>+IFERROR([1]!Tabla2[[#This Row],[Utilidad operacional]]/[1]!Tabla2[[#This Row],[Total de activos]],"")</f>
        <v/>
      </c>
    </row>
    <row r="550" spans="1:21" x14ac:dyDescent="0.25">
      <c r="A550" s="5">
        <v>900066323</v>
      </c>
      <c r="B550" s="5" t="s">
        <v>1034</v>
      </c>
      <c r="C550" s="5" t="s">
        <v>64</v>
      </c>
      <c r="D550" s="5" t="s">
        <v>29</v>
      </c>
      <c r="E550" s="5" t="s">
        <v>30</v>
      </c>
      <c r="F550" s="5" t="s">
        <v>1035</v>
      </c>
      <c r="G550" s="5" t="s">
        <v>26</v>
      </c>
      <c r="H550" s="5">
        <v>1704639</v>
      </c>
      <c r="I550" s="5">
        <v>3030625</v>
      </c>
      <c r="J550" s="5">
        <v>4735264</v>
      </c>
      <c r="K550" s="5">
        <v>868760</v>
      </c>
      <c r="L550" s="5">
        <v>2433205</v>
      </c>
      <c r="M550" s="5">
        <v>3301965</v>
      </c>
      <c r="N550" s="5">
        <v>1433299</v>
      </c>
      <c r="O550" s="5">
        <v>1794</v>
      </c>
      <c r="P550" s="5">
        <v>899540</v>
      </c>
      <c r="Q550" s="6" t="str">
        <f>+IFERROR([1]!Tabla2[[#This Row],[Activos corrientes ]]/[1]!Tabla2[[#This Row],[Pasivos corrientes ]],"")</f>
        <v/>
      </c>
      <c r="R550" s="6" t="str">
        <f>+IFERROR([1]!Tabla2[[#This Row],[Total pasivos]]/[1]!Tabla2[[#This Row],[Total de activos]],"")</f>
        <v/>
      </c>
      <c r="S550" s="6" t="str">
        <f>+IFERROR([1]!Tabla2[[#This Row],[Utilidad operacional]]/[1]!Tabla2[[#This Row],[Gasto de intereses]],"")</f>
        <v/>
      </c>
      <c r="T550" s="6" t="str">
        <f>+IFERROR([1]!Tabla2[[#This Row],[Utilidad operacional]]/[1]!Tabla2[[#This Row],[Patrimonio total]],"")</f>
        <v/>
      </c>
      <c r="U550" s="7" t="str">
        <f>+IFERROR([1]!Tabla2[[#This Row],[Utilidad operacional]]/[1]!Tabla2[[#This Row],[Total de activos]],"")</f>
        <v/>
      </c>
    </row>
    <row r="551" spans="1:21" x14ac:dyDescent="0.25">
      <c r="A551" s="8">
        <v>900538327</v>
      </c>
      <c r="B551" s="8" t="s">
        <v>1036</v>
      </c>
      <c r="C551" s="8" t="s">
        <v>103</v>
      </c>
      <c r="D551" s="8" t="s">
        <v>23</v>
      </c>
      <c r="E551" s="8" t="s">
        <v>24</v>
      </c>
      <c r="F551" s="8" t="s">
        <v>1037</v>
      </c>
      <c r="G551" s="8" t="s">
        <v>26</v>
      </c>
      <c r="H551" s="8">
        <v>899819</v>
      </c>
      <c r="I551" s="8">
        <v>698389</v>
      </c>
      <c r="J551" s="8">
        <v>1598208</v>
      </c>
      <c r="K551" s="8">
        <v>741098</v>
      </c>
      <c r="L551" s="8">
        <v>475524</v>
      </c>
      <c r="M551" s="8">
        <v>1216622</v>
      </c>
      <c r="N551" s="8">
        <v>381586</v>
      </c>
      <c r="O551" s="8">
        <v>105018</v>
      </c>
      <c r="P551" s="8">
        <v>384515</v>
      </c>
      <c r="Q551" s="9" t="str">
        <f>+IFERROR([1]!Tabla2[[#This Row],[Activos corrientes ]]/[1]!Tabla2[[#This Row],[Pasivos corrientes ]],"")</f>
        <v/>
      </c>
      <c r="R551" s="9" t="str">
        <f>+IFERROR([1]!Tabla2[[#This Row],[Total pasivos]]/[1]!Tabla2[[#This Row],[Total de activos]],"")</f>
        <v/>
      </c>
      <c r="S551" s="9" t="str">
        <f>+IFERROR([1]!Tabla2[[#This Row],[Utilidad operacional]]/[1]!Tabla2[[#This Row],[Gasto de intereses]],"")</f>
        <v/>
      </c>
      <c r="T551" s="9" t="str">
        <f>+IFERROR([1]!Tabla2[[#This Row],[Utilidad operacional]]/[1]!Tabla2[[#This Row],[Patrimonio total]],"")</f>
        <v/>
      </c>
      <c r="U551" s="10" t="str">
        <f>+IFERROR([1]!Tabla2[[#This Row],[Utilidad operacional]]/[1]!Tabla2[[#This Row],[Total de activos]],"")</f>
        <v/>
      </c>
    </row>
    <row r="552" spans="1:21" x14ac:dyDescent="0.25">
      <c r="A552" s="5">
        <v>830061316</v>
      </c>
      <c r="B552" s="5" t="s">
        <v>1038</v>
      </c>
      <c r="C552" s="5" t="s">
        <v>28</v>
      </c>
      <c r="D552" s="5" t="s">
        <v>29</v>
      </c>
      <c r="E552" s="5" t="s">
        <v>30</v>
      </c>
      <c r="F552" s="5" t="s">
        <v>1039</v>
      </c>
      <c r="G552" s="5" t="s">
        <v>26</v>
      </c>
      <c r="H552" s="5">
        <v>4146269</v>
      </c>
      <c r="I552" s="5">
        <v>4792329</v>
      </c>
      <c r="J552" s="5">
        <v>8938598</v>
      </c>
      <c r="K552" s="5">
        <v>883838</v>
      </c>
      <c r="L552" s="5">
        <v>195293</v>
      </c>
      <c r="M552" s="5">
        <v>1079131</v>
      </c>
      <c r="N552" s="5">
        <v>7859467</v>
      </c>
      <c r="O552" s="5">
        <v>49725</v>
      </c>
      <c r="P552" s="5">
        <v>1418057</v>
      </c>
      <c r="Q552" s="6" t="str">
        <f>+IFERROR([1]!Tabla2[[#This Row],[Activos corrientes ]]/[1]!Tabla2[[#This Row],[Pasivos corrientes ]],"")</f>
        <v/>
      </c>
      <c r="R552" s="6" t="str">
        <f>+IFERROR([1]!Tabla2[[#This Row],[Total pasivos]]/[1]!Tabla2[[#This Row],[Total de activos]],"")</f>
        <v/>
      </c>
      <c r="S552" s="6" t="str">
        <f>+IFERROR([1]!Tabla2[[#This Row],[Utilidad operacional]]/[1]!Tabla2[[#This Row],[Gasto de intereses]],"")</f>
        <v/>
      </c>
      <c r="T552" s="6" t="str">
        <f>+IFERROR([1]!Tabla2[[#This Row],[Utilidad operacional]]/[1]!Tabla2[[#This Row],[Patrimonio total]],"")</f>
        <v/>
      </c>
      <c r="U552" s="7" t="str">
        <f>+IFERROR([1]!Tabla2[[#This Row],[Utilidad operacional]]/[1]!Tabla2[[#This Row],[Total de activos]],"")</f>
        <v/>
      </c>
    </row>
    <row r="553" spans="1:21" x14ac:dyDescent="0.25">
      <c r="A553" s="8">
        <v>900194642</v>
      </c>
      <c r="B553" s="8" t="s">
        <v>1040</v>
      </c>
      <c r="C553" s="8" t="s">
        <v>28</v>
      </c>
      <c r="D553" s="8" t="s">
        <v>29</v>
      </c>
      <c r="E553" s="8" t="s">
        <v>30</v>
      </c>
      <c r="F553" s="8" t="s">
        <v>62</v>
      </c>
      <c r="G553" s="8" t="s">
        <v>26</v>
      </c>
      <c r="H553" s="8">
        <v>26921760</v>
      </c>
      <c r="I553" s="8">
        <v>1116208</v>
      </c>
      <c r="J553" s="8">
        <v>28037968</v>
      </c>
      <c r="K553" s="8">
        <v>956089</v>
      </c>
      <c r="L553" s="8">
        <v>17973116</v>
      </c>
      <c r="M553" s="8">
        <v>18929205</v>
      </c>
      <c r="N553" s="8">
        <v>9108763</v>
      </c>
      <c r="O553" s="8"/>
      <c r="P553" s="8">
        <v>113459</v>
      </c>
      <c r="Q553" s="9" t="str">
        <f>+IFERROR([1]!Tabla2[[#This Row],[Activos corrientes ]]/[1]!Tabla2[[#This Row],[Pasivos corrientes ]],"")</f>
        <v/>
      </c>
      <c r="R553" s="9" t="str">
        <f>+IFERROR([1]!Tabla2[[#This Row],[Total pasivos]]/[1]!Tabla2[[#This Row],[Total de activos]],"")</f>
        <v/>
      </c>
      <c r="S553" s="9" t="str">
        <f>+IFERROR([1]!Tabla2[[#This Row],[Utilidad operacional]]/[1]!Tabla2[[#This Row],[Gasto de intereses]],"")</f>
        <v/>
      </c>
      <c r="T553" s="9" t="str">
        <f>+IFERROR([1]!Tabla2[[#This Row],[Utilidad operacional]]/[1]!Tabla2[[#This Row],[Patrimonio total]],"")</f>
        <v/>
      </c>
      <c r="U553" s="10" t="str">
        <f>+IFERROR([1]!Tabla2[[#This Row],[Utilidad operacional]]/[1]!Tabla2[[#This Row],[Total de activos]],"")</f>
        <v/>
      </c>
    </row>
    <row r="554" spans="1:21" x14ac:dyDescent="0.25">
      <c r="A554" s="5">
        <v>900027116</v>
      </c>
      <c r="B554" s="5" t="s">
        <v>1041</v>
      </c>
      <c r="C554" s="5" t="s">
        <v>28</v>
      </c>
      <c r="D554" s="5" t="s">
        <v>29</v>
      </c>
      <c r="E554" s="5" t="s">
        <v>30</v>
      </c>
      <c r="F554" s="5" t="s">
        <v>1042</v>
      </c>
      <c r="G554" s="5" t="s">
        <v>26</v>
      </c>
      <c r="H554" s="5">
        <v>988199</v>
      </c>
      <c r="I554" s="5">
        <v>1073061</v>
      </c>
      <c r="J554" s="5">
        <v>2061260</v>
      </c>
      <c r="K554" s="5">
        <v>322231</v>
      </c>
      <c r="L554" s="5">
        <v>335757</v>
      </c>
      <c r="M554" s="5">
        <v>657988</v>
      </c>
      <c r="N554" s="5">
        <v>1403272</v>
      </c>
      <c r="O554" s="5"/>
      <c r="P554" s="5">
        <v>203294</v>
      </c>
      <c r="Q554" s="6" t="str">
        <f>+IFERROR([1]!Tabla2[[#This Row],[Activos corrientes ]]/[1]!Tabla2[[#This Row],[Pasivos corrientes ]],"")</f>
        <v/>
      </c>
      <c r="R554" s="6" t="str">
        <f>+IFERROR([1]!Tabla2[[#This Row],[Total pasivos]]/[1]!Tabla2[[#This Row],[Total de activos]],"")</f>
        <v/>
      </c>
      <c r="S554" s="6" t="str">
        <f>+IFERROR([1]!Tabla2[[#This Row],[Utilidad operacional]]/[1]!Tabla2[[#This Row],[Gasto de intereses]],"")</f>
        <v/>
      </c>
      <c r="T554" s="6" t="str">
        <f>+IFERROR([1]!Tabla2[[#This Row],[Utilidad operacional]]/[1]!Tabla2[[#This Row],[Patrimonio total]],"")</f>
        <v/>
      </c>
      <c r="U554" s="7" t="str">
        <f>+IFERROR([1]!Tabla2[[#This Row],[Utilidad operacional]]/[1]!Tabla2[[#This Row],[Total de activos]],"")</f>
        <v/>
      </c>
    </row>
    <row r="555" spans="1:21" x14ac:dyDescent="0.25">
      <c r="A555" s="8">
        <v>800252554</v>
      </c>
      <c r="B555" s="8" t="s">
        <v>1043</v>
      </c>
      <c r="C555" s="8" t="s">
        <v>22</v>
      </c>
      <c r="D555" s="8" t="s">
        <v>29</v>
      </c>
      <c r="E555" s="8" t="s">
        <v>30</v>
      </c>
      <c r="F555" s="8" t="s">
        <v>1044</v>
      </c>
      <c r="G555" s="8" t="s">
        <v>26</v>
      </c>
      <c r="H555" s="8">
        <v>4060817</v>
      </c>
      <c r="I555" s="8">
        <v>1309489</v>
      </c>
      <c r="J555" s="8">
        <v>5370306</v>
      </c>
      <c r="K555" s="8">
        <v>588737</v>
      </c>
      <c r="L555" s="8">
        <v>9159</v>
      </c>
      <c r="M555" s="8">
        <v>597896</v>
      </c>
      <c r="N555" s="8">
        <v>4772410</v>
      </c>
      <c r="O555" s="8"/>
      <c r="P555" s="8">
        <v>646037</v>
      </c>
      <c r="Q555" s="9" t="str">
        <f>+IFERROR([1]!Tabla2[[#This Row],[Activos corrientes ]]/[1]!Tabla2[[#This Row],[Pasivos corrientes ]],"")</f>
        <v/>
      </c>
      <c r="R555" s="9" t="str">
        <f>+IFERROR([1]!Tabla2[[#This Row],[Total pasivos]]/[1]!Tabla2[[#This Row],[Total de activos]],"")</f>
        <v/>
      </c>
      <c r="S555" s="9" t="str">
        <f>+IFERROR([1]!Tabla2[[#This Row],[Utilidad operacional]]/[1]!Tabla2[[#This Row],[Gasto de intereses]],"")</f>
        <v/>
      </c>
      <c r="T555" s="9" t="str">
        <f>+IFERROR([1]!Tabla2[[#This Row],[Utilidad operacional]]/[1]!Tabla2[[#This Row],[Patrimonio total]],"")</f>
        <v/>
      </c>
      <c r="U555" s="10" t="str">
        <f>+IFERROR([1]!Tabla2[[#This Row],[Utilidad operacional]]/[1]!Tabla2[[#This Row],[Total de activos]],"")</f>
        <v/>
      </c>
    </row>
    <row r="556" spans="1:21" x14ac:dyDescent="0.25">
      <c r="A556" s="5">
        <v>890329022</v>
      </c>
      <c r="B556" s="5" t="s">
        <v>1045</v>
      </c>
      <c r="C556" s="5" t="s">
        <v>103</v>
      </c>
      <c r="D556" s="5" t="s">
        <v>29</v>
      </c>
      <c r="E556" s="5" t="s">
        <v>30</v>
      </c>
      <c r="F556" s="5" t="s">
        <v>1046</v>
      </c>
      <c r="G556" s="5" t="s">
        <v>26</v>
      </c>
      <c r="H556" s="5">
        <v>2912561</v>
      </c>
      <c r="I556" s="5">
        <v>1016523</v>
      </c>
      <c r="J556" s="5">
        <v>3929084</v>
      </c>
      <c r="K556" s="5">
        <v>1560376</v>
      </c>
      <c r="L556" s="5">
        <v>198363</v>
      </c>
      <c r="M556" s="5">
        <v>1758739</v>
      </c>
      <c r="N556" s="5">
        <v>2170345</v>
      </c>
      <c r="O556" s="5">
        <v>26667</v>
      </c>
      <c r="P556" s="5">
        <v>306340</v>
      </c>
      <c r="Q556" s="6" t="str">
        <f>+IFERROR([1]!Tabla2[[#This Row],[Activos corrientes ]]/[1]!Tabla2[[#This Row],[Pasivos corrientes ]],"")</f>
        <v/>
      </c>
      <c r="R556" s="6" t="str">
        <f>+IFERROR([1]!Tabla2[[#This Row],[Total pasivos]]/[1]!Tabla2[[#This Row],[Total de activos]],"")</f>
        <v/>
      </c>
      <c r="S556" s="6" t="str">
        <f>+IFERROR([1]!Tabla2[[#This Row],[Utilidad operacional]]/[1]!Tabla2[[#This Row],[Gasto de intereses]],"")</f>
        <v/>
      </c>
      <c r="T556" s="6" t="str">
        <f>+IFERROR([1]!Tabla2[[#This Row],[Utilidad operacional]]/[1]!Tabla2[[#This Row],[Patrimonio total]],"")</f>
        <v/>
      </c>
      <c r="U556" s="7" t="str">
        <f>+IFERROR([1]!Tabla2[[#This Row],[Utilidad operacional]]/[1]!Tabla2[[#This Row],[Total de activos]],"")</f>
        <v/>
      </c>
    </row>
    <row r="557" spans="1:21" x14ac:dyDescent="0.25">
      <c r="A557" s="8">
        <v>900780840</v>
      </c>
      <c r="B557" s="8" t="s">
        <v>1047</v>
      </c>
      <c r="C557" s="8" t="s">
        <v>22</v>
      </c>
      <c r="D557" s="8" t="s">
        <v>23</v>
      </c>
      <c r="E557" s="8" t="s">
        <v>24</v>
      </c>
      <c r="F557" s="8" t="s">
        <v>1048</v>
      </c>
      <c r="G557" s="8" t="s">
        <v>26</v>
      </c>
      <c r="H557" s="8">
        <v>4040003</v>
      </c>
      <c r="I557" s="8">
        <v>19936050</v>
      </c>
      <c r="J557" s="8">
        <v>23976053</v>
      </c>
      <c r="K557" s="8">
        <v>3868118</v>
      </c>
      <c r="L557" s="8">
        <v>10903197</v>
      </c>
      <c r="M557" s="8">
        <v>14771315</v>
      </c>
      <c r="N557" s="8">
        <v>9204738</v>
      </c>
      <c r="O557" s="8">
        <v>94413</v>
      </c>
      <c r="P557" s="8">
        <v>-3345991</v>
      </c>
      <c r="Q557" s="9" t="str">
        <f>+IFERROR([1]!Tabla2[[#This Row],[Activos corrientes ]]/[1]!Tabla2[[#This Row],[Pasivos corrientes ]],"")</f>
        <v/>
      </c>
      <c r="R557" s="9" t="str">
        <f>+IFERROR([1]!Tabla2[[#This Row],[Total pasivos]]/[1]!Tabla2[[#This Row],[Total de activos]],"")</f>
        <v/>
      </c>
      <c r="S557" s="9" t="str">
        <f>+IFERROR([1]!Tabla2[[#This Row],[Utilidad operacional]]/[1]!Tabla2[[#This Row],[Gasto de intereses]],"")</f>
        <v/>
      </c>
      <c r="T557" s="9" t="str">
        <f>+IFERROR([1]!Tabla2[[#This Row],[Utilidad operacional]]/[1]!Tabla2[[#This Row],[Patrimonio total]],"")</f>
        <v/>
      </c>
      <c r="U557" s="10" t="str">
        <f>+IFERROR([1]!Tabla2[[#This Row],[Utilidad operacional]]/[1]!Tabla2[[#This Row],[Total de activos]],"")</f>
        <v/>
      </c>
    </row>
    <row r="558" spans="1:21" x14ac:dyDescent="0.25">
      <c r="A558" s="5">
        <v>901110220</v>
      </c>
      <c r="B558" s="5" t="s">
        <v>1049</v>
      </c>
      <c r="C558" s="5" t="s">
        <v>28</v>
      </c>
      <c r="D558" s="5" t="s">
        <v>29</v>
      </c>
      <c r="E558" s="5" t="s">
        <v>30</v>
      </c>
      <c r="F558" s="5" t="s">
        <v>1050</v>
      </c>
      <c r="G558" s="5" t="s">
        <v>26</v>
      </c>
      <c r="H558" s="5">
        <v>191114</v>
      </c>
      <c r="I558" s="5">
        <v>4082854</v>
      </c>
      <c r="J558" s="5">
        <v>4273968</v>
      </c>
      <c r="K558" s="5">
        <v>216542</v>
      </c>
      <c r="L558" s="5">
        <v>26132</v>
      </c>
      <c r="M558" s="5">
        <v>242674</v>
      </c>
      <c r="N558" s="5">
        <v>4031294</v>
      </c>
      <c r="O558" s="5">
        <v>2074</v>
      </c>
      <c r="P558" s="5">
        <v>83884</v>
      </c>
      <c r="Q558" s="6" t="str">
        <f>+IFERROR([1]!Tabla2[[#This Row],[Activos corrientes ]]/[1]!Tabla2[[#This Row],[Pasivos corrientes ]],"")</f>
        <v/>
      </c>
      <c r="R558" s="6" t="str">
        <f>+IFERROR([1]!Tabla2[[#This Row],[Total pasivos]]/[1]!Tabla2[[#This Row],[Total de activos]],"")</f>
        <v/>
      </c>
      <c r="S558" s="6" t="str">
        <f>+IFERROR([1]!Tabla2[[#This Row],[Utilidad operacional]]/[1]!Tabla2[[#This Row],[Gasto de intereses]],"")</f>
        <v/>
      </c>
      <c r="T558" s="6" t="str">
        <f>+IFERROR([1]!Tabla2[[#This Row],[Utilidad operacional]]/[1]!Tabla2[[#This Row],[Patrimonio total]],"")</f>
        <v/>
      </c>
      <c r="U558" s="7" t="str">
        <f>+IFERROR([1]!Tabla2[[#This Row],[Utilidad operacional]]/[1]!Tabla2[[#This Row],[Total de activos]],"")</f>
        <v/>
      </c>
    </row>
    <row r="559" spans="1:21" x14ac:dyDescent="0.25">
      <c r="A559" s="8">
        <v>900058416</v>
      </c>
      <c r="B559" s="8" t="s">
        <v>1051</v>
      </c>
      <c r="C559" s="8" t="s">
        <v>28</v>
      </c>
      <c r="D559" s="8" t="s">
        <v>23</v>
      </c>
      <c r="E559" s="8" t="s">
        <v>24</v>
      </c>
      <c r="F559" s="8" t="s">
        <v>1052</v>
      </c>
      <c r="G559" s="8" t="s">
        <v>26</v>
      </c>
      <c r="H559" s="8">
        <v>3735230</v>
      </c>
      <c r="I559" s="8">
        <v>1708422</v>
      </c>
      <c r="J559" s="8">
        <v>5443652</v>
      </c>
      <c r="K559" s="8">
        <v>129920</v>
      </c>
      <c r="L559" s="8"/>
      <c r="M559" s="8">
        <v>129920</v>
      </c>
      <c r="N559" s="8">
        <v>5313732</v>
      </c>
      <c r="O559" s="8">
        <v>0</v>
      </c>
      <c r="P559" s="8">
        <v>-53467</v>
      </c>
      <c r="Q559" s="9" t="str">
        <f>+IFERROR([1]!Tabla2[[#This Row],[Activos corrientes ]]/[1]!Tabla2[[#This Row],[Pasivos corrientes ]],"")</f>
        <v/>
      </c>
      <c r="R559" s="9" t="str">
        <f>+IFERROR([1]!Tabla2[[#This Row],[Total pasivos]]/[1]!Tabla2[[#This Row],[Total de activos]],"")</f>
        <v/>
      </c>
      <c r="S559" s="9" t="str">
        <f>+IFERROR([1]!Tabla2[[#This Row],[Utilidad operacional]]/[1]!Tabla2[[#This Row],[Gasto de intereses]],"")</f>
        <v/>
      </c>
      <c r="T559" s="9" t="str">
        <f>+IFERROR([1]!Tabla2[[#This Row],[Utilidad operacional]]/[1]!Tabla2[[#This Row],[Patrimonio total]],"")</f>
        <v/>
      </c>
      <c r="U559" s="10" t="str">
        <f>+IFERROR([1]!Tabla2[[#This Row],[Utilidad operacional]]/[1]!Tabla2[[#This Row],[Total de activos]],"")</f>
        <v/>
      </c>
    </row>
    <row r="560" spans="1:21" x14ac:dyDescent="0.25">
      <c r="A560" s="5">
        <v>890404619</v>
      </c>
      <c r="B560" s="5" t="s">
        <v>1053</v>
      </c>
      <c r="C560" s="5" t="s">
        <v>94</v>
      </c>
      <c r="D560" s="5" t="s">
        <v>23</v>
      </c>
      <c r="E560" s="5" t="s">
        <v>24</v>
      </c>
      <c r="F560" s="5" t="s">
        <v>1054</v>
      </c>
      <c r="G560" s="5" t="s">
        <v>26</v>
      </c>
      <c r="H560" s="5">
        <v>7032406</v>
      </c>
      <c r="I560" s="5">
        <v>5287599</v>
      </c>
      <c r="J560" s="5">
        <v>12320005</v>
      </c>
      <c r="K560" s="5">
        <v>5635280</v>
      </c>
      <c r="L560" s="5">
        <v>1967658</v>
      </c>
      <c r="M560" s="5">
        <v>7602938</v>
      </c>
      <c r="N560" s="5">
        <v>4717067</v>
      </c>
      <c r="O560" s="5">
        <v>278859</v>
      </c>
      <c r="P560" s="5">
        <v>1320382</v>
      </c>
      <c r="Q560" s="6" t="str">
        <f>+IFERROR([1]!Tabla2[[#This Row],[Activos corrientes ]]/[1]!Tabla2[[#This Row],[Pasivos corrientes ]],"")</f>
        <v/>
      </c>
      <c r="R560" s="6" t="str">
        <f>+IFERROR([1]!Tabla2[[#This Row],[Total pasivos]]/[1]!Tabla2[[#This Row],[Total de activos]],"")</f>
        <v/>
      </c>
      <c r="S560" s="6" t="str">
        <f>+IFERROR([1]!Tabla2[[#This Row],[Utilidad operacional]]/[1]!Tabla2[[#This Row],[Gasto de intereses]],"")</f>
        <v/>
      </c>
      <c r="T560" s="6" t="str">
        <f>+IFERROR([1]!Tabla2[[#This Row],[Utilidad operacional]]/[1]!Tabla2[[#This Row],[Patrimonio total]],"")</f>
        <v/>
      </c>
      <c r="U560" s="7" t="str">
        <f>+IFERROR([1]!Tabla2[[#This Row],[Utilidad operacional]]/[1]!Tabla2[[#This Row],[Total de activos]],"")</f>
        <v/>
      </c>
    </row>
    <row r="561" spans="1:21" x14ac:dyDescent="0.25">
      <c r="A561" s="8">
        <v>830097620</v>
      </c>
      <c r="B561" s="8" t="s">
        <v>1055</v>
      </c>
      <c r="C561" s="8" t="s">
        <v>28</v>
      </c>
      <c r="D561" s="8" t="s">
        <v>29</v>
      </c>
      <c r="E561" s="8" t="s">
        <v>30</v>
      </c>
      <c r="F561" s="8" t="s">
        <v>1056</v>
      </c>
      <c r="G561" s="8" t="s">
        <v>26</v>
      </c>
      <c r="H561" s="8">
        <v>762226855</v>
      </c>
      <c r="I561" s="8">
        <v>37286731</v>
      </c>
      <c r="J561" s="8">
        <v>799513586</v>
      </c>
      <c r="K561" s="8"/>
      <c r="L561" s="8">
        <v>480286471</v>
      </c>
      <c r="M561" s="8">
        <v>480286471</v>
      </c>
      <c r="N561" s="8">
        <v>319227115</v>
      </c>
      <c r="O561" s="8">
        <v>11004552</v>
      </c>
      <c r="P561" s="8">
        <v>-12874691</v>
      </c>
      <c r="Q561" s="9" t="str">
        <f>+IFERROR([1]!Tabla2[[#This Row],[Activos corrientes ]]/[1]!Tabla2[[#This Row],[Pasivos corrientes ]],"")</f>
        <v/>
      </c>
      <c r="R561" s="9" t="str">
        <f>+IFERROR([1]!Tabla2[[#This Row],[Total pasivos]]/[1]!Tabla2[[#This Row],[Total de activos]],"")</f>
        <v/>
      </c>
      <c r="S561" s="9" t="str">
        <f>+IFERROR([1]!Tabla2[[#This Row],[Utilidad operacional]]/[1]!Tabla2[[#This Row],[Gasto de intereses]],"")</f>
        <v/>
      </c>
      <c r="T561" s="9" t="str">
        <f>+IFERROR([1]!Tabla2[[#This Row],[Utilidad operacional]]/[1]!Tabla2[[#This Row],[Patrimonio total]],"")</f>
        <v/>
      </c>
      <c r="U561" s="10" t="str">
        <f>+IFERROR([1]!Tabla2[[#This Row],[Utilidad operacional]]/[1]!Tabla2[[#This Row],[Total de activos]],"")</f>
        <v/>
      </c>
    </row>
    <row r="562" spans="1:21" x14ac:dyDescent="0.25">
      <c r="A562" s="5">
        <v>900237116</v>
      </c>
      <c r="B562" s="5" t="s">
        <v>1057</v>
      </c>
      <c r="C562" s="5" t="s">
        <v>464</v>
      </c>
      <c r="D562" s="5" t="s">
        <v>29</v>
      </c>
      <c r="E562" s="5" t="s">
        <v>30</v>
      </c>
      <c r="F562" s="5" t="s">
        <v>1058</v>
      </c>
      <c r="G562" s="5" t="s">
        <v>26</v>
      </c>
      <c r="H562" s="5">
        <v>5985765</v>
      </c>
      <c r="I562" s="5">
        <v>4680056</v>
      </c>
      <c r="J562" s="5">
        <v>10665821</v>
      </c>
      <c r="K562" s="5">
        <v>3120532</v>
      </c>
      <c r="L562" s="5">
        <v>2066509</v>
      </c>
      <c r="M562" s="5">
        <v>5187041</v>
      </c>
      <c r="N562" s="5">
        <v>5478780</v>
      </c>
      <c r="O562" s="5"/>
      <c r="P562" s="5">
        <v>117954</v>
      </c>
      <c r="Q562" s="6" t="str">
        <f>+IFERROR([1]!Tabla2[[#This Row],[Activos corrientes ]]/[1]!Tabla2[[#This Row],[Pasivos corrientes ]],"")</f>
        <v/>
      </c>
      <c r="R562" s="6" t="str">
        <f>+IFERROR([1]!Tabla2[[#This Row],[Total pasivos]]/[1]!Tabla2[[#This Row],[Total de activos]],"")</f>
        <v/>
      </c>
      <c r="S562" s="6" t="str">
        <f>+IFERROR([1]!Tabla2[[#This Row],[Utilidad operacional]]/[1]!Tabla2[[#This Row],[Gasto de intereses]],"")</f>
        <v/>
      </c>
      <c r="T562" s="6" t="str">
        <f>+IFERROR([1]!Tabla2[[#This Row],[Utilidad operacional]]/[1]!Tabla2[[#This Row],[Patrimonio total]],"")</f>
        <v/>
      </c>
      <c r="U562" s="7" t="str">
        <f>+IFERROR([1]!Tabla2[[#This Row],[Utilidad operacional]]/[1]!Tabla2[[#This Row],[Total de activos]],"")</f>
        <v/>
      </c>
    </row>
    <row r="563" spans="1:21" x14ac:dyDescent="0.25">
      <c r="A563" s="8">
        <v>800173768</v>
      </c>
      <c r="B563" s="8" t="s">
        <v>1059</v>
      </c>
      <c r="C563" s="8" t="s">
        <v>28</v>
      </c>
      <c r="D563" s="8" t="s">
        <v>29</v>
      </c>
      <c r="E563" s="8" t="s">
        <v>30</v>
      </c>
      <c r="F563" s="8" t="s">
        <v>62</v>
      </c>
      <c r="G563" s="8" t="s">
        <v>26</v>
      </c>
      <c r="H563" s="8">
        <v>7825238</v>
      </c>
      <c r="I563" s="8">
        <v>10473696</v>
      </c>
      <c r="J563" s="8">
        <v>18298934</v>
      </c>
      <c r="K563" s="8">
        <v>1978392</v>
      </c>
      <c r="L563" s="8">
        <v>3829951</v>
      </c>
      <c r="M563" s="8">
        <v>5808343</v>
      </c>
      <c r="N563" s="8">
        <v>12490591</v>
      </c>
      <c r="O563" s="8">
        <v>445</v>
      </c>
      <c r="P563" s="8">
        <v>415020</v>
      </c>
      <c r="Q563" s="9" t="str">
        <f>+IFERROR([1]!Tabla2[[#This Row],[Activos corrientes ]]/[1]!Tabla2[[#This Row],[Pasivos corrientes ]],"")</f>
        <v/>
      </c>
      <c r="R563" s="9" t="str">
        <f>+IFERROR([1]!Tabla2[[#This Row],[Total pasivos]]/[1]!Tabla2[[#This Row],[Total de activos]],"")</f>
        <v/>
      </c>
      <c r="S563" s="9" t="str">
        <f>+IFERROR([1]!Tabla2[[#This Row],[Utilidad operacional]]/[1]!Tabla2[[#This Row],[Gasto de intereses]],"")</f>
        <v/>
      </c>
      <c r="T563" s="9" t="str">
        <f>+IFERROR([1]!Tabla2[[#This Row],[Utilidad operacional]]/[1]!Tabla2[[#This Row],[Patrimonio total]],"")</f>
        <v/>
      </c>
      <c r="U563" s="10" t="str">
        <f>+IFERROR([1]!Tabla2[[#This Row],[Utilidad operacional]]/[1]!Tabla2[[#This Row],[Total de activos]],"")</f>
        <v/>
      </c>
    </row>
    <row r="564" spans="1:21" x14ac:dyDescent="0.25">
      <c r="A564" s="5">
        <v>900250217</v>
      </c>
      <c r="B564" s="5" t="s">
        <v>1060</v>
      </c>
      <c r="C564" s="5" t="s">
        <v>28</v>
      </c>
      <c r="D564" s="5" t="s">
        <v>29</v>
      </c>
      <c r="E564" s="5" t="s">
        <v>30</v>
      </c>
      <c r="F564" s="5" t="s">
        <v>1061</v>
      </c>
      <c r="G564" s="5" t="s">
        <v>26</v>
      </c>
      <c r="H564" s="5">
        <v>1750454</v>
      </c>
      <c r="I564" s="5">
        <v>35103</v>
      </c>
      <c r="J564" s="5">
        <v>1785557</v>
      </c>
      <c r="K564" s="5">
        <v>376176</v>
      </c>
      <c r="L564" s="5">
        <v>901919</v>
      </c>
      <c r="M564" s="5">
        <v>1278095</v>
      </c>
      <c r="N564" s="5">
        <v>507462</v>
      </c>
      <c r="O564" s="5"/>
      <c r="P564" s="5">
        <v>303514</v>
      </c>
      <c r="Q564" s="6" t="str">
        <f>+IFERROR([1]!Tabla2[[#This Row],[Activos corrientes ]]/[1]!Tabla2[[#This Row],[Pasivos corrientes ]],"")</f>
        <v/>
      </c>
      <c r="R564" s="6" t="str">
        <f>+IFERROR([1]!Tabla2[[#This Row],[Total pasivos]]/[1]!Tabla2[[#This Row],[Total de activos]],"")</f>
        <v/>
      </c>
      <c r="S564" s="6" t="str">
        <f>+IFERROR([1]!Tabla2[[#This Row],[Utilidad operacional]]/[1]!Tabla2[[#This Row],[Gasto de intereses]],"")</f>
        <v/>
      </c>
      <c r="T564" s="6" t="str">
        <f>+IFERROR([1]!Tabla2[[#This Row],[Utilidad operacional]]/[1]!Tabla2[[#This Row],[Patrimonio total]],"")</f>
        <v/>
      </c>
      <c r="U564" s="7" t="str">
        <f>+IFERROR([1]!Tabla2[[#This Row],[Utilidad operacional]]/[1]!Tabla2[[#This Row],[Total de activos]],"")</f>
        <v/>
      </c>
    </row>
    <row r="565" spans="1:21" x14ac:dyDescent="0.25">
      <c r="A565" s="8">
        <v>830112413</v>
      </c>
      <c r="B565" s="8" t="s">
        <v>1062</v>
      </c>
      <c r="C565" s="8" t="s">
        <v>28</v>
      </c>
      <c r="D565" s="8" t="s">
        <v>23</v>
      </c>
      <c r="E565" s="8" t="s">
        <v>24</v>
      </c>
      <c r="F565" s="8" t="s">
        <v>1063</v>
      </c>
      <c r="G565" s="8" t="s">
        <v>26</v>
      </c>
      <c r="H565" s="8">
        <v>22562804</v>
      </c>
      <c r="I565" s="8">
        <v>5282361</v>
      </c>
      <c r="J565" s="8">
        <v>27845165</v>
      </c>
      <c r="K565" s="8">
        <v>9229515</v>
      </c>
      <c r="L565" s="8">
        <v>19091328</v>
      </c>
      <c r="M565" s="8">
        <v>28320843</v>
      </c>
      <c r="N565" s="8">
        <v>-475678</v>
      </c>
      <c r="O565" s="8">
        <v>6407856</v>
      </c>
      <c r="P565" s="8">
        <v>-838161</v>
      </c>
      <c r="Q565" s="9" t="str">
        <f>+IFERROR([1]!Tabla2[[#This Row],[Activos corrientes ]]/[1]!Tabla2[[#This Row],[Pasivos corrientes ]],"")</f>
        <v/>
      </c>
      <c r="R565" s="9" t="str">
        <f>+IFERROR([1]!Tabla2[[#This Row],[Total pasivos]]/[1]!Tabla2[[#This Row],[Total de activos]],"")</f>
        <v/>
      </c>
      <c r="S565" s="9" t="str">
        <f>+IFERROR([1]!Tabla2[[#This Row],[Utilidad operacional]]/[1]!Tabla2[[#This Row],[Gasto de intereses]],"")</f>
        <v/>
      </c>
      <c r="T565" s="9" t="str">
        <f>+IFERROR([1]!Tabla2[[#This Row],[Utilidad operacional]]/[1]!Tabla2[[#This Row],[Patrimonio total]],"")</f>
        <v/>
      </c>
      <c r="U565" s="10" t="str">
        <f>+IFERROR([1]!Tabla2[[#This Row],[Utilidad operacional]]/[1]!Tabla2[[#This Row],[Total de activos]],"")</f>
        <v/>
      </c>
    </row>
    <row r="566" spans="1:21" x14ac:dyDescent="0.25">
      <c r="A566" s="5">
        <v>800200953</v>
      </c>
      <c r="B566" s="5" t="s">
        <v>1064</v>
      </c>
      <c r="C566" s="5" t="s">
        <v>28</v>
      </c>
      <c r="D566" s="5" t="s">
        <v>23</v>
      </c>
      <c r="E566" s="5" t="s">
        <v>24</v>
      </c>
      <c r="F566" s="5" t="s">
        <v>1065</v>
      </c>
      <c r="G566" s="5" t="s">
        <v>26</v>
      </c>
      <c r="H566" s="5">
        <v>776847</v>
      </c>
      <c r="I566" s="5">
        <v>27088</v>
      </c>
      <c r="J566" s="5">
        <v>803935</v>
      </c>
      <c r="K566" s="5">
        <v>35797</v>
      </c>
      <c r="L566" s="5">
        <v>162479</v>
      </c>
      <c r="M566" s="5">
        <v>198276</v>
      </c>
      <c r="N566" s="5">
        <v>605659</v>
      </c>
      <c r="O566" s="5"/>
      <c r="P566" s="5">
        <v>-598939</v>
      </c>
      <c r="Q566" s="6" t="str">
        <f>+IFERROR([1]!Tabla2[[#This Row],[Activos corrientes ]]/[1]!Tabla2[[#This Row],[Pasivos corrientes ]],"")</f>
        <v/>
      </c>
      <c r="R566" s="6" t="str">
        <f>+IFERROR([1]!Tabla2[[#This Row],[Total pasivos]]/[1]!Tabla2[[#This Row],[Total de activos]],"")</f>
        <v/>
      </c>
      <c r="S566" s="6" t="str">
        <f>+IFERROR([1]!Tabla2[[#This Row],[Utilidad operacional]]/[1]!Tabla2[[#This Row],[Gasto de intereses]],"")</f>
        <v/>
      </c>
      <c r="T566" s="6" t="str">
        <f>+IFERROR([1]!Tabla2[[#This Row],[Utilidad operacional]]/[1]!Tabla2[[#This Row],[Patrimonio total]],"")</f>
        <v/>
      </c>
      <c r="U566" s="7" t="str">
        <f>+IFERROR([1]!Tabla2[[#This Row],[Utilidad operacional]]/[1]!Tabla2[[#This Row],[Total de activos]],"")</f>
        <v/>
      </c>
    </row>
    <row r="567" spans="1:21" x14ac:dyDescent="0.25">
      <c r="A567" s="8">
        <v>900579107</v>
      </c>
      <c r="B567" s="8" t="s">
        <v>1066</v>
      </c>
      <c r="C567" s="8" t="s">
        <v>28</v>
      </c>
      <c r="D567" s="8" t="s">
        <v>23</v>
      </c>
      <c r="E567" s="8" t="s">
        <v>24</v>
      </c>
      <c r="F567" s="8" t="s">
        <v>1067</v>
      </c>
      <c r="G567" s="8" t="s">
        <v>26</v>
      </c>
      <c r="H567" s="8">
        <v>1601168</v>
      </c>
      <c r="I567" s="8">
        <v>18665691</v>
      </c>
      <c r="J567" s="8">
        <v>20266859</v>
      </c>
      <c r="K567" s="8">
        <v>471117</v>
      </c>
      <c r="L567" s="8">
        <v>3518399</v>
      </c>
      <c r="M567" s="8">
        <v>3989516</v>
      </c>
      <c r="N567" s="8">
        <v>16277343</v>
      </c>
      <c r="O567" s="8"/>
      <c r="P567" s="8">
        <v>1562299</v>
      </c>
      <c r="Q567" s="9" t="str">
        <f>+IFERROR([1]!Tabla2[[#This Row],[Activos corrientes ]]/[1]!Tabla2[[#This Row],[Pasivos corrientes ]],"")</f>
        <v/>
      </c>
      <c r="R567" s="9" t="str">
        <f>+IFERROR([1]!Tabla2[[#This Row],[Total pasivos]]/[1]!Tabla2[[#This Row],[Total de activos]],"")</f>
        <v/>
      </c>
      <c r="S567" s="9" t="str">
        <f>+IFERROR([1]!Tabla2[[#This Row],[Utilidad operacional]]/[1]!Tabla2[[#This Row],[Gasto de intereses]],"")</f>
        <v/>
      </c>
      <c r="T567" s="9" t="str">
        <f>+IFERROR([1]!Tabla2[[#This Row],[Utilidad operacional]]/[1]!Tabla2[[#This Row],[Patrimonio total]],"")</f>
        <v/>
      </c>
      <c r="U567" s="10" t="str">
        <f>+IFERROR([1]!Tabla2[[#This Row],[Utilidad operacional]]/[1]!Tabla2[[#This Row],[Total de activos]],"")</f>
        <v/>
      </c>
    </row>
    <row r="568" spans="1:21" x14ac:dyDescent="0.25">
      <c r="A568" s="5">
        <v>804013207</v>
      </c>
      <c r="B568" s="5" t="s">
        <v>1068</v>
      </c>
      <c r="C568" s="5" t="s">
        <v>33</v>
      </c>
      <c r="D568" s="5" t="s">
        <v>29</v>
      </c>
      <c r="E568" s="5" t="s">
        <v>30</v>
      </c>
      <c r="F568" s="5" t="s">
        <v>178</v>
      </c>
      <c r="G568" s="5" t="s">
        <v>26</v>
      </c>
      <c r="H568" s="5">
        <v>1517736</v>
      </c>
      <c r="I568" s="5">
        <v>2046771</v>
      </c>
      <c r="J568" s="5">
        <v>3564507</v>
      </c>
      <c r="K568" s="5">
        <v>599607</v>
      </c>
      <c r="L568" s="5">
        <v>143034</v>
      </c>
      <c r="M568" s="5">
        <v>742641</v>
      </c>
      <c r="N568" s="5">
        <v>2821866</v>
      </c>
      <c r="O568" s="5"/>
      <c r="P568" s="5">
        <v>64230</v>
      </c>
      <c r="Q568" s="6" t="str">
        <f>+IFERROR([1]!Tabla2[[#This Row],[Activos corrientes ]]/[1]!Tabla2[[#This Row],[Pasivos corrientes ]],"")</f>
        <v/>
      </c>
      <c r="R568" s="6" t="str">
        <f>+IFERROR([1]!Tabla2[[#This Row],[Total pasivos]]/[1]!Tabla2[[#This Row],[Total de activos]],"")</f>
        <v/>
      </c>
      <c r="S568" s="6" t="str">
        <f>+IFERROR([1]!Tabla2[[#This Row],[Utilidad operacional]]/[1]!Tabla2[[#This Row],[Gasto de intereses]],"")</f>
        <v/>
      </c>
      <c r="T568" s="6" t="str">
        <f>+IFERROR([1]!Tabla2[[#This Row],[Utilidad operacional]]/[1]!Tabla2[[#This Row],[Patrimonio total]],"")</f>
        <v/>
      </c>
      <c r="U568" s="7" t="str">
        <f>+IFERROR([1]!Tabla2[[#This Row],[Utilidad operacional]]/[1]!Tabla2[[#This Row],[Total de activos]],"")</f>
        <v/>
      </c>
    </row>
    <row r="569" spans="1:21" x14ac:dyDescent="0.25">
      <c r="A569" s="8">
        <v>900116938</v>
      </c>
      <c r="B569" s="8" t="s">
        <v>1069</v>
      </c>
      <c r="C569" s="8" t="s">
        <v>28</v>
      </c>
      <c r="D569" s="8" t="s">
        <v>23</v>
      </c>
      <c r="E569" s="8" t="s">
        <v>24</v>
      </c>
      <c r="F569" s="8" t="s">
        <v>1070</v>
      </c>
      <c r="G569" s="8" t="s">
        <v>26</v>
      </c>
      <c r="H569" s="8">
        <v>10713098</v>
      </c>
      <c r="I569" s="8">
        <v>1895302</v>
      </c>
      <c r="J569" s="8">
        <v>12608400</v>
      </c>
      <c r="K569" s="8">
        <v>649266</v>
      </c>
      <c r="L569" s="8">
        <v>8156768</v>
      </c>
      <c r="M569" s="8">
        <v>8806034</v>
      </c>
      <c r="N569" s="8">
        <v>3802366</v>
      </c>
      <c r="O569" s="8">
        <v>87128</v>
      </c>
      <c r="P569" s="8">
        <v>787421</v>
      </c>
      <c r="Q569" s="9" t="str">
        <f>+IFERROR([1]!Tabla2[[#This Row],[Activos corrientes ]]/[1]!Tabla2[[#This Row],[Pasivos corrientes ]],"")</f>
        <v/>
      </c>
      <c r="R569" s="9" t="str">
        <f>+IFERROR([1]!Tabla2[[#This Row],[Total pasivos]]/[1]!Tabla2[[#This Row],[Total de activos]],"")</f>
        <v/>
      </c>
      <c r="S569" s="9" t="str">
        <f>+IFERROR([1]!Tabla2[[#This Row],[Utilidad operacional]]/[1]!Tabla2[[#This Row],[Gasto de intereses]],"")</f>
        <v/>
      </c>
      <c r="T569" s="9" t="str">
        <f>+IFERROR([1]!Tabla2[[#This Row],[Utilidad operacional]]/[1]!Tabla2[[#This Row],[Patrimonio total]],"")</f>
        <v/>
      </c>
      <c r="U569" s="10" t="str">
        <f>+IFERROR([1]!Tabla2[[#This Row],[Utilidad operacional]]/[1]!Tabla2[[#This Row],[Total de activos]],"")</f>
        <v/>
      </c>
    </row>
    <row r="570" spans="1:21" x14ac:dyDescent="0.25">
      <c r="A570" s="5">
        <v>900268616</v>
      </c>
      <c r="B570" s="5" t="s">
        <v>1071</v>
      </c>
      <c r="C570" s="5" t="s">
        <v>28</v>
      </c>
      <c r="D570" s="5" t="s">
        <v>29</v>
      </c>
      <c r="E570" s="5" t="s">
        <v>30</v>
      </c>
      <c r="F570" s="5" t="s">
        <v>1072</v>
      </c>
      <c r="G570" s="5" t="s">
        <v>26</v>
      </c>
      <c r="H570" s="5">
        <v>3203215</v>
      </c>
      <c r="I570" s="5">
        <v>5979953</v>
      </c>
      <c r="J570" s="5">
        <v>9183168</v>
      </c>
      <c r="K570" s="5">
        <v>675096</v>
      </c>
      <c r="L570" s="5">
        <v>1427865</v>
      </c>
      <c r="M570" s="5">
        <v>2102961</v>
      </c>
      <c r="N570" s="5">
        <v>7080207</v>
      </c>
      <c r="O570" s="5"/>
      <c r="P570" s="5">
        <v>2535304</v>
      </c>
      <c r="Q570" s="6" t="str">
        <f>+IFERROR([1]!Tabla2[[#This Row],[Activos corrientes ]]/[1]!Tabla2[[#This Row],[Pasivos corrientes ]],"")</f>
        <v/>
      </c>
      <c r="R570" s="6" t="str">
        <f>+IFERROR([1]!Tabla2[[#This Row],[Total pasivos]]/[1]!Tabla2[[#This Row],[Total de activos]],"")</f>
        <v/>
      </c>
      <c r="S570" s="6" t="str">
        <f>+IFERROR([1]!Tabla2[[#This Row],[Utilidad operacional]]/[1]!Tabla2[[#This Row],[Gasto de intereses]],"")</f>
        <v/>
      </c>
      <c r="T570" s="6" t="str">
        <f>+IFERROR([1]!Tabla2[[#This Row],[Utilidad operacional]]/[1]!Tabla2[[#This Row],[Patrimonio total]],"")</f>
        <v/>
      </c>
      <c r="U570" s="7" t="str">
        <f>+IFERROR([1]!Tabla2[[#This Row],[Utilidad operacional]]/[1]!Tabla2[[#This Row],[Total de activos]],"")</f>
        <v/>
      </c>
    </row>
    <row r="571" spans="1:21" x14ac:dyDescent="0.25">
      <c r="A571" s="8">
        <v>900104821</v>
      </c>
      <c r="B571" s="8" t="s">
        <v>1073</v>
      </c>
      <c r="C571" s="8" t="s">
        <v>28</v>
      </c>
      <c r="D571" s="8" t="s">
        <v>23</v>
      </c>
      <c r="E571" s="8" t="s">
        <v>24</v>
      </c>
      <c r="F571" s="8" t="s">
        <v>1074</v>
      </c>
      <c r="G571" s="8" t="s">
        <v>26</v>
      </c>
      <c r="H571" s="8">
        <v>2347432</v>
      </c>
      <c r="I571" s="8">
        <v>146213</v>
      </c>
      <c r="J571" s="8">
        <v>2493645</v>
      </c>
      <c r="K571" s="8">
        <v>398749</v>
      </c>
      <c r="L571" s="8"/>
      <c r="M571" s="8">
        <v>398749</v>
      </c>
      <c r="N571" s="8">
        <v>2094896</v>
      </c>
      <c r="O571" s="8">
        <v>15220</v>
      </c>
      <c r="P571" s="8">
        <v>95646</v>
      </c>
      <c r="Q571" s="9" t="str">
        <f>+IFERROR([1]!Tabla2[[#This Row],[Activos corrientes ]]/[1]!Tabla2[[#This Row],[Pasivos corrientes ]],"")</f>
        <v/>
      </c>
      <c r="R571" s="9" t="str">
        <f>+IFERROR([1]!Tabla2[[#This Row],[Total pasivos]]/[1]!Tabla2[[#This Row],[Total de activos]],"")</f>
        <v/>
      </c>
      <c r="S571" s="9" t="str">
        <f>+IFERROR([1]!Tabla2[[#This Row],[Utilidad operacional]]/[1]!Tabla2[[#This Row],[Gasto de intereses]],"")</f>
        <v/>
      </c>
      <c r="T571" s="9" t="str">
        <f>+IFERROR([1]!Tabla2[[#This Row],[Utilidad operacional]]/[1]!Tabla2[[#This Row],[Patrimonio total]],"")</f>
        <v/>
      </c>
      <c r="U571" s="10" t="str">
        <f>+IFERROR([1]!Tabla2[[#This Row],[Utilidad operacional]]/[1]!Tabla2[[#This Row],[Total de activos]],"")</f>
        <v/>
      </c>
    </row>
    <row r="572" spans="1:21" x14ac:dyDescent="0.25">
      <c r="A572" s="5">
        <v>830512616</v>
      </c>
      <c r="B572" s="5" t="s">
        <v>1075</v>
      </c>
      <c r="C572" s="5" t="s">
        <v>28</v>
      </c>
      <c r="D572" s="5" t="s">
        <v>23</v>
      </c>
      <c r="E572" s="5" t="s">
        <v>24</v>
      </c>
      <c r="F572" s="5" t="s">
        <v>1076</v>
      </c>
      <c r="G572" s="5" t="s">
        <v>26</v>
      </c>
      <c r="H572" s="5">
        <v>3699493</v>
      </c>
      <c r="I572" s="5">
        <v>362352</v>
      </c>
      <c r="J572" s="5">
        <v>4061845</v>
      </c>
      <c r="K572" s="5">
        <v>2277140</v>
      </c>
      <c r="L572" s="5">
        <v>8470</v>
      </c>
      <c r="M572" s="5">
        <v>2285610</v>
      </c>
      <c r="N572" s="5">
        <v>1776235</v>
      </c>
      <c r="O572" s="5">
        <v>392360</v>
      </c>
      <c r="P572" s="5">
        <v>514796</v>
      </c>
      <c r="Q572" s="6" t="str">
        <f>+IFERROR([1]!Tabla2[[#This Row],[Activos corrientes ]]/[1]!Tabla2[[#This Row],[Pasivos corrientes ]],"")</f>
        <v/>
      </c>
      <c r="R572" s="6" t="str">
        <f>+IFERROR([1]!Tabla2[[#This Row],[Total pasivos]]/[1]!Tabla2[[#This Row],[Total de activos]],"")</f>
        <v/>
      </c>
      <c r="S572" s="6" t="str">
        <f>+IFERROR([1]!Tabla2[[#This Row],[Utilidad operacional]]/[1]!Tabla2[[#This Row],[Gasto de intereses]],"")</f>
        <v/>
      </c>
      <c r="T572" s="6" t="str">
        <f>+IFERROR([1]!Tabla2[[#This Row],[Utilidad operacional]]/[1]!Tabla2[[#This Row],[Patrimonio total]],"")</f>
        <v/>
      </c>
      <c r="U572" s="7" t="str">
        <f>+IFERROR([1]!Tabla2[[#This Row],[Utilidad operacional]]/[1]!Tabla2[[#This Row],[Total de activos]],"")</f>
        <v/>
      </c>
    </row>
    <row r="573" spans="1:21" x14ac:dyDescent="0.25">
      <c r="A573" s="8">
        <v>900477020</v>
      </c>
      <c r="B573" s="8" t="s">
        <v>1077</v>
      </c>
      <c r="C573" s="8" t="s">
        <v>28</v>
      </c>
      <c r="D573" s="8" t="s">
        <v>23</v>
      </c>
      <c r="E573" s="8" t="s">
        <v>24</v>
      </c>
      <c r="F573" s="8" t="s">
        <v>1078</v>
      </c>
      <c r="G573" s="8" t="s">
        <v>26</v>
      </c>
      <c r="H573" s="8">
        <v>750304</v>
      </c>
      <c r="I573" s="8">
        <v>32789</v>
      </c>
      <c r="J573" s="8">
        <v>783093</v>
      </c>
      <c r="K573" s="8">
        <v>144709</v>
      </c>
      <c r="L573" s="8"/>
      <c r="M573" s="8">
        <v>144709</v>
      </c>
      <c r="N573" s="8">
        <v>638384</v>
      </c>
      <c r="O573" s="8">
        <v>4670</v>
      </c>
      <c r="P573" s="8">
        <v>146054</v>
      </c>
      <c r="Q573" s="9" t="str">
        <f>+IFERROR([1]!Tabla2[[#This Row],[Activos corrientes ]]/[1]!Tabla2[[#This Row],[Pasivos corrientes ]],"")</f>
        <v/>
      </c>
      <c r="R573" s="9" t="str">
        <f>+IFERROR([1]!Tabla2[[#This Row],[Total pasivos]]/[1]!Tabla2[[#This Row],[Total de activos]],"")</f>
        <v/>
      </c>
      <c r="S573" s="9" t="str">
        <f>+IFERROR([1]!Tabla2[[#This Row],[Utilidad operacional]]/[1]!Tabla2[[#This Row],[Gasto de intereses]],"")</f>
        <v/>
      </c>
      <c r="T573" s="9" t="str">
        <f>+IFERROR([1]!Tabla2[[#This Row],[Utilidad operacional]]/[1]!Tabla2[[#This Row],[Patrimonio total]],"")</f>
        <v/>
      </c>
      <c r="U573" s="10" t="str">
        <f>+IFERROR([1]!Tabla2[[#This Row],[Utilidad operacional]]/[1]!Tabla2[[#This Row],[Total de activos]],"")</f>
        <v/>
      </c>
    </row>
    <row r="574" spans="1:21" x14ac:dyDescent="0.25">
      <c r="A574" s="5">
        <v>901487021</v>
      </c>
      <c r="B574" s="5" t="s">
        <v>1079</v>
      </c>
      <c r="C574" s="5" t="s">
        <v>28</v>
      </c>
      <c r="D574" s="5" t="s">
        <v>23</v>
      </c>
      <c r="E574" s="5" t="s">
        <v>24</v>
      </c>
      <c r="F574" s="5" t="s">
        <v>73</v>
      </c>
      <c r="G574" s="5" t="s">
        <v>26</v>
      </c>
      <c r="H574" s="5">
        <v>4026283</v>
      </c>
      <c r="I574" s="5">
        <v>21990</v>
      </c>
      <c r="J574" s="5">
        <v>4048273</v>
      </c>
      <c r="K574" s="5">
        <v>780701</v>
      </c>
      <c r="L574" s="5"/>
      <c r="M574" s="5">
        <v>780701</v>
      </c>
      <c r="N574" s="5">
        <v>3267572</v>
      </c>
      <c r="O574" s="5">
        <v>4368</v>
      </c>
      <c r="P574" s="5">
        <v>46937</v>
      </c>
      <c r="Q574" s="6" t="str">
        <f>+IFERROR([1]!Tabla2[[#This Row],[Activos corrientes ]]/[1]!Tabla2[[#This Row],[Pasivos corrientes ]],"")</f>
        <v/>
      </c>
      <c r="R574" s="6" t="str">
        <f>+IFERROR([1]!Tabla2[[#This Row],[Total pasivos]]/[1]!Tabla2[[#This Row],[Total de activos]],"")</f>
        <v/>
      </c>
      <c r="S574" s="6" t="str">
        <f>+IFERROR([1]!Tabla2[[#This Row],[Utilidad operacional]]/[1]!Tabla2[[#This Row],[Gasto de intereses]],"")</f>
        <v/>
      </c>
      <c r="T574" s="6" t="str">
        <f>+IFERROR([1]!Tabla2[[#This Row],[Utilidad operacional]]/[1]!Tabla2[[#This Row],[Patrimonio total]],"")</f>
        <v/>
      </c>
      <c r="U574" s="7" t="str">
        <f>+IFERROR([1]!Tabla2[[#This Row],[Utilidad operacional]]/[1]!Tabla2[[#This Row],[Total de activos]],"")</f>
        <v/>
      </c>
    </row>
    <row r="575" spans="1:21" x14ac:dyDescent="0.25">
      <c r="A575" s="8">
        <v>900988911</v>
      </c>
      <c r="B575" s="8" t="s">
        <v>1080</v>
      </c>
      <c r="C575" s="8" t="s">
        <v>22</v>
      </c>
      <c r="D575" s="8" t="s">
        <v>23</v>
      </c>
      <c r="E575" s="8" t="s">
        <v>24</v>
      </c>
      <c r="F575" s="8" t="s">
        <v>1081</v>
      </c>
      <c r="G575" s="8" t="s">
        <v>26</v>
      </c>
      <c r="H575" s="8">
        <v>12112700</v>
      </c>
      <c r="I575" s="8">
        <v>250249</v>
      </c>
      <c r="J575" s="8">
        <v>12362949</v>
      </c>
      <c r="K575" s="8">
        <v>6023284</v>
      </c>
      <c r="L575" s="8">
        <v>1801976</v>
      </c>
      <c r="M575" s="8">
        <v>7825260</v>
      </c>
      <c r="N575" s="8">
        <v>4537689</v>
      </c>
      <c r="O575" s="8"/>
      <c r="P575" s="8">
        <v>-9629252</v>
      </c>
      <c r="Q575" s="9" t="str">
        <f>+IFERROR([1]!Tabla2[[#This Row],[Activos corrientes ]]/[1]!Tabla2[[#This Row],[Pasivos corrientes ]],"")</f>
        <v/>
      </c>
      <c r="R575" s="9" t="str">
        <f>+IFERROR([1]!Tabla2[[#This Row],[Total pasivos]]/[1]!Tabla2[[#This Row],[Total de activos]],"")</f>
        <v/>
      </c>
      <c r="S575" s="9" t="str">
        <f>+IFERROR([1]!Tabla2[[#This Row],[Utilidad operacional]]/[1]!Tabla2[[#This Row],[Gasto de intereses]],"")</f>
        <v/>
      </c>
      <c r="T575" s="9" t="str">
        <f>+IFERROR([1]!Tabla2[[#This Row],[Utilidad operacional]]/[1]!Tabla2[[#This Row],[Patrimonio total]],"")</f>
        <v/>
      </c>
      <c r="U575" s="10" t="str">
        <f>+IFERROR([1]!Tabla2[[#This Row],[Utilidad operacional]]/[1]!Tabla2[[#This Row],[Total de activos]],"")</f>
        <v/>
      </c>
    </row>
    <row r="576" spans="1:21" x14ac:dyDescent="0.25">
      <c r="A576" s="5">
        <v>900573802</v>
      </c>
      <c r="B576" s="5" t="s">
        <v>1082</v>
      </c>
      <c r="C576" s="5" t="s">
        <v>28</v>
      </c>
      <c r="D576" s="5" t="s">
        <v>23</v>
      </c>
      <c r="E576" s="5" t="s">
        <v>24</v>
      </c>
      <c r="F576" s="5" t="s">
        <v>542</v>
      </c>
      <c r="G576" s="5" t="s">
        <v>26</v>
      </c>
      <c r="H576" s="5">
        <v>3085197</v>
      </c>
      <c r="I576" s="5">
        <v>305117</v>
      </c>
      <c r="J576" s="5">
        <v>3390314</v>
      </c>
      <c r="K576" s="5">
        <v>1671441</v>
      </c>
      <c r="L576" s="5">
        <v>91759</v>
      </c>
      <c r="M576" s="5">
        <v>1763200</v>
      </c>
      <c r="N576" s="5">
        <v>1627114</v>
      </c>
      <c r="O576" s="5">
        <v>54327</v>
      </c>
      <c r="P576" s="5">
        <v>729518</v>
      </c>
      <c r="Q576" s="6" t="str">
        <f>+IFERROR([1]!Tabla2[[#This Row],[Activos corrientes ]]/[1]!Tabla2[[#This Row],[Pasivos corrientes ]],"")</f>
        <v/>
      </c>
      <c r="R576" s="6" t="str">
        <f>+IFERROR([1]!Tabla2[[#This Row],[Total pasivos]]/[1]!Tabla2[[#This Row],[Total de activos]],"")</f>
        <v/>
      </c>
      <c r="S576" s="6" t="str">
        <f>+IFERROR([1]!Tabla2[[#This Row],[Utilidad operacional]]/[1]!Tabla2[[#This Row],[Gasto de intereses]],"")</f>
        <v/>
      </c>
      <c r="T576" s="6" t="str">
        <f>+IFERROR([1]!Tabla2[[#This Row],[Utilidad operacional]]/[1]!Tabla2[[#This Row],[Patrimonio total]],"")</f>
        <v/>
      </c>
      <c r="U576" s="7" t="str">
        <f>+IFERROR([1]!Tabla2[[#This Row],[Utilidad operacional]]/[1]!Tabla2[[#This Row],[Total de activos]],"")</f>
        <v/>
      </c>
    </row>
    <row r="577" spans="1:21" x14ac:dyDescent="0.25">
      <c r="A577" s="8">
        <v>900926310</v>
      </c>
      <c r="B577" s="8" t="s">
        <v>1083</v>
      </c>
      <c r="C577" s="8" t="s">
        <v>28</v>
      </c>
      <c r="D577" s="8" t="s">
        <v>23</v>
      </c>
      <c r="E577" s="8" t="s">
        <v>24</v>
      </c>
      <c r="F577" s="8" t="s">
        <v>1084</v>
      </c>
      <c r="G577" s="8" t="s">
        <v>26</v>
      </c>
      <c r="H577" s="8">
        <v>7318330</v>
      </c>
      <c r="I577" s="8">
        <v>38766</v>
      </c>
      <c r="J577" s="8">
        <v>7357096</v>
      </c>
      <c r="K577" s="8">
        <v>6297544</v>
      </c>
      <c r="L577" s="8"/>
      <c r="M577" s="8">
        <v>6297544</v>
      </c>
      <c r="N577" s="8">
        <v>1059552</v>
      </c>
      <c r="O577" s="8">
        <v>7521</v>
      </c>
      <c r="P577" s="8">
        <v>9990999</v>
      </c>
      <c r="Q577" s="9" t="str">
        <f>+IFERROR([1]!Tabla2[[#This Row],[Activos corrientes ]]/[1]!Tabla2[[#This Row],[Pasivos corrientes ]],"")</f>
        <v/>
      </c>
      <c r="R577" s="9" t="str">
        <f>+IFERROR([1]!Tabla2[[#This Row],[Total pasivos]]/[1]!Tabla2[[#This Row],[Total de activos]],"")</f>
        <v/>
      </c>
      <c r="S577" s="9" t="str">
        <f>+IFERROR([1]!Tabla2[[#This Row],[Utilidad operacional]]/[1]!Tabla2[[#This Row],[Gasto de intereses]],"")</f>
        <v/>
      </c>
      <c r="T577" s="9" t="str">
        <f>+IFERROR([1]!Tabla2[[#This Row],[Utilidad operacional]]/[1]!Tabla2[[#This Row],[Patrimonio total]],"")</f>
        <v/>
      </c>
      <c r="U577" s="10" t="str">
        <f>+IFERROR([1]!Tabla2[[#This Row],[Utilidad operacional]]/[1]!Tabla2[[#This Row],[Total de activos]],"")</f>
        <v/>
      </c>
    </row>
    <row r="578" spans="1:21" x14ac:dyDescent="0.25">
      <c r="A578" s="5">
        <v>900542521</v>
      </c>
      <c r="B578" s="5" t="s">
        <v>1085</v>
      </c>
      <c r="C578" s="5" t="s">
        <v>28</v>
      </c>
      <c r="D578" s="5" t="s">
        <v>23</v>
      </c>
      <c r="E578" s="5" t="s">
        <v>24</v>
      </c>
      <c r="F578" s="5" t="s">
        <v>1086</v>
      </c>
      <c r="G578" s="5" t="s">
        <v>26</v>
      </c>
      <c r="H578" s="5">
        <v>422490</v>
      </c>
      <c r="I578" s="5">
        <v>8983</v>
      </c>
      <c r="J578" s="5">
        <v>431473</v>
      </c>
      <c r="K578" s="5">
        <v>305957</v>
      </c>
      <c r="L578" s="5">
        <v>0</v>
      </c>
      <c r="M578" s="5">
        <v>305957</v>
      </c>
      <c r="N578" s="5">
        <v>125516</v>
      </c>
      <c r="O578" s="5">
        <v>14917</v>
      </c>
      <c r="P578" s="5">
        <v>105510</v>
      </c>
      <c r="Q578" s="6" t="str">
        <f>+IFERROR([1]!Tabla2[[#This Row],[Activos corrientes ]]/[1]!Tabla2[[#This Row],[Pasivos corrientes ]],"")</f>
        <v/>
      </c>
      <c r="R578" s="6" t="str">
        <f>+IFERROR([1]!Tabla2[[#This Row],[Total pasivos]]/[1]!Tabla2[[#This Row],[Total de activos]],"")</f>
        <v/>
      </c>
      <c r="S578" s="6" t="str">
        <f>+IFERROR([1]!Tabla2[[#This Row],[Utilidad operacional]]/[1]!Tabla2[[#This Row],[Gasto de intereses]],"")</f>
        <v/>
      </c>
      <c r="T578" s="6" t="str">
        <f>+IFERROR([1]!Tabla2[[#This Row],[Utilidad operacional]]/[1]!Tabla2[[#This Row],[Patrimonio total]],"")</f>
        <v/>
      </c>
      <c r="U578" s="7" t="str">
        <f>+IFERROR([1]!Tabla2[[#This Row],[Utilidad operacional]]/[1]!Tabla2[[#This Row],[Total de activos]],"")</f>
        <v/>
      </c>
    </row>
    <row r="579" spans="1:21" x14ac:dyDescent="0.25">
      <c r="A579" s="8">
        <v>900673220</v>
      </c>
      <c r="B579" s="8" t="s">
        <v>1087</v>
      </c>
      <c r="C579" s="8" t="s">
        <v>28</v>
      </c>
      <c r="D579" s="8" t="s">
        <v>29</v>
      </c>
      <c r="E579" s="8" t="s">
        <v>30</v>
      </c>
      <c r="F579" s="8" t="s">
        <v>38</v>
      </c>
      <c r="G579" s="8" t="s">
        <v>26</v>
      </c>
      <c r="H579" s="8">
        <v>779893</v>
      </c>
      <c r="I579" s="8">
        <v>84312</v>
      </c>
      <c r="J579" s="8">
        <v>864205</v>
      </c>
      <c r="K579" s="8">
        <v>830377</v>
      </c>
      <c r="L579" s="8"/>
      <c r="M579" s="8">
        <v>830377</v>
      </c>
      <c r="N579" s="8">
        <v>33828</v>
      </c>
      <c r="O579" s="8">
        <v>17769</v>
      </c>
      <c r="P579" s="8">
        <v>961</v>
      </c>
      <c r="Q579" s="9" t="str">
        <f>+IFERROR([1]!Tabla2[[#This Row],[Activos corrientes ]]/[1]!Tabla2[[#This Row],[Pasivos corrientes ]],"")</f>
        <v/>
      </c>
      <c r="R579" s="9" t="str">
        <f>+IFERROR([1]!Tabla2[[#This Row],[Total pasivos]]/[1]!Tabla2[[#This Row],[Total de activos]],"")</f>
        <v/>
      </c>
      <c r="S579" s="9" t="str">
        <f>+IFERROR([1]!Tabla2[[#This Row],[Utilidad operacional]]/[1]!Tabla2[[#This Row],[Gasto de intereses]],"")</f>
        <v/>
      </c>
      <c r="T579" s="9" t="str">
        <f>+IFERROR([1]!Tabla2[[#This Row],[Utilidad operacional]]/[1]!Tabla2[[#This Row],[Patrimonio total]],"")</f>
        <v/>
      </c>
      <c r="U579" s="10" t="str">
        <f>+IFERROR([1]!Tabla2[[#This Row],[Utilidad operacional]]/[1]!Tabla2[[#This Row],[Total de activos]],"")</f>
        <v/>
      </c>
    </row>
    <row r="580" spans="1:21" x14ac:dyDescent="0.25">
      <c r="A580" s="5">
        <v>830090315</v>
      </c>
      <c r="B580" s="5" t="s">
        <v>1088</v>
      </c>
      <c r="C580" s="5" t="s">
        <v>28</v>
      </c>
      <c r="D580" s="5" t="s">
        <v>23</v>
      </c>
      <c r="E580" s="5" t="s">
        <v>24</v>
      </c>
      <c r="F580" s="5" t="s">
        <v>73</v>
      </c>
      <c r="G580" s="5" t="s">
        <v>26</v>
      </c>
      <c r="H580" s="5">
        <v>8169166</v>
      </c>
      <c r="I580" s="5">
        <v>40423103</v>
      </c>
      <c r="J580" s="5">
        <v>48592269</v>
      </c>
      <c r="K580" s="5">
        <v>3303872</v>
      </c>
      <c r="L580" s="5">
        <v>8906399</v>
      </c>
      <c r="M580" s="5">
        <v>12210271</v>
      </c>
      <c r="N580" s="5">
        <v>36381998</v>
      </c>
      <c r="O580" s="5">
        <v>838107</v>
      </c>
      <c r="P580" s="5">
        <v>1951048</v>
      </c>
      <c r="Q580" s="6" t="str">
        <f>+IFERROR([1]!Tabla2[[#This Row],[Activos corrientes ]]/[1]!Tabla2[[#This Row],[Pasivos corrientes ]],"")</f>
        <v/>
      </c>
      <c r="R580" s="6" t="str">
        <f>+IFERROR([1]!Tabla2[[#This Row],[Total pasivos]]/[1]!Tabla2[[#This Row],[Total de activos]],"")</f>
        <v/>
      </c>
      <c r="S580" s="6" t="str">
        <f>+IFERROR([1]!Tabla2[[#This Row],[Utilidad operacional]]/[1]!Tabla2[[#This Row],[Gasto de intereses]],"")</f>
        <v/>
      </c>
      <c r="T580" s="6" t="str">
        <f>+IFERROR([1]!Tabla2[[#This Row],[Utilidad operacional]]/[1]!Tabla2[[#This Row],[Patrimonio total]],"")</f>
        <v/>
      </c>
      <c r="U580" s="7" t="str">
        <f>+IFERROR([1]!Tabla2[[#This Row],[Utilidad operacional]]/[1]!Tabla2[[#This Row],[Total de activos]],"")</f>
        <v/>
      </c>
    </row>
    <row r="581" spans="1:21" x14ac:dyDescent="0.25">
      <c r="A581" s="8">
        <v>901542814</v>
      </c>
      <c r="B581" s="8" t="s">
        <v>1089</v>
      </c>
      <c r="C581" s="8" t="s">
        <v>28</v>
      </c>
      <c r="D581" s="8" t="s">
        <v>29</v>
      </c>
      <c r="E581" s="8" t="s">
        <v>30</v>
      </c>
      <c r="F581" s="8" t="s">
        <v>1090</v>
      </c>
      <c r="G581" s="8" t="s">
        <v>26</v>
      </c>
      <c r="H581" s="8">
        <v>7292123</v>
      </c>
      <c r="I581" s="8"/>
      <c r="J581" s="8">
        <v>7292123</v>
      </c>
      <c r="K581" s="8">
        <v>1501478</v>
      </c>
      <c r="L581" s="8">
        <v>1828960</v>
      </c>
      <c r="M581" s="8">
        <v>3330438</v>
      </c>
      <c r="N581" s="8">
        <v>3961685</v>
      </c>
      <c r="O581" s="8">
        <v>0</v>
      </c>
      <c r="P581" s="8">
        <v>445522</v>
      </c>
      <c r="Q581" s="9" t="str">
        <f>+IFERROR([1]!Tabla2[[#This Row],[Activos corrientes ]]/[1]!Tabla2[[#This Row],[Pasivos corrientes ]],"")</f>
        <v/>
      </c>
      <c r="R581" s="9" t="str">
        <f>+IFERROR([1]!Tabla2[[#This Row],[Total pasivos]]/[1]!Tabla2[[#This Row],[Total de activos]],"")</f>
        <v/>
      </c>
      <c r="S581" s="9" t="str">
        <f>+IFERROR([1]!Tabla2[[#This Row],[Utilidad operacional]]/[1]!Tabla2[[#This Row],[Gasto de intereses]],"")</f>
        <v/>
      </c>
      <c r="T581" s="9" t="str">
        <f>+IFERROR([1]!Tabla2[[#This Row],[Utilidad operacional]]/[1]!Tabla2[[#This Row],[Patrimonio total]],"")</f>
        <v/>
      </c>
      <c r="U581" s="10" t="str">
        <f>+IFERROR([1]!Tabla2[[#This Row],[Utilidad operacional]]/[1]!Tabla2[[#This Row],[Total de activos]],"")</f>
        <v/>
      </c>
    </row>
    <row r="582" spans="1:21" x14ac:dyDescent="0.25">
      <c r="A582" s="5">
        <v>900045320</v>
      </c>
      <c r="B582" s="5" t="s">
        <v>1091</v>
      </c>
      <c r="C582" s="5" t="s">
        <v>22</v>
      </c>
      <c r="D582" s="5" t="s">
        <v>23</v>
      </c>
      <c r="E582" s="5" t="s">
        <v>24</v>
      </c>
      <c r="F582" s="5" t="s">
        <v>1092</v>
      </c>
      <c r="G582" s="5" t="s">
        <v>26</v>
      </c>
      <c r="H582" s="5">
        <v>3558</v>
      </c>
      <c r="I582" s="5">
        <v>11228228</v>
      </c>
      <c r="J582" s="5">
        <v>11231786</v>
      </c>
      <c r="K582" s="5">
        <v>0</v>
      </c>
      <c r="L582" s="5">
        <v>0</v>
      </c>
      <c r="M582" s="5">
        <v>0</v>
      </c>
      <c r="N582" s="5">
        <v>11231786</v>
      </c>
      <c r="O582" s="5">
        <v>0</v>
      </c>
      <c r="P582" s="5">
        <v>0</v>
      </c>
      <c r="Q582" s="6" t="str">
        <f>+IFERROR([1]!Tabla2[[#This Row],[Activos corrientes ]]/[1]!Tabla2[[#This Row],[Pasivos corrientes ]],"")</f>
        <v/>
      </c>
      <c r="R582" s="6" t="str">
        <f>+IFERROR([1]!Tabla2[[#This Row],[Total pasivos]]/[1]!Tabla2[[#This Row],[Total de activos]],"")</f>
        <v/>
      </c>
      <c r="S582" s="6" t="str">
        <f>+IFERROR([1]!Tabla2[[#This Row],[Utilidad operacional]]/[1]!Tabla2[[#This Row],[Gasto de intereses]],"")</f>
        <v/>
      </c>
      <c r="T582" s="6" t="str">
        <f>+IFERROR([1]!Tabla2[[#This Row],[Utilidad operacional]]/[1]!Tabla2[[#This Row],[Patrimonio total]],"")</f>
        <v/>
      </c>
      <c r="U582" s="7" t="str">
        <f>+IFERROR([1]!Tabla2[[#This Row],[Utilidad operacional]]/[1]!Tabla2[[#This Row],[Total de activos]],"")</f>
        <v/>
      </c>
    </row>
    <row r="583" spans="1:21" x14ac:dyDescent="0.25">
      <c r="A583" s="8">
        <v>830073115</v>
      </c>
      <c r="B583" s="8" t="s">
        <v>1093</v>
      </c>
      <c r="C583" s="8" t="s">
        <v>28</v>
      </c>
      <c r="D583" s="8" t="s">
        <v>23</v>
      </c>
      <c r="E583" s="8" t="s">
        <v>24</v>
      </c>
      <c r="F583" s="8" t="s">
        <v>1094</v>
      </c>
      <c r="G583" s="8" t="s">
        <v>26</v>
      </c>
      <c r="H583" s="8">
        <v>6580751</v>
      </c>
      <c r="I583" s="8">
        <v>940294</v>
      </c>
      <c r="J583" s="8">
        <v>7521045</v>
      </c>
      <c r="K583" s="8">
        <v>3797345</v>
      </c>
      <c r="L583" s="8"/>
      <c r="M583" s="8">
        <v>3797345</v>
      </c>
      <c r="N583" s="8">
        <v>3723700</v>
      </c>
      <c r="O583" s="8">
        <v>556187</v>
      </c>
      <c r="P583" s="8">
        <v>2648093</v>
      </c>
      <c r="Q583" s="9" t="str">
        <f>+IFERROR([1]!Tabla2[[#This Row],[Activos corrientes ]]/[1]!Tabla2[[#This Row],[Pasivos corrientes ]],"")</f>
        <v/>
      </c>
      <c r="R583" s="9" t="str">
        <f>+IFERROR([1]!Tabla2[[#This Row],[Total pasivos]]/[1]!Tabla2[[#This Row],[Total de activos]],"")</f>
        <v/>
      </c>
      <c r="S583" s="9" t="str">
        <f>+IFERROR([1]!Tabla2[[#This Row],[Utilidad operacional]]/[1]!Tabla2[[#This Row],[Gasto de intereses]],"")</f>
        <v/>
      </c>
      <c r="T583" s="9" t="str">
        <f>+IFERROR([1]!Tabla2[[#This Row],[Utilidad operacional]]/[1]!Tabla2[[#This Row],[Patrimonio total]],"")</f>
        <v/>
      </c>
      <c r="U583" s="10" t="str">
        <f>+IFERROR([1]!Tabla2[[#This Row],[Utilidad operacional]]/[1]!Tabla2[[#This Row],[Total de activos]],"")</f>
        <v/>
      </c>
    </row>
    <row r="584" spans="1:21" x14ac:dyDescent="0.25">
      <c r="A584" s="5">
        <v>811042842</v>
      </c>
      <c r="B584" s="5" t="s">
        <v>1095</v>
      </c>
      <c r="C584" s="5" t="s">
        <v>22</v>
      </c>
      <c r="D584" s="5" t="s">
        <v>23</v>
      </c>
      <c r="E584" s="5" t="s">
        <v>24</v>
      </c>
      <c r="F584" s="5" t="s">
        <v>1096</v>
      </c>
      <c r="G584" s="5" t="s">
        <v>26</v>
      </c>
      <c r="H584" s="5">
        <v>11934377</v>
      </c>
      <c r="I584" s="5">
        <v>2685757</v>
      </c>
      <c r="J584" s="5">
        <v>14620134</v>
      </c>
      <c r="K584" s="5">
        <v>1318744</v>
      </c>
      <c r="L584" s="5">
        <v>5231798</v>
      </c>
      <c r="M584" s="5">
        <v>6550542</v>
      </c>
      <c r="N584" s="5">
        <v>8069592</v>
      </c>
      <c r="O584" s="5"/>
      <c r="P584" s="5">
        <v>1258076</v>
      </c>
      <c r="Q584" s="6" t="str">
        <f>+IFERROR([1]!Tabla2[[#This Row],[Activos corrientes ]]/[1]!Tabla2[[#This Row],[Pasivos corrientes ]],"")</f>
        <v/>
      </c>
      <c r="R584" s="6" t="str">
        <f>+IFERROR([1]!Tabla2[[#This Row],[Total pasivos]]/[1]!Tabla2[[#This Row],[Total de activos]],"")</f>
        <v/>
      </c>
      <c r="S584" s="6" t="str">
        <f>+IFERROR([1]!Tabla2[[#This Row],[Utilidad operacional]]/[1]!Tabla2[[#This Row],[Gasto de intereses]],"")</f>
        <v/>
      </c>
      <c r="T584" s="6" t="str">
        <f>+IFERROR([1]!Tabla2[[#This Row],[Utilidad operacional]]/[1]!Tabla2[[#This Row],[Patrimonio total]],"")</f>
        <v/>
      </c>
      <c r="U584" s="7" t="str">
        <f>+IFERROR([1]!Tabla2[[#This Row],[Utilidad operacional]]/[1]!Tabla2[[#This Row],[Total de activos]],"")</f>
        <v/>
      </c>
    </row>
    <row r="585" spans="1:21" x14ac:dyDescent="0.25">
      <c r="A585" s="8">
        <v>900487011</v>
      </c>
      <c r="B585" s="8" t="s">
        <v>1097</v>
      </c>
      <c r="C585" s="8" t="s">
        <v>28</v>
      </c>
      <c r="D585" s="8" t="s">
        <v>23</v>
      </c>
      <c r="E585" s="8" t="s">
        <v>24</v>
      </c>
      <c r="F585" s="8" t="s">
        <v>1098</v>
      </c>
      <c r="G585" s="8" t="s">
        <v>26</v>
      </c>
      <c r="H585" s="8">
        <v>22683163</v>
      </c>
      <c r="I585" s="8">
        <v>10923805</v>
      </c>
      <c r="J585" s="8">
        <v>33606968</v>
      </c>
      <c r="K585" s="8">
        <v>5428227</v>
      </c>
      <c r="L585" s="8">
        <v>20315491</v>
      </c>
      <c r="M585" s="8">
        <v>25743718</v>
      </c>
      <c r="N585" s="8">
        <v>7863250</v>
      </c>
      <c r="O585" s="8">
        <v>1556361</v>
      </c>
      <c r="P585" s="8">
        <v>-3598990</v>
      </c>
      <c r="Q585" s="9" t="str">
        <f>+IFERROR([1]!Tabla2[[#This Row],[Activos corrientes ]]/[1]!Tabla2[[#This Row],[Pasivos corrientes ]],"")</f>
        <v/>
      </c>
      <c r="R585" s="9" t="str">
        <f>+IFERROR([1]!Tabla2[[#This Row],[Total pasivos]]/[1]!Tabla2[[#This Row],[Total de activos]],"")</f>
        <v/>
      </c>
      <c r="S585" s="9" t="str">
        <f>+IFERROR([1]!Tabla2[[#This Row],[Utilidad operacional]]/[1]!Tabla2[[#This Row],[Gasto de intereses]],"")</f>
        <v/>
      </c>
      <c r="T585" s="9" t="str">
        <f>+IFERROR([1]!Tabla2[[#This Row],[Utilidad operacional]]/[1]!Tabla2[[#This Row],[Patrimonio total]],"")</f>
        <v/>
      </c>
      <c r="U585" s="10" t="str">
        <f>+IFERROR([1]!Tabla2[[#This Row],[Utilidad operacional]]/[1]!Tabla2[[#This Row],[Total de activos]],"")</f>
        <v/>
      </c>
    </row>
    <row r="586" spans="1:21" x14ac:dyDescent="0.25">
      <c r="A586" s="5">
        <v>900436114</v>
      </c>
      <c r="B586" s="5" t="s">
        <v>1099</v>
      </c>
      <c r="C586" s="5" t="s">
        <v>28</v>
      </c>
      <c r="D586" s="5" t="s">
        <v>29</v>
      </c>
      <c r="E586" s="5" t="s">
        <v>30</v>
      </c>
      <c r="F586" s="5" t="s">
        <v>829</v>
      </c>
      <c r="G586" s="5" t="s">
        <v>26</v>
      </c>
      <c r="H586" s="5">
        <v>7905374</v>
      </c>
      <c r="I586" s="5">
        <v>38892</v>
      </c>
      <c r="J586" s="5">
        <v>7944266</v>
      </c>
      <c r="K586" s="5">
        <v>4606281</v>
      </c>
      <c r="L586" s="5"/>
      <c r="M586" s="5">
        <v>4606281</v>
      </c>
      <c r="N586" s="5">
        <v>3337985</v>
      </c>
      <c r="O586" s="5">
        <v>39019</v>
      </c>
      <c r="P586" s="5">
        <v>112802</v>
      </c>
      <c r="Q586" s="6" t="str">
        <f>+IFERROR([1]!Tabla2[[#This Row],[Activos corrientes ]]/[1]!Tabla2[[#This Row],[Pasivos corrientes ]],"")</f>
        <v/>
      </c>
      <c r="R586" s="6" t="str">
        <f>+IFERROR([1]!Tabla2[[#This Row],[Total pasivos]]/[1]!Tabla2[[#This Row],[Total de activos]],"")</f>
        <v/>
      </c>
      <c r="S586" s="6" t="str">
        <f>+IFERROR([1]!Tabla2[[#This Row],[Utilidad operacional]]/[1]!Tabla2[[#This Row],[Gasto de intereses]],"")</f>
        <v/>
      </c>
      <c r="T586" s="6" t="str">
        <f>+IFERROR([1]!Tabla2[[#This Row],[Utilidad operacional]]/[1]!Tabla2[[#This Row],[Patrimonio total]],"")</f>
        <v/>
      </c>
      <c r="U586" s="7" t="str">
        <f>+IFERROR([1]!Tabla2[[#This Row],[Utilidad operacional]]/[1]!Tabla2[[#This Row],[Total de activos]],"")</f>
        <v/>
      </c>
    </row>
    <row r="587" spans="1:21" x14ac:dyDescent="0.25">
      <c r="A587" s="8">
        <v>830023404</v>
      </c>
      <c r="B587" s="8" t="s">
        <v>1100</v>
      </c>
      <c r="C587" s="8" t="s">
        <v>28</v>
      </c>
      <c r="D587" s="8" t="s">
        <v>29</v>
      </c>
      <c r="E587" s="8" t="s">
        <v>30</v>
      </c>
      <c r="F587" s="8" t="s">
        <v>178</v>
      </c>
      <c r="G587" s="8" t="s">
        <v>26</v>
      </c>
      <c r="H587" s="8">
        <v>5440789</v>
      </c>
      <c r="I587" s="8">
        <v>5926605</v>
      </c>
      <c r="J587" s="8">
        <v>11367394</v>
      </c>
      <c r="K587" s="8">
        <v>3653612</v>
      </c>
      <c r="L587" s="8">
        <v>450294</v>
      </c>
      <c r="M587" s="8">
        <v>4103906</v>
      </c>
      <c r="N587" s="8">
        <v>7263488</v>
      </c>
      <c r="O587" s="8"/>
      <c r="P587" s="8">
        <v>-181992</v>
      </c>
      <c r="Q587" s="9" t="str">
        <f>+IFERROR([1]!Tabla2[[#This Row],[Activos corrientes ]]/[1]!Tabla2[[#This Row],[Pasivos corrientes ]],"")</f>
        <v/>
      </c>
      <c r="R587" s="9" t="str">
        <f>+IFERROR([1]!Tabla2[[#This Row],[Total pasivos]]/[1]!Tabla2[[#This Row],[Total de activos]],"")</f>
        <v/>
      </c>
      <c r="S587" s="9" t="str">
        <f>+IFERROR([1]!Tabla2[[#This Row],[Utilidad operacional]]/[1]!Tabla2[[#This Row],[Gasto de intereses]],"")</f>
        <v/>
      </c>
      <c r="T587" s="9" t="str">
        <f>+IFERROR([1]!Tabla2[[#This Row],[Utilidad operacional]]/[1]!Tabla2[[#This Row],[Patrimonio total]],"")</f>
        <v/>
      </c>
      <c r="U587" s="10" t="str">
        <f>+IFERROR([1]!Tabla2[[#This Row],[Utilidad operacional]]/[1]!Tabla2[[#This Row],[Total de activos]],"")</f>
        <v/>
      </c>
    </row>
    <row r="588" spans="1:21" x14ac:dyDescent="0.25">
      <c r="A588" s="5">
        <v>900543517</v>
      </c>
      <c r="B588" s="5" t="s">
        <v>1101</v>
      </c>
      <c r="C588" s="5" t="s">
        <v>28</v>
      </c>
      <c r="D588" s="5" t="s">
        <v>29</v>
      </c>
      <c r="E588" s="5" t="s">
        <v>30</v>
      </c>
      <c r="F588" s="5" t="s">
        <v>365</v>
      </c>
      <c r="G588" s="5" t="s">
        <v>26</v>
      </c>
      <c r="H588" s="5">
        <v>1589771</v>
      </c>
      <c r="I588" s="5"/>
      <c r="J588" s="5">
        <v>1589771</v>
      </c>
      <c r="K588" s="5">
        <v>95218</v>
      </c>
      <c r="L588" s="5"/>
      <c r="M588" s="5">
        <v>95218</v>
      </c>
      <c r="N588" s="5">
        <v>1494553</v>
      </c>
      <c r="O588" s="5"/>
      <c r="P588" s="5">
        <v>10436</v>
      </c>
      <c r="Q588" s="6" t="str">
        <f>+IFERROR([1]!Tabla2[[#This Row],[Activos corrientes ]]/[1]!Tabla2[[#This Row],[Pasivos corrientes ]],"")</f>
        <v/>
      </c>
      <c r="R588" s="6" t="str">
        <f>+IFERROR([1]!Tabla2[[#This Row],[Total pasivos]]/[1]!Tabla2[[#This Row],[Total de activos]],"")</f>
        <v/>
      </c>
      <c r="S588" s="6" t="str">
        <f>+IFERROR([1]!Tabla2[[#This Row],[Utilidad operacional]]/[1]!Tabla2[[#This Row],[Gasto de intereses]],"")</f>
        <v/>
      </c>
      <c r="T588" s="6" t="str">
        <f>+IFERROR([1]!Tabla2[[#This Row],[Utilidad operacional]]/[1]!Tabla2[[#This Row],[Patrimonio total]],"")</f>
        <v/>
      </c>
      <c r="U588" s="7" t="str">
        <f>+IFERROR([1]!Tabla2[[#This Row],[Utilidad operacional]]/[1]!Tabla2[[#This Row],[Total de activos]],"")</f>
        <v/>
      </c>
    </row>
    <row r="589" spans="1:21" x14ac:dyDescent="0.25">
      <c r="A589" s="8">
        <v>860038516</v>
      </c>
      <c r="B589" s="8" t="s">
        <v>1102</v>
      </c>
      <c r="C589" s="8" t="s">
        <v>28</v>
      </c>
      <c r="D589" s="8" t="s">
        <v>29</v>
      </c>
      <c r="E589" s="8" t="s">
        <v>30</v>
      </c>
      <c r="F589" s="8" t="s">
        <v>1103</v>
      </c>
      <c r="G589" s="8" t="s">
        <v>26</v>
      </c>
      <c r="H589" s="8">
        <v>9910589</v>
      </c>
      <c r="I589" s="8">
        <v>1256678</v>
      </c>
      <c r="J589" s="8">
        <v>11167267</v>
      </c>
      <c r="K589" s="8">
        <v>6111612</v>
      </c>
      <c r="L589" s="8"/>
      <c r="M589" s="8">
        <v>6111612</v>
      </c>
      <c r="N589" s="8">
        <v>5055655</v>
      </c>
      <c r="O589" s="8">
        <v>397858</v>
      </c>
      <c r="P589" s="8">
        <v>216841</v>
      </c>
      <c r="Q589" s="9" t="str">
        <f>+IFERROR([1]!Tabla2[[#This Row],[Activos corrientes ]]/[1]!Tabla2[[#This Row],[Pasivos corrientes ]],"")</f>
        <v/>
      </c>
      <c r="R589" s="9" t="str">
        <f>+IFERROR([1]!Tabla2[[#This Row],[Total pasivos]]/[1]!Tabla2[[#This Row],[Total de activos]],"")</f>
        <v/>
      </c>
      <c r="S589" s="9" t="str">
        <f>+IFERROR([1]!Tabla2[[#This Row],[Utilidad operacional]]/[1]!Tabla2[[#This Row],[Gasto de intereses]],"")</f>
        <v/>
      </c>
      <c r="T589" s="9" t="str">
        <f>+IFERROR([1]!Tabla2[[#This Row],[Utilidad operacional]]/[1]!Tabla2[[#This Row],[Patrimonio total]],"")</f>
        <v/>
      </c>
      <c r="U589" s="10" t="str">
        <f>+IFERROR([1]!Tabla2[[#This Row],[Utilidad operacional]]/[1]!Tabla2[[#This Row],[Total de activos]],"")</f>
        <v/>
      </c>
    </row>
    <row r="590" spans="1:21" x14ac:dyDescent="0.25">
      <c r="A590" s="5">
        <v>901306533</v>
      </c>
      <c r="B590" s="5" t="s">
        <v>1104</v>
      </c>
      <c r="C590" s="5" t="s">
        <v>28</v>
      </c>
      <c r="D590" s="5" t="s">
        <v>23</v>
      </c>
      <c r="E590" s="5" t="s">
        <v>24</v>
      </c>
      <c r="F590" s="5" t="s">
        <v>1105</v>
      </c>
      <c r="G590" s="5" t="s">
        <v>26</v>
      </c>
      <c r="H590" s="5">
        <v>1487624</v>
      </c>
      <c r="I590" s="5">
        <v>3850924</v>
      </c>
      <c r="J590" s="5">
        <v>5338548</v>
      </c>
      <c r="K590" s="5">
        <v>1615</v>
      </c>
      <c r="L590" s="5"/>
      <c r="M590" s="5">
        <v>1615</v>
      </c>
      <c r="N590" s="5">
        <v>5336933</v>
      </c>
      <c r="O590" s="5"/>
      <c r="P590" s="5">
        <v>-83025</v>
      </c>
      <c r="Q590" s="6" t="str">
        <f>+IFERROR([1]!Tabla2[[#This Row],[Activos corrientes ]]/[1]!Tabla2[[#This Row],[Pasivos corrientes ]],"")</f>
        <v/>
      </c>
      <c r="R590" s="6" t="str">
        <f>+IFERROR([1]!Tabla2[[#This Row],[Total pasivos]]/[1]!Tabla2[[#This Row],[Total de activos]],"")</f>
        <v/>
      </c>
      <c r="S590" s="6" t="str">
        <f>+IFERROR([1]!Tabla2[[#This Row],[Utilidad operacional]]/[1]!Tabla2[[#This Row],[Gasto de intereses]],"")</f>
        <v/>
      </c>
      <c r="T590" s="6" t="str">
        <f>+IFERROR([1]!Tabla2[[#This Row],[Utilidad operacional]]/[1]!Tabla2[[#This Row],[Patrimonio total]],"")</f>
        <v/>
      </c>
      <c r="U590" s="7" t="str">
        <f>+IFERROR([1]!Tabla2[[#This Row],[Utilidad operacional]]/[1]!Tabla2[[#This Row],[Total de activos]],"")</f>
        <v/>
      </c>
    </row>
    <row r="591" spans="1:21" x14ac:dyDescent="0.25">
      <c r="A591" s="8">
        <v>901329511</v>
      </c>
      <c r="B591" s="8" t="s">
        <v>1106</v>
      </c>
      <c r="C591" s="8" t="s">
        <v>22</v>
      </c>
      <c r="D591" s="8" t="s">
        <v>23</v>
      </c>
      <c r="E591" s="8" t="s">
        <v>24</v>
      </c>
      <c r="F591" s="8" t="s">
        <v>1107</v>
      </c>
      <c r="G591" s="8" t="s">
        <v>26</v>
      </c>
      <c r="H591" s="8">
        <v>2798937</v>
      </c>
      <c r="I591" s="8">
        <v>209074514</v>
      </c>
      <c r="J591" s="8">
        <v>211873451</v>
      </c>
      <c r="K591" s="8">
        <v>1216996</v>
      </c>
      <c r="L591" s="8">
        <v>238711700</v>
      </c>
      <c r="M591" s="8">
        <v>239928696</v>
      </c>
      <c r="N591" s="8">
        <v>-28055245</v>
      </c>
      <c r="O591" s="8">
        <v>64347160</v>
      </c>
      <c r="P591" s="8">
        <v>-60048378</v>
      </c>
      <c r="Q591" s="9" t="str">
        <f>+IFERROR([1]!Tabla2[[#This Row],[Activos corrientes ]]/[1]!Tabla2[[#This Row],[Pasivos corrientes ]],"")</f>
        <v/>
      </c>
      <c r="R591" s="9" t="str">
        <f>+IFERROR([1]!Tabla2[[#This Row],[Total pasivos]]/[1]!Tabla2[[#This Row],[Total de activos]],"")</f>
        <v/>
      </c>
      <c r="S591" s="9" t="str">
        <f>+IFERROR([1]!Tabla2[[#This Row],[Utilidad operacional]]/[1]!Tabla2[[#This Row],[Gasto de intereses]],"")</f>
        <v/>
      </c>
      <c r="T591" s="9" t="str">
        <f>+IFERROR([1]!Tabla2[[#This Row],[Utilidad operacional]]/[1]!Tabla2[[#This Row],[Patrimonio total]],"")</f>
        <v/>
      </c>
      <c r="U591" s="10" t="str">
        <f>+IFERROR([1]!Tabla2[[#This Row],[Utilidad operacional]]/[1]!Tabla2[[#This Row],[Total de activos]],"")</f>
        <v/>
      </c>
    </row>
    <row r="592" spans="1:21" x14ac:dyDescent="0.25">
      <c r="A592" s="5">
        <v>900400115</v>
      </c>
      <c r="B592" s="5" t="s">
        <v>1108</v>
      </c>
      <c r="C592" s="5" t="s">
        <v>28</v>
      </c>
      <c r="D592" s="5" t="s">
        <v>29</v>
      </c>
      <c r="E592" s="5" t="s">
        <v>30</v>
      </c>
      <c r="F592" s="5" t="s">
        <v>1042</v>
      </c>
      <c r="G592" s="5" t="s">
        <v>26</v>
      </c>
      <c r="H592" s="5">
        <v>1777408</v>
      </c>
      <c r="I592" s="5">
        <v>959186</v>
      </c>
      <c r="J592" s="5">
        <v>2736594</v>
      </c>
      <c r="K592" s="5">
        <v>932783</v>
      </c>
      <c r="L592" s="5">
        <v>33590</v>
      </c>
      <c r="M592" s="5">
        <v>966373</v>
      </c>
      <c r="N592" s="5">
        <v>1770221</v>
      </c>
      <c r="O592" s="5">
        <v>0</v>
      </c>
      <c r="P592" s="5">
        <v>247402</v>
      </c>
      <c r="Q592" s="6" t="str">
        <f>+IFERROR([1]!Tabla2[[#This Row],[Activos corrientes ]]/[1]!Tabla2[[#This Row],[Pasivos corrientes ]],"")</f>
        <v/>
      </c>
      <c r="R592" s="6" t="str">
        <f>+IFERROR([1]!Tabla2[[#This Row],[Total pasivos]]/[1]!Tabla2[[#This Row],[Total de activos]],"")</f>
        <v/>
      </c>
      <c r="S592" s="6" t="str">
        <f>+IFERROR([1]!Tabla2[[#This Row],[Utilidad operacional]]/[1]!Tabla2[[#This Row],[Gasto de intereses]],"")</f>
        <v/>
      </c>
      <c r="T592" s="6" t="str">
        <f>+IFERROR([1]!Tabla2[[#This Row],[Utilidad operacional]]/[1]!Tabla2[[#This Row],[Patrimonio total]],"")</f>
        <v/>
      </c>
      <c r="U592" s="7" t="str">
        <f>+IFERROR([1]!Tabla2[[#This Row],[Utilidad operacional]]/[1]!Tabla2[[#This Row],[Total de activos]],"")</f>
        <v/>
      </c>
    </row>
    <row r="593" spans="1:21" x14ac:dyDescent="0.25">
      <c r="A593" s="8">
        <v>900277518</v>
      </c>
      <c r="B593" s="8" t="s">
        <v>1109</v>
      </c>
      <c r="C593" s="8" t="s">
        <v>94</v>
      </c>
      <c r="D593" s="8" t="s">
        <v>29</v>
      </c>
      <c r="E593" s="8" t="s">
        <v>30</v>
      </c>
      <c r="F593" s="8" t="s">
        <v>1110</v>
      </c>
      <c r="G593" s="8" t="s">
        <v>26</v>
      </c>
      <c r="H593" s="8">
        <v>2763487</v>
      </c>
      <c r="I593" s="8">
        <v>2135491</v>
      </c>
      <c r="J593" s="8">
        <v>4898978</v>
      </c>
      <c r="K593" s="8">
        <v>549271</v>
      </c>
      <c r="L593" s="8">
        <v>311100</v>
      </c>
      <c r="M593" s="8">
        <v>860371</v>
      </c>
      <c r="N593" s="8">
        <v>4038607</v>
      </c>
      <c r="O593" s="8">
        <v>45143</v>
      </c>
      <c r="P593" s="8">
        <v>470750</v>
      </c>
      <c r="Q593" s="9" t="str">
        <f>+IFERROR([1]!Tabla2[[#This Row],[Activos corrientes ]]/[1]!Tabla2[[#This Row],[Pasivos corrientes ]],"")</f>
        <v/>
      </c>
      <c r="R593" s="9" t="str">
        <f>+IFERROR([1]!Tabla2[[#This Row],[Total pasivos]]/[1]!Tabla2[[#This Row],[Total de activos]],"")</f>
        <v/>
      </c>
      <c r="S593" s="9" t="str">
        <f>+IFERROR([1]!Tabla2[[#This Row],[Utilidad operacional]]/[1]!Tabla2[[#This Row],[Gasto de intereses]],"")</f>
        <v/>
      </c>
      <c r="T593" s="9" t="str">
        <f>+IFERROR([1]!Tabla2[[#This Row],[Utilidad operacional]]/[1]!Tabla2[[#This Row],[Patrimonio total]],"")</f>
        <v/>
      </c>
      <c r="U593" s="10" t="str">
        <f>+IFERROR([1]!Tabla2[[#This Row],[Utilidad operacional]]/[1]!Tabla2[[#This Row],[Total de activos]],"")</f>
        <v/>
      </c>
    </row>
    <row r="594" spans="1:21" x14ac:dyDescent="0.25">
      <c r="A594" s="5">
        <v>860535512</v>
      </c>
      <c r="B594" s="5" t="s">
        <v>1111</v>
      </c>
      <c r="C594" s="5" t="s">
        <v>28</v>
      </c>
      <c r="D594" s="5" t="s">
        <v>23</v>
      </c>
      <c r="E594" s="5" t="s">
        <v>24</v>
      </c>
      <c r="F594" s="5" t="s">
        <v>1112</v>
      </c>
      <c r="G594" s="5" t="s">
        <v>26</v>
      </c>
      <c r="H594" s="5">
        <v>386101</v>
      </c>
      <c r="I594" s="5">
        <v>13591594</v>
      </c>
      <c r="J594" s="5">
        <v>13977695</v>
      </c>
      <c r="K594" s="5">
        <v>62018</v>
      </c>
      <c r="L594" s="5">
        <v>3602214</v>
      </c>
      <c r="M594" s="5">
        <v>3664232</v>
      </c>
      <c r="N594" s="5">
        <v>10313463</v>
      </c>
      <c r="O594" s="5"/>
      <c r="P594" s="5">
        <v>747566</v>
      </c>
      <c r="Q594" s="6" t="str">
        <f>+IFERROR([1]!Tabla2[[#This Row],[Activos corrientes ]]/[1]!Tabla2[[#This Row],[Pasivos corrientes ]],"")</f>
        <v/>
      </c>
      <c r="R594" s="6" t="str">
        <f>+IFERROR([1]!Tabla2[[#This Row],[Total pasivos]]/[1]!Tabla2[[#This Row],[Total de activos]],"")</f>
        <v/>
      </c>
      <c r="S594" s="6" t="str">
        <f>+IFERROR([1]!Tabla2[[#This Row],[Utilidad operacional]]/[1]!Tabla2[[#This Row],[Gasto de intereses]],"")</f>
        <v/>
      </c>
      <c r="T594" s="6" t="str">
        <f>+IFERROR([1]!Tabla2[[#This Row],[Utilidad operacional]]/[1]!Tabla2[[#This Row],[Patrimonio total]],"")</f>
        <v/>
      </c>
      <c r="U594" s="7" t="str">
        <f>+IFERROR([1]!Tabla2[[#This Row],[Utilidad operacional]]/[1]!Tabla2[[#This Row],[Total de activos]],"")</f>
        <v/>
      </c>
    </row>
    <row r="595" spans="1:21" x14ac:dyDescent="0.25">
      <c r="A595" s="8">
        <v>900927711</v>
      </c>
      <c r="B595" s="8" t="s">
        <v>1113</v>
      </c>
      <c r="C595" s="8" t="s">
        <v>22</v>
      </c>
      <c r="D595" s="8" t="s">
        <v>23</v>
      </c>
      <c r="E595" s="8" t="s">
        <v>24</v>
      </c>
      <c r="F595" s="8" t="s">
        <v>1114</v>
      </c>
      <c r="G595" s="8" t="s">
        <v>26</v>
      </c>
      <c r="H595" s="8">
        <v>12677800</v>
      </c>
      <c r="I595" s="8">
        <v>7996768</v>
      </c>
      <c r="J595" s="8">
        <v>20674568</v>
      </c>
      <c r="K595" s="8">
        <v>679919</v>
      </c>
      <c r="L595" s="8"/>
      <c r="M595" s="8">
        <v>679919</v>
      </c>
      <c r="N595" s="8">
        <v>19994649</v>
      </c>
      <c r="O595" s="8"/>
      <c r="P595" s="8">
        <v>19865</v>
      </c>
      <c r="Q595" s="9" t="str">
        <f>+IFERROR([1]!Tabla2[[#This Row],[Activos corrientes ]]/[1]!Tabla2[[#This Row],[Pasivos corrientes ]],"")</f>
        <v/>
      </c>
      <c r="R595" s="9" t="str">
        <f>+IFERROR([1]!Tabla2[[#This Row],[Total pasivos]]/[1]!Tabla2[[#This Row],[Total de activos]],"")</f>
        <v/>
      </c>
      <c r="S595" s="9" t="str">
        <f>+IFERROR([1]!Tabla2[[#This Row],[Utilidad operacional]]/[1]!Tabla2[[#This Row],[Gasto de intereses]],"")</f>
        <v/>
      </c>
      <c r="T595" s="9" t="str">
        <f>+IFERROR([1]!Tabla2[[#This Row],[Utilidad operacional]]/[1]!Tabla2[[#This Row],[Patrimonio total]],"")</f>
        <v/>
      </c>
      <c r="U595" s="10" t="str">
        <f>+IFERROR([1]!Tabla2[[#This Row],[Utilidad operacional]]/[1]!Tabla2[[#This Row],[Total de activos]],"")</f>
        <v/>
      </c>
    </row>
    <row r="596" spans="1:21" x14ac:dyDescent="0.25">
      <c r="A596" s="5">
        <v>900353914</v>
      </c>
      <c r="B596" s="5" t="s">
        <v>1115</v>
      </c>
      <c r="C596" s="5" t="s">
        <v>42</v>
      </c>
      <c r="D596" s="5" t="s">
        <v>29</v>
      </c>
      <c r="E596" s="5" t="s">
        <v>30</v>
      </c>
      <c r="F596" s="5" t="s">
        <v>1116</v>
      </c>
      <c r="G596" s="5" t="s">
        <v>26</v>
      </c>
      <c r="H596" s="5">
        <v>4320536</v>
      </c>
      <c r="I596" s="5">
        <v>1339601</v>
      </c>
      <c r="J596" s="5">
        <v>5660137</v>
      </c>
      <c r="K596" s="5">
        <v>1371723</v>
      </c>
      <c r="L596" s="5">
        <v>1185511</v>
      </c>
      <c r="M596" s="5">
        <v>2557234</v>
      </c>
      <c r="N596" s="5">
        <v>3102903</v>
      </c>
      <c r="O596" s="5">
        <v>458376</v>
      </c>
      <c r="P596" s="5">
        <v>258038</v>
      </c>
      <c r="Q596" s="6" t="str">
        <f>+IFERROR([1]!Tabla2[[#This Row],[Activos corrientes ]]/[1]!Tabla2[[#This Row],[Pasivos corrientes ]],"")</f>
        <v/>
      </c>
      <c r="R596" s="6" t="str">
        <f>+IFERROR([1]!Tabla2[[#This Row],[Total pasivos]]/[1]!Tabla2[[#This Row],[Total de activos]],"")</f>
        <v/>
      </c>
      <c r="S596" s="6" t="str">
        <f>+IFERROR([1]!Tabla2[[#This Row],[Utilidad operacional]]/[1]!Tabla2[[#This Row],[Gasto de intereses]],"")</f>
        <v/>
      </c>
      <c r="T596" s="6" t="str">
        <f>+IFERROR([1]!Tabla2[[#This Row],[Utilidad operacional]]/[1]!Tabla2[[#This Row],[Patrimonio total]],"")</f>
        <v/>
      </c>
      <c r="U596" s="7" t="str">
        <f>+IFERROR([1]!Tabla2[[#This Row],[Utilidad operacional]]/[1]!Tabla2[[#This Row],[Total de activos]],"")</f>
        <v/>
      </c>
    </row>
    <row r="597" spans="1:21" x14ac:dyDescent="0.25">
      <c r="A597" s="8">
        <v>900311747</v>
      </c>
      <c r="B597" s="8" t="s">
        <v>1117</v>
      </c>
      <c r="C597" s="8" t="s">
        <v>28</v>
      </c>
      <c r="D597" s="8" t="s">
        <v>29</v>
      </c>
      <c r="E597" s="8" t="s">
        <v>30</v>
      </c>
      <c r="F597" s="8" t="s">
        <v>1118</v>
      </c>
      <c r="G597" s="8" t="s">
        <v>26</v>
      </c>
      <c r="H597" s="8">
        <v>1915103</v>
      </c>
      <c r="I597" s="8">
        <v>797185</v>
      </c>
      <c r="J597" s="8">
        <v>2712288</v>
      </c>
      <c r="K597" s="8">
        <v>341966</v>
      </c>
      <c r="L597" s="8">
        <v>1187905</v>
      </c>
      <c r="M597" s="8">
        <v>1529871</v>
      </c>
      <c r="N597" s="8">
        <v>1182417</v>
      </c>
      <c r="O597" s="8">
        <v>7563</v>
      </c>
      <c r="P597" s="8">
        <v>189948</v>
      </c>
      <c r="Q597" s="9" t="str">
        <f>+IFERROR([1]!Tabla2[[#This Row],[Activos corrientes ]]/[1]!Tabla2[[#This Row],[Pasivos corrientes ]],"")</f>
        <v/>
      </c>
      <c r="R597" s="9" t="str">
        <f>+IFERROR([1]!Tabla2[[#This Row],[Total pasivos]]/[1]!Tabla2[[#This Row],[Total de activos]],"")</f>
        <v/>
      </c>
      <c r="S597" s="9" t="str">
        <f>+IFERROR([1]!Tabla2[[#This Row],[Utilidad operacional]]/[1]!Tabla2[[#This Row],[Gasto de intereses]],"")</f>
        <v/>
      </c>
      <c r="T597" s="9" t="str">
        <f>+IFERROR([1]!Tabla2[[#This Row],[Utilidad operacional]]/[1]!Tabla2[[#This Row],[Patrimonio total]],"")</f>
        <v/>
      </c>
      <c r="U597" s="10" t="str">
        <f>+IFERROR([1]!Tabla2[[#This Row],[Utilidad operacional]]/[1]!Tabla2[[#This Row],[Total de activos]],"")</f>
        <v/>
      </c>
    </row>
    <row r="598" spans="1:21" x14ac:dyDescent="0.25">
      <c r="A598" s="5">
        <v>900233015</v>
      </c>
      <c r="B598" s="5" t="s">
        <v>1119</v>
      </c>
      <c r="C598" s="5" t="s">
        <v>42</v>
      </c>
      <c r="D598" s="5" t="s">
        <v>29</v>
      </c>
      <c r="E598" s="5" t="s">
        <v>30</v>
      </c>
      <c r="F598" s="5" t="s">
        <v>1120</v>
      </c>
      <c r="G598" s="5" t="s">
        <v>26</v>
      </c>
      <c r="H598" s="5">
        <v>53448008</v>
      </c>
      <c r="I598" s="5">
        <v>4068356</v>
      </c>
      <c r="J598" s="5">
        <v>57516364</v>
      </c>
      <c r="K598" s="5">
        <v>31477414</v>
      </c>
      <c r="L598" s="5">
        <v>14613566</v>
      </c>
      <c r="M598" s="5">
        <v>46090980</v>
      </c>
      <c r="N598" s="5">
        <v>11425384</v>
      </c>
      <c r="O598" s="5">
        <v>1520131</v>
      </c>
      <c r="P598" s="5">
        <v>3051128</v>
      </c>
      <c r="Q598" s="6" t="str">
        <f>+IFERROR([1]!Tabla2[[#This Row],[Activos corrientes ]]/[1]!Tabla2[[#This Row],[Pasivos corrientes ]],"")</f>
        <v/>
      </c>
      <c r="R598" s="6" t="str">
        <f>+IFERROR([1]!Tabla2[[#This Row],[Total pasivos]]/[1]!Tabla2[[#This Row],[Total de activos]],"")</f>
        <v/>
      </c>
      <c r="S598" s="6" t="str">
        <f>+IFERROR([1]!Tabla2[[#This Row],[Utilidad operacional]]/[1]!Tabla2[[#This Row],[Gasto de intereses]],"")</f>
        <v/>
      </c>
      <c r="T598" s="6" t="str">
        <f>+IFERROR([1]!Tabla2[[#This Row],[Utilidad operacional]]/[1]!Tabla2[[#This Row],[Patrimonio total]],"")</f>
        <v/>
      </c>
      <c r="U598" s="7" t="str">
        <f>+IFERROR([1]!Tabla2[[#This Row],[Utilidad operacional]]/[1]!Tabla2[[#This Row],[Total de activos]],"")</f>
        <v/>
      </c>
    </row>
    <row r="599" spans="1:21" x14ac:dyDescent="0.25">
      <c r="A599" s="8">
        <v>901318909</v>
      </c>
      <c r="B599" s="8" t="s">
        <v>1121</v>
      </c>
      <c r="C599" s="8" t="s">
        <v>28</v>
      </c>
      <c r="D599" s="8" t="s">
        <v>23</v>
      </c>
      <c r="E599" s="8" t="s">
        <v>24</v>
      </c>
      <c r="F599" s="8" t="s">
        <v>365</v>
      </c>
      <c r="G599" s="8" t="s">
        <v>26</v>
      </c>
      <c r="H599" s="8">
        <v>5823555</v>
      </c>
      <c r="I599" s="8">
        <v>760500</v>
      </c>
      <c r="J599" s="8">
        <v>6584055</v>
      </c>
      <c r="K599" s="8">
        <v>1071931</v>
      </c>
      <c r="L599" s="8"/>
      <c r="M599" s="8">
        <v>1071931</v>
      </c>
      <c r="N599" s="8">
        <v>5512124</v>
      </c>
      <c r="O599" s="8"/>
      <c r="P599" s="8">
        <v>2924573</v>
      </c>
      <c r="Q599" s="9" t="str">
        <f>+IFERROR([1]!Tabla2[[#This Row],[Activos corrientes ]]/[1]!Tabla2[[#This Row],[Pasivos corrientes ]],"")</f>
        <v/>
      </c>
      <c r="R599" s="9" t="str">
        <f>+IFERROR([1]!Tabla2[[#This Row],[Total pasivos]]/[1]!Tabla2[[#This Row],[Total de activos]],"")</f>
        <v/>
      </c>
      <c r="S599" s="9" t="str">
        <f>+IFERROR([1]!Tabla2[[#This Row],[Utilidad operacional]]/[1]!Tabla2[[#This Row],[Gasto de intereses]],"")</f>
        <v/>
      </c>
      <c r="T599" s="9" t="str">
        <f>+IFERROR([1]!Tabla2[[#This Row],[Utilidad operacional]]/[1]!Tabla2[[#This Row],[Patrimonio total]],"")</f>
        <v/>
      </c>
      <c r="U599" s="10" t="str">
        <f>+IFERROR([1]!Tabla2[[#This Row],[Utilidad operacional]]/[1]!Tabla2[[#This Row],[Total de activos]],"")</f>
        <v/>
      </c>
    </row>
    <row r="600" spans="1:21" x14ac:dyDescent="0.25">
      <c r="A600" s="5">
        <v>900250442</v>
      </c>
      <c r="B600" s="5" t="s">
        <v>1122</v>
      </c>
      <c r="C600" s="5" t="s">
        <v>28</v>
      </c>
      <c r="D600" s="5" t="s">
        <v>23</v>
      </c>
      <c r="E600" s="5" t="s">
        <v>24</v>
      </c>
      <c r="F600" s="5" t="s">
        <v>1123</v>
      </c>
      <c r="G600" s="5" t="s">
        <v>26</v>
      </c>
      <c r="H600" s="5">
        <v>68813</v>
      </c>
      <c r="I600" s="5">
        <v>330298</v>
      </c>
      <c r="J600" s="5">
        <v>399111</v>
      </c>
      <c r="K600" s="5">
        <v>152886</v>
      </c>
      <c r="L600" s="5">
        <v>53790</v>
      </c>
      <c r="M600" s="5">
        <v>206676</v>
      </c>
      <c r="N600" s="5">
        <v>192435</v>
      </c>
      <c r="O600" s="5"/>
      <c r="P600" s="5">
        <v>42211</v>
      </c>
      <c r="Q600" s="6" t="str">
        <f>+IFERROR([1]!Tabla2[[#This Row],[Activos corrientes ]]/[1]!Tabla2[[#This Row],[Pasivos corrientes ]],"")</f>
        <v/>
      </c>
      <c r="R600" s="6" t="str">
        <f>+IFERROR([1]!Tabla2[[#This Row],[Total pasivos]]/[1]!Tabla2[[#This Row],[Total de activos]],"")</f>
        <v/>
      </c>
      <c r="S600" s="6" t="str">
        <f>+IFERROR([1]!Tabla2[[#This Row],[Utilidad operacional]]/[1]!Tabla2[[#This Row],[Gasto de intereses]],"")</f>
        <v/>
      </c>
      <c r="T600" s="6" t="str">
        <f>+IFERROR([1]!Tabla2[[#This Row],[Utilidad operacional]]/[1]!Tabla2[[#This Row],[Patrimonio total]],"")</f>
        <v/>
      </c>
      <c r="U600" s="7" t="str">
        <f>+IFERROR([1]!Tabla2[[#This Row],[Utilidad operacional]]/[1]!Tabla2[[#This Row],[Total de activos]],"")</f>
        <v/>
      </c>
    </row>
    <row r="601" spans="1:21" x14ac:dyDescent="0.25">
      <c r="A601" s="8">
        <v>830069215</v>
      </c>
      <c r="B601" s="8" t="s">
        <v>1124</v>
      </c>
      <c r="C601" s="8" t="s">
        <v>28</v>
      </c>
      <c r="D601" s="8" t="s">
        <v>29</v>
      </c>
      <c r="E601" s="8" t="s">
        <v>30</v>
      </c>
      <c r="F601" s="8" t="s">
        <v>1125</v>
      </c>
      <c r="G601" s="8" t="s">
        <v>26</v>
      </c>
      <c r="H601" s="8">
        <v>5770197</v>
      </c>
      <c r="I601" s="8">
        <v>7373579</v>
      </c>
      <c r="J601" s="8">
        <v>13143776</v>
      </c>
      <c r="K601" s="8">
        <v>1367391</v>
      </c>
      <c r="L601" s="8">
        <v>12464938</v>
      </c>
      <c r="M601" s="8">
        <v>13832329</v>
      </c>
      <c r="N601" s="8">
        <v>-688553</v>
      </c>
      <c r="O601" s="8">
        <v>16465</v>
      </c>
      <c r="P601" s="8">
        <v>90858</v>
      </c>
      <c r="Q601" s="9" t="str">
        <f>+IFERROR([1]!Tabla2[[#This Row],[Activos corrientes ]]/[1]!Tabla2[[#This Row],[Pasivos corrientes ]],"")</f>
        <v/>
      </c>
      <c r="R601" s="9" t="str">
        <f>+IFERROR([1]!Tabla2[[#This Row],[Total pasivos]]/[1]!Tabla2[[#This Row],[Total de activos]],"")</f>
        <v/>
      </c>
      <c r="S601" s="9" t="str">
        <f>+IFERROR([1]!Tabla2[[#This Row],[Utilidad operacional]]/[1]!Tabla2[[#This Row],[Gasto de intereses]],"")</f>
        <v/>
      </c>
      <c r="T601" s="9" t="str">
        <f>+IFERROR([1]!Tabla2[[#This Row],[Utilidad operacional]]/[1]!Tabla2[[#This Row],[Patrimonio total]],"")</f>
        <v/>
      </c>
      <c r="U601" s="10" t="str">
        <f>+IFERROR([1]!Tabla2[[#This Row],[Utilidad operacional]]/[1]!Tabla2[[#This Row],[Total de activos]],"")</f>
        <v/>
      </c>
    </row>
    <row r="602" spans="1:21" x14ac:dyDescent="0.25">
      <c r="A602" s="5">
        <v>901529306</v>
      </c>
      <c r="B602" s="5" t="s">
        <v>1126</v>
      </c>
      <c r="C602" s="5" t="s">
        <v>28</v>
      </c>
      <c r="D602" s="5" t="s">
        <v>29</v>
      </c>
      <c r="E602" s="5" t="s">
        <v>30</v>
      </c>
      <c r="F602" s="5" t="s">
        <v>1127</v>
      </c>
      <c r="G602" s="5" t="s">
        <v>26</v>
      </c>
      <c r="H602" s="5">
        <v>1214631</v>
      </c>
      <c r="I602" s="5"/>
      <c r="J602" s="5">
        <v>1214631</v>
      </c>
      <c r="K602" s="5">
        <v>30011</v>
      </c>
      <c r="L602" s="5">
        <v>80525</v>
      </c>
      <c r="M602" s="5">
        <v>110536</v>
      </c>
      <c r="N602" s="5">
        <v>1104095</v>
      </c>
      <c r="O602" s="5">
        <v>2</v>
      </c>
      <c r="P602" s="5">
        <v>45645</v>
      </c>
      <c r="Q602" s="6" t="str">
        <f>+IFERROR([1]!Tabla2[[#This Row],[Activos corrientes ]]/[1]!Tabla2[[#This Row],[Pasivos corrientes ]],"")</f>
        <v/>
      </c>
      <c r="R602" s="6" t="str">
        <f>+IFERROR([1]!Tabla2[[#This Row],[Total pasivos]]/[1]!Tabla2[[#This Row],[Total de activos]],"")</f>
        <v/>
      </c>
      <c r="S602" s="6" t="str">
        <f>+IFERROR([1]!Tabla2[[#This Row],[Utilidad operacional]]/[1]!Tabla2[[#This Row],[Gasto de intereses]],"")</f>
        <v/>
      </c>
      <c r="T602" s="6" t="str">
        <f>+IFERROR([1]!Tabla2[[#This Row],[Utilidad operacional]]/[1]!Tabla2[[#This Row],[Patrimonio total]],"")</f>
        <v/>
      </c>
      <c r="U602" s="7" t="str">
        <f>+IFERROR([1]!Tabla2[[#This Row],[Utilidad operacional]]/[1]!Tabla2[[#This Row],[Total de activos]],"")</f>
        <v/>
      </c>
    </row>
    <row r="603" spans="1:21" x14ac:dyDescent="0.25">
      <c r="A603" s="8">
        <v>900207008</v>
      </c>
      <c r="B603" s="8" t="s">
        <v>1128</v>
      </c>
      <c r="C603" s="8" t="s">
        <v>28</v>
      </c>
      <c r="D603" s="8" t="s">
        <v>29</v>
      </c>
      <c r="E603" s="8" t="s">
        <v>30</v>
      </c>
      <c r="F603" s="8" t="s">
        <v>1129</v>
      </c>
      <c r="G603" s="8" t="s">
        <v>26</v>
      </c>
      <c r="H603" s="8">
        <v>6440567</v>
      </c>
      <c r="I603" s="8">
        <v>1798798</v>
      </c>
      <c r="J603" s="8">
        <v>8239365</v>
      </c>
      <c r="K603" s="8">
        <v>5959026</v>
      </c>
      <c r="L603" s="8"/>
      <c r="M603" s="8">
        <v>5959026</v>
      </c>
      <c r="N603" s="8">
        <v>2280339</v>
      </c>
      <c r="O603" s="8"/>
      <c r="P603" s="8">
        <v>752715</v>
      </c>
      <c r="Q603" s="9" t="str">
        <f>+IFERROR([1]!Tabla2[[#This Row],[Activos corrientes ]]/[1]!Tabla2[[#This Row],[Pasivos corrientes ]],"")</f>
        <v/>
      </c>
      <c r="R603" s="9" t="str">
        <f>+IFERROR([1]!Tabla2[[#This Row],[Total pasivos]]/[1]!Tabla2[[#This Row],[Total de activos]],"")</f>
        <v/>
      </c>
      <c r="S603" s="9" t="str">
        <f>+IFERROR([1]!Tabla2[[#This Row],[Utilidad operacional]]/[1]!Tabla2[[#This Row],[Gasto de intereses]],"")</f>
        <v/>
      </c>
      <c r="T603" s="9" t="str">
        <f>+IFERROR([1]!Tabla2[[#This Row],[Utilidad operacional]]/[1]!Tabla2[[#This Row],[Patrimonio total]],"")</f>
        <v/>
      </c>
      <c r="U603" s="10" t="str">
        <f>+IFERROR([1]!Tabla2[[#This Row],[Utilidad operacional]]/[1]!Tabla2[[#This Row],[Total de activos]],"")</f>
        <v/>
      </c>
    </row>
    <row r="604" spans="1:21" x14ac:dyDescent="0.25">
      <c r="A604" s="5">
        <v>900201108</v>
      </c>
      <c r="B604" s="5" t="s">
        <v>1130</v>
      </c>
      <c r="C604" s="5" t="s">
        <v>28</v>
      </c>
      <c r="D604" s="5" t="s">
        <v>29</v>
      </c>
      <c r="E604" s="5" t="s">
        <v>30</v>
      </c>
      <c r="F604" s="5" t="s">
        <v>178</v>
      </c>
      <c r="G604" s="5" t="s">
        <v>26</v>
      </c>
      <c r="H604" s="5">
        <v>791891</v>
      </c>
      <c r="I604" s="5">
        <v>339000</v>
      </c>
      <c r="J604" s="5">
        <v>1130891</v>
      </c>
      <c r="K604" s="5">
        <v>278598</v>
      </c>
      <c r="L604" s="5">
        <v>35555</v>
      </c>
      <c r="M604" s="5">
        <v>314153</v>
      </c>
      <c r="N604" s="5">
        <v>816738</v>
      </c>
      <c r="O604" s="5">
        <v>180625</v>
      </c>
      <c r="P604" s="5">
        <v>64037</v>
      </c>
      <c r="Q604" s="6" t="str">
        <f>+IFERROR([1]!Tabla2[[#This Row],[Activos corrientes ]]/[1]!Tabla2[[#This Row],[Pasivos corrientes ]],"")</f>
        <v/>
      </c>
      <c r="R604" s="6" t="str">
        <f>+IFERROR([1]!Tabla2[[#This Row],[Total pasivos]]/[1]!Tabla2[[#This Row],[Total de activos]],"")</f>
        <v/>
      </c>
      <c r="S604" s="6" t="str">
        <f>+IFERROR([1]!Tabla2[[#This Row],[Utilidad operacional]]/[1]!Tabla2[[#This Row],[Gasto de intereses]],"")</f>
        <v/>
      </c>
      <c r="T604" s="6" t="str">
        <f>+IFERROR([1]!Tabla2[[#This Row],[Utilidad operacional]]/[1]!Tabla2[[#This Row],[Patrimonio total]],"")</f>
        <v/>
      </c>
      <c r="U604" s="7" t="str">
        <f>+IFERROR([1]!Tabla2[[#This Row],[Utilidad operacional]]/[1]!Tabla2[[#This Row],[Total de activos]],"")</f>
        <v/>
      </c>
    </row>
    <row r="605" spans="1:21" x14ac:dyDescent="0.25">
      <c r="A605" s="8">
        <v>900638422</v>
      </c>
      <c r="B605" s="8" t="s">
        <v>1131</v>
      </c>
      <c r="C605" s="8" t="s">
        <v>28</v>
      </c>
      <c r="D605" s="8" t="s">
        <v>23</v>
      </c>
      <c r="E605" s="8" t="s">
        <v>24</v>
      </c>
      <c r="F605" s="8" t="s">
        <v>518</v>
      </c>
      <c r="G605" s="8" t="s">
        <v>26</v>
      </c>
      <c r="H605" s="8">
        <v>11739036</v>
      </c>
      <c r="I605" s="8">
        <v>1372744</v>
      </c>
      <c r="J605" s="8">
        <v>13111780</v>
      </c>
      <c r="K605" s="8">
        <v>9466760</v>
      </c>
      <c r="L605" s="8">
        <v>0</v>
      </c>
      <c r="M605" s="8">
        <v>9466760</v>
      </c>
      <c r="N605" s="8">
        <v>3645020</v>
      </c>
      <c r="O605" s="8">
        <v>121855</v>
      </c>
      <c r="P605" s="8">
        <v>248094</v>
      </c>
      <c r="Q605" s="9" t="str">
        <f>+IFERROR([1]!Tabla2[[#This Row],[Activos corrientes ]]/[1]!Tabla2[[#This Row],[Pasivos corrientes ]],"")</f>
        <v/>
      </c>
      <c r="R605" s="9" t="str">
        <f>+IFERROR([1]!Tabla2[[#This Row],[Total pasivos]]/[1]!Tabla2[[#This Row],[Total de activos]],"")</f>
        <v/>
      </c>
      <c r="S605" s="9" t="str">
        <f>+IFERROR([1]!Tabla2[[#This Row],[Utilidad operacional]]/[1]!Tabla2[[#This Row],[Gasto de intereses]],"")</f>
        <v/>
      </c>
      <c r="T605" s="9" t="str">
        <f>+IFERROR([1]!Tabla2[[#This Row],[Utilidad operacional]]/[1]!Tabla2[[#This Row],[Patrimonio total]],"")</f>
        <v/>
      </c>
      <c r="U605" s="10" t="str">
        <f>+IFERROR([1]!Tabla2[[#This Row],[Utilidad operacional]]/[1]!Tabla2[[#This Row],[Total de activos]],"")</f>
        <v/>
      </c>
    </row>
    <row r="606" spans="1:21" x14ac:dyDescent="0.25">
      <c r="A606" s="5">
        <v>830010109</v>
      </c>
      <c r="B606" s="5" t="s">
        <v>1132</v>
      </c>
      <c r="C606" s="5" t="s">
        <v>28</v>
      </c>
      <c r="D606" s="5" t="s">
        <v>29</v>
      </c>
      <c r="E606" s="5" t="s">
        <v>30</v>
      </c>
      <c r="F606" s="5" t="s">
        <v>1133</v>
      </c>
      <c r="G606" s="5" t="s">
        <v>26</v>
      </c>
      <c r="H606" s="5">
        <v>4810485</v>
      </c>
      <c r="I606" s="5">
        <v>20955</v>
      </c>
      <c r="J606" s="5">
        <v>4831440</v>
      </c>
      <c r="K606" s="5">
        <v>172292</v>
      </c>
      <c r="L606" s="5"/>
      <c r="M606" s="5">
        <v>172292</v>
      </c>
      <c r="N606" s="5">
        <v>4659148</v>
      </c>
      <c r="O606" s="5">
        <v>16139</v>
      </c>
      <c r="P606" s="5">
        <v>396437</v>
      </c>
      <c r="Q606" s="6" t="str">
        <f>+IFERROR([1]!Tabla2[[#This Row],[Activos corrientes ]]/[1]!Tabla2[[#This Row],[Pasivos corrientes ]],"")</f>
        <v/>
      </c>
      <c r="R606" s="6" t="str">
        <f>+IFERROR([1]!Tabla2[[#This Row],[Total pasivos]]/[1]!Tabla2[[#This Row],[Total de activos]],"")</f>
        <v/>
      </c>
      <c r="S606" s="6" t="str">
        <f>+IFERROR([1]!Tabla2[[#This Row],[Utilidad operacional]]/[1]!Tabla2[[#This Row],[Gasto de intereses]],"")</f>
        <v/>
      </c>
      <c r="T606" s="6" t="str">
        <f>+IFERROR([1]!Tabla2[[#This Row],[Utilidad operacional]]/[1]!Tabla2[[#This Row],[Patrimonio total]],"")</f>
        <v/>
      </c>
      <c r="U606" s="7" t="str">
        <f>+IFERROR([1]!Tabla2[[#This Row],[Utilidad operacional]]/[1]!Tabla2[[#This Row],[Total de activos]],"")</f>
        <v/>
      </c>
    </row>
    <row r="607" spans="1:21" x14ac:dyDescent="0.25">
      <c r="A607" s="8">
        <v>901144809</v>
      </c>
      <c r="B607" s="8" t="s">
        <v>1134</v>
      </c>
      <c r="C607" s="8" t="s">
        <v>28</v>
      </c>
      <c r="D607" s="8" t="s">
        <v>23</v>
      </c>
      <c r="E607" s="8" t="s">
        <v>24</v>
      </c>
      <c r="F607" s="8" t="s">
        <v>1135</v>
      </c>
      <c r="G607" s="8" t="s">
        <v>26</v>
      </c>
      <c r="H607" s="8">
        <v>4020008</v>
      </c>
      <c r="I607" s="8">
        <v>12467</v>
      </c>
      <c r="J607" s="8">
        <v>4032475</v>
      </c>
      <c r="K607" s="8">
        <v>194572</v>
      </c>
      <c r="L607" s="8"/>
      <c r="M607" s="8">
        <v>194572</v>
      </c>
      <c r="N607" s="8">
        <v>3837903</v>
      </c>
      <c r="O607" s="8"/>
      <c r="P607" s="8">
        <v>11429</v>
      </c>
      <c r="Q607" s="9" t="str">
        <f>+IFERROR([1]!Tabla2[[#This Row],[Activos corrientes ]]/[1]!Tabla2[[#This Row],[Pasivos corrientes ]],"")</f>
        <v/>
      </c>
      <c r="R607" s="9" t="str">
        <f>+IFERROR([1]!Tabla2[[#This Row],[Total pasivos]]/[1]!Tabla2[[#This Row],[Total de activos]],"")</f>
        <v/>
      </c>
      <c r="S607" s="9" t="str">
        <f>+IFERROR([1]!Tabla2[[#This Row],[Utilidad operacional]]/[1]!Tabla2[[#This Row],[Gasto de intereses]],"")</f>
        <v/>
      </c>
      <c r="T607" s="9" t="str">
        <f>+IFERROR([1]!Tabla2[[#This Row],[Utilidad operacional]]/[1]!Tabla2[[#This Row],[Patrimonio total]],"")</f>
        <v/>
      </c>
      <c r="U607" s="10" t="str">
        <f>+IFERROR([1]!Tabla2[[#This Row],[Utilidad operacional]]/[1]!Tabla2[[#This Row],[Total de activos]],"")</f>
        <v/>
      </c>
    </row>
    <row r="608" spans="1:21" x14ac:dyDescent="0.25">
      <c r="A608" s="5">
        <v>860043017</v>
      </c>
      <c r="B608" s="5" t="s">
        <v>1136</v>
      </c>
      <c r="C608" s="5" t="s">
        <v>28</v>
      </c>
      <c r="D608" s="5" t="s">
        <v>23</v>
      </c>
      <c r="E608" s="5" t="s">
        <v>24</v>
      </c>
      <c r="F608" s="5" t="s">
        <v>1137</v>
      </c>
      <c r="G608" s="5" t="s">
        <v>26</v>
      </c>
      <c r="H608" s="5">
        <v>1409662</v>
      </c>
      <c r="I608" s="5">
        <v>3662612</v>
      </c>
      <c r="J608" s="5">
        <v>5072274</v>
      </c>
      <c r="K608" s="5">
        <v>145998</v>
      </c>
      <c r="L608" s="5">
        <v>506968</v>
      </c>
      <c r="M608" s="5">
        <v>652966</v>
      </c>
      <c r="N608" s="5">
        <v>4419308</v>
      </c>
      <c r="O608" s="5">
        <v>80160</v>
      </c>
      <c r="P608" s="5">
        <v>107237</v>
      </c>
      <c r="Q608" s="6" t="str">
        <f>+IFERROR([1]!Tabla2[[#This Row],[Activos corrientes ]]/[1]!Tabla2[[#This Row],[Pasivos corrientes ]],"")</f>
        <v/>
      </c>
      <c r="R608" s="6" t="str">
        <f>+IFERROR([1]!Tabla2[[#This Row],[Total pasivos]]/[1]!Tabla2[[#This Row],[Total de activos]],"")</f>
        <v/>
      </c>
      <c r="S608" s="6" t="str">
        <f>+IFERROR([1]!Tabla2[[#This Row],[Utilidad operacional]]/[1]!Tabla2[[#This Row],[Gasto de intereses]],"")</f>
        <v/>
      </c>
      <c r="T608" s="6" t="str">
        <f>+IFERROR([1]!Tabla2[[#This Row],[Utilidad operacional]]/[1]!Tabla2[[#This Row],[Patrimonio total]],"")</f>
        <v/>
      </c>
      <c r="U608" s="7" t="str">
        <f>+IFERROR([1]!Tabla2[[#This Row],[Utilidad operacional]]/[1]!Tabla2[[#This Row],[Total de activos]],"")</f>
        <v/>
      </c>
    </row>
    <row r="609" spans="1:21" x14ac:dyDescent="0.25">
      <c r="A609" s="8">
        <v>800012310</v>
      </c>
      <c r="B609" s="8" t="s">
        <v>1138</v>
      </c>
      <c r="C609" s="8" t="s">
        <v>64</v>
      </c>
      <c r="D609" s="8" t="s">
        <v>23</v>
      </c>
      <c r="E609" s="8" t="s">
        <v>24</v>
      </c>
      <c r="F609" s="8" t="s">
        <v>1139</v>
      </c>
      <c r="G609" s="8" t="s">
        <v>26</v>
      </c>
      <c r="H609" s="8">
        <v>1422714</v>
      </c>
      <c r="I609" s="8">
        <v>0</v>
      </c>
      <c r="J609" s="8">
        <v>1422714</v>
      </c>
      <c r="K609" s="8">
        <v>949405</v>
      </c>
      <c r="L609" s="8">
        <v>0</v>
      </c>
      <c r="M609" s="8">
        <v>949405</v>
      </c>
      <c r="N609" s="8">
        <v>473309</v>
      </c>
      <c r="O609" s="8">
        <v>0</v>
      </c>
      <c r="P609" s="8">
        <v>10795</v>
      </c>
      <c r="Q609" s="9" t="str">
        <f>+IFERROR([1]!Tabla2[[#This Row],[Activos corrientes ]]/[1]!Tabla2[[#This Row],[Pasivos corrientes ]],"")</f>
        <v/>
      </c>
      <c r="R609" s="9" t="str">
        <f>+IFERROR([1]!Tabla2[[#This Row],[Total pasivos]]/[1]!Tabla2[[#This Row],[Total de activos]],"")</f>
        <v/>
      </c>
      <c r="S609" s="9" t="str">
        <f>+IFERROR([1]!Tabla2[[#This Row],[Utilidad operacional]]/[1]!Tabla2[[#This Row],[Gasto de intereses]],"")</f>
        <v/>
      </c>
      <c r="T609" s="9" t="str">
        <f>+IFERROR([1]!Tabla2[[#This Row],[Utilidad operacional]]/[1]!Tabla2[[#This Row],[Patrimonio total]],"")</f>
        <v/>
      </c>
      <c r="U609" s="10" t="str">
        <f>+IFERROR([1]!Tabla2[[#This Row],[Utilidad operacional]]/[1]!Tabla2[[#This Row],[Total de activos]],"")</f>
        <v/>
      </c>
    </row>
    <row r="610" spans="1:21" x14ac:dyDescent="0.25">
      <c r="A610" s="5">
        <v>900654628</v>
      </c>
      <c r="B610" s="5" t="s">
        <v>1140</v>
      </c>
      <c r="C610" s="5" t="s">
        <v>28</v>
      </c>
      <c r="D610" s="5" t="s">
        <v>29</v>
      </c>
      <c r="E610" s="5" t="s">
        <v>30</v>
      </c>
      <c r="F610" s="5" t="s">
        <v>1141</v>
      </c>
      <c r="G610" s="5" t="s">
        <v>26</v>
      </c>
      <c r="H610" s="5">
        <v>2545914</v>
      </c>
      <c r="I610" s="5">
        <v>22952</v>
      </c>
      <c r="J610" s="5">
        <v>2568866</v>
      </c>
      <c r="K610" s="5">
        <v>924845</v>
      </c>
      <c r="L610" s="5">
        <v>1456</v>
      </c>
      <c r="M610" s="5">
        <v>926301</v>
      </c>
      <c r="N610" s="5">
        <v>1642565</v>
      </c>
      <c r="O610" s="5">
        <v>21828</v>
      </c>
      <c r="P610" s="5">
        <v>712973</v>
      </c>
      <c r="Q610" s="6" t="str">
        <f>+IFERROR([1]!Tabla2[[#This Row],[Activos corrientes ]]/[1]!Tabla2[[#This Row],[Pasivos corrientes ]],"")</f>
        <v/>
      </c>
      <c r="R610" s="6" t="str">
        <f>+IFERROR([1]!Tabla2[[#This Row],[Total pasivos]]/[1]!Tabla2[[#This Row],[Total de activos]],"")</f>
        <v/>
      </c>
      <c r="S610" s="6" t="str">
        <f>+IFERROR([1]!Tabla2[[#This Row],[Utilidad operacional]]/[1]!Tabla2[[#This Row],[Gasto de intereses]],"")</f>
        <v/>
      </c>
      <c r="T610" s="6" t="str">
        <f>+IFERROR([1]!Tabla2[[#This Row],[Utilidad operacional]]/[1]!Tabla2[[#This Row],[Patrimonio total]],"")</f>
        <v/>
      </c>
      <c r="U610" s="7" t="str">
        <f>+IFERROR([1]!Tabla2[[#This Row],[Utilidad operacional]]/[1]!Tabla2[[#This Row],[Total de activos]],"")</f>
        <v/>
      </c>
    </row>
    <row r="611" spans="1:21" x14ac:dyDescent="0.25">
      <c r="A611" s="8">
        <v>802019215</v>
      </c>
      <c r="B611" s="8" t="s">
        <v>1142</v>
      </c>
      <c r="C611" s="8" t="s">
        <v>42</v>
      </c>
      <c r="D611" s="8" t="s">
        <v>23</v>
      </c>
      <c r="E611" s="8" t="s">
        <v>24</v>
      </c>
      <c r="F611" s="8" t="s">
        <v>52</v>
      </c>
      <c r="G611" s="8" t="s">
        <v>26</v>
      </c>
      <c r="H611" s="8">
        <v>16580670</v>
      </c>
      <c r="I611" s="8">
        <v>6187271</v>
      </c>
      <c r="J611" s="8">
        <v>22767941</v>
      </c>
      <c r="K611" s="8">
        <v>893480</v>
      </c>
      <c r="L611" s="8">
        <v>21840688</v>
      </c>
      <c r="M611" s="8">
        <v>22734168</v>
      </c>
      <c r="N611" s="8">
        <v>33773</v>
      </c>
      <c r="O611" s="8">
        <v>140</v>
      </c>
      <c r="P611" s="8">
        <v>-214973</v>
      </c>
      <c r="Q611" s="9" t="str">
        <f>+IFERROR([1]!Tabla2[[#This Row],[Activos corrientes ]]/[1]!Tabla2[[#This Row],[Pasivos corrientes ]],"")</f>
        <v/>
      </c>
      <c r="R611" s="9" t="str">
        <f>+IFERROR([1]!Tabla2[[#This Row],[Total pasivos]]/[1]!Tabla2[[#This Row],[Total de activos]],"")</f>
        <v/>
      </c>
      <c r="S611" s="9" t="str">
        <f>+IFERROR([1]!Tabla2[[#This Row],[Utilidad operacional]]/[1]!Tabla2[[#This Row],[Gasto de intereses]],"")</f>
        <v/>
      </c>
      <c r="T611" s="9" t="str">
        <f>+IFERROR([1]!Tabla2[[#This Row],[Utilidad operacional]]/[1]!Tabla2[[#This Row],[Patrimonio total]],"")</f>
        <v/>
      </c>
      <c r="U611" s="10" t="str">
        <f>+IFERROR([1]!Tabla2[[#This Row],[Utilidad operacional]]/[1]!Tabla2[[#This Row],[Total de activos]],"")</f>
        <v/>
      </c>
    </row>
    <row r="612" spans="1:21" x14ac:dyDescent="0.25">
      <c r="A612" s="5">
        <v>811016508</v>
      </c>
      <c r="B612" s="5" t="s">
        <v>1143</v>
      </c>
      <c r="C612" s="5" t="s">
        <v>22</v>
      </c>
      <c r="D612" s="5" t="s">
        <v>29</v>
      </c>
      <c r="E612" s="5" t="s">
        <v>30</v>
      </c>
      <c r="F612" s="5" t="s">
        <v>1144</v>
      </c>
      <c r="G612" s="5" t="s">
        <v>26</v>
      </c>
      <c r="H612" s="5">
        <v>15063213</v>
      </c>
      <c r="I612" s="5">
        <v>5202283</v>
      </c>
      <c r="J612" s="5">
        <v>20265496</v>
      </c>
      <c r="K612" s="5">
        <v>487101</v>
      </c>
      <c r="L612" s="5">
        <v>1859805</v>
      </c>
      <c r="M612" s="5">
        <v>2346906</v>
      </c>
      <c r="N612" s="5">
        <v>17918590</v>
      </c>
      <c r="O612" s="5">
        <v>136239</v>
      </c>
      <c r="P612" s="5">
        <v>22860</v>
      </c>
      <c r="Q612" s="6" t="str">
        <f>+IFERROR([1]!Tabla2[[#This Row],[Activos corrientes ]]/[1]!Tabla2[[#This Row],[Pasivos corrientes ]],"")</f>
        <v/>
      </c>
      <c r="R612" s="6" t="str">
        <f>+IFERROR([1]!Tabla2[[#This Row],[Total pasivos]]/[1]!Tabla2[[#This Row],[Total de activos]],"")</f>
        <v/>
      </c>
      <c r="S612" s="6" t="str">
        <f>+IFERROR([1]!Tabla2[[#This Row],[Utilidad operacional]]/[1]!Tabla2[[#This Row],[Gasto de intereses]],"")</f>
        <v/>
      </c>
      <c r="T612" s="6" t="str">
        <f>+IFERROR([1]!Tabla2[[#This Row],[Utilidad operacional]]/[1]!Tabla2[[#This Row],[Patrimonio total]],"")</f>
        <v/>
      </c>
      <c r="U612" s="7" t="str">
        <f>+IFERROR([1]!Tabla2[[#This Row],[Utilidad operacional]]/[1]!Tabla2[[#This Row],[Total de activos]],"")</f>
        <v/>
      </c>
    </row>
    <row r="613" spans="1:21" x14ac:dyDescent="0.25">
      <c r="A613" s="8">
        <v>900323811</v>
      </c>
      <c r="B613" s="8" t="s">
        <v>1145</v>
      </c>
      <c r="C613" s="8" t="s">
        <v>28</v>
      </c>
      <c r="D613" s="8" t="s">
        <v>29</v>
      </c>
      <c r="E613" s="8" t="s">
        <v>30</v>
      </c>
      <c r="F613" s="8" t="s">
        <v>62</v>
      </c>
      <c r="G613" s="8" t="s">
        <v>26</v>
      </c>
      <c r="H613" s="8">
        <v>29875879</v>
      </c>
      <c r="I613" s="8">
        <v>2197321</v>
      </c>
      <c r="J613" s="8">
        <v>32073200</v>
      </c>
      <c r="K613" s="8">
        <v>12175676</v>
      </c>
      <c r="L613" s="8"/>
      <c r="M613" s="8">
        <v>12175676</v>
      </c>
      <c r="N613" s="8">
        <v>19897524</v>
      </c>
      <c r="O613" s="8">
        <v>276821</v>
      </c>
      <c r="P613" s="8">
        <v>3125859</v>
      </c>
      <c r="Q613" s="9" t="str">
        <f>+IFERROR([1]!Tabla2[[#This Row],[Activos corrientes ]]/[1]!Tabla2[[#This Row],[Pasivos corrientes ]],"")</f>
        <v/>
      </c>
      <c r="R613" s="9" t="str">
        <f>+IFERROR([1]!Tabla2[[#This Row],[Total pasivos]]/[1]!Tabla2[[#This Row],[Total de activos]],"")</f>
        <v/>
      </c>
      <c r="S613" s="9" t="str">
        <f>+IFERROR([1]!Tabla2[[#This Row],[Utilidad operacional]]/[1]!Tabla2[[#This Row],[Gasto de intereses]],"")</f>
        <v/>
      </c>
      <c r="T613" s="9" t="str">
        <f>+IFERROR([1]!Tabla2[[#This Row],[Utilidad operacional]]/[1]!Tabla2[[#This Row],[Patrimonio total]],"")</f>
        <v/>
      </c>
      <c r="U613" s="10" t="str">
        <f>+IFERROR([1]!Tabla2[[#This Row],[Utilidad operacional]]/[1]!Tabla2[[#This Row],[Total de activos]],"")</f>
        <v/>
      </c>
    </row>
    <row r="614" spans="1:21" x14ac:dyDescent="0.25">
      <c r="A614" s="5">
        <v>830076606</v>
      </c>
      <c r="B614" s="5" t="s">
        <v>1146</v>
      </c>
      <c r="C614" s="5" t="s">
        <v>28</v>
      </c>
      <c r="D614" s="5" t="s">
        <v>23</v>
      </c>
      <c r="E614" s="5" t="s">
        <v>24</v>
      </c>
      <c r="F614" s="5" t="s">
        <v>1147</v>
      </c>
      <c r="G614" s="5" t="s">
        <v>26</v>
      </c>
      <c r="H614" s="5">
        <v>3760881</v>
      </c>
      <c r="I614" s="5">
        <v>2915550</v>
      </c>
      <c r="J614" s="5">
        <v>6676431</v>
      </c>
      <c r="K614" s="5">
        <v>1238542</v>
      </c>
      <c r="L614" s="5">
        <v>742144</v>
      </c>
      <c r="M614" s="5">
        <v>1980686</v>
      </c>
      <c r="N614" s="5">
        <v>4695745</v>
      </c>
      <c r="O614" s="5">
        <v>394776</v>
      </c>
      <c r="P614" s="5">
        <v>467326</v>
      </c>
      <c r="Q614" s="6" t="str">
        <f>+IFERROR([1]!Tabla2[[#This Row],[Activos corrientes ]]/[1]!Tabla2[[#This Row],[Pasivos corrientes ]],"")</f>
        <v/>
      </c>
      <c r="R614" s="6" t="str">
        <f>+IFERROR([1]!Tabla2[[#This Row],[Total pasivos]]/[1]!Tabla2[[#This Row],[Total de activos]],"")</f>
        <v/>
      </c>
      <c r="S614" s="6" t="str">
        <f>+IFERROR([1]!Tabla2[[#This Row],[Utilidad operacional]]/[1]!Tabla2[[#This Row],[Gasto de intereses]],"")</f>
        <v/>
      </c>
      <c r="T614" s="6" t="str">
        <f>+IFERROR([1]!Tabla2[[#This Row],[Utilidad operacional]]/[1]!Tabla2[[#This Row],[Patrimonio total]],"")</f>
        <v/>
      </c>
      <c r="U614" s="7" t="str">
        <f>+IFERROR([1]!Tabla2[[#This Row],[Utilidad operacional]]/[1]!Tabla2[[#This Row],[Total de activos]],"")</f>
        <v/>
      </c>
    </row>
    <row r="615" spans="1:21" x14ac:dyDescent="0.25">
      <c r="A615" s="8">
        <v>900895309</v>
      </c>
      <c r="B615" s="8" t="s">
        <v>1148</v>
      </c>
      <c r="C615" s="8" t="s">
        <v>28</v>
      </c>
      <c r="D615" s="8" t="s">
        <v>23</v>
      </c>
      <c r="E615" s="8" t="s">
        <v>24</v>
      </c>
      <c r="F615" s="8" t="s">
        <v>1149</v>
      </c>
      <c r="G615" s="8" t="s">
        <v>26</v>
      </c>
      <c r="H615" s="8">
        <v>463738</v>
      </c>
      <c r="I615" s="8">
        <v>1532199</v>
      </c>
      <c r="J615" s="8">
        <v>1995937</v>
      </c>
      <c r="K615" s="8">
        <v>23592</v>
      </c>
      <c r="L615" s="8">
        <v>135837</v>
      </c>
      <c r="M615" s="8">
        <v>159429</v>
      </c>
      <c r="N615" s="8">
        <v>1836508</v>
      </c>
      <c r="O615" s="8"/>
      <c r="P615" s="8">
        <v>6870</v>
      </c>
      <c r="Q615" s="9" t="str">
        <f>+IFERROR([1]!Tabla2[[#This Row],[Activos corrientes ]]/[1]!Tabla2[[#This Row],[Pasivos corrientes ]],"")</f>
        <v/>
      </c>
      <c r="R615" s="9" t="str">
        <f>+IFERROR([1]!Tabla2[[#This Row],[Total pasivos]]/[1]!Tabla2[[#This Row],[Total de activos]],"")</f>
        <v/>
      </c>
      <c r="S615" s="9" t="str">
        <f>+IFERROR([1]!Tabla2[[#This Row],[Utilidad operacional]]/[1]!Tabla2[[#This Row],[Gasto de intereses]],"")</f>
        <v/>
      </c>
      <c r="T615" s="9" t="str">
        <f>+IFERROR([1]!Tabla2[[#This Row],[Utilidad operacional]]/[1]!Tabla2[[#This Row],[Patrimonio total]],"")</f>
        <v/>
      </c>
      <c r="U615" s="10" t="str">
        <f>+IFERROR([1]!Tabla2[[#This Row],[Utilidad operacional]]/[1]!Tabla2[[#This Row],[Total de activos]],"")</f>
        <v/>
      </c>
    </row>
    <row r="616" spans="1:21" x14ac:dyDescent="0.25">
      <c r="A616" s="5">
        <v>830139404</v>
      </c>
      <c r="B616" s="5" t="s">
        <v>1150</v>
      </c>
      <c r="C616" s="5" t="s">
        <v>28</v>
      </c>
      <c r="D616" s="5" t="s">
        <v>23</v>
      </c>
      <c r="E616" s="5" t="s">
        <v>24</v>
      </c>
      <c r="F616" s="5" t="s">
        <v>1151</v>
      </c>
      <c r="G616" s="5" t="s">
        <v>26</v>
      </c>
      <c r="H616" s="5">
        <v>10835062</v>
      </c>
      <c r="I616" s="5">
        <v>459223</v>
      </c>
      <c r="J616" s="5">
        <v>11294285</v>
      </c>
      <c r="K616" s="5">
        <v>1610184</v>
      </c>
      <c r="L616" s="5">
        <v>0</v>
      </c>
      <c r="M616" s="5">
        <v>1610184</v>
      </c>
      <c r="N616" s="5">
        <v>9684101</v>
      </c>
      <c r="O616" s="5">
        <v>143115</v>
      </c>
      <c r="P616" s="5">
        <v>1586401</v>
      </c>
      <c r="Q616" s="6" t="str">
        <f>+IFERROR([1]!Tabla2[[#This Row],[Activos corrientes ]]/[1]!Tabla2[[#This Row],[Pasivos corrientes ]],"")</f>
        <v/>
      </c>
      <c r="R616" s="6" t="str">
        <f>+IFERROR([1]!Tabla2[[#This Row],[Total pasivos]]/[1]!Tabla2[[#This Row],[Total de activos]],"")</f>
        <v/>
      </c>
      <c r="S616" s="6" t="str">
        <f>+IFERROR([1]!Tabla2[[#This Row],[Utilidad operacional]]/[1]!Tabla2[[#This Row],[Gasto de intereses]],"")</f>
        <v/>
      </c>
      <c r="T616" s="6" t="str">
        <f>+IFERROR([1]!Tabla2[[#This Row],[Utilidad operacional]]/[1]!Tabla2[[#This Row],[Patrimonio total]],"")</f>
        <v/>
      </c>
      <c r="U616" s="7" t="str">
        <f>+IFERROR([1]!Tabla2[[#This Row],[Utilidad operacional]]/[1]!Tabla2[[#This Row],[Total de activos]],"")</f>
        <v/>
      </c>
    </row>
    <row r="617" spans="1:21" x14ac:dyDescent="0.25">
      <c r="A617" s="8">
        <v>805009710</v>
      </c>
      <c r="B617" s="8" t="s">
        <v>1152</v>
      </c>
      <c r="C617" s="8" t="s">
        <v>103</v>
      </c>
      <c r="D617" s="8" t="s">
        <v>29</v>
      </c>
      <c r="E617" s="8" t="s">
        <v>30</v>
      </c>
      <c r="F617" s="8" t="s">
        <v>1153</v>
      </c>
      <c r="G617" s="8" t="s">
        <v>26</v>
      </c>
      <c r="H617" s="8">
        <v>5813617</v>
      </c>
      <c r="I617" s="8">
        <v>1836601</v>
      </c>
      <c r="J617" s="8">
        <v>7650218</v>
      </c>
      <c r="K617" s="8">
        <v>4919011</v>
      </c>
      <c r="L617" s="8">
        <v>1923017</v>
      </c>
      <c r="M617" s="8">
        <v>6842028</v>
      </c>
      <c r="N617" s="8">
        <v>808190</v>
      </c>
      <c r="O617" s="8">
        <v>1160425</v>
      </c>
      <c r="P617" s="8">
        <v>-1123019</v>
      </c>
      <c r="Q617" s="9" t="str">
        <f>+IFERROR([1]!Tabla2[[#This Row],[Activos corrientes ]]/[1]!Tabla2[[#This Row],[Pasivos corrientes ]],"")</f>
        <v/>
      </c>
      <c r="R617" s="9" t="str">
        <f>+IFERROR([1]!Tabla2[[#This Row],[Total pasivos]]/[1]!Tabla2[[#This Row],[Total de activos]],"")</f>
        <v/>
      </c>
      <c r="S617" s="9" t="str">
        <f>+IFERROR([1]!Tabla2[[#This Row],[Utilidad operacional]]/[1]!Tabla2[[#This Row],[Gasto de intereses]],"")</f>
        <v/>
      </c>
      <c r="T617" s="9" t="str">
        <f>+IFERROR([1]!Tabla2[[#This Row],[Utilidad operacional]]/[1]!Tabla2[[#This Row],[Patrimonio total]],"")</f>
        <v/>
      </c>
      <c r="U617" s="10" t="str">
        <f>+IFERROR([1]!Tabla2[[#This Row],[Utilidad operacional]]/[1]!Tabla2[[#This Row],[Total de activos]],"")</f>
        <v/>
      </c>
    </row>
    <row r="618" spans="1:21" x14ac:dyDescent="0.25">
      <c r="A618" s="5">
        <v>900843426</v>
      </c>
      <c r="B618" s="5" t="s">
        <v>1154</v>
      </c>
      <c r="C618" s="5" t="s">
        <v>28</v>
      </c>
      <c r="D618" s="5" t="s">
        <v>29</v>
      </c>
      <c r="E618" s="5" t="s">
        <v>30</v>
      </c>
      <c r="F618" s="5" t="s">
        <v>1155</v>
      </c>
      <c r="G618" s="5" t="s">
        <v>26</v>
      </c>
      <c r="H618" s="5">
        <v>32605</v>
      </c>
      <c r="I618" s="5">
        <v>1911</v>
      </c>
      <c r="J618" s="5">
        <v>34516</v>
      </c>
      <c r="K618" s="5">
        <v>11669</v>
      </c>
      <c r="L618" s="5">
        <v>0</v>
      </c>
      <c r="M618" s="5">
        <v>11669</v>
      </c>
      <c r="N618" s="5">
        <v>22847</v>
      </c>
      <c r="O618" s="5">
        <v>1650</v>
      </c>
      <c r="P618" s="5">
        <v>-67246</v>
      </c>
      <c r="Q618" s="6" t="str">
        <f>+IFERROR([1]!Tabla2[[#This Row],[Activos corrientes ]]/[1]!Tabla2[[#This Row],[Pasivos corrientes ]],"")</f>
        <v/>
      </c>
      <c r="R618" s="6" t="str">
        <f>+IFERROR([1]!Tabla2[[#This Row],[Total pasivos]]/[1]!Tabla2[[#This Row],[Total de activos]],"")</f>
        <v/>
      </c>
      <c r="S618" s="6" t="str">
        <f>+IFERROR([1]!Tabla2[[#This Row],[Utilidad operacional]]/[1]!Tabla2[[#This Row],[Gasto de intereses]],"")</f>
        <v/>
      </c>
      <c r="T618" s="6" t="str">
        <f>+IFERROR([1]!Tabla2[[#This Row],[Utilidad operacional]]/[1]!Tabla2[[#This Row],[Patrimonio total]],"")</f>
        <v/>
      </c>
      <c r="U618" s="7" t="str">
        <f>+IFERROR([1]!Tabla2[[#This Row],[Utilidad operacional]]/[1]!Tabla2[[#This Row],[Total de activos]],"")</f>
        <v/>
      </c>
    </row>
    <row r="619" spans="1:21" x14ac:dyDescent="0.25">
      <c r="A619" s="8">
        <v>830026612</v>
      </c>
      <c r="B619" s="8" t="s">
        <v>1156</v>
      </c>
      <c r="C619" s="8" t="s">
        <v>28</v>
      </c>
      <c r="D619" s="8" t="s">
        <v>29</v>
      </c>
      <c r="E619" s="8" t="s">
        <v>30</v>
      </c>
      <c r="F619" s="8" t="s">
        <v>1157</v>
      </c>
      <c r="G619" s="8" t="s">
        <v>26</v>
      </c>
      <c r="H619" s="8">
        <v>14429924</v>
      </c>
      <c r="I619" s="8">
        <v>2431218</v>
      </c>
      <c r="J619" s="8">
        <v>16861142</v>
      </c>
      <c r="K619" s="8">
        <v>9256519</v>
      </c>
      <c r="L619" s="8">
        <v>21700</v>
      </c>
      <c r="M619" s="8">
        <v>9278219</v>
      </c>
      <c r="N619" s="8">
        <v>7582923</v>
      </c>
      <c r="O619" s="8">
        <v>88409</v>
      </c>
      <c r="P619" s="8">
        <v>268649</v>
      </c>
      <c r="Q619" s="9" t="str">
        <f>+IFERROR([1]!Tabla2[[#This Row],[Activos corrientes ]]/[1]!Tabla2[[#This Row],[Pasivos corrientes ]],"")</f>
        <v/>
      </c>
      <c r="R619" s="9" t="str">
        <f>+IFERROR([1]!Tabla2[[#This Row],[Total pasivos]]/[1]!Tabla2[[#This Row],[Total de activos]],"")</f>
        <v/>
      </c>
      <c r="S619" s="9" t="str">
        <f>+IFERROR([1]!Tabla2[[#This Row],[Utilidad operacional]]/[1]!Tabla2[[#This Row],[Gasto de intereses]],"")</f>
        <v/>
      </c>
      <c r="T619" s="9" t="str">
        <f>+IFERROR([1]!Tabla2[[#This Row],[Utilidad operacional]]/[1]!Tabla2[[#This Row],[Patrimonio total]],"")</f>
        <v/>
      </c>
      <c r="U619" s="10" t="str">
        <f>+IFERROR([1]!Tabla2[[#This Row],[Utilidad operacional]]/[1]!Tabla2[[#This Row],[Total de activos]],"")</f>
        <v/>
      </c>
    </row>
    <row r="620" spans="1:21" x14ac:dyDescent="0.25">
      <c r="A620" s="5">
        <v>900644505</v>
      </c>
      <c r="B620" s="5" t="s">
        <v>1158</v>
      </c>
      <c r="C620" s="5" t="s">
        <v>28</v>
      </c>
      <c r="D620" s="5" t="s">
        <v>29</v>
      </c>
      <c r="E620" s="5" t="s">
        <v>30</v>
      </c>
      <c r="F620" s="5" t="s">
        <v>1159</v>
      </c>
      <c r="G620" s="5" t="s">
        <v>26</v>
      </c>
      <c r="H620" s="5">
        <v>10416925</v>
      </c>
      <c r="I620" s="5">
        <v>1798270</v>
      </c>
      <c r="J620" s="5">
        <v>12215195</v>
      </c>
      <c r="K620" s="5">
        <v>1759918</v>
      </c>
      <c r="L620" s="5">
        <v>1206824</v>
      </c>
      <c r="M620" s="5">
        <v>2966742</v>
      </c>
      <c r="N620" s="5">
        <v>9248453</v>
      </c>
      <c r="O620" s="5"/>
      <c r="P620" s="5">
        <v>1732961</v>
      </c>
      <c r="Q620" s="6" t="str">
        <f>+IFERROR([1]!Tabla2[[#This Row],[Activos corrientes ]]/[1]!Tabla2[[#This Row],[Pasivos corrientes ]],"")</f>
        <v/>
      </c>
      <c r="R620" s="6" t="str">
        <f>+IFERROR([1]!Tabla2[[#This Row],[Total pasivos]]/[1]!Tabla2[[#This Row],[Total de activos]],"")</f>
        <v/>
      </c>
      <c r="S620" s="6" t="str">
        <f>+IFERROR([1]!Tabla2[[#This Row],[Utilidad operacional]]/[1]!Tabla2[[#This Row],[Gasto de intereses]],"")</f>
        <v/>
      </c>
      <c r="T620" s="6" t="str">
        <f>+IFERROR([1]!Tabla2[[#This Row],[Utilidad operacional]]/[1]!Tabla2[[#This Row],[Patrimonio total]],"")</f>
        <v/>
      </c>
      <c r="U620" s="7" t="str">
        <f>+IFERROR([1]!Tabla2[[#This Row],[Utilidad operacional]]/[1]!Tabla2[[#This Row],[Total de activos]],"")</f>
        <v/>
      </c>
    </row>
    <row r="621" spans="1:21" x14ac:dyDescent="0.25">
      <c r="A621" s="8">
        <v>860061104</v>
      </c>
      <c r="B621" s="8" t="s">
        <v>1160</v>
      </c>
      <c r="C621" s="8" t="s">
        <v>64</v>
      </c>
      <c r="D621" s="8" t="s">
        <v>23</v>
      </c>
      <c r="E621" s="8" t="s">
        <v>24</v>
      </c>
      <c r="F621" s="8" t="s">
        <v>1161</v>
      </c>
      <c r="G621" s="8" t="s">
        <v>26</v>
      </c>
      <c r="H621" s="8">
        <v>780</v>
      </c>
      <c r="I621" s="8">
        <v>824224</v>
      </c>
      <c r="J621" s="8">
        <v>825004</v>
      </c>
      <c r="K621" s="8">
        <v>20987</v>
      </c>
      <c r="L621" s="8">
        <v>1035531</v>
      </c>
      <c r="M621" s="8">
        <v>1056518</v>
      </c>
      <c r="N621" s="8">
        <v>-231514</v>
      </c>
      <c r="O621" s="8">
        <v>1087</v>
      </c>
      <c r="P621" s="8">
        <v>-4752422</v>
      </c>
      <c r="Q621" s="9" t="str">
        <f>+IFERROR([1]!Tabla2[[#This Row],[Activos corrientes ]]/[1]!Tabla2[[#This Row],[Pasivos corrientes ]],"")</f>
        <v/>
      </c>
      <c r="R621" s="9" t="str">
        <f>+IFERROR([1]!Tabla2[[#This Row],[Total pasivos]]/[1]!Tabla2[[#This Row],[Total de activos]],"")</f>
        <v/>
      </c>
      <c r="S621" s="9" t="str">
        <f>+IFERROR([1]!Tabla2[[#This Row],[Utilidad operacional]]/[1]!Tabla2[[#This Row],[Gasto de intereses]],"")</f>
        <v/>
      </c>
      <c r="T621" s="9" t="str">
        <f>+IFERROR([1]!Tabla2[[#This Row],[Utilidad operacional]]/[1]!Tabla2[[#This Row],[Patrimonio total]],"")</f>
        <v/>
      </c>
      <c r="U621" s="10" t="str">
        <f>+IFERROR([1]!Tabla2[[#This Row],[Utilidad operacional]]/[1]!Tabla2[[#This Row],[Total de activos]],"")</f>
        <v/>
      </c>
    </row>
    <row r="622" spans="1:21" x14ac:dyDescent="0.25">
      <c r="A622" s="5">
        <v>811000213</v>
      </c>
      <c r="B622" s="5" t="s">
        <v>1162</v>
      </c>
      <c r="C622" s="5" t="s">
        <v>22</v>
      </c>
      <c r="D622" s="5" t="s">
        <v>23</v>
      </c>
      <c r="E622" s="5" t="s">
        <v>24</v>
      </c>
      <c r="F622" s="5" t="s">
        <v>1163</v>
      </c>
      <c r="G622" s="5" t="s">
        <v>26</v>
      </c>
      <c r="H622" s="5">
        <v>2237280</v>
      </c>
      <c r="I622" s="5"/>
      <c r="J622" s="5">
        <v>2237280</v>
      </c>
      <c r="K622" s="5">
        <v>75335</v>
      </c>
      <c r="L622" s="5"/>
      <c r="M622" s="5">
        <v>75335</v>
      </c>
      <c r="N622" s="5">
        <v>2161945</v>
      </c>
      <c r="O622" s="5">
        <v>29307</v>
      </c>
      <c r="P622" s="5">
        <v>106142</v>
      </c>
      <c r="Q622" s="6" t="str">
        <f>+IFERROR([1]!Tabla2[[#This Row],[Activos corrientes ]]/[1]!Tabla2[[#This Row],[Pasivos corrientes ]],"")</f>
        <v/>
      </c>
      <c r="R622" s="6" t="str">
        <f>+IFERROR([1]!Tabla2[[#This Row],[Total pasivos]]/[1]!Tabla2[[#This Row],[Total de activos]],"")</f>
        <v/>
      </c>
      <c r="S622" s="6" t="str">
        <f>+IFERROR([1]!Tabla2[[#This Row],[Utilidad operacional]]/[1]!Tabla2[[#This Row],[Gasto de intereses]],"")</f>
        <v/>
      </c>
      <c r="T622" s="6" t="str">
        <f>+IFERROR([1]!Tabla2[[#This Row],[Utilidad operacional]]/[1]!Tabla2[[#This Row],[Patrimonio total]],"")</f>
        <v/>
      </c>
      <c r="U622" s="7" t="str">
        <f>+IFERROR([1]!Tabla2[[#This Row],[Utilidad operacional]]/[1]!Tabla2[[#This Row],[Total de activos]],"")</f>
        <v/>
      </c>
    </row>
    <row r="623" spans="1:21" x14ac:dyDescent="0.25">
      <c r="A623" s="8">
        <v>900458714</v>
      </c>
      <c r="B623" s="8" t="s">
        <v>1164</v>
      </c>
      <c r="C623" s="8" t="s">
        <v>42</v>
      </c>
      <c r="D623" s="8" t="s">
        <v>29</v>
      </c>
      <c r="E623" s="8" t="s">
        <v>30</v>
      </c>
      <c r="F623" s="8" t="s">
        <v>1165</v>
      </c>
      <c r="G623" s="8" t="s">
        <v>26</v>
      </c>
      <c r="H623" s="8">
        <v>2312000</v>
      </c>
      <c r="I623" s="8">
        <v>181023</v>
      </c>
      <c r="J623" s="8">
        <v>2493023</v>
      </c>
      <c r="K623" s="8">
        <v>1123988</v>
      </c>
      <c r="L623" s="8"/>
      <c r="M623" s="8">
        <v>1123988</v>
      </c>
      <c r="N623" s="8">
        <v>1369035</v>
      </c>
      <c r="O623" s="8">
        <v>32929</v>
      </c>
      <c r="P623" s="8">
        <v>406860</v>
      </c>
      <c r="Q623" s="9" t="str">
        <f>+IFERROR([1]!Tabla2[[#This Row],[Activos corrientes ]]/[1]!Tabla2[[#This Row],[Pasivos corrientes ]],"")</f>
        <v/>
      </c>
      <c r="R623" s="9" t="str">
        <f>+IFERROR([1]!Tabla2[[#This Row],[Total pasivos]]/[1]!Tabla2[[#This Row],[Total de activos]],"")</f>
        <v/>
      </c>
      <c r="S623" s="9" t="str">
        <f>+IFERROR([1]!Tabla2[[#This Row],[Utilidad operacional]]/[1]!Tabla2[[#This Row],[Gasto de intereses]],"")</f>
        <v/>
      </c>
      <c r="T623" s="9" t="str">
        <f>+IFERROR([1]!Tabla2[[#This Row],[Utilidad operacional]]/[1]!Tabla2[[#This Row],[Patrimonio total]],"")</f>
        <v/>
      </c>
      <c r="U623" s="10" t="str">
        <f>+IFERROR([1]!Tabla2[[#This Row],[Utilidad operacional]]/[1]!Tabla2[[#This Row],[Total de activos]],"")</f>
        <v/>
      </c>
    </row>
    <row r="624" spans="1:21" x14ac:dyDescent="0.25">
      <c r="A624" s="5">
        <v>900555808</v>
      </c>
      <c r="B624" s="5" t="s">
        <v>1166</v>
      </c>
      <c r="C624" s="5" t="s">
        <v>28</v>
      </c>
      <c r="D624" s="5" t="s">
        <v>29</v>
      </c>
      <c r="E624" s="5" t="s">
        <v>30</v>
      </c>
      <c r="F624" s="5" t="s">
        <v>1167</v>
      </c>
      <c r="G624" s="5" t="s">
        <v>26</v>
      </c>
      <c r="H624" s="5">
        <v>1325239</v>
      </c>
      <c r="I624" s="5">
        <v>1614</v>
      </c>
      <c r="J624" s="5">
        <v>1326853</v>
      </c>
      <c r="K624" s="5">
        <v>1344450</v>
      </c>
      <c r="L624" s="5"/>
      <c r="M624" s="5">
        <v>1344450</v>
      </c>
      <c r="N624" s="5">
        <v>-17597</v>
      </c>
      <c r="O624" s="5">
        <v>54805</v>
      </c>
      <c r="P624" s="5">
        <v>-507317</v>
      </c>
      <c r="Q624" s="6" t="str">
        <f>+IFERROR([1]!Tabla2[[#This Row],[Activos corrientes ]]/[1]!Tabla2[[#This Row],[Pasivos corrientes ]],"")</f>
        <v/>
      </c>
      <c r="R624" s="6" t="str">
        <f>+IFERROR([1]!Tabla2[[#This Row],[Total pasivos]]/[1]!Tabla2[[#This Row],[Total de activos]],"")</f>
        <v/>
      </c>
      <c r="S624" s="6" t="str">
        <f>+IFERROR([1]!Tabla2[[#This Row],[Utilidad operacional]]/[1]!Tabla2[[#This Row],[Gasto de intereses]],"")</f>
        <v/>
      </c>
      <c r="T624" s="6" t="str">
        <f>+IFERROR([1]!Tabla2[[#This Row],[Utilidad operacional]]/[1]!Tabla2[[#This Row],[Patrimonio total]],"")</f>
        <v/>
      </c>
      <c r="U624" s="7" t="str">
        <f>+IFERROR([1]!Tabla2[[#This Row],[Utilidad operacional]]/[1]!Tabla2[[#This Row],[Total de activos]],"")</f>
        <v/>
      </c>
    </row>
    <row r="625" spans="1:21" x14ac:dyDescent="0.25">
      <c r="A625" s="8">
        <v>823001405</v>
      </c>
      <c r="B625" s="8" t="s">
        <v>1168</v>
      </c>
      <c r="C625" s="8" t="s">
        <v>42</v>
      </c>
      <c r="D625" s="8" t="s">
        <v>29</v>
      </c>
      <c r="E625" s="8" t="s">
        <v>30</v>
      </c>
      <c r="F625" s="8" t="s">
        <v>1169</v>
      </c>
      <c r="G625" s="8" t="s">
        <v>26</v>
      </c>
      <c r="H625" s="8">
        <v>8967866</v>
      </c>
      <c r="I625" s="8">
        <v>1994324</v>
      </c>
      <c r="J625" s="8">
        <v>10962190</v>
      </c>
      <c r="K625" s="8">
        <v>538073</v>
      </c>
      <c r="L625" s="8">
        <v>2786933</v>
      </c>
      <c r="M625" s="8">
        <v>3325006</v>
      </c>
      <c r="N625" s="8">
        <v>7637184</v>
      </c>
      <c r="O625" s="8">
        <v>197494</v>
      </c>
      <c r="P625" s="8">
        <v>1749092</v>
      </c>
      <c r="Q625" s="9" t="str">
        <f>+IFERROR([1]!Tabla2[[#This Row],[Activos corrientes ]]/[1]!Tabla2[[#This Row],[Pasivos corrientes ]],"")</f>
        <v/>
      </c>
      <c r="R625" s="9" t="str">
        <f>+IFERROR([1]!Tabla2[[#This Row],[Total pasivos]]/[1]!Tabla2[[#This Row],[Total de activos]],"")</f>
        <v/>
      </c>
      <c r="S625" s="9" t="str">
        <f>+IFERROR([1]!Tabla2[[#This Row],[Utilidad operacional]]/[1]!Tabla2[[#This Row],[Gasto de intereses]],"")</f>
        <v/>
      </c>
      <c r="T625" s="9" t="str">
        <f>+IFERROR([1]!Tabla2[[#This Row],[Utilidad operacional]]/[1]!Tabla2[[#This Row],[Patrimonio total]],"")</f>
        <v/>
      </c>
      <c r="U625" s="10" t="str">
        <f>+IFERROR([1]!Tabla2[[#This Row],[Utilidad operacional]]/[1]!Tabla2[[#This Row],[Total de activos]],"")</f>
        <v/>
      </c>
    </row>
    <row r="626" spans="1:21" x14ac:dyDescent="0.25">
      <c r="A626" s="5">
        <v>830078903</v>
      </c>
      <c r="B626" s="5" t="s">
        <v>1170</v>
      </c>
      <c r="C626" s="5" t="s">
        <v>28</v>
      </c>
      <c r="D626" s="5" t="s">
        <v>29</v>
      </c>
      <c r="E626" s="5" t="s">
        <v>30</v>
      </c>
      <c r="F626" s="5" t="s">
        <v>62</v>
      </c>
      <c r="G626" s="5" t="s">
        <v>26</v>
      </c>
      <c r="H626" s="5">
        <v>2840913</v>
      </c>
      <c r="I626" s="5">
        <v>2845423</v>
      </c>
      <c r="J626" s="5">
        <v>5686336</v>
      </c>
      <c r="K626" s="5">
        <v>178776</v>
      </c>
      <c r="L626" s="5">
        <v>1242219</v>
      </c>
      <c r="M626" s="5">
        <v>1420995</v>
      </c>
      <c r="N626" s="5">
        <v>4265341</v>
      </c>
      <c r="O626" s="5">
        <v>1215</v>
      </c>
      <c r="P626" s="5">
        <v>179129</v>
      </c>
      <c r="Q626" s="6" t="str">
        <f>+IFERROR([1]!Tabla2[[#This Row],[Activos corrientes ]]/[1]!Tabla2[[#This Row],[Pasivos corrientes ]],"")</f>
        <v/>
      </c>
      <c r="R626" s="6" t="str">
        <f>+IFERROR([1]!Tabla2[[#This Row],[Total pasivos]]/[1]!Tabla2[[#This Row],[Total de activos]],"")</f>
        <v/>
      </c>
      <c r="S626" s="6" t="str">
        <f>+IFERROR([1]!Tabla2[[#This Row],[Utilidad operacional]]/[1]!Tabla2[[#This Row],[Gasto de intereses]],"")</f>
        <v/>
      </c>
      <c r="T626" s="6" t="str">
        <f>+IFERROR([1]!Tabla2[[#This Row],[Utilidad operacional]]/[1]!Tabla2[[#This Row],[Patrimonio total]],"")</f>
        <v/>
      </c>
      <c r="U626" s="7" t="str">
        <f>+IFERROR([1]!Tabla2[[#This Row],[Utilidad operacional]]/[1]!Tabla2[[#This Row],[Total de activos]],"")</f>
        <v/>
      </c>
    </row>
    <row r="627" spans="1:21" x14ac:dyDescent="0.25">
      <c r="A627" s="8">
        <v>860068910</v>
      </c>
      <c r="B627" s="8" t="s">
        <v>1171</v>
      </c>
      <c r="C627" s="8" t="s">
        <v>28</v>
      </c>
      <c r="D627" s="8" t="s">
        <v>29</v>
      </c>
      <c r="E627" s="8" t="s">
        <v>30</v>
      </c>
      <c r="F627" s="8" t="s">
        <v>62</v>
      </c>
      <c r="G627" s="8" t="s">
        <v>26</v>
      </c>
      <c r="H627" s="8">
        <v>0</v>
      </c>
      <c r="I627" s="8">
        <v>1576366</v>
      </c>
      <c r="J627" s="8">
        <v>1576366</v>
      </c>
      <c r="K627" s="8">
        <v>52262</v>
      </c>
      <c r="L627" s="8">
        <v>1424527</v>
      </c>
      <c r="M627" s="8">
        <v>1476789</v>
      </c>
      <c r="N627" s="8">
        <v>99577</v>
      </c>
      <c r="O627" s="8"/>
      <c r="P627" s="8">
        <v>0</v>
      </c>
      <c r="Q627" s="9" t="str">
        <f>+IFERROR([1]!Tabla2[[#This Row],[Activos corrientes ]]/[1]!Tabla2[[#This Row],[Pasivos corrientes ]],"")</f>
        <v/>
      </c>
      <c r="R627" s="9" t="str">
        <f>+IFERROR([1]!Tabla2[[#This Row],[Total pasivos]]/[1]!Tabla2[[#This Row],[Total de activos]],"")</f>
        <v/>
      </c>
      <c r="S627" s="9" t="str">
        <f>+IFERROR([1]!Tabla2[[#This Row],[Utilidad operacional]]/[1]!Tabla2[[#This Row],[Gasto de intereses]],"")</f>
        <v/>
      </c>
      <c r="T627" s="9" t="str">
        <f>+IFERROR([1]!Tabla2[[#This Row],[Utilidad operacional]]/[1]!Tabla2[[#This Row],[Patrimonio total]],"")</f>
        <v/>
      </c>
      <c r="U627" s="10" t="str">
        <f>+IFERROR([1]!Tabla2[[#This Row],[Utilidad operacional]]/[1]!Tabla2[[#This Row],[Total de activos]],"")</f>
        <v/>
      </c>
    </row>
    <row r="628" spans="1:21" x14ac:dyDescent="0.25">
      <c r="A628" s="5">
        <v>900651802</v>
      </c>
      <c r="B628" s="5" t="s">
        <v>1172</v>
      </c>
      <c r="C628" s="5" t="s">
        <v>28</v>
      </c>
      <c r="D628" s="5" t="s">
        <v>29</v>
      </c>
      <c r="E628" s="5" t="s">
        <v>30</v>
      </c>
      <c r="F628" s="5" t="s">
        <v>62</v>
      </c>
      <c r="G628" s="5" t="s">
        <v>26</v>
      </c>
      <c r="H628" s="5">
        <v>4801461</v>
      </c>
      <c r="I628" s="5">
        <v>375955</v>
      </c>
      <c r="J628" s="5">
        <v>5177416</v>
      </c>
      <c r="K628" s="5">
        <v>2899188</v>
      </c>
      <c r="L628" s="5">
        <v>0</v>
      </c>
      <c r="M628" s="5">
        <v>2899188</v>
      </c>
      <c r="N628" s="5">
        <v>2278228</v>
      </c>
      <c r="O628" s="5">
        <v>103933</v>
      </c>
      <c r="P628" s="5">
        <v>76156</v>
      </c>
      <c r="Q628" s="6" t="str">
        <f>+IFERROR([1]!Tabla2[[#This Row],[Activos corrientes ]]/[1]!Tabla2[[#This Row],[Pasivos corrientes ]],"")</f>
        <v/>
      </c>
      <c r="R628" s="6" t="str">
        <f>+IFERROR([1]!Tabla2[[#This Row],[Total pasivos]]/[1]!Tabla2[[#This Row],[Total de activos]],"")</f>
        <v/>
      </c>
      <c r="S628" s="6" t="str">
        <f>+IFERROR([1]!Tabla2[[#This Row],[Utilidad operacional]]/[1]!Tabla2[[#This Row],[Gasto de intereses]],"")</f>
        <v/>
      </c>
      <c r="T628" s="6" t="str">
        <f>+IFERROR([1]!Tabla2[[#This Row],[Utilidad operacional]]/[1]!Tabla2[[#This Row],[Patrimonio total]],"")</f>
        <v/>
      </c>
      <c r="U628" s="7" t="str">
        <f>+IFERROR([1]!Tabla2[[#This Row],[Utilidad operacional]]/[1]!Tabla2[[#This Row],[Total de activos]],"")</f>
        <v/>
      </c>
    </row>
    <row r="629" spans="1:21" x14ac:dyDescent="0.25">
      <c r="A629" s="8">
        <v>805018115</v>
      </c>
      <c r="B629" s="8" t="s">
        <v>1173</v>
      </c>
      <c r="C629" s="8" t="s">
        <v>103</v>
      </c>
      <c r="D629" s="8" t="s">
        <v>23</v>
      </c>
      <c r="E629" s="8" t="s">
        <v>24</v>
      </c>
      <c r="F629" s="8" t="s">
        <v>1174</v>
      </c>
      <c r="G629" s="8" t="s">
        <v>26</v>
      </c>
      <c r="H629" s="8">
        <v>895018</v>
      </c>
      <c r="I629" s="8">
        <v>4863000</v>
      </c>
      <c r="J629" s="8">
        <v>5758018</v>
      </c>
      <c r="K629" s="8">
        <v>707364</v>
      </c>
      <c r="L629" s="8">
        <v>1530924</v>
      </c>
      <c r="M629" s="8">
        <v>2238288</v>
      </c>
      <c r="N629" s="8">
        <v>3519730</v>
      </c>
      <c r="O629" s="8">
        <v>147408</v>
      </c>
      <c r="P629" s="8">
        <v>1333514</v>
      </c>
      <c r="Q629" s="9" t="str">
        <f>+IFERROR([1]!Tabla2[[#This Row],[Activos corrientes ]]/[1]!Tabla2[[#This Row],[Pasivos corrientes ]],"")</f>
        <v/>
      </c>
      <c r="R629" s="9" t="str">
        <f>+IFERROR([1]!Tabla2[[#This Row],[Total pasivos]]/[1]!Tabla2[[#This Row],[Total de activos]],"")</f>
        <v/>
      </c>
      <c r="S629" s="9" t="str">
        <f>+IFERROR([1]!Tabla2[[#This Row],[Utilidad operacional]]/[1]!Tabla2[[#This Row],[Gasto de intereses]],"")</f>
        <v/>
      </c>
      <c r="T629" s="9" t="str">
        <f>+IFERROR([1]!Tabla2[[#This Row],[Utilidad operacional]]/[1]!Tabla2[[#This Row],[Patrimonio total]],"")</f>
        <v/>
      </c>
      <c r="U629" s="10" t="str">
        <f>+IFERROR([1]!Tabla2[[#This Row],[Utilidad operacional]]/[1]!Tabla2[[#This Row],[Total de activos]],"")</f>
        <v/>
      </c>
    </row>
    <row r="630" spans="1:21" x14ac:dyDescent="0.25">
      <c r="A630" s="5">
        <v>800058809</v>
      </c>
      <c r="B630" s="5" t="s">
        <v>1175</v>
      </c>
      <c r="C630" s="5" t="s">
        <v>22</v>
      </c>
      <c r="D630" s="5" t="s">
        <v>29</v>
      </c>
      <c r="E630" s="5" t="s">
        <v>30</v>
      </c>
      <c r="F630" s="5" t="s">
        <v>1176</v>
      </c>
      <c r="G630" s="5" t="s">
        <v>26</v>
      </c>
      <c r="H630" s="5">
        <v>31784773</v>
      </c>
      <c r="I630" s="5">
        <v>39455272</v>
      </c>
      <c r="J630" s="5">
        <v>71240045</v>
      </c>
      <c r="K630" s="5">
        <v>60331940</v>
      </c>
      <c r="L630" s="5">
        <v>0</v>
      </c>
      <c r="M630" s="5">
        <v>60331940</v>
      </c>
      <c r="N630" s="5">
        <v>10908105</v>
      </c>
      <c r="O630" s="5">
        <v>238797</v>
      </c>
      <c r="P630" s="5">
        <v>550010</v>
      </c>
      <c r="Q630" s="6" t="str">
        <f>+IFERROR([1]!Tabla2[[#This Row],[Activos corrientes ]]/[1]!Tabla2[[#This Row],[Pasivos corrientes ]],"")</f>
        <v/>
      </c>
      <c r="R630" s="6" t="str">
        <f>+IFERROR([1]!Tabla2[[#This Row],[Total pasivos]]/[1]!Tabla2[[#This Row],[Total de activos]],"")</f>
        <v/>
      </c>
      <c r="S630" s="6" t="str">
        <f>+IFERROR([1]!Tabla2[[#This Row],[Utilidad operacional]]/[1]!Tabla2[[#This Row],[Gasto de intereses]],"")</f>
        <v/>
      </c>
      <c r="T630" s="6" t="str">
        <f>+IFERROR([1]!Tabla2[[#This Row],[Utilidad operacional]]/[1]!Tabla2[[#This Row],[Patrimonio total]],"")</f>
        <v/>
      </c>
      <c r="U630" s="7" t="str">
        <f>+IFERROR([1]!Tabla2[[#This Row],[Utilidad operacional]]/[1]!Tabla2[[#This Row],[Total de activos]],"")</f>
        <v/>
      </c>
    </row>
    <row r="631" spans="1:21" x14ac:dyDescent="0.25">
      <c r="A631" s="8">
        <v>860522801</v>
      </c>
      <c r="B631" s="8" t="s">
        <v>1177</v>
      </c>
      <c r="C631" s="8" t="s">
        <v>28</v>
      </c>
      <c r="D631" s="8" t="s">
        <v>29</v>
      </c>
      <c r="E631" s="8" t="s">
        <v>30</v>
      </c>
      <c r="F631" s="8" t="s">
        <v>1178</v>
      </c>
      <c r="G631" s="8" t="s">
        <v>26</v>
      </c>
      <c r="H631" s="8">
        <v>233334</v>
      </c>
      <c r="I631" s="8">
        <v>9835119</v>
      </c>
      <c r="J631" s="8">
        <v>10068453</v>
      </c>
      <c r="K631" s="8">
        <v>26364</v>
      </c>
      <c r="L631" s="8">
        <v>6710</v>
      </c>
      <c r="M631" s="8">
        <v>33074</v>
      </c>
      <c r="N631" s="8">
        <v>10035379</v>
      </c>
      <c r="O631" s="8">
        <v>5265</v>
      </c>
      <c r="P631" s="8">
        <v>-140800</v>
      </c>
      <c r="Q631" s="9" t="str">
        <f>+IFERROR([1]!Tabla2[[#This Row],[Activos corrientes ]]/[1]!Tabla2[[#This Row],[Pasivos corrientes ]],"")</f>
        <v/>
      </c>
      <c r="R631" s="9" t="str">
        <f>+IFERROR([1]!Tabla2[[#This Row],[Total pasivos]]/[1]!Tabla2[[#This Row],[Total de activos]],"")</f>
        <v/>
      </c>
      <c r="S631" s="9" t="str">
        <f>+IFERROR([1]!Tabla2[[#This Row],[Utilidad operacional]]/[1]!Tabla2[[#This Row],[Gasto de intereses]],"")</f>
        <v/>
      </c>
      <c r="T631" s="9" t="str">
        <f>+IFERROR([1]!Tabla2[[#This Row],[Utilidad operacional]]/[1]!Tabla2[[#This Row],[Patrimonio total]],"")</f>
        <v/>
      </c>
      <c r="U631" s="10" t="str">
        <f>+IFERROR([1]!Tabla2[[#This Row],[Utilidad operacional]]/[1]!Tabla2[[#This Row],[Total de activos]],"")</f>
        <v/>
      </c>
    </row>
    <row r="632" spans="1:21" x14ac:dyDescent="0.25">
      <c r="A632" s="5">
        <v>900758901</v>
      </c>
      <c r="B632" s="5" t="s">
        <v>1179</v>
      </c>
      <c r="C632" s="5" t="s">
        <v>22</v>
      </c>
      <c r="D632" s="5" t="s">
        <v>23</v>
      </c>
      <c r="E632" s="5" t="s">
        <v>24</v>
      </c>
      <c r="F632" s="5" t="s">
        <v>1180</v>
      </c>
      <c r="G632" s="5" t="s">
        <v>26</v>
      </c>
      <c r="H632" s="5">
        <v>5456938</v>
      </c>
      <c r="I632" s="5">
        <v>7488</v>
      </c>
      <c r="J632" s="5">
        <v>5464426</v>
      </c>
      <c r="K632" s="5">
        <v>433045</v>
      </c>
      <c r="L632" s="5">
        <v>157525</v>
      </c>
      <c r="M632" s="5">
        <v>590570</v>
      </c>
      <c r="N632" s="5">
        <v>4873856</v>
      </c>
      <c r="O632" s="5">
        <v>76197</v>
      </c>
      <c r="P632" s="5">
        <v>362844</v>
      </c>
      <c r="Q632" s="6" t="str">
        <f>+IFERROR([1]!Tabla2[[#This Row],[Activos corrientes ]]/[1]!Tabla2[[#This Row],[Pasivos corrientes ]],"")</f>
        <v/>
      </c>
      <c r="R632" s="6" t="str">
        <f>+IFERROR([1]!Tabla2[[#This Row],[Total pasivos]]/[1]!Tabla2[[#This Row],[Total de activos]],"")</f>
        <v/>
      </c>
      <c r="S632" s="6" t="str">
        <f>+IFERROR([1]!Tabla2[[#This Row],[Utilidad operacional]]/[1]!Tabla2[[#This Row],[Gasto de intereses]],"")</f>
        <v/>
      </c>
      <c r="T632" s="6" t="str">
        <f>+IFERROR([1]!Tabla2[[#This Row],[Utilidad operacional]]/[1]!Tabla2[[#This Row],[Patrimonio total]],"")</f>
        <v/>
      </c>
      <c r="U632" s="7" t="str">
        <f>+IFERROR([1]!Tabla2[[#This Row],[Utilidad operacional]]/[1]!Tabla2[[#This Row],[Total de activos]],"")</f>
        <v/>
      </c>
    </row>
    <row r="633" spans="1:21" x14ac:dyDescent="0.25">
      <c r="A633" s="8">
        <v>900483105</v>
      </c>
      <c r="B633" s="8" t="s">
        <v>1181</v>
      </c>
      <c r="C633" s="8" t="s">
        <v>28</v>
      </c>
      <c r="D633" s="8" t="s">
        <v>23</v>
      </c>
      <c r="E633" s="8" t="s">
        <v>24</v>
      </c>
      <c r="F633" s="8" t="s">
        <v>25</v>
      </c>
      <c r="G633" s="8" t="s">
        <v>26</v>
      </c>
      <c r="H633" s="8">
        <v>5522314</v>
      </c>
      <c r="I633" s="8">
        <v>669947</v>
      </c>
      <c r="J633" s="8">
        <v>6192261</v>
      </c>
      <c r="K633" s="8">
        <v>5081422</v>
      </c>
      <c r="L633" s="8"/>
      <c r="M633" s="8">
        <v>5081422</v>
      </c>
      <c r="N633" s="8">
        <v>1110839</v>
      </c>
      <c r="O633" s="8">
        <v>41782</v>
      </c>
      <c r="P633" s="8">
        <v>2977172</v>
      </c>
      <c r="Q633" s="9" t="str">
        <f>+IFERROR([1]!Tabla2[[#This Row],[Activos corrientes ]]/[1]!Tabla2[[#This Row],[Pasivos corrientes ]],"")</f>
        <v/>
      </c>
      <c r="R633" s="9" t="str">
        <f>+IFERROR([1]!Tabla2[[#This Row],[Total pasivos]]/[1]!Tabla2[[#This Row],[Total de activos]],"")</f>
        <v/>
      </c>
      <c r="S633" s="9" t="str">
        <f>+IFERROR([1]!Tabla2[[#This Row],[Utilidad operacional]]/[1]!Tabla2[[#This Row],[Gasto de intereses]],"")</f>
        <v/>
      </c>
      <c r="T633" s="9" t="str">
        <f>+IFERROR([1]!Tabla2[[#This Row],[Utilidad operacional]]/[1]!Tabla2[[#This Row],[Patrimonio total]],"")</f>
        <v/>
      </c>
      <c r="U633" s="10" t="str">
        <f>+IFERROR([1]!Tabla2[[#This Row],[Utilidad operacional]]/[1]!Tabla2[[#This Row],[Total de activos]],"")</f>
        <v/>
      </c>
    </row>
    <row r="634" spans="1:21" x14ac:dyDescent="0.25">
      <c r="A634" s="5">
        <v>830042614</v>
      </c>
      <c r="B634" s="5" t="s">
        <v>1182</v>
      </c>
      <c r="C634" s="5" t="s">
        <v>28</v>
      </c>
      <c r="D634" s="5" t="s">
        <v>23</v>
      </c>
      <c r="E634" s="5" t="s">
        <v>24</v>
      </c>
      <c r="F634" s="5" t="s">
        <v>1183</v>
      </c>
      <c r="G634" s="5" t="s">
        <v>26</v>
      </c>
      <c r="H634" s="5">
        <v>4456744</v>
      </c>
      <c r="I634" s="5">
        <v>2755821</v>
      </c>
      <c r="J634" s="5">
        <v>7212565</v>
      </c>
      <c r="K634" s="5">
        <v>1462725</v>
      </c>
      <c r="L634" s="5">
        <v>1168968</v>
      </c>
      <c r="M634" s="5">
        <v>2631693</v>
      </c>
      <c r="N634" s="5">
        <v>4580872</v>
      </c>
      <c r="O634" s="5">
        <v>235521</v>
      </c>
      <c r="P634" s="5">
        <v>720823</v>
      </c>
      <c r="Q634" s="6" t="str">
        <f>+IFERROR([1]!Tabla2[[#This Row],[Activos corrientes ]]/[1]!Tabla2[[#This Row],[Pasivos corrientes ]],"")</f>
        <v/>
      </c>
      <c r="R634" s="6" t="str">
        <f>+IFERROR([1]!Tabla2[[#This Row],[Total pasivos]]/[1]!Tabla2[[#This Row],[Total de activos]],"")</f>
        <v/>
      </c>
      <c r="S634" s="6" t="str">
        <f>+IFERROR([1]!Tabla2[[#This Row],[Utilidad operacional]]/[1]!Tabla2[[#This Row],[Gasto de intereses]],"")</f>
        <v/>
      </c>
      <c r="T634" s="6" t="str">
        <f>+IFERROR([1]!Tabla2[[#This Row],[Utilidad operacional]]/[1]!Tabla2[[#This Row],[Patrimonio total]],"")</f>
        <v/>
      </c>
      <c r="U634" s="7" t="str">
        <f>+IFERROR([1]!Tabla2[[#This Row],[Utilidad operacional]]/[1]!Tabla2[[#This Row],[Total de activos]],"")</f>
        <v/>
      </c>
    </row>
    <row r="635" spans="1:21" x14ac:dyDescent="0.25">
      <c r="A635" s="8">
        <v>860354402</v>
      </c>
      <c r="B635" s="8" t="s">
        <v>1184</v>
      </c>
      <c r="C635" s="8" t="s">
        <v>28</v>
      </c>
      <c r="D635" s="8" t="s">
        <v>29</v>
      </c>
      <c r="E635" s="8" t="s">
        <v>30</v>
      </c>
      <c r="F635" s="8" t="s">
        <v>1185</v>
      </c>
      <c r="G635" s="8" t="s">
        <v>26</v>
      </c>
      <c r="H635" s="8">
        <v>24913279</v>
      </c>
      <c r="I635" s="8">
        <v>33619743</v>
      </c>
      <c r="J635" s="8">
        <v>58533022</v>
      </c>
      <c r="K635" s="8">
        <v>15087637</v>
      </c>
      <c r="L635" s="8">
        <v>23404026</v>
      </c>
      <c r="M635" s="8">
        <v>38491663</v>
      </c>
      <c r="N635" s="8">
        <v>20041359</v>
      </c>
      <c r="O635" s="8">
        <v>175165</v>
      </c>
      <c r="P635" s="8">
        <v>-267</v>
      </c>
      <c r="Q635" s="9" t="str">
        <f>+IFERROR([1]!Tabla2[[#This Row],[Activos corrientes ]]/[1]!Tabla2[[#This Row],[Pasivos corrientes ]],"")</f>
        <v/>
      </c>
      <c r="R635" s="9" t="str">
        <f>+IFERROR([1]!Tabla2[[#This Row],[Total pasivos]]/[1]!Tabla2[[#This Row],[Total de activos]],"")</f>
        <v/>
      </c>
      <c r="S635" s="9" t="str">
        <f>+IFERROR([1]!Tabla2[[#This Row],[Utilidad operacional]]/[1]!Tabla2[[#This Row],[Gasto de intereses]],"")</f>
        <v/>
      </c>
      <c r="T635" s="9" t="str">
        <f>+IFERROR([1]!Tabla2[[#This Row],[Utilidad operacional]]/[1]!Tabla2[[#This Row],[Patrimonio total]],"")</f>
        <v/>
      </c>
      <c r="U635" s="10" t="str">
        <f>+IFERROR([1]!Tabla2[[#This Row],[Utilidad operacional]]/[1]!Tabla2[[#This Row],[Total de activos]],"")</f>
        <v/>
      </c>
    </row>
    <row r="636" spans="1:21" x14ac:dyDescent="0.25">
      <c r="A636" s="5">
        <v>900451102</v>
      </c>
      <c r="B636" s="5" t="s">
        <v>1186</v>
      </c>
      <c r="C636" s="5" t="s">
        <v>28</v>
      </c>
      <c r="D636" s="5" t="s">
        <v>23</v>
      </c>
      <c r="E636" s="5" t="s">
        <v>24</v>
      </c>
      <c r="F636" s="5" t="s">
        <v>1187</v>
      </c>
      <c r="G636" s="5" t="s">
        <v>26</v>
      </c>
      <c r="H636" s="5">
        <v>3567126</v>
      </c>
      <c r="I636" s="5">
        <v>2870514</v>
      </c>
      <c r="J636" s="5">
        <v>6437640</v>
      </c>
      <c r="K636" s="5">
        <v>383539</v>
      </c>
      <c r="L636" s="5">
        <v>694052</v>
      </c>
      <c r="M636" s="5">
        <v>1077591</v>
      </c>
      <c r="N636" s="5">
        <v>5360049</v>
      </c>
      <c r="O636" s="5">
        <v>0</v>
      </c>
      <c r="P636" s="5">
        <v>48466</v>
      </c>
      <c r="Q636" s="6" t="str">
        <f>+IFERROR([1]!Tabla2[[#This Row],[Activos corrientes ]]/[1]!Tabla2[[#This Row],[Pasivos corrientes ]],"")</f>
        <v/>
      </c>
      <c r="R636" s="6" t="str">
        <f>+IFERROR([1]!Tabla2[[#This Row],[Total pasivos]]/[1]!Tabla2[[#This Row],[Total de activos]],"")</f>
        <v/>
      </c>
      <c r="S636" s="6" t="str">
        <f>+IFERROR([1]!Tabla2[[#This Row],[Utilidad operacional]]/[1]!Tabla2[[#This Row],[Gasto de intereses]],"")</f>
        <v/>
      </c>
      <c r="T636" s="6" t="str">
        <f>+IFERROR([1]!Tabla2[[#This Row],[Utilidad operacional]]/[1]!Tabla2[[#This Row],[Patrimonio total]],"")</f>
        <v/>
      </c>
      <c r="U636" s="7" t="str">
        <f>+IFERROR([1]!Tabla2[[#This Row],[Utilidad operacional]]/[1]!Tabla2[[#This Row],[Total de activos]],"")</f>
        <v/>
      </c>
    </row>
    <row r="637" spans="1:21" x14ac:dyDescent="0.25">
      <c r="A637" s="8">
        <v>900618804</v>
      </c>
      <c r="B637" s="8" t="s">
        <v>1188</v>
      </c>
      <c r="C637" s="8" t="s">
        <v>28</v>
      </c>
      <c r="D637" s="8" t="s">
        <v>29</v>
      </c>
      <c r="E637" s="8" t="s">
        <v>30</v>
      </c>
      <c r="F637" s="8" t="s">
        <v>131</v>
      </c>
      <c r="G637" s="8" t="s">
        <v>26</v>
      </c>
      <c r="H637" s="8">
        <v>2911722</v>
      </c>
      <c r="I637" s="8">
        <v>161151</v>
      </c>
      <c r="J637" s="8">
        <v>3072873</v>
      </c>
      <c r="K637" s="8">
        <v>715415</v>
      </c>
      <c r="L637" s="8"/>
      <c r="M637" s="8">
        <v>715415</v>
      </c>
      <c r="N637" s="8">
        <v>2357458</v>
      </c>
      <c r="O637" s="8">
        <v>751</v>
      </c>
      <c r="P637" s="8">
        <v>158046</v>
      </c>
      <c r="Q637" s="9" t="str">
        <f>+IFERROR([1]!Tabla2[[#This Row],[Activos corrientes ]]/[1]!Tabla2[[#This Row],[Pasivos corrientes ]],"")</f>
        <v/>
      </c>
      <c r="R637" s="9" t="str">
        <f>+IFERROR([1]!Tabla2[[#This Row],[Total pasivos]]/[1]!Tabla2[[#This Row],[Total de activos]],"")</f>
        <v/>
      </c>
      <c r="S637" s="9" t="str">
        <f>+IFERROR([1]!Tabla2[[#This Row],[Utilidad operacional]]/[1]!Tabla2[[#This Row],[Gasto de intereses]],"")</f>
        <v/>
      </c>
      <c r="T637" s="9" t="str">
        <f>+IFERROR([1]!Tabla2[[#This Row],[Utilidad operacional]]/[1]!Tabla2[[#This Row],[Patrimonio total]],"")</f>
        <v/>
      </c>
      <c r="U637" s="10" t="str">
        <f>+IFERROR([1]!Tabla2[[#This Row],[Utilidad operacional]]/[1]!Tabla2[[#This Row],[Total de activos]],"")</f>
        <v/>
      </c>
    </row>
    <row r="638" spans="1:21" x14ac:dyDescent="0.25">
      <c r="A638" s="5">
        <v>830119307</v>
      </c>
      <c r="B638" s="5" t="s">
        <v>1189</v>
      </c>
      <c r="C638" s="5" t="s">
        <v>64</v>
      </c>
      <c r="D638" s="5" t="s">
        <v>23</v>
      </c>
      <c r="E638" s="5" t="s">
        <v>24</v>
      </c>
      <c r="F638" s="5" t="s">
        <v>1190</v>
      </c>
      <c r="G638" s="5" t="s">
        <v>26</v>
      </c>
      <c r="H638" s="5">
        <v>6225555</v>
      </c>
      <c r="I638" s="5">
        <v>39241567</v>
      </c>
      <c r="J638" s="5">
        <v>45467122</v>
      </c>
      <c r="K638" s="5">
        <v>11571256</v>
      </c>
      <c r="L638" s="5">
        <v>24156622</v>
      </c>
      <c r="M638" s="5">
        <v>35727878</v>
      </c>
      <c r="N638" s="5">
        <v>9739244</v>
      </c>
      <c r="O638" s="5">
        <v>876648</v>
      </c>
      <c r="P638" s="5">
        <v>590523</v>
      </c>
      <c r="Q638" s="6" t="str">
        <f>+IFERROR([1]!Tabla2[[#This Row],[Activos corrientes ]]/[1]!Tabla2[[#This Row],[Pasivos corrientes ]],"")</f>
        <v/>
      </c>
      <c r="R638" s="6" t="str">
        <f>+IFERROR([1]!Tabla2[[#This Row],[Total pasivos]]/[1]!Tabla2[[#This Row],[Total de activos]],"")</f>
        <v/>
      </c>
      <c r="S638" s="6" t="str">
        <f>+IFERROR([1]!Tabla2[[#This Row],[Utilidad operacional]]/[1]!Tabla2[[#This Row],[Gasto de intereses]],"")</f>
        <v/>
      </c>
      <c r="T638" s="6" t="str">
        <f>+IFERROR([1]!Tabla2[[#This Row],[Utilidad operacional]]/[1]!Tabla2[[#This Row],[Patrimonio total]],"")</f>
        <v/>
      </c>
      <c r="U638" s="7" t="str">
        <f>+IFERROR([1]!Tabla2[[#This Row],[Utilidad operacional]]/[1]!Tabla2[[#This Row],[Total de activos]],"")</f>
        <v/>
      </c>
    </row>
    <row r="639" spans="1:21" x14ac:dyDescent="0.25">
      <c r="A639" s="8">
        <v>830110905</v>
      </c>
      <c r="B639" s="8" t="s">
        <v>1191</v>
      </c>
      <c r="C639" s="8" t="s">
        <v>28</v>
      </c>
      <c r="D639" s="8" t="s">
        <v>23</v>
      </c>
      <c r="E639" s="8" t="s">
        <v>24</v>
      </c>
      <c r="F639" s="8" t="s">
        <v>1192</v>
      </c>
      <c r="G639" s="8" t="s">
        <v>26</v>
      </c>
      <c r="H639" s="8">
        <v>133914</v>
      </c>
      <c r="I639" s="8">
        <v>4682700</v>
      </c>
      <c r="J639" s="8">
        <v>4816614</v>
      </c>
      <c r="K639" s="8">
        <v>98568</v>
      </c>
      <c r="L639" s="8">
        <v>1053275</v>
      </c>
      <c r="M639" s="8">
        <v>1151843</v>
      </c>
      <c r="N639" s="8">
        <v>3664771</v>
      </c>
      <c r="O639" s="8">
        <v>10642</v>
      </c>
      <c r="P639" s="8">
        <v>191892</v>
      </c>
      <c r="Q639" s="9" t="str">
        <f>+IFERROR([1]!Tabla2[[#This Row],[Activos corrientes ]]/[1]!Tabla2[[#This Row],[Pasivos corrientes ]],"")</f>
        <v/>
      </c>
      <c r="R639" s="9" t="str">
        <f>+IFERROR([1]!Tabla2[[#This Row],[Total pasivos]]/[1]!Tabla2[[#This Row],[Total de activos]],"")</f>
        <v/>
      </c>
      <c r="S639" s="9" t="str">
        <f>+IFERROR([1]!Tabla2[[#This Row],[Utilidad operacional]]/[1]!Tabla2[[#This Row],[Gasto de intereses]],"")</f>
        <v/>
      </c>
      <c r="T639" s="9" t="str">
        <f>+IFERROR([1]!Tabla2[[#This Row],[Utilidad operacional]]/[1]!Tabla2[[#This Row],[Patrimonio total]],"")</f>
        <v/>
      </c>
      <c r="U639" s="10" t="str">
        <f>+IFERROR([1]!Tabla2[[#This Row],[Utilidad operacional]]/[1]!Tabla2[[#This Row],[Total de activos]],"")</f>
        <v/>
      </c>
    </row>
    <row r="640" spans="1:21" x14ac:dyDescent="0.25">
      <c r="A640" s="5">
        <v>810002601</v>
      </c>
      <c r="B640" s="5" t="s">
        <v>1193</v>
      </c>
      <c r="C640" s="5" t="s">
        <v>310</v>
      </c>
      <c r="D640" s="5" t="s">
        <v>29</v>
      </c>
      <c r="E640" s="5" t="s">
        <v>30</v>
      </c>
      <c r="F640" s="5" t="s">
        <v>1194</v>
      </c>
      <c r="G640" s="5" t="s">
        <v>26</v>
      </c>
      <c r="H640" s="5">
        <v>4837032</v>
      </c>
      <c r="I640" s="5">
        <v>1330355</v>
      </c>
      <c r="J640" s="5">
        <v>6167387</v>
      </c>
      <c r="K640" s="5">
        <v>2059537</v>
      </c>
      <c r="L640" s="5">
        <v>1700683</v>
      </c>
      <c r="M640" s="5">
        <v>3760220</v>
      </c>
      <c r="N640" s="5">
        <v>2407167</v>
      </c>
      <c r="O640" s="5">
        <v>232934</v>
      </c>
      <c r="P640" s="5">
        <v>316518</v>
      </c>
      <c r="Q640" s="6" t="str">
        <f>+IFERROR([1]!Tabla2[[#This Row],[Activos corrientes ]]/[1]!Tabla2[[#This Row],[Pasivos corrientes ]],"")</f>
        <v/>
      </c>
      <c r="R640" s="6" t="str">
        <f>+IFERROR([1]!Tabla2[[#This Row],[Total pasivos]]/[1]!Tabla2[[#This Row],[Total de activos]],"")</f>
        <v/>
      </c>
      <c r="S640" s="6" t="str">
        <f>+IFERROR([1]!Tabla2[[#This Row],[Utilidad operacional]]/[1]!Tabla2[[#This Row],[Gasto de intereses]],"")</f>
        <v/>
      </c>
      <c r="T640" s="6" t="str">
        <f>+IFERROR([1]!Tabla2[[#This Row],[Utilidad operacional]]/[1]!Tabla2[[#This Row],[Patrimonio total]],"")</f>
        <v/>
      </c>
      <c r="U640" s="7" t="str">
        <f>+IFERROR([1]!Tabla2[[#This Row],[Utilidad operacional]]/[1]!Tabla2[[#This Row],[Total de activos]],"")</f>
        <v/>
      </c>
    </row>
    <row r="641" spans="1:21" x14ac:dyDescent="0.25">
      <c r="A641" s="8">
        <v>860403102</v>
      </c>
      <c r="B641" s="8" t="s">
        <v>1195</v>
      </c>
      <c r="C641" s="8" t="s">
        <v>28</v>
      </c>
      <c r="D641" s="8" t="s">
        <v>29</v>
      </c>
      <c r="E641" s="8" t="s">
        <v>30</v>
      </c>
      <c r="F641" s="8" t="s">
        <v>1196</v>
      </c>
      <c r="G641" s="8" t="s">
        <v>26</v>
      </c>
      <c r="H641" s="8">
        <v>9413078</v>
      </c>
      <c r="I641" s="8">
        <v>828615</v>
      </c>
      <c r="J641" s="8">
        <v>10241693</v>
      </c>
      <c r="K641" s="8">
        <v>1572650</v>
      </c>
      <c r="L641" s="8"/>
      <c r="M641" s="8">
        <v>1572650</v>
      </c>
      <c r="N641" s="8">
        <v>8669043</v>
      </c>
      <c r="O641" s="8"/>
      <c r="P641" s="8">
        <v>1387698</v>
      </c>
      <c r="Q641" s="9" t="str">
        <f>+IFERROR([1]!Tabla2[[#This Row],[Activos corrientes ]]/[1]!Tabla2[[#This Row],[Pasivos corrientes ]],"")</f>
        <v/>
      </c>
      <c r="R641" s="9" t="str">
        <f>+IFERROR([1]!Tabla2[[#This Row],[Total pasivos]]/[1]!Tabla2[[#This Row],[Total de activos]],"")</f>
        <v/>
      </c>
      <c r="S641" s="9" t="str">
        <f>+IFERROR([1]!Tabla2[[#This Row],[Utilidad operacional]]/[1]!Tabla2[[#This Row],[Gasto de intereses]],"")</f>
        <v/>
      </c>
      <c r="T641" s="9" t="str">
        <f>+IFERROR([1]!Tabla2[[#This Row],[Utilidad operacional]]/[1]!Tabla2[[#This Row],[Patrimonio total]],"")</f>
        <v/>
      </c>
      <c r="U641" s="10" t="str">
        <f>+IFERROR([1]!Tabla2[[#This Row],[Utilidad operacional]]/[1]!Tabla2[[#This Row],[Total de activos]],"")</f>
        <v/>
      </c>
    </row>
    <row r="642" spans="1:21" x14ac:dyDescent="0.25">
      <c r="A642" s="5">
        <v>900541101</v>
      </c>
      <c r="B642" s="5" t="s">
        <v>1197</v>
      </c>
      <c r="C642" s="5" t="s">
        <v>28</v>
      </c>
      <c r="D642" s="5" t="s">
        <v>23</v>
      </c>
      <c r="E642" s="5" t="s">
        <v>24</v>
      </c>
      <c r="F642" s="5" t="s">
        <v>1198</v>
      </c>
      <c r="G642" s="5" t="s">
        <v>26</v>
      </c>
      <c r="H642" s="5">
        <v>32031027</v>
      </c>
      <c r="I642" s="5">
        <v>2088603</v>
      </c>
      <c r="J642" s="5">
        <v>34119630</v>
      </c>
      <c r="K642" s="5">
        <v>15763057</v>
      </c>
      <c r="L642" s="5">
        <v>10526</v>
      </c>
      <c r="M642" s="5">
        <v>15773583</v>
      </c>
      <c r="N642" s="5">
        <v>18346047</v>
      </c>
      <c r="O642" s="5">
        <v>2019894</v>
      </c>
      <c r="P642" s="5">
        <v>14022920</v>
      </c>
      <c r="Q642" s="6" t="str">
        <f>+IFERROR([1]!Tabla2[[#This Row],[Activos corrientes ]]/[1]!Tabla2[[#This Row],[Pasivos corrientes ]],"")</f>
        <v/>
      </c>
      <c r="R642" s="6" t="str">
        <f>+IFERROR([1]!Tabla2[[#This Row],[Total pasivos]]/[1]!Tabla2[[#This Row],[Total de activos]],"")</f>
        <v/>
      </c>
      <c r="S642" s="6" t="str">
        <f>+IFERROR([1]!Tabla2[[#This Row],[Utilidad operacional]]/[1]!Tabla2[[#This Row],[Gasto de intereses]],"")</f>
        <v/>
      </c>
      <c r="T642" s="6" t="str">
        <f>+IFERROR([1]!Tabla2[[#This Row],[Utilidad operacional]]/[1]!Tabla2[[#This Row],[Patrimonio total]],"")</f>
        <v/>
      </c>
      <c r="U642" s="7" t="str">
        <f>+IFERROR([1]!Tabla2[[#This Row],[Utilidad operacional]]/[1]!Tabla2[[#This Row],[Total de activos]],"")</f>
        <v/>
      </c>
    </row>
    <row r="643" spans="1:21" x14ac:dyDescent="0.25">
      <c r="A643" s="8">
        <v>900527810</v>
      </c>
      <c r="B643" s="8" t="s">
        <v>1199</v>
      </c>
      <c r="C643" s="8" t="s">
        <v>28</v>
      </c>
      <c r="D643" s="8" t="s">
        <v>23</v>
      </c>
      <c r="E643" s="8" t="s">
        <v>24</v>
      </c>
      <c r="F643" s="8" t="s">
        <v>1200</v>
      </c>
      <c r="G643" s="8" t="s">
        <v>26</v>
      </c>
      <c r="H643" s="8">
        <v>2717909</v>
      </c>
      <c r="I643" s="8">
        <v>0</v>
      </c>
      <c r="J643" s="8">
        <v>2717909</v>
      </c>
      <c r="K643" s="8">
        <v>1326647</v>
      </c>
      <c r="L643" s="8"/>
      <c r="M643" s="8">
        <v>1326647</v>
      </c>
      <c r="N643" s="8">
        <v>1391262</v>
      </c>
      <c r="O643" s="8"/>
      <c r="P643" s="8">
        <v>1193140</v>
      </c>
      <c r="Q643" s="9" t="str">
        <f>+IFERROR([1]!Tabla2[[#This Row],[Activos corrientes ]]/[1]!Tabla2[[#This Row],[Pasivos corrientes ]],"")</f>
        <v/>
      </c>
      <c r="R643" s="9" t="str">
        <f>+IFERROR([1]!Tabla2[[#This Row],[Total pasivos]]/[1]!Tabla2[[#This Row],[Total de activos]],"")</f>
        <v/>
      </c>
      <c r="S643" s="9" t="str">
        <f>+IFERROR([1]!Tabla2[[#This Row],[Utilidad operacional]]/[1]!Tabla2[[#This Row],[Gasto de intereses]],"")</f>
        <v/>
      </c>
      <c r="T643" s="9" t="str">
        <f>+IFERROR([1]!Tabla2[[#This Row],[Utilidad operacional]]/[1]!Tabla2[[#This Row],[Patrimonio total]],"")</f>
        <v/>
      </c>
      <c r="U643" s="10" t="str">
        <f>+IFERROR([1]!Tabla2[[#This Row],[Utilidad operacional]]/[1]!Tabla2[[#This Row],[Total de activos]],"")</f>
        <v/>
      </c>
    </row>
    <row r="644" spans="1:21" x14ac:dyDescent="0.25">
      <c r="A644" s="5">
        <v>900195403</v>
      </c>
      <c r="B644" s="5" t="s">
        <v>1201</v>
      </c>
      <c r="C644" s="5" t="s">
        <v>28</v>
      </c>
      <c r="D644" s="5" t="s">
        <v>23</v>
      </c>
      <c r="E644" s="5" t="s">
        <v>24</v>
      </c>
      <c r="F644" s="5" t="s">
        <v>1202</v>
      </c>
      <c r="G644" s="5" t="s">
        <v>26</v>
      </c>
      <c r="H644" s="5">
        <v>1414099</v>
      </c>
      <c r="I644" s="5">
        <v>1267309</v>
      </c>
      <c r="J644" s="5">
        <v>2681408</v>
      </c>
      <c r="K644" s="5">
        <v>469255</v>
      </c>
      <c r="L644" s="5">
        <v>407137</v>
      </c>
      <c r="M644" s="5">
        <v>876392</v>
      </c>
      <c r="N644" s="5">
        <v>1805016</v>
      </c>
      <c r="O644" s="5">
        <v>56257</v>
      </c>
      <c r="P644" s="5">
        <v>238426</v>
      </c>
      <c r="Q644" s="6" t="str">
        <f>+IFERROR([1]!Tabla2[[#This Row],[Activos corrientes ]]/[1]!Tabla2[[#This Row],[Pasivos corrientes ]],"")</f>
        <v/>
      </c>
      <c r="R644" s="6" t="str">
        <f>+IFERROR([1]!Tabla2[[#This Row],[Total pasivos]]/[1]!Tabla2[[#This Row],[Total de activos]],"")</f>
        <v/>
      </c>
      <c r="S644" s="6" t="str">
        <f>+IFERROR([1]!Tabla2[[#This Row],[Utilidad operacional]]/[1]!Tabla2[[#This Row],[Gasto de intereses]],"")</f>
        <v/>
      </c>
      <c r="T644" s="6" t="str">
        <f>+IFERROR([1]!Tabla2[[#This Row],[Utilidad operacional]]/[1]!Tabla2[[#This Row],[Patrimonio total]],"")</f>
        <v/>
      </c>
      <c r="U644" s="7" t="str">
        <f>+IFERROR([1]!Tabla2[[#This Row],[Utilidad operacional]]/[1]!Tabla2[[#This Row],[Total de activos]],"")</f>
        <v/>
      </c>
    </row>
    <row r="645" spans="1:21" x14ac:dyDescent="0.25">
      <c r="A645" s="8">
        <v>830065444</v>
      </c>
      <c r="B645" s="8" t="s">
        <v>1203</v>
      </c>
      <c r="C645" s="8" t="s">
        <v>28</v>
      </c>
      <c r="D645" s="8" t="s">
        <v>29</v>
      </c>
      <c r="E645" s="8" t="s">
        <v>30</v>
      </c>
      <c r="F645" s="8" t="s">
        <v>62</v>
      </c>
      <c r="G645" s="8" t="s">
        <v>26</v>
      </c>
      <c r="H645" s="8">
        <v>3085989</v>
      </c>
      <c r="I645" s="8">
        <v>3959523</v>
      </c>
      <c r="J645" s="8">
        <v>7045512</v>
      </c>
      <c r="K645" s="8">
        <v>460551</v>
      </c>
      <c r="L645" s="8">
        <v>2355713</v>
      </c>
      <c r="M645" s="8">
        <v>2816264</v>
      </c>
      <c r="N645" s="8">
        <v>4229248</v>
      </c>
      <c r="O645" s="8"/>
      <c r="P645" s="8">
        <v>304213</v>
      </c>
      <c r="Q645" s="9" t="str">
        <f>+IFERROR([1]!Tabla2[[#This Row],[Activos corrientes ]]/[1]!Tabla2[[#This Row],[Pasivos corrientes ]],"")</f>
        <v/>
      </c>
      <c r="R645" s="9" t="str">
        <f>+IFERROR([1]!Tabla2[[#This Row],[Total pasivos]]/[1]!Tabla2[[#This Row],[Total de activos]],"")</f>
        <v/>
      </c>
      <c r="S645" s="9" t="str">
        <f>+IFERROR([1]!Tabla2[[#This Row],[Utilidad operacional]]/[1]!Tabla2[[#This Row],[Gasto de intereses]],"")</f>
        <v/>
      </c>
      <c r="T645" s="9" t="str">
        <f>+IFERROR([1]!Tabla2[[#This Row],[Utilidad operacional]]/[1]!Tabla2[[#This Row],[Patrimonio total]],"")</f>
        <v/>
      </c>
      <c r="U645" s="10" t="str">
        <f>+IFERROR([1]!Tabla2[[#This Row],[Utilidad operacional]]/[1]!Tabla2[[#This Row],[Total de activos]],"")</f>
        <v/>
      </c>
    </row>
    <row r="646" spans="1:21" x14ac:dyDescent="0.25">
      <c r="A646" s="5">
        <v>900106202</v>
      </c>
      <c r="B646" s="5" t="s">
        <v>1204</v>
      </c>
      <c r="C646" s="5" t="s">
        <v>617</v>
      </c>
      <c r="D646" s="5" t="s">
        <v>29</v>
      </c>
      <c r="E646" s="5" t="s">
        <v>30</v>
      </c>
      <c r="F646" s="5" t="s">
        <v>1205</v>
      </c>
      <c r="G646" s="5" t="s">
        <v>26</v>
      </c>
      <c r="H646" s="5">
        <v>1062731</v>
      </c>
      <c r="I646" s="5">
        <v>406646</v>
      </c>
      <c r="J646" s="5">
        <v>1469377</v>
      </c>
      <c r="K646" s="5">
        <v>876076</v>
      </c>
      <c r="L646" s="5">
        <v>32264</v>
      </c>
      <c r="M646" s="5">
        <v>908340</v>
      </c>
      <c r="N646" s="5">
        <v>561037</v>
      </c>
      <c r="O646" s="5">
        <v>12259</v>
      </c>
      <c r="P646" s="5">
        <v>-266</v>
      </c>
      <c r="Q646" s="6" t="str">
        <f>+IFERROR([1]!Tabla2[[#This Row],[Activos corrientes ]]/[1]!Tabla2[[#This Row],[Pasivos corrientes ]],"")</f>
        <v/>
      </c>
      <c r="R646" s="6" t="str">
        <f>+IFERROR([1]!Tabla2[[#This Row],[Total pasivos]]/[1]!Tabla2[[#This Row],[Total de activos]],"")</f>
        <v/>
      </c>
      <c r="S646" s="6" t="str">
        <f>+IFERROR([1]!Tabla2[[#This Row],[Utilidad operacional]]/[1]!Tabla2[[#This Row],[Gasto de intereses]],"")</f>
        <v/>
      </c>
      <c r="T646" s="6" t="str">
        <f>+IFERROR([1]!Tabla2[[#This Row],[Utilidad operacional]]/[1]!Tabla2[[#This Row],[Patrimonio total]],"")</f>
        <v/>
      </c>
      <c r="U646" s="7" t="str">
        <f>+IFERROR([1]!Tabla2[[#This Row],[Utilidad operacional]]/[1]!Tabla2[[#This Row],[Total de activos]],"")</f>
        <v/>
      </c>
    </row>
    <row r="647" spans="1:21" x14ac:dyDescent="0.25">
      <c r="A647" s="8">
        <v>900183504</v>
      </c>
      <c r="B647" s="8" t="s">
        <v>1206</v>
      </c>
      <c r="C647" s="8" t="s">
        <v>42</v>
      </c>
      <c r="D647" s="8" t="s">
        <v>29</v>
      </c>
      <c r="E647" s="8" t="s">
        <v>30</v>
      </c>
      <c r="F647" s="8" t="s">
        <v>365</v>
      </c>
      <c r="G647" s="8" t="s">
        <v>26</v>
      </c>
      <c r="H647" s="8">
        <v>1227839</v>
      </c>
      <c r="I647" s="8">
        <v>198361</v>
      </c>
      <c r="J647" s="8">
        <v>1426200</v>
      </c>
      <c r="K647" s="8">
        <v>801274</v>
      </c>
      <c r="L647" s="8"/>
      <c r="M647" s="8">
        <v>801274</v>
      </c>
      <c r="N647" s="8">
        <v>624926</v>
      </c>
      <c r="O647" s="8"/>
      <c r="P647" s="8">
        <v>443074</v>
      </c>
      <c r="Q647" s="9" t="str">
        <f>+IFERROR([1]!Tabla2[[#This Row],[Activos corrientes ]]/[1]!Tabla2[[#This Row],[Pasivos corrientes ]],"")</f>
        <v/>
      </c>
      <c r="R647" s="9" t="str">
        <f>+IFERROR([1]!Tabla2[[#This Row],[Total pasivos]]/[1]!Tabla2[[#This Row],[Total de activos]],"")</f>
        <v/>
      </c>
      <c r="S647" s="9" t="str">
        <f>+IFERROR([1]!Tabla2[[#This Row],[Utilidad operacional]]/[1]!Tabla2[[#This Row],[Gasto de intereses]],"")</f>
        <v/>
      </c>
      <c r="T647" s="9" t="str">
        <f>+IFERROR([1]!Tabla2[[#This Row],[Utilidad operacional]]/[1]!Tabla2[[#This Row],[Patrimonio total]],"")</f>
        <v/>
      </c>
      <c r="U647" s="10" t="str">
        <f>+IFERROR([1]!Tabla2[[#This Row],[Utilidad operacional]]/[1]!Tabla2[[#This Row],[Total de activos]],"")</f>
        <v/>
      </c>
    </row>
    <row r="648" spans="1:21" x14ac:dyDescent="0.25">
      <c r="A648" s="5">
        <v>900068904</v>
      </c>
      <c r="B648" s="5" t="s">
        <v>1207</v>
      </c>
      <c r="C648" s="5" t="s">
        <v>28</v>
      </c>
      <c r="D648" s="5" t="s">
        <v>23</v>
      </c>
      <c r="E648" s="5" t="s">
        <v>24</v>
      </c>
      <c r="F648" s="5" t="s">
        <v>73</v>
      </c>
      <c r="G648" s="5" t="s">
        <v>26</v>
      </c>
      <c r="H648" s="5">
        <v>302920</v>
      </c>
      <c r="I648" s="5">
        <v>701808</v>
      </c>
      <c r="J648" s="5">
        <v>1004728</v>
      </c>
      <c r="K648" s="5">
        <v>197032</v>
      </c>
      <c r="L648" s="5">
        <v>1305035</v>
      </c>
      <c r="M648" s="5">
        <v>1502067</v>
      </c>
      <c r="N648" s="5">
        <v>-497339</v>
      </c>
      <c r="O648" s="5"/>
      <c r="P648" s="5">
        <v>59677</v>
      </c>
      <c r="Q648" s="6" t="str">
        <f>+IFERROR([1]!Tabla2[[#This Row],[Activos corrientes ]]/[1]!Tabla2[[#This Row],[Pasivos corrientes ]],"")</f>
        <v/>
      </c>
      <c r="R648" s="6" t="str">
        <f>+IFERROR([1]!Tabla2[[#This Row],[Total pasivos]]/[1]!Tabla2[[#This Row],[Total de activos]],"")</f>
        <v/>
      </c>
      <c r="S648" s="6" t="str">
        <f>+IFERROR([1]!Tabla2[[#This Row],[Utilidad operacional]]/[1]!Tabla2[[#This Row],[Gasto de intereses]],"")</f>
        <v/>
      </c>
      <c r="T648" s="6" t="str">
        <f>+IFERROR([1]!Tabla2[[#This Row],[Utilidad operacional]]/[1]!Tabla2[[#This Row],[Patrimonio total]],"")</f>
        <v/>
      </c>
      <c r="U648" s="7" t="str">
        <f>+IFERROR([1]!Tabla2[[#This Row],[Utilidad operacional]]/[1]!Tabla2[[#This Row],[Total de activos]],"")</f>
        <v/>
      </c>
    </row>
    <row r="649" spans="1:21" x14ac:dyDescent="0.25">
      <c r="A649" s="8">
        <v>811011704</v>
      </c>
      <c r="B649" s="8" t="s">
        <v>1208</v>
      </c>
      <c r="C649" s="8" t="s">
        <v>22</v>
      </c>
      <c r="D649" s="8" t="s">
        <v>29</v>
      </c>
      <c r="E649" s="8" t="s">
        <v>30</v>
      </c>
      <c r="F649" s="8" t="s">
        <v>1209</v>
      </c>
      <c r="G649" s="8" t="s">
        <v>26</v>
      </c>
      <c r="H649" s="8">
        <v>1229067</v>
      </c>
      <c r="I649" s="8">
        <v>27179</v>
      </c>
      <c r="J649" s="8">
        <v>1256246</v>
      </c>
      <c r="K649" s="8">
        <v>150549</v>
      </c>
      <c r="L649" s="8">
        <v>0</v>
      </c>
      <c r="M649" s="8">
        <v>150549</v>
      </c>
      <c r="N649" s="8">
        <v>1105697</v>
      </c>
      <c r="O649" s="8">
        <v>0</v>
      </c>
      <c r="P649" s="8">
        <v>6293</v>
      </c>
      <c r="Q649" s="9" t="str">
        <f>+IFERROR([1]!Tabla2[[#This Row],[Activos corrientes ]]/[1]!Tabla2[[#This Row],[Pasivos corrientes ]],"")</f>
        <v/>
      </c>
      <c r="R649" s="9" t="str">
        <f>+IFERROR([1]!Tabla2[[#This Row],[Total pasivos]]/[1]!Tabla2[[#This Row],[Total de activos]],"")</f>
        <v/>
      </c>
      <c r="S649" s="9" t="str">
        <f>+IFERROR([1]!Tabla2[[#This Row],[Utilidad operacional]]/[1]!Tabla2[[#This Row],[Gasto de intereses]],"")</f>
        <v/>
      </c>
      <c r="T649" s="9" t="str">
        <f>+IFERROR([1]!Tabla2[[#This Row],[Utilidad operacional]]/[1]!Tabla2[[#This Row],[Patrimonio total]],"")</f>
        <v/>
      </c>
      <c r="U649" s="10" t="str">
        <f>+IFERROR([1]!Tabla2[[#This Row],[Utilidad operacional]]/[1]!Tabla2[[#This Row],[Total de activos]],"")</f>
        <v/>
      </c>
    </row>
    <row r="650" spans="1:21" x14ac:dyDescent="0.25">
      <c r="A650" s="5">
        <v>900481102</v>
      </c>
      <c r="B650" s="5" t="s">
        <v>1210</v>
      </c>
      <c r="C650" s="5" t="s">
        <v>28</v>
      </c>
      <c r="D650" s="5" t="s">
        <v>23</v>
      </c>
      <c r="E650" s="5" t="s">
        <v>24</v>
      </c>
      <c r="F650" s="5" t="s">
        <v>1211</v>
      </c>
      <c r="G650" s="5" t="s">
        <v>26</v>
      </c>
      <c r="H650" s="5">
        <v>17682765</v>
      </c>
      <c r="I650" s="5"/>
      <c r="J650" s="5">
        <v>17682765</v>
      </c>
      <c r="K650" s="5">
        <v>48456</v>
      </c>
      <c r="L650" s="5">
        <v>4871000</v>
      </c>
      <c r="M650" s="5">
        <v>4919456</v>
      </c>
      <c r="N650" s="5">
        <v>12763309</v>
      </c>
      <c r="O650" s="5"/>
      <c r="P650" s="5">
        <v>-3622310</v>
      </c>
      <c r="Q650" s="6" t="str">
        <f>+IFERROR([1]!Tabla2[[#This Row],[Activos corrientes ]]/[1]!Tabla2[[#This Row],[Pasivos corrientes ]],"")</f>
        <v/>
      </c>
      <c r="R650" s="6" t="str">
        <f>+IFERROR([1]!Tabla2[[#This Row],[Total pasivos]]/[1]!Tabla2[[#This Row],[Total de activos]],"")</f>
        <v/>
      </c>
      <c r="S650" s="6" t="str">
        <f>+IFERROR([1]!Tabla2[[#This Row],[Utilidad operacional]]/[1]!Tabla2[[#This Row],[Gasto de intereses]],"")</f>
        <v/>
      </c>
      <c r="T650" s="6" t="str">
        <f>+IFERROR([1]!Tabla2[[#This Row],[Utilidad operacional]]/[1]!Tabla2[[#This Row],[Patrimonio total]],"")</f>
        <v/>
      </c>
      <c r="U650" s="7" t="str">
        <f>+IFERROR([1]!Tabla2[[#This Row],[Utilidad operacional]]/[1]!Tabla2[[#This Row],[Total de activos]],"")</f>
        <v/>
      </c>
    </row>
    <row r="651" spans="1:21" x14ac:dyDescent="0.25">
      <c r="A651" s="8">
        <v>901178702</v>
      </c>
      <c r="B651" s="8" t="s">
        <v>1212</v>
      </c>
      <c r="C651" s="8" t="s">
        <v>103</v>
      </c>
      <c r="D651" s="8" t="s">
        <v>23</v>
      </c>
      <c r="E651" s="8" t="s">
        <v>24</v>
      </c>
      <c r="F651" s="8" t="s">
        <v>1213</v>
      </c>
      <c r="G651" s="8" t="s">
        <v>26</v>
      </c>
      <c r="H651" s="8">
        <v>1702807</v>
      </c>
      <c r="I651" s="8">
        <v>34085351</v>
      </c>
      <c r="J651" s="8">
        <v>35788158</v>
      </c>
      <c r="K651" s="8">
        <v>4571481</v>
      </c>
      <c r="L651" s="8">
        <v>704353</v>
      </c>
      <c r="M651" s="8">
        <v>5275834</v>
      </c>
      <c r="N651" s="8">
        <v>30512324</v>
      </c>
      <c r="O651" s="8">
        <v>212888</v>
      </c>
      <c r="P651" s="8">
        <v>7049157</v>
      </c>
      <c r="Q651" s="9" t="str">
        <f>+IFERROR([1]!Tabla2[[#This Row],[Activos corrientes ]]/[1]!Tabla2[[#This Row],[Pasivos corrientes ]],"")</f>
        <v/>
      </c>
      <c r="R651" s="9" t="str">
        <f>+IFERROR([1]!Tabla2[[#This Row],[Total pasivos]]/[1]!Tabla2[[#This Row],[Total de activos]],"")</f>
        <v/>
      </c>
      <c r="S651" s="9" t="str">
        <f>+IFERROR([1]!Tabla2[[#This Row],[Utilidad operacional]]/[1]!Tabla2[[#This Row],[Gasto de intereses]],"")</f>
        <v/>
      </c>
      <c r="T651" s="9" t="str">
        <f>+IFERROR([1]!Tabla2[[#This Row],[Utilidad operacional]]/[1]!Tabla2[[#This Row],[Patrimonio total]],"")</f>
        <v/>
      </c>
      <c r="U651" s="10" t="str">
        <f>+IFERROR([1]!Tabla2[[#This Row],[Utilidad operacional]]/[1]!Tabla2[[#This Row],[Total de activos]],"")</f>
        <v/>
      </c>
    </row>
    <row r="652" spans="1:21" x14ac:dyDescent="0.25">
      <c r="A652" s="5">
        <v>860065102</v>
      </c>
      <c r="B652" s="5" t="s">
        <v>1214</v>
      </c>
      <c r="C652" s="5" t="s">
        <v>28</v>
      </c>
      <c r="D652" s="5" t="s">
        <v>23</v>
      </c>
      <c r="E652" s="5" t="s">
        <v>24</v>
      </c>
      <c r="F652" s="5" t="s">
        <v>1215</v>
      </c>
      <c r="G652" s="5" t="s">
        <v>26</v>
      </c>
      <c r="H652" s="5">
        <v>7194392</v>
      </c>
      <c r="I652" s="5">
        <v>4654355</v>
      </c>
      <c r="J652" s="5">
        <v>11848747</v>
      </c>
      <c r="K652" s="5">
        <v>2462057</v>
      </c>
      <c r="L652" s="5">
        <v>790889</v>
      </c>
      <c r="M652" s="5">
        <v>3252946</v>
      </c>
      <c r="N652" s="5">
        <v>8595801</v>
      </c>
      <c r="O652" s="5">
        <v>210842</v>
      </c>
      <c r="P652" s="5">
        <v>1734261</v>
      </c>
      <c r="Q652" s="6" t="str">
        <f>+IFERROR([1]!Tabla2[[#This Row],[Activos corrientes ]]/[1]!Tabla2[[#This Row],[Pasivos corrientes ]],"")</f>
        <v/>
      </c>
      <c r="R652" s="6" t="str">
        <f>+IFERROR([1]!Tabla2[[#This Row],[Total pasivos]]/[1]!Tabla2[[#This Row],[Total de activos]],"")</f>
        <v/>
      </c>
      <c r="S652" s="6" t="str">
        <f>+IFERROR([1]!Tabla2[[#This Row],[Utilidad operacional]]/[1]!Tabla2[[#This Row],[Gasto de intereses]],"")</f>
        <v/>
      </c>
      <c r="T652" s="6" t="str">
        <f>+IFERROR([1]!Tabla2[[#This Row],[Utilidad operacional]]/[1]!Tabla2[[#This Row],[Patrimonio total]],"")</f>
        <v/>
      </c>
      <c r="U652" s="7" t="str">
        <f>+IFERROR([1]!Tabla2[[#This Row],[Utilidad operacional]]/[1]!Tabla2[[#This Row],[Total de activos]],"")</f>
        <v/>
      </c>
    </row>
    <row r="653" spans="1:21" x14ac:dyDescent="0.25">
      <c r="A653" s="8">
        <v>900555513</v>
      </c>
      <c r="B653" s="8" t="s">
        <v>1216</v>
      </c>
      <c r="C653" s="8" t="s">
        <v>28</v>
      </c>
      <c r="D653" s="8" t="s">
        <v>23</v>
      </c>
      <c r="E653" s="8" t="s">
        <v>24</v>
      </c>
      <c r="F653" s="8" t="s">
        <v>1217</v>
      </c>
      <c r="G653" s="8" t="s">
        <v>26</v>
      </c>
      <c r="H653" s="8">
        <v>12848463</v>
      </c>
      <c r="I653" s="8">
        <v>4277898</v>
      </c>
      <c r="J653" s="8">
        <v>17126361</v>
      </c>
      <c r="K653" s="8">
        <v>2080717</v>
      </c>
      <c r="L653" s="8">
        <v>967292</v>
      </c>
      <c r="M653" s="8">
        <v>3048009</v>
      </c>
      <c r="N653" s="8">
        <v>14078352</v>
      </c>
      <c r="O653" s="8">
        <v>532043</v>
      </c>
      <c r="P653" s="8">
        <v>1701251</v>
      </c>
      <c r="Q653" s="9" t="str">
        <f>+IFERROR([1]!Tabla2[[#This Row],[Activos corrientes ]]/[1]!Tabla2[[#This Row],[Pasivos corrientes ]],"")</f>
        <v/>
      </c>
      <c r="R653" s="9" t="str">
        <f>+IFERROR([1]!Tabla2[[#This Row],[Total pasivos]]/[1]!Tabla2[[#This Row],[Total de activos]],"")</f>
        <v/>
      </c>
      <c r="S653" s="9" t="str">
        <f>+IFERROR([1]!Tabla2[[#This Row],[Utilidad operacional]]/[1]!Tabla2[[#This Row],[Gasto de intereses]],"")</f>
        <v/>
      </c>
      <c r="T653" s="9" t="str">
        <f>+IFERROR([1]!Tabla2[[#This Row],[Utilidad operacional]]/[1]!Tabla2[[#This Row],[Patrimonio total]],"")</f>
        <v/>
      </c>
      <c r="U653" s="10" t="str">
        <f>+IFERROR([1]!Tabla2[[#This Row],[Utilidad operacional]]/[1]!Tabla2[[#This Row],[Total de activos]],"")</f>
        <v/>
      </c>
    </row>
    <row r="654" spans="1:21" x14ac:dyDescent="0.25">
      <c r="A654" s="5">
        <v>816001309</v>
      </c>
      <c r="B654" s="5" t="s">
        <v>1218</v>
      </c>
      <c r="C654" s="5" t="s">
        <v>617</v>
      </c>
      <c r="D654" s="5" t="s">
        <v>23</v>
      </c>
      <c r="E654" s="5" t="s">
        <v>24</v>
      </c>
      <c r="F654" s="5" t="s">
        <v>1219</v>
      </c>
      <c r="G654" s="5" t="s">
        <v>26</v>
      </c>
      <c r="H654" s="5">
        <v>411774</v>
      </c>
      <c r="I654" s="5">
        <v>13113083</v>
      </c>
      <c r="J654" s="5">
        <v>13524857</v>
      </c>
      <c r="K654" s="5">
        <v>1048661</v>
      </c>
      <c r="L654" s="5">
        <v>290498</v>
      </c>
      <c r="M654" s="5">
        <v>1339159</v>
      </c>
      <c r="N654" s="5">
        <v>12185698</v>
      </c>
      <c r="O654" s="5">
        <v>84547</v>
      </c>
      <c r="P654" s="5">
        <v>469399</v>
      </c>
      <c r="Q654" s="6" t="str">
        <f>+IFERROR([1]!Tabla2[[#This Row],[Activos corrientes ]]/[1]!Tabla2[[#This Row],[Pasivos corrientes ]],"")</f>
        <v/>
      </c>
      <c r="R654" s="6" t="str">
        <f>+IFERROR([1]!Tabla2[[#This Row],[Total pasivos]]/[1]!Tabla2[[#This Row],[Total de activos]],"")</f>
        <v/>
      </c>
      <c r="S654" s="6" t="str">
        <f>+IFERROR([1]!Tabla2[[#This Row],[Utilidad operacional]]/[1]!Tabla2[[#This Row],[Gasto de intereses]],"")</f>
        <v/>
      </c>
      <c r="T654" s="6" t="str">
        <f>+IFERROR([1]!Tabla2[[#This Row],[Utilidad operacional]]/[1]!Tabla2[[#This Row],[Patrimonio total]],"")</f>
        <v/>
      </c>
      <c r="U654" s="7" t="str">
        <f>+IFERROR([1]!Tabla2[[#This Row],[Utilidad operacional]]/[1]!Tabla2[[#This Row],[Total de activos]],"")</f>
        <v/>
      </c>
    </row>
    <row r="655" spans="1:21" x14ac:dyDescent="0.25">
      <c r="A655" s="8">
        <v>900879004</v>
      </c>
      <c r="B655" s="8" t="s">
        <v>1220</v>
      </c>
      <c r="C655" s="8" t="s">
        <v>28</v>
      </c>
      <c r="D655" s="8" t="s">
        <v>29</v>
      </c>
      <c r="E655" s="8" t="s">
        <v>30</v>
      </c>
      <c r="F655" s="8" t="s">
        <v>829</v>
      </c>
      <c r="G655" s="8" t="s">
        <v>26</v>
      </c>
      <c r="H655" s="8">
        <v>3531749</v>
      </c>
      <c r="I655" s="8">
        <v>7181</v>
      </c>
      <c r="J655" s="8">
        <v>3538930</v>
      </c>
      <c r="K655" s="8">
        <v>2650855</v>
      </c>
      <c r="L655" s="8"/>
      <c r="M655" s="8">
        <v>2650855</v>
      </c>
      <c r="N655" s="8">
        <v>888075</v>
      </c>
      <c r="O655" s="8">
        <v>68858</v>
      </c>
      <c r="P655" s="8">
        <v>143015</v>
      </c>
      <c r="Q655" s="9" t="str">
        <f>+IFERROR([1]!Tabla2[[#This Row],[Activos corrientes ]]/[1]!Tabla2[[#This Row],[Pasivos corrientes ]],"")</f>
        <v/>
      </c>
      <c r="R655" s="9" t="str">
        <f>+IFERROR([1]!Tabla2[[#This Row],[Total pasivos]]/[1]!Tabla2[[#This Row],[Total de activos]],"")</f>
        <v/>
      </c>
      <c r="S655" s="9" t="str">
        <f>+IFERROR([1]!Tabla2[[#This Row],[Utilidad operacional]]/[1]!Tabla2[[#This Row],[Gasto de intereses]],"")</f>
        <v/>
      </c>
      <c r="T655" s="9" t="str">
        <f>+IFERROR([1]!Tabla2[[#This Row],[Utilidad operacional]]/[1]!Tabla2[[#This Row],[Patrimonio total]],"")</f>
        <v/>
      </c>
      <c r="U655" s="10" t="str">
        <f>+IFERROR([1]!Tabla2[[#This Row],[Utilidad operacional]]/[1]!Tabla2[[#This Row],[Total de activos]],"")</f>
        <v/>
      </c>
    </row>
    <row r="656" spans="1:21" x14ac:dyDescent="0.25">
      <c r="A656" s="5">
        <v>830097605</v>
      </c>
      <c r="B656" s="5" t="s">
        <v>1221</v>
      </c>
      <c r="C656" s="5" t="s">
        <v>28</v>
      </c>
      <c r="D656" s="5" t="s">
        <v>23</v>
      </c>
      <c r="E656" s="5" t="s">
        <v>24</v>
      </c>
      <c r="F656" s="5" t="s">
        <v>1222</v>
      </c>
      <c r="G656" s="5" t="s">
        <v>26</v>
      </c>
      <c r="H656" s="5">
        <v>62400</v>
      </c>
      <c r="I656" s="5">
        <v>22023502</v>
      </c>
      <c r="J656" s="5">
        <v>22085902</v>
      </c>
      <c r="K656" s="5">
        <v>113578</v>
      </c>
      <c r="L656" s="5">
        <v>4576848</v>
      </c>
      <c r="M656" s="5">
        <v>4690426</v>
      </c>
      <c r="N656" s="5">
        <v>17395476</v>
      </c>
      <c r="O656" s="5">
        <v>2939</v>
      </c>
      <c r="P656" s="5">
        <v>-1821715</v>
      </c>
      <c r="Q656" s="6" t="str">
        <f>+IFERROR([1]!Tabla2[[#This Row],[Activos corrientes ]]/[1]!Tabla2[[#This Row],[Pasivos corrientes ]],"")</f>
        <v/>
      </c>
      <c r="R656" s="6" t="str">
        <f>+IFERROR([1]!Tabla2[[#This Row],[Total pasivos]]/[1]!Tabla2[[#This Row],[Total de activos]],"")</f>
        <v/>
      </c>
      <c r="S656" s="6" t="str">
        <f>+IFERROR([1]!Tabla2[[#This Row],[Utilidad operacional]]/[1]!Tabla2[[#This Row],[Gasto de intereses]],"")</f>
        <v/>
      </c>
      <c r="T656" s="6" t="str">
        <f>+IFERROR([1]!Tabla2[[#This Row],[Utilidad operacional]]/[1]!Tabla2[[#This Row],[Patrimonio total]],"")</f>
        <v/>
      </c>
      <c r="U656" s="7" t="str">
        <f>+IFERROR([1]!Tabla2[[#This Row],[Utilidad operacional]]/[1]!Tabla2[[#This Row],[Total de activos]],"")</f>
        <v/>
      </c>
    </row>
    <row r="657" spans="1:21" x14ac:dyDescent="0.25">
      <c r="A657" s="8">
        <v>900127801</v>
      </c>
      <c r="B657" s="8" t="s">
        <v>1223</v>
      </c>
      <c r="C657" s="8" t="s">
        <v>28</v>
      </c>
      <c r="D657" s="8" t="s">
        <v>23</v>
      </c>
      <c r="E657" s="8" t="s">
        <v>24</v>
      </c>
      <c r="F657" s="8" t="s">
        <v>1202</v>
      </c>
      <c r="G657" s="8" t="s">
        <v>26</v>
      </c>
      <c r="H657" s="8">
        <v>1615785</v>
      </c>
      <c r="I657" s="8">
        <v>322275</v>
      </c>
      <c r="J657" s="8">
        <v>1938060</v>
      </c>
      <c r="K657" s="8">
        <v>520816</v>
      </c>
      <c r="L657" s="8">
        <v>81581</v>
      </c>
      <c r="M657" s="8">
        <v>602397</v>
      </c>
      <c r="N657" s="8">
        <v>1335663</v>
      </c>
      <c r="O657" s="8">
        <v>32197</v>
      </c>
      <c r="P657" s="8">
        <v>145067</v>
      </c>
      <c r="Q657" s="9" t="str">
        <f>+IFERROR([1]!Tabla2[[#This Row],[Activos corrientes ]]/[1]!Tabla2[[#This Row],[Pasivos corrientes ]],"")</f>
        <v/>
      </c>
      <c r="R657" s="9" t="str">
        <f>+IFERROR([1]!Tabla2[[#This Row],[Total pasivos]]/[1]!Tabla2[[#This Row],[Total de activos]],"")</f>
        <v/>
      </c>
      <c r="S657" s="9" t="str">
        <f>+IFERROR([1]!Tabla2[[#This Row],[Utilidad operacional]]/[1]!Tabla2[[#This Row],[Gasto de intereses]],"")</f>
        <v/>
      </c>
      <c r="T657" s="9" t="str">
        <f>+IFERROR([1]!Tabla2[[#This Row],[Utilidad operacional]]/[1]!Tabla2[[#This Row],[Patrimonio total]],"")</f>
        <v/>
      </c>
      <c r="U657" s="10" t="str">
        <f>+IFERROR([1]!Tabla2[[#This Row],[Utilidad operacional]]/[1]!Tabla2[[#This Row],[Total de activos]],"")</f>
        <v/>
      </c>
    </row>
    <row r="658" spans="1:21" x14ac:dyDescent="0.25">
      <c r="A658" s="5">
        <v>900591508</v>
      </c>
      <c r="B658" s="5" t="s">
        <v>1224</v>
      </c>
      <c r="C658" s="5" t="s">
        <v>22</v>
      </c>
      <c r="D658" s="5" t="s">
        <v>23</v>
      </c>
      <c r="E658" s="5" t="s">
        <v>24</v>
      </c>
      <c r="F658" s="5" t="s">
        <v>1225</v>
      </c>
      <c r="G658" s="5" t="s">
        <v>26</v>
      </c>
      <c r="H658" s="5">
        <v>5496222</v>
      </c>
      <c r="I658" s="5">
        <v>417056</v>
      </c>
      <c r="J658" s="5">
        <v>5913278</v>
      </c>
      <c r="K658" s="5">
        <v>2579094</v>
      </c>
      <c r="L658" s="5"/>
      <c r="M658" s="5">
        <v>2579094</v>
      </c>
      <c r="N658" s="5">
        <v>3334184</v>
      </c>
      <c r="O658" s="5">
        <v>630782</v>
      </c>
      <c r="P658" s="5">
        <v>489218</v>
      </c>
      <c r="Q658" s="6" t="str">
        <f>+IFERROR([1]!Tabla2[[#This Row],[Activos corrientes ]]/[1]!Tabla2[[#This Row],[Pasivos corrientes ]],"")</f>
        <v/>
      </c>
      <c r="R658" s="6" t="str">
        <f>+IFERROR([1]!Tabla2[[#This Row],[Total pasivos]]/[1]!Tabla2[[#This Row],[Total de activos]],"")</f>
        <v/>
      </c>
      <c r="S658" s="6" t="str">
        <f>+IFERROR([1]!Tabla2[[#This Row],[Utilidad operacional]]/[1]!Tabla2[[#This Row],[Gasto de intereses]],"")</f>
        <v/>
      </c>
      <c r="T658" s="6" t="str">
        <f>+IFERROR([1]!Tabla2[[#This Row],[Utilidad operacional]]/[1]!Tabla2[[#This Row],[Patrimonio total]],"")</f>
        <v/>
      </c>
      <c r="U658" s="7" t="str">
        <f>+IFERROR([1]!Tabla2[[#This Row],[Utilidad operacional]]/[1]!Tabla2[[#This Row],[Total de activos]],"")</f>
        <v/>
      </c>
    </row>
    <row r="659" spans="1:21" x14ac:dyDescent="0.25">
      <c r="A659" s="8">
        <v>800176602</v>
      </c>
      <c r="B659" s="8" t="s">
        <v>1226</v>
      </c>
      <c r="C659" s="8" t="s">
        <v>28</v>
      </c>
      <c r="D659" s="8" t="s">
        <v>23</v>
      </c>
      <c r="E659" s="8" t="s">
        <v>24</v>
      </c>
      <c r="F659" s="8" t="s">
        <v>1227</v>
      </c>
      <c r="G659" s="8" t="s">
        <v>26</v>
      </c>
      <c r="H659" s="8">
        <v>319365</v>
      </c>
      <c r="I659" s="8">
        <v>11272372</v>
      </c>
      <c r="J659" s="8">
        <v>11591737</v>
      </c>
      <c r="K659" s="8">
        <v>251297</v>
      </c>
      <c r="L659" s="8"/>
      <c r="M659" s="8">
        <v>251297</v>
      </c>
      <c r="N659" s="8">
        <v>11340440</v>
      </c>
      <c r="O659" s="8"/>
      <c r="P659" s="8">
        <v>11762321</v>
      </c>
      <c r="Q659" s="9" t="str">
        <f>+IFERROR([1]!Tabla2[[#This Row],[Activos corrientes ]]/[1]!Tabla2[[#This Row],[Pasivos corrientes ]],"")</f>
        <v/>
      </c>
      <c r="R659" s="9" t="str">
        <f>+IFERROR([1]!Tabla2[[#This Row],[Total pasivos]]/[1]!Tabla2[[#This Row],[Total de activos]],"")</f>
        <v/>
      </c>
      <c r="S659" s="9" t="str">
        <f>+IFERROR([1]!Tabla2[[#This Row],[Utilidad operacional]]/[1]!Tabla2[[#This Row],[Gasto de intereses]],"")</f>
        <v/>
      </c>
      <c r="T659" s="9" t="str">
        <f>+IFERROR([1]!Tabla2[[#This Row],[Utilidad operacional]]/[1]!Tabla2[[#This Row],[Patrimonio total]],"")</f>
        <v/>
      </c>
      <c r="U659" s="10" t="str">
        <f>+IFERROR([1]!Tabla2[[#This Row],[Utilidad operacional]]/[1]!Tabla2[[#This Row],[Total de activos]],"")</f>
        <v/>
      </c>
    </row>
    <row r="660" spans="1:21" x14ac:dyDescent="0.25">
      <c r="A660" s="5">
        <v>830068345</v>
      </c>
      <c r="B660" s="5" t="s">
        <v>1228</v>
      </c>
      <c r="C660" s="5" t="s">
        <v>28</v>
      </c>
      <c r="D660" s="5" t="s">
        <v>29</v>
      </c>
      <c r="E660" s="5" t="s">
        <v>30</v>
      </c>
      <c r="F660" s="5" t="s">
        <v>1229</v>
      </c>
      <c r="G660" s="5" t="s">
        <v>26</v>
      </c>
      <c r="H660" s="5">
        <v>8498128</v>
      </c>
      <c r="I660" s="5">
        <v>6357550</v>
      </c>
      <c r="J660" s="5">
        <v>14855678</v>
      </c>
      <c r="K660" s="5">
        <v>3378551</v>
      </c>
      <c r="L660" s="5">
        <v>217121</v>
      </c>
      <c r="M660" s="5">
        <v>3595672</v>
      </c>
      <c r="N660" s="5">
        <v>11260006</v>
      </c>
      <c r="O660" s="5"/>
      <c r="P660" s="5">
        <v>3092430</v>
      </c>
      <c r="Q660" s="6" t="str">
        <f>+IFERROR([1]!Tabla2[[#This Row],[Activos corrientes ]]/[1]!Tabla2[[#This Row],[Pasivos corrientes ]],"")</f>
        <v/>
      </c>
      <c r="R660" s="6" t="str">
        <f>+IFERROR([1]!Tabla2[[#This Row],[Total pasivos]]/[1]!Tabla2[[#This Row],[Total de activos]],"")</f>
        <v/>
      </c>
      <c r="S660" s="6" t="str">
        <f>+IFERROR([1]!Tabla2[[#This Row],[Utilidad operacional]]/[1]!Tabla2[[#This Row],[Gasto de intereses]],"")</f>
        <v/>
      </c>
      <c r="T660" s="6" t="str">
        <f>+IFERROR([1]!Tabla2[[#This Row],[Utilidad operacional]]/[1]!Tabla2[[#This Row],[Patrimonio total]],"")</f>
        <v/>
      </c>
      <c r="U660" s="7" t="str">
        <f>+IFERROR([1]!Tabla2[[#This Row],[Utilidad operacional]]/[1]!Tabla2[[#This Row],[Total de activos]],"")</f>
        <v/>
      </c>
    </row>
    <row r="661" spans="1:21" x14ac:dyDescent="0.25">
      <c r="A661" s="8">
        <v>800007208</v>
      </c>
      <c r="B661" s="8" t="s">
        <v>1230</v>
      </c>
      <c r="C661" s="8" t="s">
        <v>28</v>
      </c>
      <c r="D661" s="8" t="s">
        <v>29</v>
      </c>
      <c r="E661" s="8" t="s">
        <v>30</v>
      </c>
      <c r="F661" s="8" t="s">
        <v>1231</v>
      </c>
      <c r="G661" s="8" t="s">
        <v>26</v>
      </c>
      <c r="H661" s="8">
        <v>7741728</v>
      </c>
      <c r="I661" s="8">
        <v>3772604</v>
      </c>
      <c r="J661" s="8">
        <v>11514332</v>
      </c>
      <c r="K661" s="8">
        <v>3182663</v>
      </c>
      <c r="L661" s="8">
        <v>902482</v>
      </c>
      <c r="M661" s="8">
        <v>4085145</v>
      </c>
      <c r="N661" s="8">
        <v>7429187</v>
      </c>
      <c r="O661" s="8">
        <v>244460</v>
      </c>
      <c r="P661" s="8">
        <v>519450</v>
      </c>
      <c r="Q661" s="9" t="str">
        <f>+IFERROR([1]!Tabla2[[#This Row],[Activos corrientes ]]/[1]!Tabla2[[#This Row],[Pasivos corrientes ]],"")</f>
        <v/>
      </c>
      <c r="R661" s="9" t="str">
        <f>+IFERROR([1]!Tabla2[[#This Row],[Total pasivos]]/[1]!Tabla2[[#This Row],[Total de activos]],"")</f>
        <v/>
      </c>
      <c r="S661" s="9" t="str">
        <f>+IFERROR([1]!Tabla2[[#This Row],[Utilidad operacional]]/[1]!Tabla2[[#This Row],[Gasto de intereses]],"")</f>
        <v/>
      </c>
      <c r="T661" s="9" t="str">
        <f>+IFERROR([1]!Tabla2[[#This Row],[Utilidad operacional]]/[1]!Tabla2[[#This Row],[Patrimonio total]],"")</f>
        <v/>
      </c>
      <c r="U661" s="10" t="str">
        <f>+IFERROR([1]!Tabla2[[#This Row],[Utilidad operacional]]/[1]!Tabla2[[#This Row],[Total de activos]],"")</f>
        <v/>
      </c>
    </row>
    <row r="662" spans="1:21" x14ac:dyDescent="0.25">
      <c r="A662" s="5">
        <v>900175904</v>
      </c>
      <c r="B662" s="5" t="s">
        <v>1232</v>
      </c>
      <c r="C662" s="5" t="s">
        <v>28</v>
      </c>
      <c r="D662" s="5" t="s">
        <v>29</v>
      </c>
      <c r="E662" s="5" t="s">
        <v>30</v>
      </c>
      <c r="F662" s="5" t="s">
        <v>1233</v>
      </c>
      <c r="G662" s="5" t="s">
        <v>26</v>
      </c>
      <c r="H662" s="5">
        <v>1892667</v>
      </c>
      <c r="I662" s="5">
        <v>6543927</v>
      </c>
      <c r="J662" s="5">
        <v>8436594</v>
      </c>
      <c r="K662" s="5">
        <v>1411396</v>
      </c>
      <c r="L662" s="5">
        <v>200274</v>
      </c>
      <c r="M662" s="5">
        <v>1611670</v>
      </c>
      <c r="N662" s="5">
        <v>6824924</v>
      </c>
      <c r="O662" s="5">
        <v>4154</v>
      </c>
      <c r="P662" s="5">
        <v>-866310</v>
      </c>
      <c r="Q662" s="6" t="str">
        <f>+IFERROR([1]!Tabla2[[#This Row],[Activos corrientes ]]/[1]!Tabla2[[#This Row],[Pasivos corrientes ]],"")</f>
        <v/>
      </c>
      <c r="R662" s="6" t="str">
        <f>+IFERROR([1]!Tabla2[[#This Row],[Total pasivos]]/[1]!Tabla2[[#This Row],[Total de activos]],"")</f>
        <v/>
      </c>
      <c r="S662" s="6" t="str">
        <f>+IFERROR([1]!Tabla2[[#This Row],[Utilidad operacional]]/[1]!Tabla2[[#This Row],[Gasto de intereses]],"")</f>
        <v/>
      </c>
      <c r="T662" s="6" t="str">
        <f>+IFERROR([1]!Tabla2[[#This Row],[Utilidad operacional]]/[1]!Tabla2[[#This Row],[Patrimonio total]],"")</f>
        <v/>
      </c>
      <c r="U662" s="7" t="str">
        <f>+IFERROR([1]!Tabla2[[#This Row],[Utilidad operacional]]/[1]!Tabla2[[#This Row],[Total de activos]],"")</f>
        <v/>
      </c>
    </row>
    <row r="663" spans="1:21" x14ac:dyDescent="0.25">
      <c r="A663" s="8">
        <v>804011804</v>
      </c>
      <c r="B663" s="8" t="s">
        <v>1234</v>
      </c>
      <c r="C663" s="8" t="s">
        <v>33</v>
      </c>
      <c r="D663" s="8" t="s">
        <v>29</v>
      </c>
      <c r="E663" s="8" t="s">
        <v>30</v>
      </c>
      <c r="F663" s="8" t="s">
        <v>240</v>
      </c>
      <c r="G663" s="8" t="s">
        <v>26</v>
      </c>
      <c r="H663" s="8">
        <v>36274346</v>
      </c>
      <c r="I663" s="8">
        <v>23871461</v>
      </c>
      <c r="J663" s="8">
        <v>60145807</v>
      </c>
      <c r="K663" s="8">
        <v>23190923</v>
      </c>
      <c r="L663" s="8">
        <v>18383389</v>
      </c>
      <c r="M663" s="8">
        <v>41574312</v>
      </c>
      <c r="N663" s="8">
        <v>18571495</v>
      </c>
      <c r="O663" s="8">
        <v>1561982</v>
      </c>
      <c r="P663" s="8">
        <v>5479805</v>
      </c>
      <c r="Q663" s="9" t="str">
        <f>+IFERROR([1]!Tabla2[[#This Row],[Activos corrientes ]]/[1]!Tabla2[[#This Row],[Pasivos corrientes ]],"")</f>
        <v/>
      </c>
      <c r="R663" s="9" t="str">
        <f>+IFERROR([1]!Tabla2[[#This Row],[Total pasivos]]/[1]!Tabla2[[#This Row],[Total de activos]],"")</f>
        <v/>
      </c>
      <c r="S663" s="9" t="str">
        <f>+IFERROR([1]!Tabla2[[#This Row],[Utilidad operacional]]/[1]!Tabla2[[#This Row],[Gasto de intereses]],"")</f>
        <v/>
      </c>
      <c r="T663" s="9" t="str">
        <f>+IFERROR([1]!Tabla2[[#This Row],[Utilidad operacional]]/[1]!Tabla2[[#This Row],[Patrimonio total]],"")</f>
        <v/>
      </c>
      <c r="U663" s="10" t="str">
        <f>+IFERROR([1]!Tabla2[[#This Row],[Utilidad operacional]]/[1]!Tabla2[[#This Row],[Total de activos]],"")</f>
        <v/>
      </c>
    </row>
    <row r="664" spans="1:21" x14ac:dyDescent="0.25">
      <c r="A664" s="5">
        <v>900209807</v>
      </c>
      <c r="B664" s="5" t="s">
        <v>1235</v>
      </c>
      <c r="C664" s="5" t="s">
        <v>64</v>
      </c>
      <c r="D664" s="5" t="s">
        <v>29</v>
      </c>
      <c r="E664" s="5" t="s">
        <v>30</v>
      </c>
      <c r="F664" s="5" t="s">
        <v>246</v>
      </c>
      <c r="G664" s="5" t="s">
        <v>26</v>
      </c>
      <c r="H664" s="5">
        <v>50180907</v>
      </c>
      <c r="I664" s="5">
        <v>9667090</v>
      </c>
      <c r="J664" s="5">
        <v>59847997</v>
      </c>
      <c r="K664" s="5">
        <v>42120867</v>
      </c>
      <c r="L664" s="5">
        <v>9810</v>
      </c>
      <c r="M664" s="5">
        <v>42130677</v>
      </c>
      <c r="N664" s="5">
        <v>17717320</v>
      </c>
      <c r="O664" s="5">
        <v>3144785</v>
      </c>
      <c r="P664" s="5">
        <v>9516120</v>
      </c>
      <c r="Q664" s="6" t="str">
        <f>+IFERROR([1]!Tabla2[[#This Row],[Activos corrientes ]]/[1]!Tabla2[[#This Row],[Pasivos corrientes ]],"")</f>
        <v/>
      </c>
      <c r="R664" s="6" t="str">
        <f>+IFERROR([1]!Tabla2[[#This Row],[Total pasivos]]/[1]!Tabla2[[#This Row],[Total de activos]],"")</f>
        <v/>
      </c>
      <c r="S664" s="6" t="str">
        <f>+IFERROR([1]!Tabla2[[#This Row],[Utilidad operacional]]/[1]!Tabla2[[#This Row],[Gasto de intereses]],"")</f>
        <v/>
      </c>
      <c r="T664" s="6" t="str">
        <f>+IFERROR([1]!Tabla2[[#This Row],[Utilidad operacional]]/[1]!Tabla2[[#This Row],[Patrimonio total]],"")</f>
        <v/>
      </c>
      <c r="U664" s="7" t="str">
        <f>+IFERROR([1]!Tabla2[[#This Row],[Utilidad operacional]]/[1]!Tabla2[[#This Row],[Total de activos]],"")</f>
        <v/>
      </c>
    </row>
    <row r="665" spans="1:21" x14ac:dyDescent="0.25">
      <c r="A665" s="8">
        <v>830116500</v>
      </c>
      <c r="B665" s="8" t="s">
        <v>1236</v>
      </c>
      <c r="C665" s="8" t="s">
        <v>28</v>
      </c>
      <c r="D665" s="8" t="s">
        <v>29</v>
      </c>
      <c r="E665" s="8" t="s">
        <v>30</v>
      </c>
      <c r="F665" s="8" t="s">
        <v>62</v>
      </c>
      <c r="G665" s="8" t="s">
        <v>26</v>
      </c>
      <c r="H665" s="8">
        <v>12356183</v>
      </c>
      <c r="I665" s="8">
        <v>8046239</v>
      </c>
      <c r="J665" s="8">
        <v>20402422</v>
      </c>
      <c r="K665" s="8">
        <v>3825099</v>
      </c>
      <c r="L665" s="8">
        <v>1328914</v>
      </c>
      <c r="M665" s="8">
        <v>5154013</v>
      </c>
      <c r="N665" s="8">
        <v>15248409</v>
      </c>
      <c r="O665" s="8">
        <v>107959</v>
      </c>
      <c r="P665" s="8">
        <v>4100439</v>
      </c>
      <c r="Q665" s="9" t="str">
        <f>+IFERROR([1]!Tabla2[[#This Row],[Activos corrientes ]]/[1]!Tabla2[[#This Row],[Pasivos corrientes ]],"")</f>
        <v/>
      </c>
      <c r="R665" s="9" t="str">
        <f>+IFERROR([1]!Tabla2[[#This Row],[Total pasivos]]/[1]!Tabla2[[#This Row],[Total de activos]],"")</f>
        <v/>
      </c>
      <c r="S665" s="9" t="str">
        <f>+IFERROR([1]!Tabla2[[#This Row],[Utilidad operacional]]/[1]!Tabla2[[#This Row],[Gasto de intereses]],"")</f>
        <v/>
      </c>
      <c r="T665" s="9" t="str">
        <f>+IFERROR([1]!Tabla2[[#This Row],[Utilidad operacional]]/[1]!Tabla2[[#This Row],[Patrimonio total]],"")</f>
        <v/>
      </c>
      <c r="U665" s="10" t="str">
        <f>+IFERROR([1]!Tabla2[[#This Row],[Utilidad operacional]]/[1]!Tabla2[[#This Row],[Total de activos]],"")</f>
        <v/>
      </c>
    </row>
    <row r="666" spans="1:21" x14ac:dyDescent="0.25">
      <c r="A666" s="5">
        <v>805022607</v>
      </c>
      <c r="B666" s="5" t="s">
        <v>1237</v>
      </c>
      <c r="C666" s="5" t="s">
        <v>103</v>
      </c>
      <c r="D666" s="5" t="s">
        <v>29</v>
      </c>
      <c r="E666" s="5" t="s">
        <v>30</v>
      </c>
      <c r="F666" s="5" t="s">
        <v>1238</v>
      </c>
      <c r="G666" s="5" t="s">
        <v>26</v>
      </c>
      <c r="H666" s="5">
        <v>1082995</v>
      </c>
      <c r="I666" s="5">
        <v>884992</v>
      </c>
      <c r="J666" s="5">
        <v>1967987</v>
      </c>
      <c r="K666" s="5">
        <v>64914</v>
      </c>
      <c r="L666" s="5"/>
      <c r="M666" s="5">
        <v>64914</v>
      </c>
      <c r="N666" s="5">
        <v>1903073</v>
      </c>
      <c r="O666" s="5">
        <v>314656</v>
      </c>
      <c r="P666" s="5">
        <v>105101</v>
      </c>
      <c r="Q666" s="6" t="str">
        <f>+IFERROR([1]!Tabla2[[#This Row],[Activos corrientes ]]/[1]!Tabla2[[#This Row],[Pasivos corrientes ]],"")</f>
        <v/>
      </c>
      <c r="R666" s="6" t="str">
        <f>+IFERROR([1]!Tabla2[[#This Row],[Total pasivos]]/[1]!Tabla2[[#This Row],[Total de activos]],"")</f>
        <v/>
      </c>
      <c r="S666" s="6" t="str">
        <f>+IFERROR([1]!Tabla2[[#This Row],[Utilidad operacional]]/[1]!Tabla2[[#This Row],[Gasto de intereses]],"")</f>
        <v/>
      </c>
      <c r="T666" s="6" t="str">
        <f>+IFERROR([1]!Tabla2[[#This Row],[Utilidad operacional]]/[1]!Tabla2[[#This Row],[Patrimonio total]],"")</f>
        <v/>
      </c>
      <c r="U666" s="7" t="str">
        <f>+IFERROR([1]!Tabla2[[#This Row],[Utilidad operacional]]/[1]!Tabla2[[#This Row],[Total de activos]],"")</f>
        <v/>
      </c>
    </row>
    <row r="667" spans="1:21" x14ac:dyDescent="0.25">
      <c r="A667" s="8">
        <v>900333610</v>
      </c>
      <c r="B667" s="8" t="s">
        <v>1239</v>
      </c>
      <c r="C667" s="8" t="s">
        <v>28</v>
      </c>
      <c r="D667" s="8" t="s">
        <v>29</v>
      </c>
      <c r="E667" s="8" t="s">
        <v>30</v>
      </c>
      <c r="F667" s="8" t="s">
        <v>1240</v>
      </c>
      <c r="G667" s="8" t="s">
        <v>26</v>
      </c>
      <c r="H667" s="8">
        <v>6716255</v>
      </c>
      <c r="I667" s="8">
        <v>734429</v>
      </c>
      <c r="J667" s="8">
        <v>7450684</v>
      </c>
      <c r="K667" s="8">
        <v>1647658</v>
      </c>
      <c r="L667" s="8">
        <v>1225788</v>
      </c>
      <c r="M667" s="8">
        <v>2873446</v>
      </c>
      <c r="N667" s="8">
        <v>4577238</v>
      </c>
      <c r="O667" s="8"/>
      <c r="P667" s="8">
        <v>140685</v>
      </c>
      <c r="Q667" s="9" t="str">
        <f>+IFERROR([1]!Tabla2[[#This Row],[Activos corrientes ]]/[1]!Tabla2[[#This Row],[Pasivos corrientes ]],"")</f>
        <v/>
      </c>
      <c r="R667" s="9" t="str">
        <f>+IFERROR([1]!Tabla2[[#This Row],[Total pasivos]]/[1]!Tabla2[[#This Row],[Total de activos]],"")</f>
        <v/>
      </c>
      <c r="S667" s="9" t="str">
        <f>+IFERROR([1]!Tabla2[[#This Row],[Utilidad operacional]]/[1]!Tabla2[[#This Row],[Gasto de intereses]],"")</f>
        <v/>
      </c>
      <c r="T667" s="9" t="str">
        <f>+IFERROR([1]!Tabla2[[#This Row],[Utilidad operacional]]/[1]!Tabla2[[#This Row],[Patrimonio total]],"")</f>
        <v/>
      </c>
      <c r="U667" s="10" t="str">
        <f>+IFERROR([1]!Tabla2[[#This Row],[Utilidad operacional]]/[1]!Tabla2[[#This Row],[Total de activos]],"")</f>
        <v/>
      </c>
    </row>
    <row r="668" spans="1:21" x14ac:dyDescent="0.25">
      <c r="A668" s="5">
        <v>900484308</v>
      </c>
      <c r="B668" s="5" t="s">
        <v>1241</v>
      </c>
      <c r="C668" s="5" t="s">
        <v>28</v>
      </c>
      <c r="D668" s="5" t="s">
        <v>23</v>
      </c>
      <c r="E668" s="5" t="s">
        <v>24</v>
      </c>
      <c r="F668" s="5" t="s">
        <v>1242</v>
      </c>
      <c r="G668" s="5" t="s">
        <v>26</v>
      </c>
      <c r="H668" s="5">
        <v>1975877</v>
      </c>
      <c r="I668" s="5"/>
      <c r="J668" s="5">
        <v>1975877</v>
      </c>
      <c r="K668" s="5">
        <v>24638</v>
      </c>
      <c r="L668" s="5"/>
      <c r="M668" s="5">
        <v>24638</v>
      </c>
      <c r="N668" s="5">
        <v>1951239</v>
      </c>
      <c r="O668" s="5">
        <v>11390</v>
      </c>
      <c r="P668" s="5">
        <v>34197</v>
      </c>
      <c r="Q668" s="6" t="str">
        <f>+IFERROR([1]!Tabla2[[#This Row],[Activos corrientes ]]/[1]!Tabla2[[#This Row],[Pasivos corrientes ]],"")</f>
        <v/>
      </c>
      <c r="R668" s="6" t="str">
        <f>+IFERROR([1]!Tabla2[[#This Row],[Total pasivos]]/[1]!Tabla2[[#This Row],[Total de activos]],"")</f>
        <v/>
      </c>
      <c r="S668" s="6" t="str">
        <f>+IFERROR([1]!Tabla2[[#This Row],[Utilidad operacional]]/[1]!Tabla2[[#This Row],[Gasto de intereses]],"")</f>
        <v/>
      </c>
      <c r="T668" s="6" t="str">
        <f>+IFERROR([1]!Tabla2[[#This Row],[Utilidad operacional]]/[1]!Tabla2[[#This Row],[Patrimonio total]],"")</f>
        <v/>
      </c>
      <c r="U668" s="7" t="str">
        <f>+IFERROR([1]!Tabla2[[#This Row],[Utilidad operacional]]/[1]!Tabla2[[#This Row],[Total de activos]],"")</f>
        <v/>
      </c>
    </row>
    <row r="669" spans="1:21" x14ac:dyDescent="0.25">
      <c r="A669" s="8">
        <v>900878772</v>
      </c>
      <c r="B669" s="8" t="s">
        <v>1243</v>
      </c>
      <c r="C669" s="8" t="s">
        <v>28</v>
      </c>
      <c r="D669" s="8" t="s">
        <v>29</v>
      </c>
      <c r="E669" s="8" t="s">
        <v>30</v>
      </c>
      <c r="F669" s="8" t="s">
        <v>1244</v>
      </c>
      <c r="G669" s="8" t="s">
        <v>26</v>
      </c>
      <c r="H669" s="8">
        <v>482665</v>
      </c>
      <c r="I669" s="8"/>
      <c r="J669" s="8">
        <v>482665</v>
      </c>
      <c r="K669" s="8">
        <v>15114</v>
      </c>
      <c r="L669" s="8"/>
      <c r="M669" s="8">
        <v>15114</v>
      </c>
      <c r="N669" s="8">
        <v>467551</v>
      </c>
      <c r="O669" s="8"/>
      <c r="P669" s="8">
        <v>50072</v>
      </c>
      <c r="Q669" s="9" t="str">
        <f>+IFERROR([1]!Tabla2[[#This Row],[Activos corrientes ]]/[1]!Tabla2[[#This Row],[Pasivos corrientes ]],"")</f>
        <v/>
      </c>
      <c r="R669" s="9" t="str">
        <f>+IFERROR([1]!Tabla2[[#This Row],[Total pasivos]]/[1]!Tabla2[[#This Row],[Total de activos]],"")</f>
        <v/>
      </c>
      <c r="S669" s="9" t="str">
        <f>+IFERROR([1]!Tabla2[[#This Row],[Utilidad operacional]]/[1]!Tabla2[[#This Row],[Gasto de intereses]],"")</f>
        <v/>
      </c>
      <c r="T669" s="9" t="str">
        <f>+IFERROR([1]!Tabla2[[#This Row],[Utilidad operacional]]/[1]!Tabla2[[#This Row],[Patrimonio total]],"")</f>
        <v/>
      </c>
      <c r="U669" s="10" t="str">
        <f>+IFERROR([1]!Tabla2[[#This Row],[Utilidad operacional]]/[1]!Tabla2[[#This Row],[Total de activos]],"")</f>
        <v/>
      </c>
    </row>
    <row r="670" spans="1:21" x14ac:dyDescent="0.25">
      <c r="A670" s="5">
        <v>830018821</v>
      </c>
      <c r="B670" s="5" t="s">
        <v>1245</v>
      </c>
      <c r="C670" s="5" t="s">
        <v>28</v>
      </c>
      <c r="D670" s="5" t="s">
        <v>29</v>
      </c>
      <c r="E670" s="5" t="s">
        <v>30</v>
      </c>
      <c r="F670" s="5" t="s">
        <v>1246</v>
      </c>
      <c r="G670" s="5" t="s">
        <v>26</v>
      </c>
      <c r="H670" s="5">
        <v>3183963</v>
      </c>
      <c r="I670" s="5">
        <v>79455</v>
      </c>
      <c r="J670" s="5">
        <v>3263418</v>
      </c>
      <c r="K670" s="5">
        <v>239236</v>
      </c>
      <c r="L670" s="5"/>
      <c r="M670" s="5">
        <v>239236</v>
      </c>
      <c r="N670" s="5">
        <v>3024182</v>
      </c>
      <c r="O670" s="5">
        <v>3072</v>
      </c>
      <c r="P670" s="5">
        <v>313096</v>
      </c>
      <c r="Q670" s="6" t="str">
        <f>+IFERROR([1]!Tabla2[[#This Row],[Activos corrientes ]]/[1]!Tabla2[[#This Row],[Pasivos corrientes ]],"")</f>
        <v/>
      </c>
      <c r="R670" s="6" t="str">
        <f>+IFERROR([1]!Tabla2[[#This Row],[Total pasivos]]/[1]!Tabla2[[#This Row],[Total de activos]],"")</f>
        <v/>
      </c>
      <c r="S670" s="6" t="str">
        <f>+IFERROR([1]!Tabla2[[#This Row],[Utilidad operacional]]/[1]!Tabla2[[#This Row],[Gasto de intereses]],"")</f>
        <v/>
      </c>
      <c r="T670" s="6" t="str">
        <f>+IFERROR([1]!Tabla2[[#This Row],[Utilidad operacional]]/[1]!Tabla2[[#This Row],[Patrimonio total]],"")</f>
        <v/>
      </c>
      <c r="U670" s="7" t="str">
        <f>+IFERROR([1]!Tabla2[[#This Row],[Utilidad operacional]]/[1]!Tabla2[[#This Row],[Total de activos]],"")</f>
        <v/>
      </c>
    </row>
    <row r="671" spans="1:21" x14ac:dyDescent="0.25">
      <c r="A671" s="8">
        <v>800058709</v>
      </c>
      <c r="B671" s="8" t="s">
        <v>1247</v>
      </c>
      <c r="C671" s="8" t="s">
        <v>617</v>
      </c>
      <c r="D671" s="8" t="s">
        <v>29</v>
      </c>
      <c r="E671" s="8" t="s">
        <v>30</v>
      </c>
      <c r="F671" s="8" t="s">
        <v>1248</v>
      </c>
      <c r="G671" s="8" t="s">
        <v>26</v>
      </c>
      <c r="H671" s="8">
        <v>8928675</v>
      </c>
      <c r="I671" s="8">
        <v>411646</v>
      </c>
      <c r="J671" s="8">
        <v>9340321</v>
      </c>
      <c r="K671" s="8">
        <v>4060352</v>
      </c>
      <c r="L671" s="8">
        <v>90263</v>
      </c>
      <c r="M671" s="8">
        <v>4150615</v>
      </c>
      <c r="N671" s="8">
        <v>5189706</v>
      </c>
      <c r="O671" s="8">
        <v>51361</v>
      </c>
      <c r="P671" s="8">
        <v>490213</v>
      </c>
      <c r="Q671" s="9" t="str">
        <f>+IFERROR([1]!Tabla2[[#This Row],[Activos corrientes ]]/[1]!Tabla2[[#This Row],[Pasivos corrientes ]],"")</f>
        <v/>
      </c>
      <c r="R671" s="9" t="str">
        <f>+IFERROR([1]!Tabla2[[#This Row],[Total pasivos]]/[1]!Tabla2[[#This Row],[Total de activos]],"")</f>
        <v/>
      </c>
      <c r="S671" s="9" t="str">
        <f>+IFERROR([1]!Tabla2[[#This Row],[Utilidad operacional]]/[1]!Tabla2[[#This Row],[Gasto de intereses]],"")</f>
        <v/>
      </c>
      <c r="T671" s="9" t="str">
        <f>+IFERROR([1]!Tabla2[[#This Row],[Utilidad operacional]]/[1]!Tabla2[[#This Row],[Patrimonio total]],"")</f>
        <v/>
      </c>
      <c r="U671" s="10" t="str">
        <f>+IFERROR([1]!Tabla2[[#This Row],[Utilidad operacional]]/[1]!Tabla2[[#This Row],[Total de activos]],"")</f>
        <v/>
      </c>
    </row>
    <row r="672" spans="1:21" x14ac:dyDescent="0.25">
      <c r="A672" s="5">
        <v>900408146</v>
      </c>
      <c r="B672" s="5" t="s">
        <v>1249</v>
      </c>
      <c r="C672" s="5" t="s">
        <v>425</v>
      </c>
      <c r="D672" s="5" t="s">
        <v>29</v>
      </c>
      <c r="E672" s="5" t="s">
        <v>30</v>
      </c>
      <c r="F672" s="5" t="s">
        <v>1250</v>
      </c>
      <c r="G672" s="5" t="s">
        <v>26</v>
      </c>
      <c r="H672" s="5">
        <v>4271037</v>
      </c>
      <c r="I672" s="5">
        <v>131056</v>
      </c>
      <c r="J672" s="5">
        <v>4402093</v>
      </c>
      <c r="K672" s="5">
        <v>117368</v>
      </c>
      <c r="L672" s="5"/>
      <c r="M672" s="5">
        <v>117368</v>
      </c>
      <c r="N672" s="5">
        <v>4284725</v>
      </c>
      <c r="O672" s="5"/>
      <c r="P672" s="5">
        <v>625038</v>
      </c>
      <c r="Q672" s="6" t="str">
        <f>+IFERROR([1]!Tabla2[[#This Row],[Activos corrientes ]]/[1]!Tabla2[[#This Row],[Pasivos corrientes ]],"")</f>
        <v/>
      </c>
      <c r="R672" s="6" t="str">
        <f>+IFERROR([1]!Tabla2[[#This Row],[Total pasivos]]/[1]!Tabla2[[#This Row],[Total de activos]],"")</f>
        <v/>
      </c>
      <c r="S672" s="6" t="str">
        <f>+IFERROR([1]!Tabla2[[#This Row],[Utilidad operacional]]/[1]!Tabla2[[#This Row],[Gasto de intereses]],"")</f>
        <v/>
      </c>
      <c r="T672" s="6" t="str">
        <f>+IFERROR([1]!Tabla2[[#This Row],[Utilidad operacional]]/[1]!Tabla2[[#This Row],[Patrimonio total]],"")</f>
        <v/>
      </c>
      <c r="U672" s="7" t="str">
        <f>+IFERROR([1]!Tabla2[[#This Row],[Utilidad operacional]]/[1]!Tabla2[[#This Row],[Total de activos]],"")</f>
        <v/>
      </c>
    </row>
    <row r="673" spans="1:21" x14ac:dyDescent="0.25">
      <c r="A673" s="8">
        <v>860502807</v>
      </c>
      <c r="B673" s="8" t="s">
        <v>1251</v>
      </c>
      <c r="C673" s="8" t="s">
        <v>28</v>
      </c>
      <c r="D673" s="8" t="s">
        <v>23</v>
      </c>
      <c r="E673" s="8" t="s">
        <v>24</v>
      </c>
      <c r="F673" s="8" t="s">
        <v>52</v>
      </c>
      <c r="G673" s="8" t="s">
        <v>26</v>
      </c>
      <c r="H673" s="8">
        <v>1074426</v>
      </c>
      <c r="I673" s="8">
        <v>1338436</v>
      </c>
      <c r="J673" s="8">
        <v>2412862</v>
      </c>
      <c r="K673" s="8">
        <v>119668</v>
      </c>
      <c r="L673" s="8">
        <v>358</v>
      </c>
      <c r="M673" s="8">
        <v>120026</v>
      </c>
      <c r="N673" s="8">
        <v>2292836</v>
      </c>
      <c r="O673" s="8">
        <v>7340</v>
      </c>
      <c r="P673" s="8">
        <v>33918</v>
      </c>
      <c r="Q673" s="9" t="str">
        <f>+IFERROR([1]!Tabla2[[#This Row],[Activos corrientes ]]/[1]!Tabla2[[#This Row],[Pasivos corrientes ]],"")</f>
        <v/>
      </c>
      <c r="R673" s="9" t="str">
        <f>+IFERROR([1]!Tabla2[[#This Row],[Total pasivos]]/[1]!Tabla2[[#This Row],[Total de activos]],"")</f>
        <v/>
      </c>
      <c r="S673" s="9" t="str">
        <f>+IFERROR([1]!Tabla2[[#This Row],[Utilidad operacional]]/[1]!Tabla2[[#This Row],[Gasto de intereses]],"")</f>
        <v/>
      </c>
      <c r="T673" s="9" t="str">
        <f>+IFERROR([1]!Tabla2[[#This Row],[Utilidad operacional]]/[1]!Tabla2[[#This Row],[Patrimonio total]],"")</f>
        <v/>
      </c>
      <c r="U673" s="10" t="str">
        <f>+IFERROR([1]!Tabla2[[#This Row],[Utilidad operacional]]/[1]!Tabla2[[#This Row],[Total de activos]],"")</f>
        <v/>
      </c>
    </row>
    <row r="674" spans="1:21" x14ac:dyDescent="0.25">
      <c r="A674" s="5">
        <v>827001025</v>
      </c>
      <c r="B674" s="5" t="s">
        <v>1252</v>
      </c>
      <c r="C674" s="5" t="s">
        <v>1253</v>
      </c>
      <c r="D674" s="5" t="s">
        <v>29</v>
      </c>
      <c r="E674" s="5" t="s">
        <v>30</v>
      </c>
      <c r="F674" s="5" t="s">
        <v>1254</v>
      </c>
      <c r="G674" s="5" t="s">
        <v>26</v>
      </c>
      <c r="H674" s="5">
        <v>7524193</v>
      </c>
      <c r="I674" s="5">
        <v>230628</v>
      </c>
      <c r="J674" s="5">
        <v>7754821</v>
      </c>
      <c r="K674" s="5">
        <v>3098113</v>
      </c>
      <c r="L674" s="5">
        <v>2287404</v>
      </c>
      <c r="M674" s="5">
        <v>5385517</v>
      </c>
      <c r="N674" s="5">
        <v>2369304</v>
      </c>
      <c r="O674" s="5"/>
      <c r="P674" s="5">
        <v>806686</v>
      </c>
      <c r="Q674" s="6" t="str">
        <f>+IFERROR([1]!Tabla2[[#This Row],[Activos corrientes ]]/[1]!Tabla2[[#This Row],[Pasivos corrientes ]],"")</f>
        <v/>
      </c>
      <c r="R674" s="6" t="str">
        <f>+IFERROR([1]!Tabla2[[#This Row],[Total pasivos]]/[1]!Tabla2[[#This Row],[Total de activos]],"")</f>
        <v/>
      </c>
      <c r="S674" s="6" t="str">
        <f>+IFERROR([1]!Tabla2[[#This Row],[Utilidad operacional]]/[1]!Tabla2[[#This Row],[Gasto de intereses]],"")</f>
        <v/>
      </c>
      <c r="T674" s="6" t="str">
        <f>+IFERROR([1]!Tabla2[[#This Row],[Utilidad operacional]]/[1]!Tabla2[[#This Row],[Patrimonio total]],"")</f>
        <v/>
      </c>
      <c r="U674" s="7" t="str">
        <f>+IFERROR([1]!Tabla2[[#This Row],[Utilidad operacional]]/[1]!Tabla2[[#This Row],[Total de activos]],"")</f>
        <v/>
      </c>
    </row>
    <row r="675" spans="1:21" x14ac:dyDescent="0.25">
      <c r="A675" s="8">
        <v>900775705</v>
      </c>
      <c r="B675" s="8" t="s">
        <v>1255</v>
      </c>
      <c r="C675" s="8" t="s">
        <v>28</v>
      </c>
      <c r="D675" s="8" t="s">
        <v>29</v>
      </c>
      <c r="E675" s="8" t="s">
        <v>30</v>
      </c>
      <c r="F675" s="8" t="s">
        <v>62</v>
      </c>
      <c r="G675" s="8" t="s">
        <v>26</v>
      </c>
      <c r="H675" s="8">
        <v>387641</v>
      </c>
      <c r="I675" s="8">
        <v>53739</v>
      </c>
      <c r="J675" s="8">
        <v>441380</v>
      </c>
      <c r="K675" s="8">
        <v>6771</v>
      </c>
      <c r="L675" s="8">
        <v>5616</v>
      </c>
      <c r="M675" s="8">
        <v>12387</v>
      </c>
      <c r="N675" s="8">
        <v>428993</v>
      </c>
      <c r="O675" s="8">
        <v>989</v>
      </c>
      <c r="P675" s="8">
        <v>-64143</v>
      </c>
      <c r="Q675" s="9" t="str">
        <f>+IFERROR([1]!Tabla2[[#This Row],[Activos corrientes ]]/[1]!Tabla2[[#This Row],[Pasivos corrientes ]],"")</f>
        <v/>
      </c>
      <c r="R675" s="9" t="str">
        <f>+IFERROR([1]!Tabla2[[#This Row],[Total pasivos]]/[1]!Tabla2[[#This Row],[Total de activos]],"")</f>
        <v/>
      </c>
      <c r="S675" s="9" t="str">
        <f>+IFERROR([1]!Tabla2[[#This Row],[Utilidad operacional]]/[1]!Tabla2[[#This Row],[Gasto de intereses]],"")</f>
        <v/>
      </c>
      <c r="T675" s="9" t="str">
        <f>+IFERROR([1]!Tabla2[[#This Row],[Utilidad operacional]]/[1]!Tabla2[[#This Row],[Patrimonio total]],"")</f>
        <v/>
      </c>
      <c r="U675" s="10" t="str">
        <f>+IFERROR([1]!Tabla2[[#This Row],[Utilidad operacional]]/[1]!Tabla2[[#This Row],[Total de activos]],"")</f>
        <v/>
      </c>
    </row>
    <row r="676" spans="1:21" x14ac:dyDescent="0.25">
      <c r="A676" s="5">
        <v>900517788</v>
      </c>
      <c r="B676" s="5" t="s">
        <v>1256</v>
      </c>
      <c r="C676" s="5" t="s">
        <v>28</v>
      </c>
      <c r="D676" s="5" t="s">
        <v>29</v>
      </c>
      <c r="E676" s="5" t="s">
        <v>30</v>
      </c>
      <c r="F676" s="5" t="s">
        <v>62</v>
      </c>
      <c r="G676" s="5" t="s">
        <v>26</v>
      </c>
      <c r="H676" s="5">
        <v>35580</v>
      </c>
      <c r="I676" s="5">
        <v>182930</v>
      </c>
      <c r="J676" s="5">
        <v>218510</v>
      </c>
      <c r="K676" s="5">
        <v>66866</v>
      </c>
      <c r="L676" s="5">
        <v>7099</v>
      </c>
      <c r="M676" s="5">
        <v>73965</v>
      </c>
      <c r="N676" s="5">
        <v>144545</v>
      </c>
      <c r="O676" s="5">
        <v>945</v>
      </c>
      <c r="P676" s="5">
        <v>-107314</v>
      </c>
      <c r="Q676" s="6" t="str">
        <f>+IFERROR([1]!Tabla2[[#This Row],[Activos corrientes ]]/[1]!Tabla2[[#This Row],[Pasivos corrientes ]],"")</f>
        <v/>
      </c>
      <c r="R676" s="6" t="str">
        <f>+IFERROR([1]!Tabla2[[#This Row],[Total pasivos]]/[1]!Tabla2[[#This Row],[Total de activos]],"")</f>
        <v/>
      </c>
      <c r="S676" s="6" t="str">
        <f>+IFERROR([1]!Tabla2[[#This Row],[Utilidad operacional]]/[1]!Tabla2[[#This Row],[Gasto de intereses]],"")</f>
        <v/>
      </c>
      <c r="T676" s="6" t="str">
        <f>+IFERROR([1]!Tabla2[[#This Row],[Utilidad operacional]]/[1]!Tabla2[[#This Row],[Patrimonio total]],"")</f>
        <v/>
      </c>
      <c r="U676" s="7" t="str">
        <f>+IFERROR([1]!Tabla2[[#This Row],[Utilidad operacional]]/[1]!Tabla2[[#This Row],[Total de activos]],"")</f>
        <v/>
      </c>
    </row>
    <row r="677" spans="1:21" x14ac:dyDescent="0.25">
      <c r="A677" s="8">
        <v>900335108</v>
      </c>
      <c r="B677" s="8" t="s">
        <v>1257</v>
      </c>
      <c r="C677" s="8" t="s">
        <v>28</v>
      </c>
      <c r="D677" s="8" t="s">
        <v>29</v>
      </c>
      <c r="E677" s="8" t="s">
        <v>30</v>
      </c>
      <c r="F677" s="8" t="s">
        <v>62</v>
      </c>
      <c r="G677" s="8" t="s">
        <v>26</v>
      </c>
      <c r="H677" s="8">
        <v>439238</v>
      </c>
      <c r="I677" s="8">
        <v>1608559</v>
      </c>
      <c r="J677" s="8">
        <v>2047797</v>
      </c>
      <c r="K677" s="8">
        <v>1347069</v>
      </c>
      <c r="L677" s="8">
        <v>3336114</v>
      </c>
      <c r="M677" s="8">
        <v>4683183</v>
      </c>
      <c r="N677" s="8">
        <v>-2635386</v>
      </c>
      <c r="O677" s="8"/>
      <c r="P677" s="8">
        <v>-1741746</v>
      </c>
      <c r="Q677" s="9" t="str">
        <f>+IFERROR([1]!Tabla2[[#This Row],[Activos corrientes ]]/[1]!Tabla2[[#This Row],[Pasivos corrientes ]],"")</f>
        <v/>
      </c>
      <c r="R677" s="9" t="str">
        <f>+IFERROR([1]!Tabla2[[#This Row],[Total pasivos]]/[1]!Tabla2[[#This Row],[Total de activos]],"")</f>
        <v/>
      </c>
      <c r="S677" s="9" t="str">
        <f>+IFERROR([1]!Tabla2[[#This Row],[Utilidad operacional]]/[1]!Tabla2[[#This Row],[Gasto de intereses]],"")</f>
        <v/>
      </c>
      <c r="T677" s="9" t="str">
        <f>+IFERROR([1]!Tabla2[[#This Row],[Utilidad operacional]]/[1]!Tabla2[[#This Row],[Patrimonio total]],"")</f>
        <v/>
      </c>
      <c r="U677" s="10" t="str">
        <f>+IFERROR([1]!Tabla2[[#This Row],[Utilidad operacional]]/[1]!Tabla2[[#This Row],[Total de activos]],"")</f>
        <v/>
      </c>
    </row>
    <row r="678" spans="1:21" x14ac:dyDescent="0.25">
      <c r="A678" s="5">
        <v>800217575</v>
      </c>
      <c r="B678" s="5" t="s">
        <v>1258</v>
      </c>
      <c r="C678" s="5" t="s">
        <v>28</v>
      </c>
      <c r="D678" s="5" t="s">
        <v>29</v>
      </c>
      <c r="E678" s="5" t="s">
        <v>30</v>
      </c>
      <c r="F678" s="5" t="s">
        <v>1259</v>
      </c>
      <c r="G678" s="5" t="s">
        <v>26</v>
      </c>
      <c r="H678" s="5">
        <v>176477</v>
      </c>
      <c r="I678" s="5">
        <v>2463567</v>
      </c>
      <c r="J678" s="5">
        <v>2640044</v>
      </c>
      <c r="K678" s="5">
        <v>2075600</v>
      </c>
      <c r="L678" s="5"/>
      <c r="M678" s="5">
        <v>2075600</v>
      </c>
      <c r="N678" s="5">
        <v>564444</v>
      </c>
      <c r="O678" s="5">
        <v>197157</v>
      </c>
      <c r="P678" s="5">
        <v>1340</v>
      </c>
      <c r="Q678" s="6" t="str">
        <f>+IFERROR([1]!Tabla2[[#This Row],[Activos corrientes ]]/[1]!Tabla2[[#This Row],[Pasivos corrientes ]],"")</f>
        <v/>
      </c>
      <c r="R678" s="6" t="str">
        <f>+IFERROR([1]!Tabla2[[#This Row],[Total pasivos]]/[1]!Tabla2[[#This Row],[Total de activos]],"")</f>
        <v/>
      </c>
      <c r="S678" s="6" t="str">
        <f>+IFERROR([1]!Tabla2[[#This Row],[Utilidad operacional]]/[1]!Tabla2[[#This Row],[Gasto de intereses]],"")</f>
        <v/>
      </c>
      <c r="T678" s="6" t="str">
        <f>+IFERROR([1]!Tabla2[[#This Row],[Utilidad operacional]]/[1]!Tabla2[[#This Row],[Patrimonio total]],"")</f>
        <v/>
      </c>
      <c r="U678" s="7" t="str">
        <f>+IFERROR([1]!Tabla2[[#This Row],[Utilidad operacional]]/[1]!Tabla2[[#This Row],[Total de activos]],"")</f>
        <v/>
      </c>
    </row>
    <row r="679" spans="1:21" x14ac:dyDescent="0.25">
      <c r="A679" s="8">
        <v>900430128</v>
      </c>
      <c r="B679" s="8" t="s">
        <v>1260</v>
      </c>
      <c r="C679" s="8" t="s">
        <v>28</v>
      </c>
      <c r="D679" s="8" t="s">
        <v>23</v>
      </c>
      <c r="E679" s="8" t="s">
        <v>24</v>
      </c>
      <c r="F679" s="8" t="s">
        <v>1261</v>
      </c>
      <c r="G679" s="8" t="s">
        <v>26</v>
      </c>
      <c r="H679" s="8">
        <v>15002578</v>
      </c>
      <c r="I679" s="8">
        <v>214105</v>
      </c>
      <c r="J679" s="8">
        <v>15216683</v>
      </c>
      <c r="K679" s="8">
        <v>14894380</v>
      </c>
      <c r="L679" s="8"/>
      <c r="M679" s="8">
        <v>14894380</v>
      </c>
      <c r="N679" s="8">
        <v>322303</v>
      </c>
      <c r="O679" s="8"/>
      <c r="P679" s="8">
        <v>165209</v>
      </c>
      <c r="Q679" s="9" t="str">
        <f>+IFERROR([1]!Tabla2[[#This Row],[Activos corrientes ]]/[1]!Tabla2[[#This Row],[Pasivos corrientes ]],"")</f>
        <v/>
      </c>
      <c r="R679" s="9" t="str">
        <f>+IFERROR([1]!Tabla2[[#This Row],[Total pasivos]]/[1]!Tabla2[[#This Row],[Total de activos]],"")</f>
        <v/>
      </c>
      <c r="S679" s="9" t="str">
        <f>+IFERROR([1]!Tabla2[[#This Row],[Utilidad operacional]]/[1]!Tabla2[[#This Row],[Gasto de intereses]],"")</f>
        <v/>
      </c>
      <c r="T679" s="9" t="str">
        <f>+IFERROR([1]!Tabla2[[#This Row],[Utilidad operacional]]/[1]!Tabla2[[#This Row],[Patrimonio total]],"")</f>
        <v/>
      </c>
      <c r="U679" s="10" t="str">
        <f>+IFERROR([1]!Tabla2[[#This Row],[Utilidad operacional]]/[1]!Tabla2[[#This Row],[Total de activos]],"")</f>
        <v/>
      </c>
    </row>
    <row r="680" spans="1:21" x14ac:dyDescent="0.25">
      <c r="A680" s="5">
        <v>800191603</v>
      </c>
      <c r="B680" s="5" t="s">
        <v>1262</v>
      </c>
      <c r="C680" s="5" t="s">
        <v>28</v>
      </c>
      <c r="D680" s="5" t="s">
        <v>23</v>
      </c>
      <c r="E680" s="5" t="s">
        <v>24</v>
      </c>
      <c r="F680" s="5" t="s">
        <v>1263</v>
      </c>
      <c r="G680" s="5" t="s">
        <v>26</v>
      </c>
      <c r="H680" s="5">
        <v>7860965</v>
      </c>
      <c r="I680" s="5">
        <v>2170167</v>
      </c>
      <c r="J680" s="5">
        <v>10031132</v>
      </c>
      <c r="K680" s="5">
        <v>3003651</v>
      </c>
      <c r="L680" s="5">
        <v>976677</v>
      </c>
      <c r="M680" s="5">
        <v>3980328</v>
      </c>
      <c r="N680" s="5">
        <v>6050804</v>
      </c>
      <c r="O680" s="5">
        <v>322331</v>
      </c>
      <c r="P680" s="5">
        <v>1144706</v>
      </c>
      <c r="Q680" s="6" t="str">
        <f>+IFERROR([1]!Tabla2[[#This Row],[Activos corrientes ]]/[1]!Tabla2[[#This Row],[Pasivos corrientes ]],"")</f>
        <v/>
      </c>
      <c r="R680" s="6" t="str">
        <f>+IFERROR([1]!Tabla2[[#This Row],[Total pasivos]]/[1]!Tabla2[[#This Row],[Total de activos]],"")</f>
        <v/>
      </c>
      <c r="S680" s="6" t="str">
        <f>+IFERROR([1]!Tabla2[[#This Row],[Utilidad operacional]]/[1]!Tabla2[[#This Row],[Gasto de intereses]],"")</f>
        <v/>
      </c>
      <c r="T680" s="6" t="str">
        <f>+IFERROR([1]!Tabla2[[#This Row],[Utilidad operacional]]/[1]!Tabla2[[#This Row],[Patrimonio total]],"")</f>
        <v/>
      </c>
      <c r="U680" s="7" t="str">
        <f>+IFERROR([1]!Tabla2[[#This Row],[Utilidad operacional]]/[1]!Tabla2[[#This Row],[Total de activos]],"")</f>
        <v/>
      </c>
    </row>
    <row r="681" spans="1:21" x14ac:dyDescent="0.25">
      <c r="A681" s="8">
        <v>900393843</v>
      </c>
      <c r="B681" s="8" t="s">
        <v>1264</v>
      </c>
      <c r="C681" s="8" t="s">
        <v>103</v>
      </c>
      <c r="D681" s="8" t="s">
        <v>23</v>
      </c>
      <c r="E681" s="8" t="s">
        <v>24</v>
      </c>
      <c r="F681" s="8" t="s">
        <v>1265</v>
      </c>
      <c r="G681" s="8" t="s">
        <v>26</v>
      </c>
      <c r="H681" s="8">
        <v>8852501</v>
      </c>
      <c r="I681" s="8">
        <v>7506571</v>
      </c>
      <c r="J681" s="8">
        <v>16359072</v>
      </c>
      <c r="K681" s="8">
        <v>12413768</v>
      </c>
      <c r="L681" s="8">
        <v>423302</v>
      </c>
      <c r="M681" s="8">
        <v>12837070</v>
      </c>
      <c r="N681" s="8">
        <v>3522002</v>
      </c>
      <c r="O681" s="8">
        <v>302535</v>
      </c>
      <c r="P681" s="8">
        <v>1935899</v>
      </c>
      <c r="Q681" s="9" t="str">
        <f>+IFERROR([1]!Tabla2[[#This Row],[Activos corrientes ]]/[1]!Tabla2[[#This Row],[Pasivos corrientes ]],"")</f>
        <v/>
      </c>
      <c r="R681" s="9" t="str">
        <f>+IFERROR([1]!Tabla2[[#This Row],[Total pasivos]]/[1]!Tabla2[[#This Row],[Total de activos]],"")</f>
        <v/>
      </c>
      <c r="S681" s="9" t="str">
        <f>+IFERROR([1]!Tabla2[[#This Row],[Utilidad operacional]]/[1]!Tabla2[[#This Row],[Gasto de intereses]],"")</f>
        <v/>
      </c>
      <c r="T681" s="9" t="str">
        <f>+IFERROR([1]!Tabla2[[#This Row],[Utilidad operacional]]/[1]!Tabla2[[#This Row],[Patrimonio total]],"")</f>
        <v/>
      </c>
      <c r="U681" s="10" t="str">
        <f>+IFERROR([1]!Tabla2[[#This Row],[Utilidad operacional]]/[1]!Tabla2[[#This Row],[Total de activos]],"")</f>
        <v/>
      </c>
    </row>
    <row r="682" spans="1:21" x14ac:dyDescent="0.25">
      <c r="A682" s="5">
        <v>830096917</v>
      </c>
      <c r="B682" s="5" t="s">
        <v>1266</v>
      </c>
      <c r="C682" s="5" t="s">
        <v>28</v>
      </c>
      <c r="D682" s="5" t="s">
        <v>29</v>
      </c>
      <c r="E682" s="5" t="s">
        <v>30</v>
      </c>
      <c r="F682" s="5" t="s">
        <v>1267</v>
      </c>
      <c r="G682" s="5" t="s">
        <v>26</v>
      </c>
      <c r="H682" s="5">
        <v>2343820</v>
      </c>
      <c r="I682" s="5">
        <v>2457859</v>
      </c>
      <c r="J682" s="5">
        <v>4801679</v>
      </c>
      <c r="K682" s="5">
        <v>1893176</v>
      </c>
      <c r="L682" s="5">
        <v>489757</v>
      </c>
      <c r="M682" s="5">
        <v>2382933</v>
      </c>
      <c r="N682" s="5">
        <v>2418746</v>
      </c>
      <c r="O682" s="5">
        <v>71336</v>
      </c>
      <c r="P682" s="5">
        <v>223850</v>
      </c>
      <c r="Q682" s="6" t="str">
        <f>+IFERROR([1]!Tabla2[[#This Row],[Activos corrientes ]]/[1]!Tabla2[[#This Row],[Pasivos corrientes ]],"")</f>
        <v/>
      </c>
      <c r="R682" s="6" t="str">
        <f>+IFERROR([1]!Tabla2[[#This Row],[Total pasivos]]/[1]!Tabla2[[#This Row],[Total de activos]],"")</f>
        <v/>
      </c>
      <c r="S682" s="6" t="str">
        <f>+IFERROR([1]!Tabla2[[#This Row],[Utilidad operacional]]/[1]!Tabla2[[#This Row],[Gasto de intereses]],"")</f>
        <v/>
      </c>
      <c r="T682" s="6" t="str">
        <f>+IFERROR([1]!Tabla2[[#This Row],[Utilidad operacional]]/[1]!Tabla2[[#This Row],[Patrimonio total]],"")</f>
        <v/>
      </c>
      <c r="U682" s="7" t="str">
        <f>+IFERROR([1]!Tabla2[[#This Row],[Utilidad operacional]]/[1]!Tabla2[[#This Row],[Total de activos]],"")</f>
        <v/>
      </c>
    </row>
    <row r="683" spans="1:21" x14ac:dyDescent="0.25">
      <c r="A683" s="8">
        <v>890942251</v>
      </c>
      <c r="B683" s="8" t="s">
        <v>1268</v>
      </c>
      <c r="C683" s="8" t="s">
        <v>22</v>
      </c>
      <c r="D683" s="8" t="s">
        <v>23</v>
      </c>
      <c r="E683" s="8" t="s">
        <v>24</v>
      </c>
      <c r="F683" s="8" t="s">
        <v>1269</v>
      </c>
      <c r="G683" s="8" t="s">
        <v>26</v>
      </c>
      <c r="H683" s="8">
        <v>187093</v>
      </c>
      <c r="I683" s="8">
        <v>158997</v>
      </c>
      <c r="J683" s="8">
        <v>346090</v>
      </c>
      <c r="K683" s="8">
        <v>76436</v>
      </c>
      <c r="L683" s="8"/>
      <c r="M683" s="8">
        <v>76436</v>
      </c>
      <c r="N683" s="8">
        <v>269654</v>
      </c>
      <c r="O683" s="8"/>
      <c r="P683" s="8">
        <v>8638</v>
      </c>
      <c r="Q683" s="9" t="str">
        <f>+IFERROR([1]!Tabla2[[#This Row],[Activos corrientes ]]/[1]!Tabla2[[#This Row],[Pasivos corrientes ]],"")</f>
        <v/>
      </c>
      <c r="R683" s="9" t="str">
        <f>+IFERROR([1]!Tabla2[[#This Row],[Total pasivos]]/[1]!Tabla2[[#This Row],[Total de activos]],"")</f>
        <v/>
      </c>
      <c r="S683" s="9" t="str">
        <f>+IFERROR([1]!Tabla2[[#This Row],[Utilidad operacional]]/[1]!Tabla2[[#This Row],[Gasto de intereses]],"")</f>
        <v/>
      </c>
      <c r="T683" s="9" t="str">
        <f>+IFERROR([1]!Tabla2[[#This Row],[Utilidad operacional]]/[1]!Tabla2[[#This Row],[Patrimonio total]],"")</f>
        <v/>
      </c>
      <c r="U683" s="10" t="str">
        <f>+IFERROR([1]!Tabla2[[#This Row],[Utilidad operacional]]/[1]!Tabla2[[#This Row],[Total de activos]],"")</f>
        <v/>
      </c>
    </row>
    <row r="684" spans="1:21" x14ac:dyDescent="0.25">
      <c r="A684" s="5">
        <v>900245215</v>
      </c>
      <c r="B684" s="5" t="s">
        <v>1270</v>
      </c>
      <c r="C684" s="5" t="s">
        <v>28</v>
      </c>
      <c r="D684" s="5" t="s">
        <v>23</v>
      </c>
      <c r="E684" s="5" t="s">
        <v>24</v>
      </c>
      <c r="F684" s="5" t="s">
        <v>1271</v>
      </c>
      <c r="G684" s="5" t="s">
        <v>26</v>
      </c>
      <c r="H684" s="5">
        <v>8070976</v>
      </c>
      <c r="I684" s="5">
        <v>33429</v>
      </c>
      <c r="J684" s="5">
        <v>8104405</v>
      </c>
      <c r="K684" s="5">
        <v>155447</v>
      </c>
      <c r="L684" s="5">
        <v>6706</v>
      </c>
      <c r="M684" s="5">
        <v>162153</v>
      </c>
      <c r="N684" s="5">
        <v>7942252</v>
      </c>
      <c r="O684" s="5">
        <v>14011</v>
      </c>
      <c r="P684" s="5">
        <v>212921</v>
      </c>
      <c r="Q684" s="6" t="str">
        <f>+IFERROR([1]!Tabla2[[#This Row],[Activos corrientes ]]/[1]!Tabla2[[#This Row],[Pasivos corrientes ]],"")</f>
        <v/>
      </c>
      <c r="R684" s="6" t="str">
        <f>+IFERROR([1]!Tabla2[[#This Row],[Total pasivos]]/[1]!Tabla2[[#This Row],[Total de activos]],"")</f>
        <v/>
      </c>
      <c r="S684" s="6" t="str">
        <f>+IFERROR([1]!Tabla2[[#This Row],[Utilidad operacional]]/[1]!Tabla2[[#This Row],[Gasto de intereses]],"")</f>
        <v/>
      </c>
      <c r="T684" s="6" t="str">
        <f>+IFERROR([1]!Tabla2[[#This Row],[Utilidad operacional]]/[1]!Tabla2[[#This Row],[Patrimonio total]],"")</f>
        <v/>
      </c>
      <c r="U684" s="7" t="str">
        <f>+IFERROR([1]!Tabla2[[#This Row],[Utilidad operacional]]/[1]!Tabla2[[#This Row],[Total de activos]],"")</f>
        <v/>
      </c>
    </row>
    <row r="685" spans="1:21" x14ac:dyDescent="0.25">
      <c r="A685" s="8">
        <v>802019927</v>
      </c>
      <c r="B685" s="8" t="s">
        <v>1272</v>
      </c>
      <c r="C685" s="8" t="s">
        <v>42</v>
      </c>
      <c r="D685" s="8" t="s">
        <v>29</v>
      </c>
      <c r="E685" s="8" t="s">
        <v>30</v>
      </c>
      <c r="F685" s="8" t="s">
        <v>1273</v>
      </c>
      <c r="G685" s="8" t="s">
        <v>26</v>
      </c>
      <c r="H685" s="8">
        <v>3513586</v>
      </c>
      <c r="I685" s="8">
        <v>93654</v>
      </c>
      <c r="J685" s="8">
        <v>3607240</v>
      </c>
      <c r="K685" s="8">
        <v>2403284</v>
      </c>
      <c r="L685" s="8">
        <v>200000</v>
      </c>
      <c r="M685" s="8">
        <v>2603284</v>
      </c>
      <c r="N685" s="8">
        <v>1003956</v>
      </c>
      <c r="O685" s="8">
        <v>0</v>
      </c>
      <c r="P685" s="8">
        <v>232608</v>
      </c>
      <c r="Q685" s="9" t="str">
        <f>+IFERROR([1]!Tabla2[[#This Row],[Activos corrientes ]]/[1]!Tabla2[[#This Row],[Pasivos corrientes ]],"")</f>
        <v/>
      </c>
      <c r="R685" s="9" t="str">
        <f>+IFERROR([1]!Tabla2[[#This Row],[Total pasivos]]/[1]!Tabla2[[#This Row],[Total de activos]],"")</f>
        <v/>
      </c>
      <c r="S685" s="9" t="str">
        <f>+IFERROR([1]!Tabla2[[#This Row],[Utilidad operacional]]/[1]!Tabla2[[#This Row],[Gasto de intereses]],"")</f>
        <v/>
      </c>
      <c r="T685" s="9" t="str">
        <f>+IFERROR([1]!Tabla2[[#This Row],[Utilidad operacional]]/[1]!Tabla2[[#This Row],[Patrimonio total]],"")</f>
        <v/>
      </c>
      <c r="U685" s="10" t="str">
        <f>+IFERROR([1]!Tabla2[[#This Row],[Utilidad operacional]]/[1]!Tabla2[[#This Row],[Total de activos]],"")</f>
        <v/>
      </c>
    </row>
    <row r="686" spans="1:21" x14ac:dyDescent="0.25">
      <c r="A686" s="5">
        <v>900199790</v>
      </c>
      <c r="B686" s="5" t="s">
        <v>1274</v>
      </c>
      <c r="C686" s="5" t="s">
        <v>49</v>
      </c>
      <c r="D686" s="5" t="s">
        <v>29</v>
      </c>
      <c r="E686" s="5" t="s">
        <v>30</v>
      </c>
      <c r="F686" s="5" t="s">
        <v>1275</v>
      </c>
      <c r="G686" s="5" t="s">
        <v>26</v>
      </c>
      <c r="H686" s="5">
        <v>6365852</v>
      </c>
      <c r="I686" s="5">
        <v>3263415</v>
      </c>
      <c r="J686" s="5">
        <v>9629267</v>
      </c>
      <c r="K686" s="5">
        <v>2566130</v>
      </c>
      <c r="L686" s="5">
        <v>5376012</v>
      </c>
      <c r="M686" s="5">
        <v>7942142</v>
      </c>
      <c r="N686" s="5">
        <v>1687125</v>
      </c>
      <c r="O686" s="5"/>
      <c r="P686" s="5">
        <v>741442</v>
      </c>
      <c r="Q686" s="6" t="str">
        <f>+IFERROR([1]!Tabla2[[#This Row],[Activos corrientes ]]/[1]!Tabla2[[#This Row],[Pasivos corrientes ]],"")</f>
        <v/>
      </c>
      <c r="R686" s="6" t="str">
        <f>+IFERROR([1]!Tabla2[[#This Row],[Total pasivos]]/[1]!Tabla2[[#This Row],[Total de activos]],"")</f>
        <v/>
      </c>
      <c r="S686" s="6" t="str">
        <f>+IFERROR([1]!Tabla2[[#This Row],[Utilidad operacional]]/[1]!Tabla2[[#This Row],[Gasto de intereses]],"")</f>
        <v/>
      </c>
      <c r="T686" s="6" t="str">
        <f>+IFERROR([1]!Tabla2[[#This Row],[Utilidad operacional]]/[1]!Tabla2[[#This Row],[Patrimonio total]],"")</f>
        <v/>
      </c>
      <c r="U686" s="7" t="str">
        <f>+IFERROR([1]!Tabla2[[#This Row],[Utilidad operacional]]/[1]!Tabla2[[#This Row],[Total de activos]],"")</f>
        <v/>
      </c>
    </row>
    <row r="687" spans="1:21" x14ac:dyDescent="0.25">
      <c r="A687" s="8">
        <v>800053619</v>
      </c>
      <c r="B687" s="8" t="s">
        <v>1276</v>
      </c>
      <c r="C687" s="8" t="s">
        <v>22</v>
      </c>
      <c r="D687" s="8" t="s">
        <v>29</v>
      </c>
      <c r="E687" s="8" t="s">
        <v>30</v>
      </c>
      <c r="F687" s="8" t="s">
        <v>1277</v>
      </c>
      <c r="G687" s="8" t="s">
        <v>26</v>
      </c>
      <c r="H687" s="8">
        <v>755949</v>
      </c>
      <c r="I687" s="8">
        <v>19083671</v>
      </c>
      <c r="J687" s="8">
        <v>19839620</v>
      </c>
      <c r="K687" s="8">
        <v>13225159</v>
      </c>
      <c r="L687" s="8"/>
      <c r="M687" s="8">
        <v>13225159</v>
      </c>
      <c r="N687" s="8">
        <v>6614461</v>
      </c>
      <c r="O687" s="8"/>
      <c r="P687" s="8">
        <v>823482</v>
      </c>
      <c r="Q687" s="9" t="str">
        <f>+IFERROR([1]!Tabla2[[#This Row],[Activos corrientes ]]/[1]!Tabla2[[#This Row],[Pasivos corrientes ]],"")</f>
        <v/>
      </c>
      <c r="R687" s="9" t="str">
        <f>+IFERROR([1]!Tabla2[[#This Row],[Total pasivos]]/[1]!Tabla2[[#This Row],[Total de activos]],"")</f>
        <v/>
      </c>
      <c r="S687" s="9" t="str">
        <f>+IFERROR([1]!Tabla2[[#This Row],[Utilidad operacional]]/[1]!Tabla2[[#This Row],[Gasto de intereses]],"")</f>
        <v/>
      </c>
      <c r="T687" s="9" t="str">
        <f>+IFERROR([1]!Tabla2[[#This Row],[Utilidad operacional]]/[1]!Tabla2[[#This Row],[Patrimonio total]],"")</f>
        <v/>
      </c>
      <c r="U687" s="10" t="str">
        <f>+IFERROR([1]!Tabla2[[#This Row],[Utilidad operacional]]/[1]!Tabla2[[#This Row],[Total de activos]],"")</f>
        <v/>
      </c>
    </row>
    <row r="688" spans="1:21" x14ac:dyDescent="0.25">
      <c r="A688" s="5">
        <v>900751447</v>
      </c>
      <c r="B688" s="5" t="s">
        <v>1278</v>
      </c>
      <c r="C688" s="5" t="s">
        <v>22</v>
      </c>
      <c r="D688" s="5" t="s">
        <v>23</v>
      </c>
      <c r="E688" s="5" t="s">
        <v>24</v>
      </c>
      <c r="F688" s="5" t="s">
        <v>52</v>
      </c>
      <c r="G688" s="5" t="s">
        <v>26</v>
      </c>
      <c r="H688" s="5">
        <v>565862</v>
      </c>
      <c r="I688" s="5">
        <v>38985755</v>
      </c>
      <c r="J688" s="5">
        <v>39551617</v>
      </c>
      <c r="K688" s="5">
        <v>1661420</v>
      </c>
      <c r="L688" s="5">
        <v>3797632</v>
      </c>
      <c r="M688" s="5">
        <v>5459052</v>
      </c>
      <c r="N688" s="5">
        <v>34092565</v>
      </c>
      <c r="O688" s="5">
        <v>102602</v>
      </c>
      <c r="P688" s="5">
        <v>-638239</v>
      </c>
      <c r="Q688" s="6" t="str">
        <f>+IFERROR([1]!Tabla2[[#This Row],[Activos corrientes ]]/[1]!Tabla2[[#This Row],[Pasivos corrientes ]],"")</f>
        <v/>
      </c>
      <c r="R688" s="6" t="str">
        <f>+IFERROR([1]!Tabla2[[#This Row],[Total pasivos]]/[1]!Tabla2[[#This Row],[Total de activos]],"")</f>
        <v/>
      </c>
      <c r="S688" s="6" t="str">
        <f>+IFERROR([1]!Tabla2[[#This Row],[Utilidad operacional]]/[1]!Tabla2[[#This Row],[Gasto de intereses]],"")</f>
        <v/>
      </c>
      <c r="T688" s="6" t="str">
        <f>+IFERROR([1]!Tabla2[[#This Row],[Utilidad operacional]]/[1]!Tabla2[[#This Row],[Patrimonio total]],"")</f>
        <v/>
      </c>
      <c r="U688" s="7" t="str">
        <f>+IFERROR([1]!Tabla2[[#This Row],[Utilidad operacional]]/[1]!Tabla2[[#This Row],[Total de activos]],"")</f>
        <v/>
      </c>
    </row>
    <row r="689" spans="1:21" x14ac:dyDescent="0.25">
      <c r="A689" s="8">
        <v>830015528</v>
      </c>
      <c r="B689" s="8" t="s">
        <v>1279</v>
      </c>
      <c r="C689" s="8" t="s">
        <v>28</v>
      </c>
      <c r="D689" s="8" t="s">
        <v>1280</v>
      </c>
      <c r="E689" s="8" t="s">
        <v>24</v>
      </c>
      <c r="F689" s="8" t="s">
        <v>1281</v>
      </c>
      <c r="G689" s="8" t="s">
        <v>1282</v>
      </c>
      <c r="H689" s="8">
        <v>1508</v>
      </c>
      <c r="I689" s="8">
        <v>250462</v>
      </c>
      <c r="J689" s="8">
        <v>251970</v>
      </c>
      <c r="K689" s="8">
        <v>4145</v>
      </c>
      <c r="L689" s="8"/>
      <c r="M689" s="8">
        <v>4145</v>
      </c>
      <c r="N689" s="8">
        <v>247825</v>
      </c>
      <c r="O689" s="8"/>
      <c r="P689" s="8">
        <v>-1380</v>
      </c>
      <c r="Q689" s="9" t="str">
        <f>+IFERROR([1]!Tabla2[[#This Row],[Activos corrientes ]]/[1]!Tabla2[[#This Row],[Pasivos corrientes ]],"")</f>
        <v/>
      </c>
      <c r="R689" s="9" t="str">
        <f>+IFERROR([1]!Tabla2[[#This Row],[Total pasivos]]/[1]!Tabla2[[#This Row],[Total de activos]],"")</f>
        <v/>
      </c>
      <c r="S689" s="9" t="str">
        <f>+IFERROR([1]!Tabla2[[#This Row],[Utilidad operacional]]/[1]!Tabla2[[#This Row],[Gasto de intereses]],"")</f>
        <v/>
      </c>
      <c r="T689" s="9" t="str">
        <f>+IFERROR([1]!Tabla2[[#This Row],[Utilidad operacional]]/[1]!Tabla2[[#This Row],[Patrimonio total]],"")</f>
        <v/>
      </c>
      <c r="U689" s="10" t="str">
        <f>+IFERROR([1]!Tabla2[[#This Row],[Utilidad operacional]]/[1]!Tabla2[[#This Row],[Total de activos]],"")</f>
        <v/>
      </c>
    </row>
    <row r="690" spans="1:21" x14ac:dyDescent="0.25">
      <c r="A690" s="5">
        <v>860009250</v>
      </c>
      <c r="B690" s="5" t="s">
        <v>1283</v>
      </c>
      <c r="C690" s="5" t="s">
        <v>28</v>
      </c>
      <c r="D690" s="5" t="s">
        <v>1284</v>
      </c>
      <c r="E690" s="5" t="s">
        <v>30</v>
      </c>
      <c r="F690" s="5" t="s">
        <v>1285</v>
      </c>
      <c r="G690" s="5" t="s">
        <v>1282</v>
      </c>
      <c r="H690" s="5">
        <v>18057174</v>
      </c>
      <c r="I690" s="5">
        <v>4509894</v>
      </c>
      <c r="J690" s="5">
        <v>22567068</v>
      </c>
      <c r="K690" s="5">
        <v>10103574</v>
      </c>
      <c r="L690" s="5">
        <v>17659</v>
      </c>
      <c r="M690" s="5">
        <v>10121233</v>
      </c>
      <c r="N690" s="5">
        <v>12445835</v>
      </c>
      <c r="O690" s="5">
        <v>21102</v>
      </c>
      <c r="P690" s="5">
        <v>1169272</v>
      </c>
      <c r="Q690" s="6" t="str">
        <f>+IFERROR([1]!Tabla2[[#This Row],[Activos corrientes ]]/[1]!Tabla2[[#This Row],[Pasivos corrientes ]],"")</f>
        <v/>
      </c>
      <c r="R690" s="6" t="str">
        <f>+IFERROR([1]!Tabla2[[#This Row],[Total pasivos]]/[1]!Tabla2[[#This Row],[Total de activos]],"")</f>
        <v/>
      </c>
      <c r="S690" s="6" t="str">
        <f>+IFERROR([1]!Tabla2[[#This Row],[Utilidad operacional]]/[1]!Tabla2[[#This Row],[Gasto de intereses]],"")</f>
        <v/>
      </c>
      <c r="T690" s="6" t="str">
        <f>+IFERROR([1]!Tabla2[[#This Row],[Utilidad operacional]]/[1]!Tabla2[[#This Row],[Patrimonio total]],"")</f>
        <v/>
      </c>
      <c r="U690" s="7" t="str">
        <f>+IFERROR([1]!Tabla2[[#This Row],[Utilidad operacional]]/[1]!Tabla2[[#This Row],[Total de activos]],"")</f>
        <v/>
      </c>
    </row>
    <row r="691" spans="1:21" x14ac:dyDescent="0.25">
      <c r="A691" s="8">
        <v>901086439</v>
      </c>
      <c r="B691" s="8" t="s">
        <v>1286</v>
      </c>
      <c r="C691" s="8" t="s">
        <v>22</v>
      </c>
      <c r="D691" s="8" t="s">
        <v>1280</v>
      </c>
      <c r="E691" s="8" t="s">
        <v>24</v>
      </c>
      <c r="F691" s="8" t="s">
        <v>1287</v>
      </c>
      <c r="G691" s="8" t="s">
        <v>1282</v>
      </c>
      <c r="H691" s="8">
        <v>1119306</v>
      </c>
      <c r="I691" s="8">
        <v>219368054</v>
      </c>
      <c r="J691" s="8">
        <v>220487360</v>
      </c>
      <c r="K691" s="8">
        <v>17256017</v>
      </c>
      <c r="L691" s="8">
        <v>13226457</v>
      </c>
      <c r="M691" s="8">
        <v>30482474</v>
      </c>
      <c r="N691" s="8">
        <v>190004886</v>
      </c>
      <c r="O691" s="8"/>
      <c r="P691" s="8">
        <v>14672097</v>
      </c>
      <c r="Q691" s="9" t="str">
        <f>+IFERROR([1]!Tabla2[[#This Row],[Activos corrientes ]]/[1]!Tabla2[[#This Row],[Pasivos corrientes ]],"")</f>
        <v/>
      </c>
      <c r="R691" s="9" t="str">
        <f>+IFERROR([1]!Tabla2[[#This Row],[Total pasivos]]/[1]!Tabla2[[#This Row],[Total de activos]],"")</f>
        <v/>
      </c>
      <c r="S691" s="9" t="str">
        <f>+IFERROR([1]!Tabla2[[#This Row],[Utilidad operacional]]/[1]!Tabla2[[#This Row],[Gasto de intereses]],"")</f>
        <v/>
      </c>
      <c r="T691" s="9" t="str">
        <f>+IFERROR([1]!Tabla2[[#This Row],[Utilidad operacional]]/[1]!Tabla2[[#This Row],[Patrimonio total]],"")</f>
        <v/>
      </c>
      <c r="U691" s="10" t="str">
        <f>+IFERROR([1]!Tabla2[[#This Row],[Utilidad operacional]]/[1]!Tabla2[[#This Row],[Total de activos]],"")</f>
        <v/>
      </c>
    </row>
    <row r="692" spans="1:21" x14ac:dyDescent="0.25">
      <c r="A692" s="5">
        <v>900210555</v>
      </c>
      <c r="B692" s="5" t="s">
        <v>1288</v>
      </c>
      <c r="C692" s="5" t="s">
        <v>94</v>
      </c>
      <c r="D692" s="5" t="s">
        <v>1280</v>
      </c>
      <c r="E692" s="5" t="s">
        <v>24</v>
      </c>
      <c r="F692" s="5" t="s">
        <v>1289</v>
      </c>
      <c r="G692" s="5" t="s">
        <v>1282</v>
      </c>
      <c r="H692" s="5">
        <v>3130223</v>
      </c>
      <c r="I692" s="5">
        <v>15018885</v>
      </c>
      <c r="J692" s="5">
        <v>18149108</v>
      </c>
      <c r="K692" s="5">
        <v>2111692</v>
      </c>
      <c r="L692" s="5">
        <v>4524452</v>
      </c>
      <c r="M692" s="5">
        <v>6636144</v>
      </c>
      <c r="N692" s="5">
        <v>11512964</v>
      </c>
      <c r="O692" s="5">
        <v>0</v>
      </c>
      <c r="P692" s="5">
        <v>0</v>
      </c>
      <c r="Q692" s="6" t="str">
        <f>+IFERROR([1]!Tabla2[[#This Row],[Activos corrientes ]]/[1]!Tabla2[[#This Row],[Pasivos corrientes ]],"")</f>
        <v/>
      </c>
      <c r="R692" s="6" t="str">
        <f>+IFERROR([1]!Tabla2[[#This Row],[Total pasivos]]/[1]!Tabla2[[#This Row],[Total de activos]],"")</f>
        <v/>
      </c>
      <c r="S692" s="6" t="str">
        <f>+IFERROR([1]!Tabla2[[#This Row],[Utilidad operacional]]/[1]!Tabla2[[#This Row],[Gasto de intereses]],"")</f>
        <v/>
      </c>
      <c r="T692" s="6" t="str">
        <f>+IFERROR([1]!Tabla2[[#This Row],[Utilidad operacional]]/[1]!Tabla2[[#This Row],[Patrimonio total]],"")</f>
        <v/>
      </c>
      <c r="U692" s="7" t="str">
        <f>+IFERROR([1]!Tabla2[[#This Row],[Utilidad operacional]]/[1]!Tabla2[[#This Row],[Total de activos]],"")</f>
        <v/>
      </c>
    </row>
    <row r="693" spans="1:21" x14ac:dyDescent="0.25">
      <c r="A693" s="8">
        <v>890116722</v>
      </c>
      <c r="B693" s="8" t="s">
        <v>1290</v>
      </c>
      <c r="C693" s="8" t="s">
        <v>42</v>
      </c>
      <c r="D693" s="8" t="s">
        <v>1284</v>
      </c>
      <c r="E693" s="8" t="s">
        <v>30</v>
      </c>
      <c r="F693" s="8" t="s">
        <v>1291</v>
      </c>
      <c r="G693" s="8" t="s">
        <v>1282</v>
      </c>
      <c r="H693" s="8">
        <v>20703077</v>
      </c>
      <c r="I693" s="8">
        <v>3480562</v>
      </c>
      <c r="J693" s="8">
        <v>24183639</v>
      </c>
      <c r="K693" s="8">
        <v>3344659</v>
      </c>
      <c r="L693" s="8">
        <v>1678810</v>
      </c>
      <c r="M693" s="8">
        <v>5023469</v>
      </c>
      <c r="N693" s="8">
        <v>19160170</v>
      </c>
      <c r="O693" s="8"/>
      <c r="P693" s="8">
        <v>1645851</v>
      </c>
      <c r="Q693" s="9" t="str">
        <f>+IFERROR([1]!Tabla2[[#This Row],[Activos corrientes ]]/[1]!Tabla2[[#This Row],[Pasivos corrientes ]],"")</f>
        <v/>
      </c>
      <c r="R693" s="9" t="str">
        <f>+IFERROR([1]!Tabla2[[#This Row],[Total pasivos]]/[1]!Tabla2[[#This Row],[Total de activos]],"")</f>
        <v/>
      </c>
      <c r="S693" s="9" t="str">
        <f>+IFERROR([1]!Tabla2[[#This Row],[Utilidad operacional]]/[1]!Tabla2[[#This Row],[Gasto de intereses]],"")</f>
        <v/>
      </c>
      <c r="T693" s="9" t="str">
        <f>+IFERROR([1]!Tabla2[[#This Row],[Utilidad operacional]]/[1]!Tabla2[[#This Row],[Patrimonio total]],"")</f>
        <v/>
      </c>
      <c r="U693" s="10" t="str">
        <f>+IFERROR([1]!Tabla2[[#This Row],[Utilidad operacional]]/[1]!Tabla2[[#This Row],[Total de activos]],"")</f>
        <v/>
      </c>
    </row>
    <row r="694" spans="1:21" x14ac:dyDescent="0.25">
      <c r="A694" s="5">
        <v>901032234</v>
      </c>
      <c r="B694" s="5" t="s">
        <v>1292</v>
      </c>
      <c r="C694" s="5" t="s">
        <v>28</v>
      </c>
      <c r="D694" s="5" t="s">
        <v>1280</v>
      </c>
      <c r="E694" s="5" t="s">
        <v>24</v>
      </c>
      <c r="F694" s="5" t="s">
        <v>1293</v>
      </c>
      <c r="G694" s="5" t="s">
        <v>1282</v>
      </c>
      <c r="H694" s="5">
        <v>56425</v>
      </c>
      <c r="I694" s="5">
        <v>42356230</v>
      </c>
      <c r="J694" s="5">
        <v>42412655</v>
      </c>
      <c r="K694" s="5">
        <v>55397</v>
      </c>
      <c r="L694" s="5"/>
      <c r="M694" s="5">
        <v>55397</v>
      </c>
      <c r="N694" s="5">
        <v>42357258</v>
      </c>
      <c r="O694" s="5">
        <v>0</v>
      </c>
      <c r="P694" s="5">
        <v>2215594</v>
      </c>
      <c r="Q694" s="6" t="str">
        <f>+IFERROR([1]!Tabla2[[#This Row],[Activos corrientes ]]/[1]!Tabla2[[#This Row],[Pasivos corrientes ]],"")</f>
        <v/>
      </c>
      <c r="R694" s="6" t="str">
        <f>+IFERROR([1]!Tabla2[[#This Row],[Total pasivos]]/[1]!Tabla2[[#This Row],[Total de activos]],"")</f>
        <v/>
      </c>
      <c r="S694" s="6" t="str">
        <f>+IFERROR([1]!Tabla2[[#This Row],[Utilidad operacional]]/[1]!Tabla2[[#This Row],[Gasto de intereses]],"")</f>
        <v/>
      </c>
      <c r="T694" s="6" t="str">
        <f>+IFERROR([1]!Tabla2[[#This Row],[Utilidad operacional]]/[1]!Tabla2[[#This Row],[Patrimonio total]],"")</f>
        <v/>
      </c>
      <c r="U694" s="7" t="str">
        <f>+IFERROR([1]!Tabla2[[#This Row],[Utilidad operacional]]/[1]!Tabla2[[#This Row],[Total de activos]],"")</f>
        <v/>
      </c>
    </row>
    <row r="695" spans="1:21" x14ac:dyDescent="0.25">
      <c r="A695" s="8">
        <v>830031757</v>
      </c>
      <c r="B695" s="8" t="s">
        <v>1294</v>
      </c>
      <c r="C695" s="8" t="s">
        <v>28</v>
      </c>
      <c r="D695" s="8" t="s">
        <v>1280</v>
      </c>
      <c r="E695" s="8" t="s">
        <v>24</v>
      </c>
      <c r="F695" s="8" t="s">
        <v>1295</v>
      </c>
      <c r="G695" s="8" t="s">
        <v>1282</v>
      </c>
      <c r="H695" s="8">
        <v>109028311</v>
      </c>
      <c r="I695" s="8">
        <v>28704157</v>
      </c>
      <c r="J695" s="8">
        <v>137732468</v>
      </c>
      <c r="K695" s="8">
        <v>57492042</v>
      </c>
      <c r="L695" s="8">
        <v>16415476</v>
      </c>
      <c r="M695" s="8">
        <v>73907518</v>
      </c>
      <c r="N695" s="8">
        <v>63824950</v>
      </c>
      <c r="O695" s="8">
        <v>2859017</v>
      </c>
      <c r="P695" s="8">
        <v>2581324</v>
      </c>
      <c r="Q695" s="9" t="str">
        <f>+IFERROR([1]!Tabla2[[#This Row],[Activos corrientes ]]/[1]!Tabla2[[#This Row],[Pasivos corrientes ]],"")</f>
        <v/>
      </c>
      <c r="R695" s="9" t="str">
        <f>+IFERROR([1]!Tabla2[[#This Row],[Total pasivos]]/[1]!Tabla2[[#This Row],[Total de activos]],"")</f>
        <v/>
      </c>
      <c r="S695" s="9" t="str">
        <f>+IFERROR([1]!Tabla2[[#This Row],[Utilidad operacional]]/[1]!Tabla2[[#This Row],[Gasto de intereses]],"")</f>
        <v/>
      </c>
      <c r="T695" s="9" t="str">
        <f>+IFERROR([1]!Tabla2[[#This Row],[Utilidad operacional]]/[1]!Tabla2[[#This Row],[Patrimonio total]],"")</f>
        <v/>
      </c>
      <c r="U695" s="10" t="str">
        <f>+IFERROR([1]!Tabla2[[#This Row],[Utilidad operacional]]/[1]!Tabla2[[#This Row],[Total de activos]],"")</f>
        <v/>
      </c>
    </row>
    <row r="696" spans="1:21" x14ac:dyDescent="0.25">
      <c r="A696" s="5">
        <v>860003342</v>
      </c>
      <c r="B696" s="5" t="s">
        <v>1296</v>
      </c>
      <c r="C696" s="5" t="s">
        <v>28</v>
      </c>
      <c r="D696" s="5" t="s">
        <v>1284</v>
      </c>
      <c r="E696" s="5" t="s">
        <v>30</v>
      </c>
      <c r="F696" s="5" t="s">
        <v>1297</v>
      </c>
      <c r="G696" s="5" t="s">
        <v>1282</v>
      </c>
      <c r="H696" s="5">
        <v>5245911</v>
      </c>
      <c r="I696" s="5">
        <v>2445750</v>
      </c>
      <c r="J696" s="5">
        <v>7691661</v>
      </c>
      <c r="K696" s="5">
        <v>3434858</v>
      </c>
      <c r="L696" s="5">
        <v>3097757</v>
      </c>
      <c r="M696" s="5">
        <v>6532615</v>
      </c>
      <c r="N696" s="5">
        <v>1159046</v>
      </c>
      <c r="O696" s="5">
        <v>161297</v>
      </c>
      <c r="P696" s="5">
        <v>172374</v>
      </c>
      <c r="Q696" s="6" t="str">
        <f>+IFERROR([1]!Tabla2[[#This Row],[Activos corrientes ]]/[1]!Tabla2[[#This Row],[Pasivos corrientes ]],"")</f>
        <v/>
      </c>
      <c r="R696" s="6" t="str">
        <f>+IFERROR([1]!Tabla2[[#This Row],[Total pasivos]]/[1]!Tabla2[[#This Row],[Total de activos]],"")</f>
        <v/>
      </c>
      <c r="S696" s="6" t="str">
        <f>+IFERROR([1]!Tabla2[[#This Row],[Utilidad operacional]]/[1]!Tabla2[[#This Row],[Gasto de intereses]],"")</f>
        <v/>
      </c>
      <c r="T696" s="6" t="str">
        <f>+IFERROR([1]!Tabla2[[#This Row],[Utilidad operacional]]/[1]!Tabla2[[#This Row],[Patrimonio total]],"")</f>
        <v/>
      </c>
      <c r="U696" s="7" t="str">
        <f>+IFERROR([1]!Tabla2[[#This Row],[Utilidad operacional]]/[1]!Tabla2[[#This Row],[Total de activos]],"")</f>
        <v/>
      </c>
    </row>
    <row r="697" spans="1:21" x14ac:dyDescent="0.25">
      <c r="A697" s="8">
        <v>900365677</v>
      </c>
      <c r="B697" s="8" t="s">
        <v>1298</v>
      </c>
      <c r="C697" s="8" t="s">
        <v>28</v>
      </c>
      <c r="D697" s="8" t="s">
        <v>1284</v>
      </c>
      <c r="E697" s="8" t="s">
        <v>30</v>
      </c>
      <c r="F697" s="8" t="s">
        <v>1299</v>
      </c>
      <c r="G697" s="8" t="s">
        <v>1282</v>
      </c>
      <c r="H697" s="8">
        <v>4354740</v>
      </c>
      <c r="I697" s="8">
        <v>4265937</v>
      </c>
      <c r="J697" s="8">
        <v>8620677</v>
      </c>
      <c r="K697" s="8">
        <v>840278</v>
      </c>
      <c r="L697" s="8">
        <v>6184490</v>
      </c>
      <c r="M697" s="8">
        <v>7024768</v>
      </c>
      <c r="N697" s="8">
        <v>1595909</v>
      </c>
      <c r="O697" s="8">
        <v>1594446</v>
      </c>
      <c r="P697" s="8">
        <v>565042</v>
      </c>
      <c r="Q697" s="9" t="str">
        <f>+IFERROR([1]!Tabla2[[#This Row],[Activos corrientes ]]/[1]!Tabla2[[#This Row],[Pasivos corrientes ]],"")</f>
        <v/>
      </c>
      <c r="R697" s="9" t="str">
        <f>+IFERROR([1]!Tabla2[[#This Row],[Total pasivos]]/[1]!Tabla2[[#This Row],[Total de activos]],"")</f>
        <v/>
      </c>
      <c r="S697" s="9" t="str">
        <f>+IFERROR([1]!Tabla2[[#This Row],[Utilidad operacional]]/[1]!Tabla2[[#This Row],[Gasto de intereses]],"")</f>
        <v/>
      </c>
      <c r="T697" s="9" t="str">
        <f>+IFERROR([1]!Tabla2[[#This Row],[Utilidad operacional]]/[1]!Tabla2[[#This Row],[Patrimonio total]],"")</f>
        <v/>
      </c>
      <c r="U697" s="10" t="str">
        <f>+IFERROR([1]!Tabla2[[#This Row],[Utilidad operacional]]/[1]!Tabla2[[#This Row],[Total de activos]],"")</f>
        <v/>
      </c>
    </row>
    <row r="698" spans="1:21" x14ac:dyDescent="0.25">
      <c r="A698" s="5">
        <v>810002747</v>
      </c>
      <c r="B698" s="5" t="s">
        <v>1300</v>
      </c>
      <c r="C698" s="5" t="s">
        <v>28</v>
      </c>
      <c r="D698" s="5" t="s">
        <v>1284</v>
      </c>
      <c r="E698" s="5" t="s">
        <v>30</v>
      </c>
      <c r="F698" s="5" t="s">
        <v>1301</v>
      </c>
      <c r="G698" s="5" t="s">
        <v>1282</v>
      </c>
      <c r="H698" s="5">
        <v>6588220</v>
      </c>
      <c r="I698" s="5">
        <v>5094677</v>
      </c>
      <c r="J698" s="5">
        <v>11682897</v>
      </c>
      <c r="K698" s="5">
        <v>3126207</v>
      </c>
      <c r="L698" s="5">
        <v>2975729</v>
      </c>
      <c r="M698" s="5">
        <v>6101936</v>
      </c>
      <c r="N698" s="5">
        <v>5580961</v>
      </c>
      <c r="O698" s="5"/>
      <c r="P698" s="5">
        <v>53987</v>
      </c>
      <c r="Q698" s="6" t="str">
        <f>+IFERROR([1]!Tabla2[[#This Row],[Activos corrientes ]]/[1]!Tabla2[[#This Row],[Pasivos corrientes ]],"")</f>
        <v/>
      </c>
      <c r="R698" s="6" t="str">
        <f>+IFERROR([1]!Tabla2[[#This Row],[Total pasivos]]/[1]!Tabla2[[#This Row],[Total de activos]],"")</f>
        <v/>
      </c>
      <c r="S698" s="6" t="str">
        <f>+IFERROR([1]!Tabla2[[#This Row],[Utilidad operacional]]/[1]!Tabla2[[#This Row],[Gasto de intereses]],"")</f>
        <v/>
      </c>
      <c r="T698" s="6" t="str">
        <f>+IFERROR([1]!Tabla2[[#This Row],[Utilidad operacional]]/[1]!Tabla2[[#This Row],[Patrimonio total]],"")</f>
        <v/>
      </c>
      <c r="U698" s="7" t="str">
        <f>+IFERROR([1]!Tabla2[[#This Row],[Utilidad operacional]]/[1]!Tabla2[[#This Row],[Total de activos]],"")</f>
        <v/>
      </c>
    </row>
    <row r="699" spans="1:21" x14ac:dyDescent="0.25">
      <c r="A699" s="8">
        <v>900319755</v>
      </c>
      <c r="B699" s="8" t="s">
        <v>1302</v>
      </c>
      <c r="C699" s="8" t="s">
        <v>28</v>
      </c>
      <c r="D699" s="8" t="s">
        <v>1280</v>
      </c>
      <c r="E699" s="8" t="s">
        <v>24</v>
      </c>
      <c r="F699" s="8" t="s">
        <v>1303</v>
      </c>
      <c r="G699" s="8" t="s">
        <v>1282</v>
      </c>
      <c r="H699" s="8">
        <v>31478908</v>
      </c>
      <c r="I699" s="8">
        <v>8499726</v>
      </c>
      <c r="J699" s="8">
        <v>39978634</v>
      </c>
      <c r="K699" s="8">
        <v>5189618</v>
      </c>
      <c r="L699" s="8">
        <v>2145153</v>
      </c>
      <c r="M699" s="8">
        <v>7334771</v>
      </c>
      <c r="N699" s="8">
        <v>32643863</v>
      </c>
      <c r="O699" s="8">
        <v>1540</v>
      </c>
      <c r="P699" s="8">
        <v>2243579</v>
      </c>
      <c r="Q699" s="9" t="str">
        <f>+IFERROR([1]!Tabla2[[#This Row],[Activos corrientes ]]/[1]!Tabla2[[#This Row],[Pasivos corrientes ]],"")</f>
        <v/>
      </c>
      <c r="R699" s="9" t="str">
        <f>+IFERROR([1]!Tabla2[[#This Row],[Total pasivos]]/[1]!Tabla2[[#This Row],[Total de activos]],"")</f>
        <v/>
      </c>
      <c r="S699" s="9" t="str">
        <f>+IFERROR([1]!Tabla2[[#This Row],[Utilidad operacional]]/[1]!Tabla2[[#This Row],[Gasto de intereses]],"")</f>
        <v/>
      </c>
      <c r="T699" s="9" t="str">
        <f>+IFERROR([1]!Tabla2[[#This Row],[Utilidad operacional]]/[1]!Tabla2[[#This Row],[Patrimonio total]],"")</f>
        <v/>
      </c>
      <c r="U699" s="10" t="str">
        <f>+IFERROR([1]!Tabla2[[#This Row],[Utilidad operacional]]/[1]!Tabla2[[#This Row],[Total de activos]],"")</f>
        <v/>
      </c>
    </row>
    <row r="700" spans="1:21" x14ac:dyDescent="0.25">
      <c r="A700" s="5">
        <v>900413588</v>
      </c>
      <c r="B700" s="5" t="s">
        <v>1304</v>
      </c>
      <c r="C700" s="5" t="s">
        <v>42</v>
      </c>
      <c r="D700" s="5" t="s">
        <v>1284</v>
      </c>
      <c r="E700" s="5" t="s">
        <v>30</v>
      </c>
      <c r="F700" s="5" t="s">
        <v>1305</v>
      </c>
      <c r="G700" s="5" t="s">
        <v>1282</v>
      </c>
      <c r="H700" s="5">
        <v>21391606</v>
      </c>
      <c r="I700" s="5">
        <v>9869348</v>
      </c>
      <c r="J700" s="5">
        <v>31260954</v>
      </c>
      <c r="K700" s="5">
        <v>10824843</v>
      </c>
      <c r="L700" s="5">
        <v>865839</v>
      </c>
      <c r="M700" s="5">
        <v>11690682</v>
      </c>
      <c r="N700" s="5">
        <v>19570272</v>
      </c>
      <c r="O700" s="5">
        <v>1034941</v>
      </c>
      <c r="P700" s="5">
        <v>7796956</v>
      </c>
      <c r="Q700" s="6" t="str">
        <f>+IFERROR([1]!Tabla2[[#This Row],[Activos corrientes ]]/[1]!Tabla2[[#This Row],[Pasivos corrientes ]],"")</f>
        <v/>
      </c>
      <c r="R700" s="6" t="str">
        <f>+IFERROR([1]!Tabla2[[#This Row],[Total pasivos]]/[1]!Tabla2[[#This Row],[Total de activos]],"")</f>
        <v/>
      </c>
      <c r="S700" s="6" t="str">
        <f>+IFERROR([1]!Tabla2[[#This Row],[Utilidad operacional]]/[1]!Tabla2[[#This Row],[Gasto de intereses]],"")</f>
        <v/>
      </c>
      <c r="T700" s="6" t="str">
        <f>+IFERROR([1]!Tabla2[[#This Row],[Utilidad operacional]]/[1]!Tabla2[[#This Row],[Patrimonio total]],"")</f>
        <v/>
      </c>
      <c r="U700" s="7" t="str">
        <f>+IFERROR([1]!Tabla2[[#This Row],[Utilidad operacional]]/[1]!Tabla2[[#This Row],[Total de activos]],"")</f>
        <v/>
      </c>
    </row>
    <row r="701" spans="1:21" x14ac:dyDescent="0.25">
      <c r="A701" s="8">
        <v>900413231</v>
      </c>
      <c r="B701" s="8" t="s">
        <v>1306</v>
      </c>
      <c r="C701" s="8" t="s">
        <v>94</v>
      </c>
      <c r="D701" s="8" t="s">
        <v>1284</v>
      </c>
      <c r="E701" s="8" t="s">
        <v>30</v>
      </c>
      <c r="F701" s="8" t="s">
        <v>1307</v>
      </c>
      <c r="G701" s="8" t="s">
        <v>1282</v>
      </c>
      <c r="H701" s="8">
        <v>9587886</v>
      </c>
      <c r="I701" s="8">
        <v>13137390</v>
      </c>
      <c r="J701" s="8">
        <v>22725276</v>
      </c>
      <c r="K701" s="8">
        <v>13382133</v>
      </c>
      <c r="L701" s="8">
        <v>4037095</v>
      </c>
      <c r="M701" s="8">
        <v>17419228</v>
      </c>
      <c r="N701" s="8">
        <v>5306048</v>
      </c>
      <c r="O701" s="8">
        <v>268839</v>
      </c>
      <c r="P701" s="8">
        <v>711750</v>
      </c>
      <c r="Q701" s="9" t="str">
        <f>+IFERROR([1]!Tabla2[[#This Row],[Activos corrientes ]]/[1]!Tabla2[[#This Row],[Pasivos corrientes ]],"")</f>
        <v/>
      </c>
      <c r="R701" s="9" t="str">
        <f>+IFERROR([1]!Tabla2[[#This Row],[Total pasivos]]/[1]!Tabla2[[#This Row],[Total de activos]],"")</f>
        <v/>
      </c>
      <c r="S701" s="9" t="str">
        <f>+IFERROR([1]!Tabla2[[#This Row],[Utilidad operacional]]/[1]!Tabla2[[#This Row],[Gasto de intereses]],"")</f>
        <v/>
      </c>
      <c r="T701" s="9" t="str">
        <f>+IFERROR([1]!Tabla2[[#This Row],[Utilidad operacional]]/[1]!Tabla2[[#This Row],[Patrimonio total]],"")</f>
        <v/>
      </c>
      <c r="U701" s="10" t="str">
        <f>+IFERROR([1]!Tabla2[[#This Row],[Utilidad operacional]]/[1]!Tabla2[[#This Row],[Total de activos]],"")</f>
        <v/>
      </c>
    </row>
    <row r="702" spans="1:21" x14ac:dyDescent="0.25">
      <c r="A702" s="5">
        <v>901278143</v>
      </c>
      <c r="B702" s="5" t="s">
        <v>1308</v>
      </c>
      <c r="C702" s="5" t="s">
        <v>94</v>
      </c>
      <c r="D702" s="5" t="s">
        <v>1284</v>
      </c>
      <c r="E702" s="5" t="s">
        <v>30</v>
      </c>
      <c r="F702" s="5" t="s">
        <v>1309</v>
      </c>
      <c r="G702" s="5" t="s">
        <v>1282</v>
      </c>
      <c r="H702" s="5">
        <v>349635</v>
      </c>
      <c r="I702" s="5">
        <v>23092217</v>
      </c>
      <c r="J702" s="5">
        <v>23441852</v>
      </c>
      <c r="K702" s="5">
        <v>7725525</v>
      </c>
      <c r="L702" s="5"/>
      <c r="M702" s="5">
        <v>7725525</v>
      </c>
      <c r="N702" s="5">
        <v>15716327</v>
      </c>
      <c r="O702" s="5">
        <v>323464</v>
      </c>
      <c r="P702" s="5">
        <v>1652253</v>
      </c>
      <c r="Q702" s="6" t="str">
        <f>+IFERROR([1]!Tabla2[[#This Row],[Activos corrientes ]]/[1]!Tabla2[[#This Row],[Pasivos corrientes ]],"")</f>
        <v/>
      </c>
      <c r="R702" s="6" t="str">
        <f>+IFERROR([1]!Tabla2[[#This Row],[Total pasivos]]/[1]!Tabla2[[#This Row],[Total de activos]],"")</f>
        <v/>
      </c>
      <c r="S702" s="6" t="str">
        <f>+IFERROR([1]!Tabla2[[#This Row],[Utilidad operacional]]/[1]!Tabla2[[#This Row],[Gasto de intereses]],"")</f>
        <v/>
      </c>
      <c r="T702" s="6" t="str">
        <f>+IFERROR([1]!Tabla2[[#This Row],[Utilidad operacional]]/[1]!Tabla2[[#This Row],[Patrimonio total]],"")</f>
        <v/>
      </c>
      <c r="U702" s="7" t="str">
        <f>+IFERROR([1]!Tabla2[[#This Row],[Utilidad operacional]]/[1]!Tabla2[[#This Row],[Total de activos]],"")</f>
        <v/>
      </c>
    </row>
    <row r="703" spans="1:21" x14ac:dyDescent="0.25">
      <c r="A703" s="8">
        <v>900345143</v>
      </c>
      <c r="B703" s="8" t="s">
        <v>1310</v>
      </c>
      <c r="C703" s="8" t="s">
        <v>28</v>
      </c>
      <c r="D703" s="8" t="s">
        <v>1284</v>
      </c>
      <c r="E703" s="8" t="s">
        <v>30</v>
      </c>
      <c r="F703" s="8" t="s">
        <v>1311</v>
      </c>
      <c r="G703" s="8" t="s">
        <v>1282</v>
      </c>
      <c r="H703" s="8">
        <v>13406911</v>
      </c>
      <c r="I703" s="8">
        <v>3936527</v>
      </c>
      <c r="J703" s="8">
        <v>17343438</v>
      </c>
      <c r="K703" s="8">
        <v>8805825</v>
      </c>
      <c r="L703" s="8">
        <v>1563931</v>
      </c>
      <c r="M703" s="8">
        <v>10369756</v>
      </c>
      <c r="N703" s="8">
        <v>6973682</v>
      </c>
      <c r="O703" s="8">
        <v>241859</v>
      </c>
      <c r="P703" s="8">
        <v>2342945</v>
      </c>
      <c r="Q703" s="9" t="str">
        <f>+IFERROR([1]!Tabla2[[#This Row],[Activos corrientes ]]/[1]!Tabla2[[#This Row],[Pasivos corrientes ]],"")</f>
        <v/>
      </c>
      <c r="R703" s="9" t="str">
        <f>+IFERROR([1]!Tabla2[[#This Row],[Total pasivos]]/[1]!Tabla2[[#This Row],[Total de activos]],"")</f>
        <v/>
      </c>
      <c r="S703" s="9" t="str">
        <f>+IFERROR([1]!Tabla2[[#This Row],[Utilidad operacional]]/[1]!Tabla2[[#This Row],[Gasto de intereses]],"")</f>
        <v/>
      </c>
      <c r="T703" s="9" t="str">
        <f>+IFERROR([1]!Tabla2[[#This Row],[Utilidad operacional]]/[1]!Tabla2[[#This Row],[Patrimonio total]],"")</f>
        <v/>
      </c>
      <c r="U703" s="10" t="str">
        <f>+IFERROR([1]!Tabla2[[#This Row],[Utilidad operacional]]/[1]!Tabla2[[#This Row],[Total de activos]],"")</f>
        <v/>
      </c>
    </row>
    <row r="704" spans="1:21" x14ac:dyDescent="0.25">
      <c r="A704" s="5">
        <v>830046338</v>
      </c>
      <c r="B704" s="5" t="s">
        <v>1312</v>
      </c>
      <c r="C704" s="5" t="s">
        <v>28</v>
      </c>
      <c r="D704" s="5" t="s">
        <v>1284</v>
      </c>
      <c r="E704" s="5" t="s">
        <v>30</v>
      </c>
      <c r="F704" s="5" t="s">
        <v>1313</v>
      </c>
      <c r="G704" s="5" t="s">
        <v>1282</v>
      </c>
      <c r="H704" s="5">
        <v>4427512</v>
      </c>
      <c r="I704" s="5">
        <v>727169</v>
      </c>
      <c r="J704" s="5">
        <v>5154681</v>
      </c>
      <c r="K704" s="5">
        <v>379498</v>
      </c>
      <c r="L704" s="5"/>
      <c r="M704" s="5">
        <v>379498</v>
      </c>
      <c r="N704" s="5">
        <v>4775183</v>
      </c>
      <c r="O704" s="5"/>
      <c r="P704" s="5">
        <v>368989</v>
      </c>
      <c r="Q704" s="6" t="str">
        <f>+IFERROR([1]!Tabla2[[#This Row],[Activos corrientes ]]/[1]!Tabla2[[#This Row],[Pasivos corrientes ]],"")</f>
        <v/>
      </c>
      <c r="R704" s="6" t="str">
        <f>+IFERROR([1]!Tabla2[[#This Row],[Total pasivos]]/[1]!Tabla2[[#This Row],[Total de activos]],"")</f>
        <v/>
      </c>
      <c r="S704" s="6" t="str">
        <f>+IFERROR([1]!Tabla2[[#This Row],[Utilidad operacional]]/[1]!Tabla2[[#This Row],[Gasto de intereses]],"")</f>
        <v/>
      </c>
      <c r="T704" s="6" t="str">
        <f>+IFERROR([1]!Tabla2[[#This Row],[Utilidad operacional]]/[1]!Tabla2[[#This Row],[Patrimonio total]],"")</f>
        <v/>
      </c>
      <c r="U704" s="7" t="str">
        <f>+IFERROR([1]!Tabla2[[#This Row],[Utilidad operacional]]/[1]!Tabla2[[#This Row],[Total de activos]],"")</f>
        <v/>
      </c>
    </row>
    <row r="705" spans="1:21" x14ac:dyDescent="0.25">
      <c r="A705" s="8">
        <v>900750114</v>
      </c>
      <c r="B705" s="8" t="s">
        <v>1314</v>
      </c>
      <c r="C705" s="8" t="s">
        <v>28</v>
      </c>
      <c r="D705" s="8" t="s">
        <v>1284</v>
      </c>
      <c r="E705" s="8" t="s">
        <v>30</v>
      </c>
      <c r="F705" s="8" t="s">
        <v>1315</v>
      </c>
      <c r="G705" s="8" t="s">
        <v>1282</v>
      </c>
      <c r="H705" s="8">
        <v>59931</v>
      </c>
      <c r="I705" s="8">
        <v>520898</v>
      </c>
      <c r="J705" s="8">
        <v>580829</v>
      </c>
      <c r="K705" s="8">
        <v>83023</v>
      </c>
      <c r="L705" s="8"/>
      <c r="M705" s="8">
        <v>83023</v>
      </c>
      <c r="N705" s="8">
        <v>497806</v>
      </c>
      <c r="O705" s="8">
        <v>2437</v>
      </c>
      <c r="P705" s="8">
        <v>1206</v>
      </c>
      <c r="Q705" s="9" t="str">
        <f>+IFERROR([1]!Tabla2[[#This Row],[Activos corrientes ]]/[1]!Tabla2[[#This Row],[Pasivos corrientes ]],"")</f>
        <v/>
      </c>
      <c r="R705" s="9" t="str">
        <f>+IFERROR([1]!Tabla2[[#This Row],[Total pasivos]]/[1]!Tabla2[[#This Row],[Total de activos]],"")</f>
        <v/>
      </c>
      <c r="S705" s="9" t="str">
        <f>+IFERROR([1]!Tabla2[[#This Row],[Utilidad operacional]]/[1]!Tabla2[[#This Row],[Gasto de intereses]],"")</f>
        <v/>
      </c>
      <c r="T705" s="9" t="str">
        <f>+IFERROR([1]!Tabla2[[#This Row],[Utilidad operacional]]/[1]!Tabla2[[#This Row],[Patrimonio total]],"")</f>
        <v/>
      </c>
      <c r="U705" s="10" t="str">
        <f>+IFERROR([1]!Tabla2[[#This Row],[Utilidad operacional]]/[1]!Tabla2[[#This Row],[Total de activos]],"")</f>
        <v/>
      </c>
    </row>
    <row r="706" spans="1:21" x14ac:dyDescent="0.25">
      <c r="A706" s="5">
        <v>860046645</v>
      </c>
      <c r="B706" s="5" t="s">
        <v>1316</v>
      </c>
      <c r="C706" s="5" t="s">
        <v>28</v>
      </c>
      <c r="D706" s="5" t="s">
        <v>1280</v>
      </c>
      <c r="E706" s="5" t="s">
        <v>24</v>
      </c>
      <c r="F706" s="5" t="s">
        <v>73</v>
      </c>
      <c r="G706" s="5" t="s">
        <v>1282</v>
      </c>
      <c r="H706" s="5">
        <v>54729275</v>
      </c>
      <c r="I706" s="5">
        <v>12311911</v>
      </c>
      <c r="J706" s="5">
        <v>67041186</v>
      </c>
      <c r="K706" s="5">
        <v>22537085</v>
      </c>
      <c r="L706" s="5">
        <v>16170702</v>
      </c>
      <c r="M706" s="5">
        <v>38707787</v>
      </c>
      <c r="N706" s="5">
        <v>28333399</v>
      </c>
      <c r="O706" s="5">
        <v>345228</v>
      </c>
      <c r="P706" s="5">
        <v>-702518</v>
      </c>
      <c r="Q706" s="6" t="str">
        <f>+IFERROR([1]!Tabla2[[#This Row],[Activos corrientes ]]/[1]!Tabla2[[#This Row],[Pasivos corrientes ]],"")</f>
        <v/>
      </c>
      <c r="R706" s="6" t="str">
        <f>+IFERROR([1]!Tabla2[[#This Row],[Total pasivos]]/[1]!Tabla2[[#This Row],[Total de activos]],"")</f>
        <v/>
      </c>
      <c r="S706" s="6" t="str">
        <f>+IFERROR([1]!Tabla2[[#This Row],[Utilidad operacional]]/[1]!Tabla2[[#This Row],[Gasto de intereses]],"")</f>
        <v/>
      </c>
      <c r="T706" s="6" t="str">
        <f>+IFERROR([1]!Tabla2[[#This Row],[Utilidad operacional]]/[1]!Tabla2[[#This Row],[Patrimonio total]],"")</f>
        <v/>
      </c>
      <c r="U706" s="7" t="str">
        <f>+IFERROR([1]!Tabla2[[#This Row],[Utilidad operacional]]/[1]!Tabla2[[#This Row],[Total de activos]],"")</f>
        <v/>
      </c>
    </row>
    <row r="707" spans="1:21" x14ac:dyDescent="0.25">
      <c r="A707" s="8">
        <v>900812027</v>
      </c>
      <c r="B707" s="8" t="s">
        <v>1317</v>
      </c>
      <c r="C707" s="8" t="s">
        <v>1318</v>
      </c>
      <c r="D707" s="8" t="s">
        <v>1280</v>
      </c>
      <c r="E707" s="8" t="s">
        <v>24</v>
      </c>
      <c r="F707" s="8" t="s">
        <v>1319</v>
      </c>
      <c r="G707" s="8" t="s">
        <v>1282</v>
      </c>
      <c r="H707" s="8">
        <v>612581</v>
      </c>
      <c r="I707" s="8">
        <v>6055403</v>
      </c>
      <c r="J707" s="8">
        <v>6667984</v>
      </c>
      <c r="K707" s="8">
        <v>538361</v>
      </c>
      <c r="L707" s="8">
        <v>1338709</v>
      </c>
      <c r="M707" s="8">
        <v>1877070</v>
      </c>
      <c r="N707" s="8">
        <v>4790914</v>
      </c>
      <c r="O707" s="8"/>
      <c r="P707" s="8">
        <v>593981</v>
      </c>
      <c r="Q707" s="9" t="str">
        <f>+IFERROR([1]!Tabla2[[#This Row],[Activos corrientes ]]/[1]!Tabla2[[#This Row],[Pasivos corrientes ]],"")</f>
        <v/>
      </c>
      <c r="R707" s="9" t="str">
        <f>+IFERROR([1]!Tabla2[[#This Row],[Total pasivos]]/[1]!Tabla2[[#This Row],[Total de activos]],"")</f>
        <v/>
      </c>
      <c r="S707" s="9" t="str">
        <f>+IFERROR([1]!Tabla2[[#This Row],[Utilidad operacional]]/[1]!Tabla2[[#This Row],[Gasto de intereses]],"")</f>
        <v/>
      </c>
      <c r="T707" s="9" t="str">
        <f>+IFERROR([1]!Tabla2[[#This Row],[Utilidad operacional]]/[1]!Tabla2[[#This Row],[Patrimonio total]],"")</f>
        <v/>
      </c>
      <c r="U707" s="10" t="str">
        <f>+IFERROR([1]!Tabla2[[#This Row],[Utilidad operacional]]/[1]!Tabla2[[#This Row],[Total de activos]],"")</f>
        <v/>
      </c>
    </row>
    <row r="708" spans="1:21" x14ac:dyDescent="0.25">
      <c r="A708" s="5">
        <v>830037956</v>
      </c>
      <c r="B708" s="5" t="s">
        <v>1320</v>
      </c>
      <c r="C708" s="5" t="s">
        <v>28</v>
      </c>
      <c r="D708" s="5" t="s">
        <v>1280</v>
      </c>
      <c r="E708" s="5" t="s">
        <v>24</v>
      </c>
      <c r="F708" s="5" t="s">
        <v>1321</v>
      </c>
      <c r="G708" s="5" t="s">
        <v>1282</v>
      </c>
      <c r="H708" s="5">
        <v>11650571</v>
      </c>
      <c r="I708" s="5">
        <v>5373326</v>
      </c>
      <c r="J708" s="5">
        <v>17023897</v>
      </c>
      <c r="K708" s="5">
        <v>1588397</v>
      </c>
      <c r="L708" s="5">
        <v>0</v>
      </c>
      <c r="M708" s="5">
        <v>1588397</v>
      </c>
      <c r="N708" s="5">
        <v>15435500</v>
      </c>
      <c r="O708" s="5">
        <v>4</v>
      </c>
      <c r="P708" s="5">
        <v>-76991</v>
      </c>
      <c r="Q708" s="6" t="str">
        <f>+IFERROR([1]!Tabla2[[#This Row],[Activos corrientes ]]/[1]!Tabla2[[#This Row],[Pasivos corrientes ]],"")</f>
        <v/>
      </c>
      <c r="R708" s="6" t="str">
        <f>+IFERROR([1]!Tabla2[[#This Row],[Total pasivos]]/[1]!Tabla2[[#This Row],[Total de activos]],"")</f>
        <v/>
      </c>
      <c r="S708" s="6" t="str">
        <f>+IFERROR([1]!Tabla2[[#This Row],[Utilidad operacional]]/[1]!Tabla2[[#This Row],[Gasto de intereses]],"")</f>
        <v/>
      </c>
      <c r="T708" s="6" t="str">
        <f>+IFERROR([1]!Tabla2[[#This Row],[Utilidad operacional]]/[1]!Tabla2[[#This Row],[Patrimonio total]],"")</f>
        <v/>
      </c>
      <c r="U708" s="7" t="str">
        <f>+IFERROR([1]!Tabla2[[#This Row],[Utilidad operacional]]/[1]!Tabla2[[#This Row],[Total de activos]],"")</f>
        <v/>
      </c>
    </row>
    <row r="709" spans="1:21" x14ac:dyDescent="0.25">
      <c r="A709" s="8">
        <v>830024484</v>
      </c>
      <c r="B709" s="8" t="s">
        <v>1322</v>
      </c>
      <c r="C709" s="8" t="s">
        <v>28</v>
      </c>
      <c r="D709" s="8" t="s">
        <v>1280</v>
      </c>
      <c r="E709" s="8" t="s">
        <v>24</v>
      </c>
      <c r="F709" s="8" t="s">
        <v>1323</v>
      </c>
      <c r="G709" s="8" t="s">
        <v>1282</v>
      </c>
      <c r="H709" s="8">
        <v>1636416</v>
      </c>
      <c r="I709" s="8">
        <v>15625816</v>
      </c>
      <c r="J709" s="8">
        <v>17262232</v>
      </c>
      <c r="K709" s="8">
        <v>159729</v>
      </c>
      <c r="L709" s="8">
        <v>1689820</v>
      </c>
      <c r="M709" s="8">
        <v>1849549</v>
      </c>
      <c r="N709" s="8">
        <v>15412683</v>
      </c>
      <c r="O709" s="8">
        <v>15414</v>
      </c>
      <c r="P709" s="8">
        <v>1425315</v>
      </c>
      <c r="Q709" s="9" t="str">
        <f>+IFERROR([1]!Tabla2[[#This Row],[Activos corrientes ]]/[1]!Tabla2[[#This Row],[Pasivos corrientes ]],"")</f>
        <v/>
      </c>
      <c r="R709" s="9" t="str">
        <f>+IFERROR([1]!Tabla2[[#This Row],[Total pasivos]]/[1]!Tabla2[[#This Row],[Total de activos]],"")</f>
        <v/>
      </c>
      <c r="S709" s="9" t="str">
        <f>+IFERROR([1]!Tabla2[[#This Row],[Utilidad operacional]]/[1]!Tabla2[[#This Row],[Gasto de intereses]],"")</f>
        <v/>
      </c>
      <c r="T709" s="9" t="str">
        <f>+IFERROR([1]!Tabla2[[#This Row],[Utilidad operacional]]/[1]!Tabla2[[#This Row],[Patrimonio total]],"")</f>
        <v/>
      </c>
      <c r="U709" s="10" t="str">
        <f>+IFERROR([1]!Tabla2[[#This Row],[Utilidad operacional]]/[1]!Tabla2[[#This Row],[Total de activos]],"")</f>
        <v/>
      </c>
    </row>
    <row r="710" spans="1:21" x14ac:dyDescent="0.25">
      <c r="A710" s="5">
        <v>822007239</v>
      </c>
      <c r="B710" s="5" t="s">
        <v>1324</v>
      </c>
      <c r="C710" s="5" t="s">
        <v>749</v>
      </c>
      <c r="D710" s="5" t="s">
        <v>1284</v>
      </c>
      <c r="E710" s="5" t="s">
        <v>30</v>
      </c>
      <c r="F710" s="5" t="s">
        <v>1325</v>
      </c>
      <c r="G710" s="5" t="s">
        <v>1282</v>
      </c>
      <c r="H710" s="5">
        <v>9323126</v>
      </c>
      <c r="I710" s="5">
        <v>852892</v>
      </c>
      <c r="J710" s="5">
        <v>10176018</v>
      </c>
      <c r="K710" s="5">
        <v>884286</v>
      </c>
      <c r="L710" s="5">
        <v>6575251</v>
      </c>
      <c r="M710" s="5">
        <v>7459537</v>
      </c>
      <c r="N710" s="5">
        <v>2716481</v>
      </c>
      <c r="O710" s="5"/>
      <c r="P710" s="5">
        <v>135631</v>
      </c>
      <c r="Q710" s="6" t="str">
        <f>+IFERROR([1]!Tabla2[[#This Row],[Activos corrientes ]]/[1]!Tabla2[[#This Row],[Pasivos corrientes ]],"")</f>
        <v/>
      </c>
      <c r="R710" s="6" t="str">
        <f>+IFERROR([1]!Tabla2[[#This Row],[Total pasivos]]/[1]!Tabla2[[#This Row],[Total de activos]],"")</f>
        <v/>
      </c>
      <c r="S710" s="6" t="str">
        <f>+IFERROR([1]!Tabla2[[#This Row],[Utilidad operacional]]/[1]!Tabla2[[#This Row],[Gasto de intereses]],"")</f>
        <v/>
      </c>
      <c r="T710" s="6" t="str">
        <f>+IFERROR([1]!Tabla2[[#This Row],[Utilidad operacional]]/[1]!Tabla2[[#This Row],[Patrimonio total]],"")</f>
        <v/>
      </c>
      <c r="U710" s="7" t="str">
        <f>+IFERROR([1]!Tabla2[[#This Row],[Utilidad operacional]]/[1]!Tabla2[[#This Row],[Total de activos]],"")</f>
        <v/>
      </c>
    </row>
    <row r="711" spans="1:21" x14ac:dyDescent="0.25">
      <c r="A711" s="8">
        <v>900736836</v>
      </c>
      <c r="B711" s="8" t="s">
        <v>1326</v>
      </c>
      <c r="C711" s="8" t="s">
        <v>28</v>
      </c>
      <c r="D711" s="8" t="s">
        <v>1284</v>
      </c>
      <c r="E711" s="8" t="s">
        <v>30</v>
      </c>
      <c r="F711" s="8" t="s">
        <v>1327</v>
      </c>
      <c r="G711" s="8" t="s">
        <v>1282</v>
      </c>
      <c r="H711" s="8">
        <v>12225138</v>
      </c>
      <c r="I711" s="8">
        <v>1693832</v>
      </c>
      <c r="J711" s="8">
        <v>13918970</v>
      </c>
      <c r="K711" s="8">
        <v>2076334</v>
      </c>
      <c r="L711" s="8">
        <v>8261531</v>
      </c>
      <c r="M711" s="8">
        <v>10337865</v>
      </c>
      <c r="N711" s="8">
        <v>3581105</v>
      </c>
      <c r="O711" s="8">
        <v>9630</v>
      </c>
      <c r="P711" s="8">
        <v>20284</v>
      </c>
      <c r="Q711" s="9" t="str">
        <f>+IFERROR([1]!Tabla2[[#This Row],[Activos corrientes ]]/[1]!Tabla2[[#This Row],[Pasivos corrientes ]],"")</f>
        <v/>
      </c>
      <c r="R711" s="9" t="str">
        <f>+IFERROR([1]!Tabla2[[#This Row],[Total pasivos]]/[1]!Tabla2[[#This Row],[Total de activos]],"")</f>
        <v/>
      </c>
      <c r="S711" s="9" t="str">
        <f>+IFERROR([1]!Tabla2[[#This Row],[Utilidad operacional]]/[1]!Tabla2[[#This Row],[Gasto de intereses]],"")</f>
        <v/>
      </c>
      <c r="T711" s="9" t="str">
        <f>+IFERROR([1]!Tabla2[[#This Row],[Utilidad operacional]]/[1]!Tabla2[[#This Row],[Patrimonio total]],"")</f>
        <v/>
      </c>
      <c r="U711" s="10" t="str">
        <f>+IFERROR([1]!Tabla2[[#This Row],[Utilidad operacional]]/[1]!Tabla2[[#This Row],[Total de activos]],"")</f>
        <v/>
      </c>
    </row>
    <row r="712" spans="1:21" x14ac:dyDescent="0.25">
      <c r="A712" s="5">
        <v>900498289</v>
      </c>
      <c r="B712" s="5" t="s">
        <v>1328</v>
      </c>
      <c r="C712" s="5" t="s">
        <v>28</v>
      </c>
      <c r="D712" s="5" t="s">
        <v>1284</v>
      </c>
      <c r="E712" s="5" t="s">
        <v>30</v>
      </c>
      <c r="F712" s="5" t="s">
        <v>1329</v>
      </c>
      <c r="G712" s="5" t="s">
        <v>1282</v>
      </c>
      <c r="H712" s="5">
        <v>980797</v>
      </c>
      <c r="I712" s="5">
        <v>1282197</v>
      </c>
      <c r="J712" s="5">
        <v>2262994</v>
      </c>
      <c r="K712" s="5">
        <v>868168</v>
      </c>
      <c r="L712" s="5"/>
      <c r="M712" s="5">
        <v>868168</v>
      </c>
      <c r="N712" s="5">
        <v>1394826</v>
      </c>
      <c r="O712" s="5">
        <v>35792</v>
      </c>
      <c r="P712" s="5">
        <v>13657</v>
      </c>
      <c r="Q712" s="6" t="str">
        <f>+IFERROR([1]!Tabla2[[#This Row],[Activos corrientes ]]/[1]!Tabla2[[#This Row],[Pasivos corrientes ]],"")</f>
        <v/>
      </c>
      <c r="R712" s="6" t="str">
        <f>+IFERROR([1]!Tabla2[[#This Row],[Total pasivos]]/[1]!Tabla2[[#This Row],[Total de activos]],"")</f>
        <v/>
      </c>
      <c r="S712" s="6" t="str">
        <f>+IFERROR([1]!Tabla2[[#This Row],[Utilidad operacional]]/[1]!Tabla2[[#This Row],[Gasto de intereses]],"")</f>
        <v/>
      </c>
      <c r="T712" s="6" t="str">
        <f>+IFERROR([1]!Tabla2[[#This Row],[Utilidad operacional]]/[1]!Tabla2[[#This Row],[Patrimonio total]],"")</f>
        <v/>
      </c>
      <c r="U712" s="7" t="str">
        <f>+IFERROR([1]!Tabla2[[#This Row],[Utilidad operacional]]/[1]!Tabla2[[#This Row],[Total de activos]],"")</f>
        <v/>
      </c>
    </row>
    <row r="713" spans="1:21" x14ac:dyDescent="0.25">
      <c r="A713" s="8">
        <v>900033933</v>
      </c>
      <c r="B713" s="8" t="s">
        <v>1330</v>
      </c>
      <c r="C713" s="8" t="s">
        <v>28</v>
      </c>
      <c r="D713" s="8" t="s">
        <v>1284</v>
      </c>
      <c r="E713" s="8" t="s">
        <v>30</v>
      </c>
      <c r="F713" s="8" t="s">
        <v>1331</v>
      </c>
      <c r="G713" s="8" t="s">
        <v>1282</v>
      </c>
      <c r="H713" s="8">
        <v>3368976</v>
      </c>
      <c r="I713" s="8">
        <v>4050429</v>
      </c>
      <c r="J713" s="8">
        <v>7419405</v>
      </c>
      <c r="K713" s="8">
        <v>877561</v>
      </c>
      <c r="L713" s="8">
        <v>2909472</v>
      </c>
      <c r="M713" s="8">
        <v>3787033</v>
      </c>
      <c r="N713" s="8">
        <v>3632372</v>
      </c>
      <c r="O713" s="8">
        <v>176550</v>
      </c>
      <c r="P713" s="8">
        <v>246118</v>
      </c>
      <c r="Q713" s="9" t="str">
        <f>+IFERROR([1]!Tabla2[[#This Row],[Activos corrientes ]]/[1]!Tabla2[[#This Row],[Pasivos corrientes ]],"")</f>
        <v/>
      </c>
      <c r="R713" s="9" t="str">
        <f>+IFERROR([1]!Tabla2[[#This Row],[Total pasivos]]/[1]!Tabla2[[#This Row],[Total de activos]],"")</f>
        <v/>
      </c>
      <c r="S713" s="9" t="str">
        <f>+IFERROR([1]!Tabla2[[#This Row],[Utilidad operacional]]/[1]!Tabla2[[#This Row],[Gasto de intereses]],"")</f>
        <v/>
      </c>
      <c r="T713" s="9" t="str">
        <f>+IFERROR([1]!Tabla2[[#This Row],[Utilidad operacional]]/[1]!Tabla2[[#This Row],[Patrimonio total]],"")</f>
        <v/>
      </c>
      <c r="U713" s="10" t="str">
        <f>+IFERROR([1]!Tabla2[[#This Row],[Utilidad operacional]]/[1]!Tabla2[[#This Row],[Total de activos]],"")</f>
        <v/>
      </c>
    </row>
    <row r="714" spans="1:21" x14ac:dyDescent="0.25">
      <c r="A714" s="5">
        <v>900494484</v>
      </c>
      <c r="B714" s="5" t="s">
        <v>1332</v>
      </c>
      <c r="C714" s="5" t="s">
        <v>28</v>
      </c>
      <c r="D714" s="5" t="s">
        <v>1284</v>
      </c>
      <c r="E714" s="5" t="s">
        <v>30</v>
      </c>
      <c r="F714" s="5" t="s">
        <v>62</v>
      </c>
      <c r="G714" s="5" t="s">
        <v>1282</v>
      </c>
      <c r="H714" s="5">
        <v>953835</v>
      </c>
      <c r="I714" s="5">
        <v>864110</v>
      </c>
      <c r="J714" s="5">
        <v>1817945</v>
      </c>
      <c r="K714" s="5">
        <v>365335</v>
      </c>
      <c r="L714" s="5">
        <v>1341254</v>
      </c>
      <c r="M714" s="5">
        <v>1706589</v>
      </c>
      <c r="N714" s="5">
        <v>111356</v>
      </c>
      <c r="O714" s="5">
        <v>67027</v>
      </c>
      <c r="P714" s="5">
        <v>-73147</v>
      </c>
      <c r="Q714" s="6" t="str">
        <f>+IFERROR([1]!Tabla2[[#This Row],[Activos corrientes ]]/[1]!Tabla2[[#This Row],[Pasivos corrientes ]],"")</f>
        <v/>
      </c>
      <c r="R714" s="6" t="str">
        <f>+IFERROR([1]!Tabla2[[#This Row],[Total pasivos]]/[1]!Tabla2[[#This Row],[Total de activos]],"")</f>
        <v/>
      </c>
      <c r="S714" s="6" t="str">
        <f>+IFERROR([1]!Tabla2[[#This Row],[Utilidad operacional]]/[1]!Tabla2[[#This Row],[Gasto de intereses]],"")</f>
        <v/>
      </c>
      <c r="T714" s="6" t="str">
        <f>+IFERROR([1]!Tabla2[[#This Row],[Utilidad operacional]]/[1]!Tabla2[[#This Row],[Patrimonio total]],"")</f>
        <v/>
      </c>
      <c r="U714" s="7" t="str">
        <f>+IFERROR([1]!Tabla2[[#This Row],[Utilidad operacional]]/[1]!Tabla2[[#This Row],[Total de activos]],"")</f>
        <v/>
      </c>
    </row>
    <row r="715" spans="1:21" x14ac:dyDescent="0.25">
      <c r="A715" s="8">
        <v>901074431</v>
      </c>
      <c r="B715" s="8" t="s">
        <v>1333</v>
      </c>
      <c r="C715" s="8" t="s">
        <v>28</v>
      </c>
      <c r="D715" s="8" t="s">
        <v>1284</v>
      </c>
      <c r="E715" s="8" t="s">
        <v>30</v>
      </c>
      <c r="F715" s="8" t="s">
        <v>62</v>
      </c>
      <c r="G715" s="8" t="s">
        <v>1282</v>
      </c>
      <c r="H715" s="8">
        <v>25432419</v>
      </c>
      <c r="I715" s="8">
        <v>2447812</v>
      </c>
      <c r="J715" s="8">
        <v>27880231</v>
      </c>
      <c r="K715" s="8">
        <v>7189108</v>
      </c>
      <c r="L715" s="8">
        <v>9014550</v>
      </c>
      <c r="M715" s="8">
        <v>16203658</v>
      </c>
      <c r="N715" s="8">
        <v>11676573</v>
      </c>
      <c r="O715" s="8">
        <v>4149</v>
      </c>
      <c r="P715" s="8">
        <v>1343179</v>
      </c>
      <c r="Q715" s="9" t="str">
        <f>+IFERROR([1]!Tabla2[[#This Row],[Activos corrientes ]]/[1]!Tabla2[[#This Row],[Pasivos corrientes ]],"")</f>
        <v/>
      </c>
      <c r="R715" s="9" t="str">
        <f>+IFERROR([1]!Tabla2[[#This Row],[Total pasivos]]/[1]!Tabla2[[#This Row],[Total de activos]],"")</f>
        <v/>
      </c>
      <c r="S715" s="9" t="str">
        <f>+IFERROR([1]!Tabla2[[#This Row],[Utilidad operacional]]/[1]!Tabla2[[#This Row],[Gasto de intereses]],"")</f>
        <v/>
      </c>
      <c r="T715" s="9" t="str">
        <f>+IFERROR([1]!Tabla2[[#This Row],[Utilidad operacional]]/[1]!Tabla2[[#This Row],[Patrimonio total]],"")</f>
        <v/>
      </c>
      <c r="U715" s="10" t="str">
        <f>+IFERROR([1]!Tabla2[[#This Row],[Utilidad operacional]]/[1]!Tabla2[[#This Row],[Total de activos]],"")</f>
        <v/>
      </c>
    </row>
    <row r="716" spans="1:21" x14ac:dyDescent="0.25">
      <c r="A716" s="5">
        <v>804001735</v>
      </c>
      <c r="B716" s="5" t="s">
        <v>1334</v>
      </c>
      <c r="C716" s="5" t="s">
        <v>33</v>
      </c>
      <c r="D716" s="5" t="s">
        <v>1284</v>
      </c>
      <c r="E716" s="5" t="s">
        <v>30</v>
      </c>
      <c r="F716" s="5" t="s">
        <v>1335</v>
      </c>
      <c r="G716" s="5" t="s">
        <v>1282</v>
      </c>
      <c r="H716" s="5">
        <v>7601452</v>
      </c>
      <c r="I716" s="5">
        <v>8963871</v>
      </c>
      <c r="J716" s="5">
        <v>16565323</v>
      </c>
      <c r="K716" s="5">
        <v>2642753</v>
      </c>
      <c r="L716" s="5">
        <v>960575</v>
      </c>
      <c r="M716" s="5">
        <v>3603328</v>
      </c>
      <c r="N716" s="5">
        <v>12961995</v>
      </c>
      <c r="O716" s="5">
        <v>291326</v>
      </c>
      <c r="P716" s="5">
        <v>109694</v>
      </c>
      <c r="Q716" s="6" t="str">
        <f>+IFERROR([1]!Tabla2[[#This Row],[Activos corrientes ]]/[1]!Tabla2[[#This Row],[Pasivos corrientes ]],"")</f>
        <v/>
      </c>
      <c r="R716" s="6" t="str">
        <f>+IFERROR([1]!Tabla2[[#This Row],[Total pasivos]]/[1]!Tabla2[[#This Row],[Total de activos]],"")</f>
        <v/>
      </c>
      <c r="S716" s="6" t="str">
        <f>+IFERROR([1]!Tabla2[[#This Row],[Utilidad operacional]]/[1]!Tabla2[[#This Row],[Gasto de intereses]],"")</f>
        <v/>
      </c>
      <c r="T716" s="6" t="str">
        <f>+IFERROR([1]!Tabla2[[#This Row],[Utilidad operacional]]/[1]!Tabla2[[#This Row],[Patrimonio total]],"")</f>
        <v/>
      </c>
      <c r="U716" s="7" t="str">
        <f>+IFERROR([1]!Tabla2[[#This Row],[Utilidad operacional]]/[1]!Tabla2[[#This Row],[Total de activos]],"")</f>
        <v/>
      </c>
    </row>
    <row r="717" spans="1:21" x14ac:dyDescent="0.25">
      <c r="A717" s="8">
        <v>813001917</v>
      </c>
      <c r="B717" s="8" t="s">
        <v>1336</v>
      </c>
      <c r="C717" s="8" t="s">
        <v>28</v>
      </c>
      <c r="D717" s="8" t="s">
        <v>1280</v>
      </c>
      <c r="E717" s="8" t="s">
        <v>24</v>
      </c>
      <c r="F717" s="8" t="s">
        <v>1337</v>
      </c>
      <c r="G717" s="8" t="s">
        <v>1282</v>
      </c>
      <c r="H717" s="8">
        <v>236919</v>
      </c>
      <c r="I717" s="8">
        <v>40256315</v>
      </c>
      <c r="J717" s="8">
        <v>40493234</v>
      </c>
      <c r="K717" s="8">
        <v>304960</v>
      </c>
      <c r="L717" s="8">
        <v>12890981</v>
      </c>
      <c r="M717" s="8">
        <v>13195941</v>
      </c>
      <c r="N717" s="8">
        <v>27297293</v>
      </c>
      <c r="O717" s="8">
        <v>200457</v>
      </c>
      <c r="P717" s="8">
        <v>-580333</v>
      </c>
      <c r="Q717" s="9" t="str">
        <f>+IFERROR([1]!Tabla2[[#This Row],[Activos corrientes ]]/[1]!Tabla2[[#This Row],[Pasivos corrientes ]],"")</f>
        <v/>
      </c>
      <c r="R717" s="9" t="str">
        <f>+IFERROR([1]!Tabla2[[#This Row],[Total pasivos]]/[1]!Tabla2[[#This Row],[Total de activos]],"")</f>
        <v/>
      </c>
      <c r="S717" s="9" t="str">
        <f>+IFERROR([1]!Tabla2[[#This Row],[Utilidad operacional]]/[1]!Tabla2[[#This Row],[Gasto de intereses]],"")</f>
        <v/>
      </c>
      <c r="T717" s="9" t="str">
        <f>+IFERROR([1]!Tabla2[[#This Row],[Utilidad operacional]]/[1]!Tabla2[[#This Row],[Patrimonio total]],"")</f>
        <v/>
      </c>
      <c r="U717" s="10" t="str">
        <f>+IFERROR([1]!Tabla2[[#This Row],[Utilidad operacional]]/[1]!Tabla2[[#This Row],[Total de activos]],"")</f>
        <v/>
      </c>
    </row>
    <row r="718" spans="1:21" x14ac:dyDescent="0.25">
      <c r="A718" s="5">
        <v>860450644</v>
      </c>
      <c r="B718" s="5" t="s">
        <v>1338</v>
      </c>
      <c r="C718" s="5" t="s">
        <v>28</v>
      </c>
      <c r="D718" s="5" t="s">
        <v>1284</v>
      </c>
      <c r="E718" s="5" t="s">
        <v>30</v>
      </c>
      <c r="F718" s="5" t="s">
        <v>1339</v>
      </c>
      <c r="G718" s="5" t="s">
        <v>1282</v>
      </c>
      <c r="H718" s="5">
        <v>3210808</v>
      </c>
      <c r="I718" s="5">
        <v>112905</v>
      </c>
      <c r="J718" s="5">
        <v>3323713</v>
      </c>
      <c r="K718" s="5">
        <v>856182</v>
      </c>
      <c r="L718" s="5">
        <v>533223</v>
      </c>
      <c r="M718" s="5">
        <v>1389405</v>
      </c>
      <c r="N718" s="5">
        <v>1934308</v>
      </c>
      <c r="O718" s="5"/>
      <c r="P718" s="5">
        <v>45381</v>
      </c>
      <c r="Q718" s="6" t="str">
        <f>+IFERROR([1]!Tabla2[[#This Row],[Activos corrientes ]]/[1]!Tabla2[[#This Row],[Pasivos corrientes ]],"")</f>
        <v/>
      </c>
      <c r="R718" s="6" t="str">
        <f>+IFERROR([1]!Tabla2[[#This Row],[Total pasivos]]/[1]!Tabla2[[#This Row],[Total de activos]],"")</f>
        <v/>
      </c>
      <c r="S718" s="6" t="str">
        <f>+IFERROR([1]!Tabla2[[#This Row],[Utilidad operacional]]/[1]!Tabla2[[#This Row],[Gasto de intereses]],"")</f>
        <v/>
      </c>
      <c r="T718" s="6" t="str">
        <f>+IFERROR([1]!Tabla2[[#This Row],[Utilidad operacional]]/[1]!Tabla2[[#This Row],[Patrimonio total]],"")</f>
        <v/>
      </c>
      <c r="U718" s="7" t="str">
        <f>+IFERROR([1]!Tabla2[[#This Row],[Utilidad operacional]]/[1]!Tabla2[[#This Row],[Total de activos]],"")</f>
        <v/>
      </c>
    </row>
    <row r="719" spans="1:21" x14ac:dyDescent="0.25">
      <c r="A719" s="8">
        <v>901142671</v>
      </c>
      <c r="B719" s="8" t="s">
        <v>1340</v>
      </c>
      <c r="C719" s="8" t="s">
        <v>28</v>
      </c>
      <c r="D719" s="8" t="s">
        <v>1280</v>
      </c>
      <c r="E719" s="8" t="s">
        <v>24</v>
      </c>
      <c r="F719" s="8" t="s">
        <v>1341</v>
      </c>
      <c r="G719" s="8" t="s">
        <v>1282</v>
      </c>
      <c r="H719" s="8">
        <v>558922</v>
      </c>
      <c r="I719" s="8">
        <v>29872628</v>
      </c>
      <c r="J719" s="8">
        <v>30431550</v>
      </c>
      <c r="K719" s="8">
        <v>70694</v>
      </c>
      <c r="L719" s="8"/>
      <c r="M719" s="8">
        <v>70694</v>
      </c>
      <c r="N719" s="8">
        <v>30360856</v>
      </c>
      <c r="O719" s="8"/>
      <c r="P719" s="8">
        <v>-34619</v>
      </c>
      <c r="Q719" s="9" t="str">
        <f>+IFERROR([1]!Tabla2[[#This Row],[Activos corrientes ]]/[1]!Tabla2[[#This Row],[Pasivos corrientes ]],"")</f>
        <v/>
      </c>
      <c r="R719" s="9" t="str">
        <f>+IFERROR([1]!Tabla2[[#This Row],[Total pasivos]]/[1]!Tabla2[[#This Row],[Total de activos]],"")</f>
        <v/>
      </c>
      <c r="S719" s="9" t="str">
        <f>+IFERROR([1]!Tabla2[[#This Row],[Utilidad operacional]]/[1]!Tabla2[[#This Row],[Gasto de intereses]],"")</f>
        <v/>
      </c>
      <c r="T719" s="9" t="str">
        <f>+IFERROR([1]!Tabla2[[#This Row],[Utilidad operacional]]/[1]!Tabla2[[#This Row],[Patrimonio total]],"")</f>
        <v/>
      </c>
      <c r="U719" s="10" t="str">
        <f>+IFERROR([1]!Tabla2[[#This Row],[Utilidad operacional]]/[1]!Tabla2[[#This Row],[Total de activos]],"")</f>
        <v/>
      </c>
    </row>
    <row r="720" spans="1:21" x14ac:dyDescent="0.25">
      <c r="A720" s="5">
        <v>900433826</v>
      </c>
      <c r="B720" s="5" t="s">
        <v>1342</v>
      </c>
      <c r="C720" s="5" t="s">
        <v>28</v>
      </c>
      <c r="D720" s="5" t="s">
        <v>1280</v>
      </c>
      <c r="E720" s="5" t="s">
        <v>24</v>
      </c>
      <c r="F720" s="5" t="s">
        <v>1343</v>
      </c>
      <c r="G720" s="5" t="s">
        <v>1282</v>
      </c>
      <c r="H720" s="5">
        <v>12978309</v>
      </c>
      <c r="I720" s="5">
        <v>538</v>
      </c>
      <c r="J720" s="5">
        <v>12978847</v>
      </c>
      <c r="K720" s="5">
        <v>2100497</v>
      </c>
      <c r="L720" s="5"/>
      <c r="M720" s="5">
        <v>2100497</v>
      </c>
      <c r="N720" s="5">
        <v>10878350</v>
      </c>
      <c r="O720" s="5"/>
      <c r="P720" s="5">
        <v>2091290</v>
      </c>
      <c r="Q720" s="6" t="str">
        <f>+IFERROR([1]!Tabla2[[#This Row],[Activos corrientes ]]/[1]!Tabla2[[#This Row],[Pasivos corrientes ]],"")</f>
        <v/>
      </c>
      <c r="R720" s="6" t="str">
        <f>+IFERROR([1]!Tabla2[[#This Row],[Total pasivos]]/[1]!Tabla2[[#This Row],[Total de activos]],"")</f>
        <v/>
      </c>
      <c r="S720" s="6" t="str">
        <f>+IFERROR([1]!Tabla2[[#This Row],[Utilidad operacional]]/[1]!Tabla2[[#This Row],[Gasto de intereses]],"")</f>
        <v/>
      </c>
      <c r="T720" s="6" t="str">
        <f>+IFERROR([1]!Tabla2[[#This Row],[Utilidad operacional]]/[1]!Tabla2[[#This Row],[Patrimonio total]],"")</f>
        <v/>
      </c>
      <c r="U720" s="7" t="str">
        <f>+IFERROR([1]!Tabla2[[#This Row],[Utilidad operacional]]/[1]!Tabla2[[#This Row],[Total de activos]],"")</f>
        <v/>
      </c>
    </row>
    <row r="721" spans="1:21" x14ac:dyDescent="0.25">
      <c r="A721" s="8">
        <v>830067044</v>
      </c>
      <c r="B721" s="8" t="s">
        <v>1344</v>
      </c>
      <c r="C721" s="8" t="s">
        <v>28</v>
      </c>
      <c r="D721" s="8" t="s">
        <v>1280</v>
      </c>
      <c r="E721" s="8" t="s">
        <v>24</v>
      </c>
      <c r="F721" s="8" t="s">
        <v>1345</v>
      </c>
      <c r="G721" s="8" t="s">
        <v>1282</v>
      </c>
      <c r="H721" s="8">
        <v>74175</v>
      </c>
      <c r="I721" s="8">
        <v>607447</v>
      </c>
      <c r="J721" s="8">
        <v>681622</v>
      </c>
      <c r="K721" s="8">
        <v>22637</v>
      </c>
      <c r="L721" s="8">
        <v>458866</v>
      </c>
      <c r="M721" s="8">
        <v>481503</v>
      </c>
      <c r="N721" s="8">
        <v>200119</v>
      </c>
      <c r="O721" s="8">
        <v>683</v>
      </c>
      <c r="P721" s="8">
        <v>-80412</v>
      </c>
      <c r="Q721" s="9" t="str">
        <f>+IFERROR([1]!Tabla2[[#This Row],[Activos corrientes ]]/[1]!Tabla2[[#This Row],[Pasivos corrientes ]],"")</f>
        <v/>
      </c>
      <c r="R721" s="9" t="str">
        <f>+IFERROR([1]!Tabla2[[#This Row],[Total pasivos]]/[1]!Tabla2[[#This Row],[Total de activos]],"")</f>
        <v/>
      </c>
      <c r="S721" s="9" t="str">
        <f>+IFERROR([1]!Tabla2[[#This Row],[Utilidad operacional]]/[1]!Tabla2[[#This Row],[Gasto de intereses]],"")</f>
        <v/>
      </c>
      <c r="T721" s="9" t="str">
        <f>+IFERROR([1]!Tabla2[[#This Row],[Utilidad operacional]]/[1]!Tabla2[[#This Row],[Patrimonio total]],"")</f>
        <v/>
      </c>
      <c r="U721" s="10" t="str">
        <f>+IFERROR([1]!Tabla2[[#This Row],[Utilidad operacional]]/[1]!Tabla2[[#This Row],[Total de activos]],"")</f>
        <v/>
      </c>
    </row>
    <row r="722" spans="1:21" x14ac:dyDescent="0.25">
      <c r="A722" s="5">
        <v>890929122</v>
      </c>
      <c r="B722" s="5" t="s">
        <v>1346</v>
      </c>
      <c r="C722" s="5" t="s">
        <v>22</v>
      </c>
      <c r="D722" s="5" t="s">
        <v>1284</v>
      </c>
      <c r="E722" s="5" t="s">
        <v>30</v>
      </c>
      <c r="F722" s="5" t="s">
        <v>34</v>
      </c>
      <c r="G722" s="5" t="s">
        <v>1282</v>
      </c>
      <c r="H722" s="5">
        <v>13907162</v>
      </c>
      <c r="I722" s="5">
        <v>5600319</v>
      </c>
      <c r="J722" s="5">
        <v>19507481</v>
      </c>
      <c r="K722" s="5">
        <v>6947274</v>
      </c>
      <c r="L722" s="5">
        <v>527532</v>
      </c>
      <c r="M722" s="5">
        <v>7474806</v>
      </c>
      <c r="N722" s="5">
        <v>12032675</v>
      </c>
      <c r="O722" s="5">
        <v>245830</v>
      </c>
      <c r="P722" s="5">
        <v>1878238</v>
      </c>
      <c r="Q722" s="6" t="str">
        <f>+IFERROR([1]!Tabla2[[#This Row],[Activos corrientes ]]/[1]!Tabla2[[#This Row],[Pasivos corrientes ]],"")</f>
        <v/>
      </c>
      <c r="R722" s="6" t="str">
        <f>+IFERROR([1]!Tabla2[[#This Row],[Total pasivos]]/[1]!Tabla2[[#This Row],[Total de activos]],"")</f>
        <v/>
      </c>
      <c r="S722" s="6" t="str">
        <f>+IFERROR([1]!Tabla2[[#This Row],[Utilidad operacional]]/[1]!Tabla2[[#This Row],[Gasto de intereses]],"")</f>
        <v/>
      </c>
      <c r="T722" s="6" t="str">
        <f>+IFERROR([1]!Tabla2[[#This Row],[Utilidad operacional]]/[1]!Tabla2[[#This Row],[Patrimonio total]],"")</f>
        <v/>
      </c>
      <c r="U722" s="7" t="str">
        <f>+IFERROR([1]!Tabla2[[#This Row],[Utilidad operacional]]/[1]!Tabla2[[#This Row],[Total de activos]],"")</f>
        <v/>
      </c>
    </row>
    <row r="723" spans="1:21" x14ac:dyDescent="0.25">
      <c r="A723" s="8">
        <v>900375840</v>
      </c>
      <c r="B723" s="8" t="s">
        <v>1347</v>
      </c>
      <c r="C723" s="8" t="s">
        <v>28</v>
      </c>
      <c r="D723" s="8" t="s">
        <v>1284</v>
      </c>
      <c r="E723" s="8" t="s">
        <v>30</v>
      </c>
      <c r="F723" s="8" t="s">
        <v>178</v>
      </c>
      <c r="G723" s="8" t="s">
        <v>1282</v>
      </c>
      <c r="H723" s="8">
        <v>5539346</v>
      </c>
      <c r="I723" s="8">
        <v>902378</v>
      </c>
      <c r="J723" s="8">
        <v>6441724</v>
      </c>
      <c r="K723" s="8">
        <v>2385584</v>
      </c>
      <c r="L723" s="8">
        <v>2154482</v>
      </c>
      <c r="M723" s="8">
        <v>4540066</v>
      </c>
      <c r="N723" s="8">
        <v>1901658</v>
      </c>
      <c r="O723" s="8">
        <v>179489</v>
      </c>
      <c r="P723" s="8">
        <v>292948</v>
      </c>
      <c r="Q723" s="9" t="str">
        <f>+IFERROR([1]!Tabla2[[#This Row],[Activos corrientes ]]/[1]!Tabla2[[#This Row],[Pasivos corrientes ]],"")</f>
        <v/>
      </c>
      <c r="R723" s="9" t="str">
        <f>+IFERROR([1]!Tabla2[[#This Row],[Total pasivos]]/[1]!Tabla2[[#This Row],[Total de activos]],"")</f>
        <v/>
      </c>
      <c r="S723" s="9" t="str">
        <f>+IFERROR([1]!Tabla2[[#This Row],[Utilidad operacional]]/[1]!Tabla2[[#This Row],[Gasto de intereses]],"")</f>
        <v/>
      </c>
      <c r="T723" s="9" t="str">
        <f>+IFERROR([1]!Tabla2[[#This Row],[Utilidad operacional]]/[1]!Tabla2[[#This Row],[Patrimonio total]],"")</f>
        <v/>
      </c>
      <c r="U723" s="10" t="str">
        <f>+IFERROR([1]!Tabla2[[#This Row],[Utilidad operacional]]/[1]!Tabla2[[#This Row],[Total de activos]],"")</f>
        <v/>
      </c>
    </row>
    <row r="724" spans="1:21" x14ac:dyDescent="0.25">
      <c r="A724" s="5">
        <v>900108455</v>
      </c>
      <c r="B724" s="5" t="s">
        <v>1348</v>
      </c>
      <c r="C724" s="5" t="s">
        <v>28</v>
      </c>
      <c r="D724" s="5" t="s">
        <v>1284</v>
      </c>
      <c r="E724" s="5" t="s">
        <v>30</v>
      </c>
      <c r="F724" s="5" t="s">
        <v>1349</v>
      </c>
      <c r="G724" s="5" t="s">
        <v>1282</v>
      </c>
      <c r="H724" s="5">
        <v>2457432</v>
      </c>
      <c r="I724" s="5">
        <v>2354605</v>
      </c>
      <c r="J724" s="5">
        <v>4812037</v>
      </c>
      <c r="K724" s="5">
        <v>1122492</v>
      </c>
      <c r="L724" s="5">
        <v>674582</v>
      </c>
      <c r="M724" s="5">
        <v>1797074</v>
      </c>
      <c r="N724" s="5">
        <v>3014963</v>
      </c>
      <c r="O724" s="5"/>
      <c r="P724" s="5">
        <v>362776</v>
      </c>
      <c r="Q724" s="6" t="str">
        <f>+IFERROR([1]!Tabla2[[#This Row],[Activos corrientes ]]/[1]!Tabla2[[#This Row],[Pasivos corrientes ]],"")</f>
        <v/>
      </c>
      <c r="R724" s="6" t="str">
        <f>+IFERROR([1]!Tabla2[[#This Row],[Total pasivos]]/[1]!Tabla2[[#This Row],[Total de activos]],"")</f>
        <v/>
      </c>
      <c r="S724" s="6" t="str">
        <f>+IFERROR([1]!Tabla2[[#This Row],[Utilidad operacional]]/[1]!Tabla2[[#This Row],[Gasto de intereses]],"")</f>
        <v/>
      </c>
      <c r="T724" s="6" t="str">
        <f>+IFERROR([1]!Tabla2[[#This Row],[Utilidad operacional]]/[1]!Tabla2[[#This Row],[Patrimonio total]],"")</f>
        <v/>
      </c>
      <c r="U724" s="7" t="str">
        <f>+IFERROR([1]!Tabla2[[#This Row],[Utilidad operacional]]/[1]!Tabla2[[#This Row],[Total de activos]],"")</f>
        <v/>
      </c>
    </row>
    <row r="725" spans="1:21" x14ac:dyDescent="0.25">
      <c r="A725" s="8">
        <v>860055558</v>
      </c>
      <c r="B725" s="8" t="s">
        <v>1350</v>
      </c>
      <c r="C725" s="8" t="s">
        <v>28</v>
      </c>
      <c r="D725" s="8" t="s">
        <v>1284</v>
      </c>
      <c r="E725" s="8" t="s">
        <v>30</v>
      </c>
      <c r="F725" s="8" t="s">
        <v>38</v>
      </c>
      <c r="G725" s="8" t="s">
        <v>1282</v>
      </c>
      <c r="H725" s="8">
        <v>2013751</v>
      </c>
      <c r="I725" s="8">
        <v>987514</v>
      </c>
      <c r="J725" s="8">
        <v>3001265</v>
      </c>
      <c r="K725" s="8">
        <v>32045</v>
      </c>
      <c r="L725" s="8">
        <v>1570186</v>
      </c>
      <c r="M725" s="8">
        <v>1602231</v>
      </c>
      <c r="N725" s="8">
        <v>1399034</v>
      </c>
      <c r="O725" s="8">
        <v>417</v>
      </c>
      <c r="P725" s="8">
        <v>-1562280</v>
      </c>
      <c r="Q725" s="9" t="str">
        <f>+IFERROR([1]!Tabla2[[#This Row],[Activos corrientes ]]/[1]!Tabla2[[#This Row],[Pasivos corrientes ]],"")</f>
        <v/>
      </c>
      <c r="R725" s="9" t="str">
        <f>+IFERROR([1]!Tabla2[[#This Row],[Total pasivos]]/[1]!Tabla2[[#This Row],[Total de activos]],"")</f>
        <v/>
      </c>
      <c r="S725" s="9" t="str">
        <f>+IFERROR([1]!Tabla2[[#This Row],[Utilidad operacional]]/[1]!Tabla2[[#This Row],[Gasto de intereses]],"")</f>
        <v/>
      </c>
      <c r="T725" s="9" t="str">
        <f>+IFERROR([1]!Tabla2[[#This Row],[Utilidad operacional]]/[1]!Tabla2[[#This Row],[Patrimonio total]],"")</f>
        <v/>
      </c>
      <c r="U725" s="10" t="str">
        <f>+IFERROR([1]!Tabla2[[#This Row],[Utilidad operacional]]/[1]!Tabla2[[#This Row],[Total de activos]],"")</f>
        <v/>
      </c>
    </row>
    <row r="726" spans="1:21" x14ac:dyDescent="0.25">
      <c r="A726" s="5">
        <v>900350044</v>
      </c>
      <c r="B726" s="5" t="s">
        <v>1351</v>
      </c>
      <c r="C726" s="5" t="s">
        <v>28</v>
      </c>
      <c r="D726" s="5" t="s">
        <v>1284</v>
      </c>
      <c r="E726" s="5" t="s">
        <v>30</v>
      </c>
      <c r="F726" s="5" t="s">
        <v>1352</v>
      </c>
      <c r="G726" s="5" t="s">
        <v>1282</v>
      </c>
      <c r="H726" s="5">
        <v>12424473</v>
      </c>
      <c r="I726" s="5">
        <v>5696160</v>
      </c>
      <c r="J726" s="5">
        <v>18120633</v>
      </c>
      <c r="K726" s="5">
        <v>368951</v>
      </c>
      <c r="L726" s="5">
        <v>2165277</v>
      </c>
      <c r="M726" s="5">
        <v>2534228</v>
      </c>
      <c r="N726" s="5">
        <v>15586405</v>
      </c>
      <c r="O726" s="5">
        <v>4459</v>
      </c>
      <c r="P726" s="5">
        <v>4712220</v>
      </c>
      <c r="Q726" s="6" t="str">
        <f>+IFERROR([1]!Tabla2[[#This Row],[Activos corrientes ]]/[1]!Tabla2[[#This Row],[Pasivos corrientes ]],"")</f>
        <v/>
      </c>
      <c r="R726" s="6" t="str">
        <f>+IFERROR([1]!Tabla2[[#This Row],[Total pasivos]]/[1]!Tabla2[[#This Row],[Total de activos]],"")</f>
        <v/>
      </c>
      <c r="S726" s="6" t="str">
        <f>+IFERROR([1]!Tabla2[[#This Row],[Utilidad operacional]]/[1]!Tabla2[[#This Row],[Gasto de intereses]],"")</f>
        <v/>
      </c>
      <c r="T726" s="6" t="str">
        <f>+IFERROR([1]!Tabla2[[#This Row],[Utilidad operacional]]/[1]!Tabla2[[#This Row],[Patrimonio total]],"")</f>
        <v/>
      </c>
      <c r="U726" s="7" t="str">
        <f>+IFERROR([1]!Tabla2[[#This Row],[Utilidad operacional]]/[1]!Tabla2[[#This Row],[Total de activos]],"")</f>
        <v/>
      </c>
    </row>
    <row r="727" spans="1:21" x14ac:dyDescent="0.25">
      <c r="A727" s="8">
        <v>900172188</v>
      </c>
      <c r="B727" s="8" t="s">
        <v>1353</v>
      </c>
      <c r="C727" s="8" t="s">
        <v>28</v>
      </c>
      <c r="D727" s="8" t="s">
        <v>1280</v>
      </c>
      <c r="E727" s="8" t="s">
        <v>24</v>
      </c>
      <c r="F727" s="8" t="s">
        <v>1354</v>
      </c>
      <c r="G727" s="8" t="s">
        <v>1282</v>
      </c>
      <c r="H727" s="8">
        <v>1466852</v>
      </c>
      <c r="I727" s="8">
        <v>13085846</v>
      </c>
      <c r="J727" s="8">
        <v>14552698</v>
      </c>
      <c r="K727" s="8">
        <v>466611</v>
      </c>
      <c r="L727" s="8">
        <v>2326340</v>
      </c>
      <c r="M727" s="8">
        <v>2792951</v>
      </c>
      <c r="N727" s="8">
        <v>11759747</v>
      </c>
      <c r="O727" s="8">
        <v>150505</v>
      </c>
      <c r="P727" s="8">
        <v>602450</v>
      </c>
      <c r="Q727" s="9" t="str">
        <f>+IFERROR([1]!Tabla2[[#This Row],[Activos corrientes ]]/[1]!Tabla2[[#This Row],[Pasivos corrientes ]],"")</f>
        <v/>
      </c>
      <c r="R727" s="9" t="str">
        <f>+IFERROR([1]!Tabla2[[#This Row],[Total pasivos]]/[1]!Tabla2[[#This Row],[Total de activos]],"")</f>
        <v/>
      </c>
      <c r="S727" s="9" t="str">
        <f>+IFERROR([1]!Tabla2[[#This Row],[Utilidad operacional]]/[1]!Tabla2[[#This Row],[Gasto de intereses]],"")</f>
        <v/>
      </c>
      <c r="T727" s="9" t="str">
        <f>+IFERROR([1]!Tabla2[[#This Row],[Utilidad operacional]]/[1]!Tabla2[[#This Row],[Patrimonio total]],"")</f>
        <v/>
      </c>
      <c r="U727" s="10" t="str">
        <f>+IFERROR([1]!Tabla2[[#This Row],[Utilidad operacional]]/[1]!Tabla2[[#This Row],[Total de activos]],"")</f>
        <v/>
      </c>
    </row>
    <row r="728" spans="1:21" x14ac:dyDescent="0.25">
      <c r="A728" s="5">
        <v>900451680</v>
      </c>
      <c r="B728" s="5" t="s">
        <v>1355</v>
      </c>
      <c r="C728" s="5" t="s">
        <v>28</v>
      </c>
      <c r="D728" s="5" t="s">
        <v>1284</v>
      </c>
      <c r="E728" s="5" t="s">
        <v>30</v>
      </c>
      <c r="F728" s="5" t="s">
        <v>1356</v>
      </c>
      <c r="G728" s="5" t="s">
        <v>1282</v>
      </c>
      <c r="H728" s="5">
        <v>387362</v>
      </c>
      <c r="I728" s="5">
        <v>1857714</v>
      </c>
      <c r="J728" s="5">
        <v>2245076</v>
      </c>
      <c r="K728" s="5">
        <v>804614</v>
      </c>
      <c r="L728" s="5">
        <v>412726</v>
      </c>
      <c r="M728" s="5">
        <v>1217340</v>
      </c>
      <c r="N728" s="5">
        <v>1027736</v>
      </c>
      <c r="O728" s="5">
        <v>49456</v>
      </c>
      <c r="P728" s="5">
        <v>669997</v>
      </c>
      <c r="Q728" s="6" t="str">
        <f>+IFERROR([1]!Tabla2[[#This Row],[Activos corrientes ]]/[1]!Tabla2[[#This Row],[Pasivos corrientes ]],"")</f>
        <v/>
      </c>
      <c r="R728" s="6" t="str">
        <f>+IFERROR([1]!Tabla2[[#This Row],[Total pasivos]]/[1]!Tabla2[[#This Row],[Total de activos]],"")</f>
        <v/>
      </c>
      <c r="S728" s="6" t="str">
        <f>+IFERROR([1]!Tabla2[[#This Row],[Utilidad operacional]]/[1]!Tabla2[[#This Row],[Gasto de intereses]],"")</f>
        <v/>
      </c>
      <c r="T728" s="6" t="str">
        <f>+IFERROR([1]!Tabla2[[#This Row],[Utilidad operacional]]/[1]!Tabla2[[#This Row],[Patrimonio total]],"")</f>
        <v/>
      </c>
      <c r="U728" s="7" t="str">
        <f>+IFERROR([1]!Tabla2[[#This Row],[Utilidad operacional]]/[1]!Tabla2[[#This Row],[Total de activos]],"")</f>
        <v/>
      </c>
    </row>
    <row r="729" spans="1:21" x14ac:dyDescent="0.25">
      <c r="A729" s="8">
        <v>800237475</v>
      </c>
      <c r="B729" s="8" t="s">
        <v>1357</v>
      </c>
      <c r="C729" s="8" t="s">
        <v>28</v>
      </c>
      <c r="D729" s="8" t="s">
        <v>1284</v>
      </c>
      <c r="E729" s="8" t="s">
        <v>30</v>
      </c>
      <c r="F729" s="8" t="s">
        <v>1358</v>
      </c>
      <c r="G729" s="8" t="s">
        <v>1282</v>
      </c>
      <c r="H729" s="8">
        <v>37031718</v>
      </c>
      <c r="I729" s="8">
        <v>108638889</v>
      </c>
      <c r="J729" s="8">
        <v>145670607</v>
      </c>
      <c r="K729" s="8">
        <v>9405071</v>
      </c>
      <c r="L729" s="8">
        <v>48551474</v>
      </c>
      <c r="M729" s="8">
        <v>57956545</v>
      </c>
      <c r="N729" s="8">
        <v>87714062</v>
      </c>
      <c r="O729" s="8">
        <v>44947</v>
      </c>
      <c r="P729" s="8">
        <v>181758</v>
      </c>
      <c r="Q729" s="9" t="str">
        <f>+IFERROR([1]!Tabla2[[#This Row],[Activos corrientes ]]/[1]!Tabla2[[#This Row],[Pasivos corrientes ]],"")</f>
        <v/>
      </c>
      <c r="R729" s="9" t="str">
        <f>+IFERROR([1]!Tabla2[[#This Row],[Total pasivos]]/[1]!Tabla2[[#This Row],[Total de activos]],"")</f>
        <v/>
      </c>
      <c r="S729" s="9" t="str">
        <f>+IFERROR([1]!Tabla2[[#This Row],[Utilidad operacional]]/[1]!Tabla2[[#This Row],[Gasto de intereses]],"")</f>
        <v/>
      </c>
      <c r="T729" s="9" t="str">
        <f>+IFERROR([1]!Tabla2[[#This Row],[Utilidad operacional]]/[1]!Tabla2[[#This Row],[Patrimonio total]],"")</f>
        <v/>
      </c>
      <c r="U729" s="10" t="str">
        <f>+IFERROR([1]!Tabla2[[#This Row],[Utilidad operacional]]/[1]!Tabla2[[#This Row],[Total de activos]],"")</f>
        <v/>
      </c>
    </row>
    <row r="730" spans="1:21" x14ac:dyDescent="0.25">
      <c r="A730" s="5">
        <v>900772587</v>
      </c>
      <c r="B730" s="5" t="s">
        <v>1359</v>
      </c>
      <c r="C730" s="5" t="s">
        <v>28</v>
      </c>
      <c r="D730" s="5" t="s">
        <v>1280</v>
      </c>
      <c r="E730" s="5" t="s">
        <v>24</v>
      </c>
      <c r="F730" s="5" t="s">
        <v>1360</v>
      </c>
      <c r="G730" s="5" t="s">
        <v>1282</v>
      </c>
      <c r="H730" s="5">
        <v>5993861</v>
      </c>
      <c r="I730" s="5">
        <v>59221881</v>
      </c>
      <c r="J730" s="5">
        <v>65215742</v>
      </c>
      <c r="K730" s="5">
        <v>17730</v>
      </c>
      <c r="L730" s="5">
        <v>2288347</v>
      </c>
      <c r="M730" s="5">
        <v>2306077</v>
      </c>
      <c r="N730" s="5">
        <v>62909665</v>
      </c>
      <c r="O730" s="5">
        <v>24</v>
      </c>
      <c r="P730" s="5">
        <v>4794293</v>
      </c>
      <c r="Q730" s="6" t="str">
        <f>+IFERROR([1]!Tabla2[[#This Row],[Activos corrientes ]]/[1]!Tabla2[[#This Row],[Pasivos corrientes ]],"")</f>
        <v/>
      </c>
      <c r="R730" s="6" t="str">
        <f>+IFERROR([1]!Tabla2[[#This Row],[Total pasivos]]/[1]!Tabla2[[#This Row],[Total de activos]],"")</f>
        <v/>
      </c>
      <c r="S730" s="6" t="str">
        <f>+IFERROR([1]!Tabla2[[#This Row],[Utilidad operacional]]/[1]!Tabla2[[#This Row],[Gasto de intereses]],"")</f>
        <v/>
      </c>
      <c r="T730" s="6" t="str">
        <f>+IFERROR([1]!Tabla2[[#This Row],[Utilidad operacional]]/[1]!Tabla2[[#This Row],[Patrimonio total]],"")</f>
        <v/>
      </c>
      <c r="U730" s="7" t="str">
        <f>+IFERROR([1]!Tabla2[[#This Row],[Utilidad operacional]]/[1]!Tabla2[[#This Row],[Total de activos]],"")</f>
        <v/>
      </c>
    </row>
    <row r="731" spans="1:21" x14ac:dyDescent="0.25">
      <c r="A731" s="8">
        <v>901050576</v>
      </c>
      <c r="B731" s="8" t="s">
        <v>1361</v>
      </c>
      <c r="C731" s="8" t="s">
        <v>64</v>
      </c>
      <c r="D731" s="8" t="s">
        <v>1280</v>
      </c>
      <c r="E731" s="8" t="s">
        <v>24</v>
      </c>
      <c r="F731" s="8" t="s">
        <v>52</v>
      </c>
      <c r="G731" s="8" t="s">
        <v>1282</v>
      </c>
      <c r="H731" s="8">
        <v>42654733</v>
      </c>
      <c r="I731" s="8">
        <v>70316918</v>
      </c>
      <c r="J731" s="8">
        <v>112971651</v>
      </c>
      <c r="K731" s="8">
        <v>1377081</v>
      </c>
      <c r="L731" s="8">
        <v>40842094</v>
      </c>
      <c r="M731" s="8">
        <v>42219175</v>
      </c>
      <c r="N731" s="8">
        <v>70752476</v>
      </c>
      <c r="O731" s="8"/>
      <c r="P731" s="8">
        <v>3513375</v>
      </c>
      <c r="Q731" s="9" t="str">
        <f>+IFERROR([1]!Tabla2[[#This Row],[Activos corrientes ]]/[1]!Tabla2[[#This Row],[Pasivos corrientes ]],"")</f>
        <v/>
      </c>
      <c r="R731" s="9" t="str">
        <f>+IFERROR([1]!Tabla2[[#This Row],[Total pasivos]]/[1]!Tabla2[[#This Row],[Total de activos]],"")</f>
        <v/>
      </c>
      <c r="S731" s="9" t="str">
        <f>+IFERROR([1]!Tabla2[[#This Row],[Utilidad operacional]]/[1]!Tabla2[[#This Row],[Gasto de intereses]],"")</f>
        <v/>
      </c>
      <c r="T731" s="9" t="str">
        <f>+IFERROR([1]!Tabla2[[#This Row],[Utilidad operacional]]/[1]!Tabla2[[#This Row],[Patrimonio total]],"")</f>
        <v/>
      </c>
      <c r="U731" s="10" t="str">
        <f>+IFERROR([1]!Tabla2[[#This Row],[Utilidad operacional]]/[1]!Tabla2[[#This Row],[Total de activos]],"")</f>
        <v/>
      </c>
    </row>
    <row r="732" spans="1:21" x14ac:dyDescent="0.25">
      <c r="A732" s="5">
        <v>800129789</v>
      </c>
      <c r="B732" s="5" t="s">
        <v>1362</v>
      </c>
      <c r="C732" s="5" t="s">
        <v>28</v>
      </c>
      <c r="D732" s="5" t="s">
        <v>1284</v>
      </c>
      <c r="E732" s="5" t="s">
        <v>30</v>
      </c>
      <c r="F732" s="5" t="s">
        <v>1363</v>
      </c>
      <c r="G732" s="5" t="s">
        <v>1282</v>
      </c>
      <c r="H732" s="5">
        <v>4536131</v>
      </c>
      <c r="I732" s="5">
        <v>3741</v>
      </c>
      <c r="J732" s="5">
        <v>4539872</v>
      </c>
      <c r="K732" s="5">
        <v>187800</v>
      </c>
      <c r="L732" s="5">
        <v>1571048</v>
      </c>
      <c r="M732" s="5">
        <v>1758848</v>
      </c>
      <c r="N732" s="5">
        <v>2781024</v>
      </c>
      <c r="O732" s="5">
        <v>51732</v>
      </c>
      <c r="P732" s="5">
        <v>405165</v>
      </c>
      <c r="Q732" s="6" t="str">
        <f>+IFERROR([1]!Tabla2[[#This Row],[Activos corrientes ]]/[1]!Tabla2[[#This Row],[Pasivos corrientes ]],"")</f>
        <v/>
      </c>
      <c r="R732" s="6" t="str">
        <f>+IFERROR([1]!Tabla2[[#This Row],[Total pasivos]]/[1]!Tabla2[[#This Row],[Total de activos]],"")</f>
        <v/>
      </c>
      <c r="S732" s="6" t="str">
        <f>+IFERROR([1]!Tabla2[[#This Row],[Utilidad operacional]]/[1]!Tabla2[[#This Row],[Gasto de intereses]],"")</f>
        <v/>
      </c>
      <c r="T732" s="6" t="str">
        <f>+IFERROR([1]!Tabla2[[#This Row],[Utilidad operacional]]/[1]!Tabla2[[#This Row],[Patrimonio total]],"")</f>
        <v/>
      </c>
      <c r="U732" s="7" t="str">
        <f>+IFERROR([1]!Tabla2[[#This Row],[Utilidad operacional]]/[1]!Tabla2[[#This Row],[Total de activos]],"")</f>
        <v/>
      </c>
    </row>
    <row r="733" spans="1:21" x14ac:dyDescent="0.25">
      <c r="A733" s="8">
        <v>830010893</v>
      </c>
      <c r="B733" s="8" t="s">
        <v>1364</v>
      </c>
      <c r="C733" s="8" t="s">
        <v>28</v>
      </c>
      <c r="D733" s="8" t="s">
        <v>1284</v>
      </c>
      <c r="E733" s="8" t="s">
        <v>30</v>
      </c>
      <c r="F733" s="8" t="s">
        <v>1028</v>
      </c>
      <c r="G733" s="8" t="s">
        <v>1282</v>
      </c>
      <c r="H733" s="8">
        <v>8500565</v>
      </c>
      <c r="I733" s="8">
        <v>2327021</v>
      </c>
      <c r="J733" s="8">
        <v>10827586</v>
      </c>
      <c r="K733" s="8">
        <v>2504975</v>
      </c>
      <c r="L733" s="8">
        <v>2835741</v>
      </c>
      <c r="M733" s="8">
        <v>5340716</v>
      </c>
      <c r="N733" s="8">
        <v>5486870</v>
      </c>
      <c r="O733" s="8">
        <v>0</v>
      </c>
      <c r="P733" s="8">
        <v>100093</v>
      </c>
      <c r="Q733" s="9" t="str">
        <f>+IFERROR([1]!Tabla2[[#This Row],[Activos corrientes ]]/[1]!Tabla2[[#This Row],[Pasivos corrientes ]],"")</f>
        <v/>
      </c>
      <c r="R733" s="9" t="str">
        <f>+IFERROR([1]!Tabla2[[#This Row],[Total pasivos]]/[1]!Tabla2[[#This Row],[Total de activos]],"")</f>
        <v/>
      </c>
      <c r="S733" s="9" t="str">
        <f>+IFERROR([1]!Tabla2[[#This Row],[Utilidad operacional]]/[1]!Tabla2[[#This Row],[Gasto de intereses]],"")</f>
        <v/>
      </c>
      <c r="T733" s="9" t="str">
        <f>+IFERROR([1]!Tabla2[[#This Row],[Utilidad operacional]]/[1]!Tabla2[[#This Row],[Patrimonio total]],"")</f>
        <v/>
      </c>
      <c r="U733" s="10" t="str">
        <f>+IFERROR([1]!Tabla2[[#This Row],[Utilidad operacional]]/[1]!Tabla2[[#This Row],[Total de activos]],"")</f>
        <v/>
      </c>
    </row>
    <row r="734" spans="1:21" x14ac:dyDescent="0.25">
      <c r="A734" s="5">
        <v>830061474</v>
      </c>
      <c r="B734" s="5" t="s">
        <v>1365</v>
      </c>
      <c r="C734" s="5" t="s">
        <v>28</v>
      </c>
      <c r="D734" s="5" t="s">
        <v>1280</v>
      </c>
      <c r="E734" s="5" t="s">
        <v>24</v>
      </c>
      <c r="F734" s="5" t="s">
        <v>1366</v>
      </c>
      <c r="G734" s="5" t="s">
        <v>1282</v>
      </c>
      <c r="H734" s="5">
        <v>24344994</v>
      </c>
      <c r="I734" s="5">
        <v>6973095</v>
      </c>
      <c r="J734" s="5">
        <v>31318089</v>
      </c>
      <c r="K734" s="5">
        <v>9788551</v>
      </c>
      <c r="L734" s="5">
        <v>87893</v>
      </c>
      <c r="M734" s="5">
        <v>9876444</v>
      </c>
      <c r="N734" s="5">
        <v>21441645</v>
      </c>
      <c r="O734" s="5">
        <v>322747</v>
      </c>
      <c r="P734" s="5">
        <v>6164771</v>
      </c>
      <c r="Q734" s="6" t="str">
        <f>+IFERROR([1]!Tabla2[[#This Row],[Activos corrientes ]]/[1]!Tabla2[[#This Row],[Pasivos corrientes ]],"")</f>
        <v/>
      </c>
      <c r="R734" s="6" t="str">
        <f>+IFERROR([1]!Tabla2[[#This Row],[Total pasivos]]/[1]!Tabla2[[#This Row],[Total de activos]],"")</f>
        <v/>
      </c>
      <c r="S734" s="6" t="str">
        <f>+IFERROR([1]!Tabla2[[#This Row],[Utilidad operacional]]/[1]!Tabla2[[#This Row],[Gasto de intereses]],"")</f>
        <v/>
      </c>
      <c r="T734" s="6" t="str">
        <f>+IFERROR([1]!Tabla2[[#This Row],[Utilidad operacional]]/[1]!Tabla2[[#This Row],[Patrimonio total]],"")</f>
        <v/>
      </c>
      <c r="U734" s="7" t="str">
        <f>+IFERROR([1]!Tabla2[[#This Row],[Utilidad operacional]]/[1]!Tabla2[[#This Row],[Total de activos]],"")</f>
        <v/>
      </c>
    </row>
    <row r="735" spans="1:21" x14ac:dyDescent="0.25">
      <c r="A735" s="8">
        <v>900536270</v>
      </c>
      <c r="B735" s="8" t="s">
        <v>1367</v>
      </c>
      <c r="C735" s="8" t="s">
        <v>22</v>
      </c>
      <c r="D735" s="8" t="s">
        <v>1284</v>
      </c>
      <c r="E735" s="8" t="s">
        <v>30</v>
      </c>
      <c r="F735" s="8" t="s">
        <v>62</v>
      </c>
      <c r="G735" s="8" t="s">
        <v>1282</v>
      </c>
      <c r="H735" s="8">
        <v>10755482</v>
      </c>
      <c r="I735" s="8">
        <v>1199291</v>
      </c>
      <c r="J735" s="8">
        <v>11954773</v>
      </c>
      <c r="K735" s="8">
        <v>6769896</v>
      </c>
      <c r="L735" s="8">
        <v>680583</v>
      </c>
      <c r="M735" s="8">
        <v>7450479</v>
      </c>
      <c r="N735" s="8">
        <v>4504294</v>
      </c>
      <c r="O735" s="8">
        <v>782075</v>
      </c>
      <c r="P735" s="8">
        <v>962715</v>
      </c>
      <c r="Q735" s="9" t="str">
        <f>+IFERROR([1]!Tabla2[[#This Row],[Activos corrientes ]]/[1]!Tabla2[[#This Row],[Pasivos corrientes ]],"")</f>
        <v/>
      </c>
      <c r="R735" s="9" t="str">
        <f>+IFERROR([1]!Tabla2[[#This Row],[Total pasivos]]/[1]!Tabla2[[#This Row],[Total de activos]],"")</f>
        <v/>
      </c>
      <c r="S735" s="9" t="str">
        <f>+IFERROR([1]!Tabla2[[#This Row],[Utilidad operacional]]/[1]!Tabla2[[#This Row],[Gasto de intereses]],"")</f>
        <v/>
      </c>
      <c r="T735" s="9" t="str">
        <f>+IFERROR([1]!Tabla2[[#This Row],[Utilidad operacional]]/[1]!Tabla2[[#This Row],[Patrimonio total]],"")</f>
        <v/>
      </c>
      <c r="U735" s="10" t="str">
        <f>+IFERROR([1]!Tabla2[[#This Row],[Utilidad operacional]]/[1]!Tabla2[[#This Row],[Total de activos]],"")</f>
        <v/>
      </c>
    </row>
    <row r="736" spans="1:21" x14ac:dyDescent="0.25">
      <c r="A736" s="5">
        <v>900591676</v>
      </c>
      <c r="B736" s="5" t="s">
        <v>1368</v>
      </c>
      <c r="C736" s="5" t="s">
        <v>28</v>
      </c>
      <c r="D736" s="5" t="s">
        <v>1280</v>
      </c>
      <c r="E736" s="5" t="s">
        <v>24</v>
      </c>
      <c r="F736" s="5" t="s">
        <v>1369</v>
      </c>
      <c r="G736" s="5" t="s">
        <v>1282</v>
      </c>
      <c r="H736" s="5">
        <v>29909212</v>
      </c>
      <c r="I736" s="5">
        <v>283457</v>
      </c>
      <c r="J736" s="5">
        <v>30192669</v>
      </c>
      <c r="K736" s="5">
        <v>19234804</v>
      </c>
      <c r="L736" s="5"/>
      <c r="M736" s="5">
        <v>19234804</v>
      </c>
      <c r="N736" s="5">
        <v>10957865</v>
      </c>
      <c r="O736" s="5"/>
      <c r="P736" s="5">
        <v>1763756</v>
      </c>
      <c r="Q736" s="6" t="str">
        <f>+IFERROR([1]!Tabla2[[#This Row],[Activos corrientes ]]/[1]!Tabla2[[#This Row],[Pasivos corrientes ]],"")</f>
        <v/>
      </c>
      <c r="R736" s="6" t="str">
        <f>+IFERROR([1]!Tabla2[[#This Row],[Total pasivos]]/[1]!Tabla2[[#This Row],[Total de activos]],"")</f>
        <v/>
      </c>
      <c r="S736" s="6" t="str">
        <f>+IFERROR([1]!Tabla2[[#This Row],[Utilidad operacional]]/[1]!Tabla2[[#This Row],[Gasto de intereses]],"")</f>
        <v/>
      </c>
      <c r="T736" s="6" t="str">
        <f>+IFERROR([1]!Tabla2[[#This Row],[Utilidad operacional]]/[1]!Tabla2[[#This Row],[Patrimonio total]],"")</f>
        <v/>
      </c>
      <c r="U736" s="7" t="str">
        <f>+IFERROR([1]!Tabla2[[#This Row],[Utilidad operacional]]/[1]!Tabla2[[#This Row],[Total de activos]],"")</f>
        <v/>
      </c>
    </row>
    <row r="737" spans="1:21" x14ac:dyDescent="0.25">
      <c r="A737" s="8">
        <v>901032186</v>
      </c>
      <c r="B737" s="8" t="s">
        <v>1370</v>
      </c>
      <c r="C737" s="8" t="s">
        <v>28</v>
      </c>
      <c r="D737" s="8" t="s">
        <v>1280</v>
      </c>
      <c r="E737" s="8" t="s">
        <v>24</v>
      </c>
      <c r="F737" s="8" t="s">
        <v>1371</v>
      </c>
      <c r="G737" s="8" t="s">
        <v>1282</v>
      </c>
      <c r="H737" s="8">
        <v>52487</v>
      </c>
      <c r="I737" s="8">
        <v>36445525</v>
      </c>
      <c r="J737" s="8">
        <v>36498012</v>
      </c>
      <c r="K737" s="8">
        <v>51459</v>
      </c>
      <c r="L737" s="8"/>
      <c r="M737" s="8">
        <v>51459</v>
      </c>
      <c r="N737" s="8">
        <v>36446553</v>
      </c>
      <c r="O737" s="8">
        <v>0</v>
      </c>
      <c r="P737" s="8">
        <v>2058112</v>
      </c>
      <c r="Q737" s="9" t="str">
        <f>+IFERROR([1]!Tabla2[[#This Row],[Activos corrientes ]]/[1]!Tabla2[[#This Row],[Pasivos corrientes ]],"")</f>
        <v/>
      </c>
      <c r="R737" s="9" t="str">
        <f>+IFERROR([1]!Tabla2[[#This Row],[Total pasivos]]/[1]!Tabla2[[#This Row],[Total de activos]],"")</f>
        <v/>
      </c>
      <c r="S737" s="9" t="str">
        <f>+IFERROR([1]!Tabla2[[#This Row],[Utilidad operacional]]/[1]!Tabla2[[#This Row],[Gasto de intereses]],"")</f>
        <v/>
      </c>
      <c r="T737" s="9" t="str">
        <f>+IFERROR([1]!Tabla2[[#This Row],[Utilidad operacional]]/[1]!Tabla2[[#This Row],[Patrimonio total]],"")</f>
        <v/>
      </c>
      <c r="U737" s="10" t="str">
        <f>+IFERROR([1]!Tabla2[[#This Row],[Utilidad operacional]]/[1]!Tabla2[[#This Row],[Total de activos]],"")</f>
        <v/>
      </c>
    </row>
    <row r="738" spans="1:21" x14ac:dyDescent="0.25">
      <c r="A738" s="5">
        <v>860027091</v>
      </c>
      <c r="B738" s="5" t="s">
        <v>1372</v>
      </c>
      <c r="C738" s="5" t="s">
        <v>28</v>
      </c>
      <c r="D738" s="5" t="s">
        <v>1284</v>
      </c>
      <c r="E738" s="5" t="s">
        <v>30</v>
      </c>
      <c r="F738" s="5" t="s">
        <v>1373</v>
      </c>
      <c r="G738" s="5" t="s">
        <v>1282</v>
      </c>
      <c r="H738" s="5">
        <v>13552253</v>
      </c>
      <c r="I738" s="5">
        <v>5815880</v>
      </c>
      <c r="J738" s="5">
        <v>19368133</v>
      </c>
      <c r="K738" s="5">
        <v>5949961</v>
      </c>
      <c r="L738" s="5">
        <v>3781615</v>
      </c>
      <c r="M738" s="5">
        <v>9731576</v>
      </c>
      <c r="N738" s="5">
        <v>9636557</v>
      </c>
      <c r="O738" s="5">
        <v>8136</v>
      </c>
      <c r="P738" s="5">
        <v>2218318</v>
      </c>
      <c r="Q738" s="6" t="str">
        <f>+IFERROR([1]!Tabla2[[#This Row],[Activos corrientes ]]/[1]!Tabla2[[#This Row],[Pasivos corrientes ]],"")</f>
        <v/>
      </c>
      <c r="R738" s="6" t="str">
        <f>+IFERROR([1]!Tabla2[[#This Row],[Total pasivos]]/[1]!Tabla2[[#This Row],[Total de activos]],"")</f>
        <v/>
      </c>
      <c r="S738" s="6" t="str">
        <f>+IFERROR([1]!Tabla2[[#This Row],[Utilidad operacional]]/[1]!Tabla2[[#This Row],[Gasto de intereses]],"")</f>
        <v/>
      </c>
      <c r="T738" s="6" t="str">
        <f>+IFERROR([1]!Tabla2[[#This Row],[Utilidad operacional]]/[1]!Tabla2[[#This Row],[Patrimonio total]],"")</f>
        <v/>
      </c>
      <c r="U738" s="7" t="str">
        <f>+IFERROR([1]!Tabla2[[#This Row],[Utilidad operacional]]/[1]!Tabla2[[#This Row],[Total de activos]],"")</f>
        <v/>
      </c>
    </row>
    <row r="739" spans="1:21" x14ac:dyDescent="0.25">
      <c r="A739" s="8">
        <v>830515117</v>
      </c>
      <c r="B739" s="8" t="s">
        <v>1374</v>
      </c>
      <c r="C739" s="8" t="s">
        <v>28</v>
      </c>
      <c r="D739" s="8" t="s">
        <v>1284</v>
      </c>
      <c r="E739" s="8" t="s">
        <v>30</v>
      </c>
      <c r="F739" s="8" t="s">
        <v>1375</v>
      </c>
      <c r="G739" s="8" t="s">
        <v>1282</v>
      </c>
      <c r="H739" s="8">
        <v>15758995</v>
      </c>
      <c r="I739" s="8">
        <v>8063917</v>
      </c>
      <c r="J739" s="8">
        <v>23822912</v>
      </c>
      <c r="K739" s="8">
        <v>1449997</v>
      </c>
      <c r="L739" s="8">
        <v>6111910</v>
      </c>
      <c r="M739" s="8">
        <v>7561907</v>
      </c>
      <c r="N739" s="8">
        <v>16261005</v>
      </c>
      <c r="O739" s="8">
        <v>809112</v>
      </c>
      <c r="P739" s="8">
        <v>1067729</v>
      </c>
      <c r="Q739" s="9" t="str">
        <f>+IFERROR([1]!Tabla2[[#This Row],[Activos corrientes ]]/[1]!Tabla2[[#This Row],[Pasivos corrientes ]],"")</f>
        <v/>
      </c>
      <c r="R739" s="9" t="str">
        <f>+IFERROR([1]!Tabla2[[#This Row],[Total pasivos]]/[1]!Tabla2[[#This Row],[Total de activos]],"")</f>
        <v/>
      </c>
      <c r="S739" s="9" t="str">
        <f>+IFERROR([1]!Tabla2[[#This Row],[Utilidad operacional]]/[1]!Tabla2[[#This Row],[Gasto de intereses]],"")</f>
        <v/>
      </c>
      <c r="T739" s="9" t="str">
        <f>+IFERROR([1]!Tabla2[[#This Row],[Utilidad operacional]]/[1]!Tabla2[[#This Row],[Patrimonio total]],"")</f>
        <v/>
      </c>
      <c r="U739" s="10" t="str">
        <f>+IFERROR([1]!Tabla2[[#This Row],[Utilidad operacional]]/[1]!Tabla2[[#This Row],[Total de activos]],"")</f>
        <v/>
      </c>
    </row>
    <row r="740" spans="1:21" x14ac:dyDescent="0.25">
      <c r="A740" s="5">
        <v>900484177</v>
      </c>
      <c r="B740" s="5" t="s">
        <v>1376</v>
      </c>
      <c r="C740" s="5" t="s">
        <v>28</v>
      </c>
      <c r="D740" s="5" t="s">
        <v>1280</v>
      </c>
      <c r="E740" s="5" t="s">
        <v>24</v>
      </c>
      <c r="F740" s="5" t="s">
        <v>1360</v>
      </c>
      <c r="G740" s="5" t="s">
        <v>1282</v>
      </c>
      <c r="H740" s="5">
        <v>78062</v>
      </c>
      <c r="I740" s="5">
        <v>7784898</v>
      </c>
      <c r="J740" s="5">
        <v>7862960</v>
      </c>
      <c r="K740" s="5">
        <v>2753794</v>
      </c>
      <c r="L740" s="5">
        <v>651106</v>
      </c>
      <c r="M740" s="5">
        <v>3404900</v>
      </c>
      <c r="N740" s="5">
        <v>4458060</v>
      </c>
      <c r="O740" s="5"/>
      <c r="P740" s="5">
        <v>1829367</v>
      </c>
      <c r="Q740" s="6" t="str">
        <f>+IFERROR([1]!Tabla2[[#This Row],[Activos corrientes ]]/[1]!Tabla2[[#This Row],[Pasivos corrientes ]],"")</f>
        <v/>
      </c>
      <c r="R740" s="6" t="str">
        <f>+IFERROR([1]!Tabla2[[#This Row],[Total pasivos]]/[1]!Tabla2[[#This Row],[Total de activos]],"")</f>
        <v/>
      </c>
      <c r="S740" s="6" t="str">
        <f>+IFERROR([1]!Tabla2[[#This Row],[Utilidad operacional]]/[1]!Tabla2[[#This Row],[Gasto de intereses]],"")</f>
        <v/>
      </c>
      <c r="T740" s="6" t="str">
        <f>+IFERROR([1]!Tabla2[[#This Row],[Utilidad operacional]]/[1]!Tabla2[[#This Row],[Patrimonio total]],"")</f>
        <v/>
      </c>
      <c r="U740" s="7" t="str">
        <f>+IFERROR([1]!Tabla2[[#This Row],[Utilidad operacional]]/[1]!Tabla2[[#This Row],[Total de activos]],"")</f>
        <v/>
      </c>
    </row>
    <row r="741" spans="1:21" x14ac:dyDescent="0.25">
      <c r="A741" s="8">
        <v>830135983</v>
      </c>
      <c r="B741" s="8" t="s">
        <v>1377</v>
      </c>
      <c r="C741" s="8" t="s">
        <v>28</v>
      </c>
      <c r="D741" s="8" t="s">
        <v>1280</v>
      </c>
      <c r="E741" s="8" t="s">
        <v>24</v>
      </c>
      <c r="F741" s="8" t="s">
        <v>176</v>
      </c>
      <c r="G741" s="8" t="s">
        <v>1282</v>
      </c>
      <c r="H741" s="8">
        <v>1874454</v>
      </c>
      <c r="I741" s="8">
        <v>14441971</v>
      </c>
      <c r="J741" s="8">
        <v>16316425</v>
      </c>
      <c r="K741" s="8">
        <v>472973</v>
      </c>
      <c r="L741" s="8">
        <v>1881310</v>
      </c>
      <c r="M741" s="8">
        <v>2354283</v>
      </c>
      <c r="N741" s="8">
        <v>13962142</v>
      </c>
      <c r="O741" s="8">
        <v>16955</v>
      </c>
      <c r="P741" s="8">
        <v>2754419</v>
      </c>
      <c r="Q741" s="9" t="str">
        <f>+IFERROR([1]!Tabla2[[#This Row],[Activos corrientes ]]/[1]!Tabla2[[#This Row],[Pasivos corrientes ]],"")</f>
        <v/>
      </c>
      <c r="R741" s="9" t="str">
        <f>+IFERROR([1]!Tabla2[[#This Row],[Total pasivos]]/[1]!Tabla2[[#This Row],[Total de activos]],"")</f>
        <v/>
      </c>
      <c r="S741" s="9" t="str">
        <f>+IFERROR([1]!Tabla2[[#This Row],[Utilidad operacional]]/[1]!Tabla2[[#This Row],[Gasto de intereses]],"")</f>
        <v/>
      </c>
      <c r="T741" s="9" t="str">
        <f>+IFERROR([1]!Tabla2[[#This Row],[Utilidad operacional]]/[1]!Tabla2[[#This Row],[Patrimonio total]],"")</f>
        <v/>
      </c>
      <c r="U741" s="10" t="str">
        <f>+IFERROR([1]!Tabla2[[#This Row],[Utilidad operacional]]/[1]!Tabla2[[#This Row],[Total de activos]],"")</f>
        <v/>
      </c>
    </row>
    <row r="742" spans="1:21" x14ac:dyDescent="0.25">
      <c r="A742" s="5">
        <v>900205090</v>
      </c>
      <c r="B742" s="5" t="s">
        <v>1378</v>
      </c>
      <c r="C742" s="5" t="s">
        <v>28</v>
      </c>
      <c r="D742" s="5" t="s">
        <v>1280</v>
      </c>
      <c r="E742" s="5" t="s">
        <v>24</v>
      </c>
      <c r="F742" s="5" t="s">
        <v>1379</v>
      </c>
      <c r="G742" s="5" t="s">
        <v>1282</v>
      </c>
      <c r="H742" s="5">
        <v>5689092</v>
      </c>
      <c r="I742" s="5">
        <v>537754</v>
      </c>
      <c r="J742" s="5">
        <v>6226846</v>
      </c>
      <c r="K742" s="5">
        <v>2505188</v>
      </c>
      <c r="L742" s="5">
        <v>5212</v>
      </c>
      <c r="M742" s="5">
        <v>2510400</v>
      </c>
      <c r="N742" s="5">
        <v>3716446</v>
      </c>
      <c r="O742" s="5">
        <v>53460</v>
      </c>
      <c r="P742" s="5">
        <v>215770</v>
      </c>
      <c r="Q742" s="6" t="str">
        <f>+IFERROR([1]!Tabla2[[#This Row],[Activos corrientes ]]/[1]!Tabla2[[#This Row],[Pasivos corrientes ]],"")</f>
        <v/>
      </c>
      <c r="R742" s="6" t="str">
        <f>+IFERROR([1]!Tabla2[[#This Row],[Total pasivos]]/[1]!Tabla2[[#This Row],[Total de activos]],"")</f>
        <v/>
      </c>
      <c r="S742" s="6" t="str">
        <f>+IFERROR([1]!Tabla2[[#This Row],[Utilidad operacional]]/[1]!Tabla2[[#This Row],[Gasto de intereses]],"")</f>
        <v/>
      </c>
      <c r="T742" s="6" t="str">
        <f>+IFERROR([1]!Tabla2[[#This Row],[Utilidad operacional]]/[1]!Tabla2[[#This Row],[Patrimonio total]],"")</f>
        <v/>
      </c>
      <c r="U742" s="7" t="str">
        <f>+IFERROR([1]!Tabla2[[#This Row],[Utilidad operacional]]/[1]!Tabla2[[#This Row],[Total de activos]],"")</f>
        <v/>
      </c>
    </row>
    <row r="743" spans="1:21" x14ac:dyDescent="0.25">
      <c r="A743" s="8">
        <v>860014285</v>
      </c>
      <c r="B743" s="8" t="s">
        <v>1380</v>
      </c>
      <c r="C743" s="8" t="s">
        <v>28</v>
      </c>
      <c r="D743" s="8" t="s">
        <v>1284</v>
      </c>
      <c r="E743" s="8" t="s">
        <v>30</v>
      </c>
      <c r="F743" s="8" t="s">
        <v>365</v>
      </c>
      <c r="G743" s="8" t="s">
        <v>1282</v>
      </c>
      <c r="H743" s="8">
        <v>5013432</v>
      </c>
      <c r="I743" s="8">
        <v>1888891</v>
      </c>
      <c r="J743" s="8">
        <v>6902323</v>
      </c>
      <c r="K743" s="8">
        <v>563381</v>
      </c>
      <c r="L743" s="8">
        <v>1842412</v>
      </c>
      <c r="M743" s="8">
        <v>2405793</v>
      </c>
      <c r="N743" s="8">
        <v>4496530</v>
      </c>
      <c r="O743" s="8">
        <v>260503</v>
      </c>
      <c r="P743" s="8">
        <v>1223143</v>
      </c>
      <c r="Q743" s="9" t="str">
        <f>+IFERROR([1]!Tabla2[[#This Row],[Activos corrientes ]]/[1]!Tabla2[[#This Row],[Pasivos corrientes ]],"")</f>
        <v/>
      </c>
      <c r="R743" s="9" t="str">
        <f>+IFERROR([1]!Tabla2[[#This Row],[Total pasivos]]/[1]!Tabla2[[#This Row],[Total de activos]],"")</f>
        <v/>
      </c>
      <c r="S743" s="9" t="str">
        <f>+IFERROR([1]!Tabla2[[#This Row],[Utilidad operacional]]/[1]!Tabla2[[#This Row],[Gasto de intereses]],"")</f>
        <v/>
      </c>
      <c r="T743" s="9" t="str">
        <f>+IFERROR([1]!Tabla2[[#This Row],[Utilidad operacional]]/[1]!Tabla2[[#This Row],[Patrimonio total]],"")</f>
        <v/>
      </c>
      <c r="U743" s="10" t="str">
        <f>+IFERROR([1]!Tabla2[[#This Row],[Utilidad operacional]]/[1]!Tabla2[[#This Row],[Total de activos]],"")</f>
        <v/>
      </c>
    </row>
    <row r="744" spans="1:21" x14ac:dyDescent="0.25">
      <c r="A744" s="5">
        <v>800252997</v>
      </c>
      <c r="B744" s="5" t="s">
        <v>1381</v>
      </c>
      <c r="C744" s="5" t="s">
        <v>28</v>
      </c>
      <c r="D744" s="5" t="s">
        <v>1284</v>
      </c>
      <c r="E744" s="5" t="s">
        <v>30</v>
      </c>
      <c r="F744" s="5" t="s">
        <v>1382</v>
      </c>
      <c r="G744" s="5" t="s">
        <v>1282</v>
      </c>
      <c r="H744" s="5">
        <v>14716612</v>
      </c>
      <c r="I744" s="5">
        <v>5299883</v>
      </c>
      <c r="J744" s="5">
        <v>20016495</v>
      </c>
      <c r="K744" s="5">
        <v>4497115</v>
      </c>
      <c r="L744" s="5">
        <v>3217575</v>
      </c>
      <c r="M744" s="5">
        <v>7714690</v>
      </c>
      <c r="N744" s="5">
        <v>12301805</v>
      </c>
      <c r="O744" s="5">
        <v>201177</v>
      </c>
      <c r="P744" s="5">
        <v>1814351</v>
      </c>
      <c r="Q744" s="6" t="str">
        <f>+IFERROR([1]!Tabla2[[#This Row],[Activos corrientes ]]/[1]!Tabla2[[#This Row],[Pasivos corrientes ]],"")</f>
        <v/>
      </c>
      <c r="R744" s="6" t="str">
        <f>+IFERROR([1]!Tabla2[[#This Row],[Total pasivos]]/[1]!Tabla2[[#This Row],[Total de activos]],"")</f>
        <v/>
      </c>
      <c r="S744" s="6" t="str">
        <f>+IFERROR([1]!Tabla2[[#This Row],[Utilidad operacional]]/[1]!Tabla2[[#This Row],[Gasto de intereses]],"")</f>
        <v/>
      </c>
      <c r="T744" s="6" t="str">
        <f>+IFERROR([1]!Tabla2[[#This Row],[Utilidad operacional]]/[1]!Tabla2[[#This Row],[Patrimonio total]],"")</f>
        <v/>
      </c>
      <c r="U744" s="7" t="str">
        <f>+IFERROR([1]!Tabla2[[#This Row],[Utilidad operacional]]/[1]!Tabla2[[#This Row],[Total de activos]],"")</f>
        <v/>
      </c>
    </row>
    <row r="745" spans="1:21" x14ac:dyDescent="0.25">
      <c r="A745" s="8">
        <v>901029487</v>
      </c>
      <c r="B745" s="8" t="s">
        <v>1383</v>
      </c>
      <c r="C745" s="8" t="s">
        <v>28</v>
      </c>
      <c r="D745" s="8" t="s">
        <v>1280</v>
      </c>
      <c r="E745" s="8" t="s">
        <v>24</v>
      </c>
      <c r="F745" s="8" t="s">
        <v>1371</v>
      </c>
      <c r="G745" s="8" t="s">
        <v>1282</v>
      </c>
      <c r="H745" s="8">
        <v>80093</v>
      </c>
      <c r="I745" s="8">
        <v>40181103</v>
      </c>
      <c r="J745" s="8">
        <v>40261196</v>
      </c>
      <c r="K745" s="8">
        <v>79065</v>
      </c>
      <c r="L745" s="8"/>
      <c r="M745" s="8">
        <v>79065</v>
      </c>
      <c r="N745" s="8">
        <v>40182131</v>
      </c>
      <c r="O745" s="8">
        <v>0</v>
      </c>
      <c r="P745" s="8">
        <v>3162333</v>
      </c>
      <c r="Q745" s="9" t="str">
        <f>+IFERROR([1]!Tabla2[[#This Row],[Activos corrientes ]]/[1]!Tabla2[[#This Row],[Pasivos corrientes ]],"")</f>
        <v/>
      </c>
      <c r="R745" s="9" t="str">
        <f>+IFERROR([1]!Tabla2[[#This Row],[Total pasivos]]/[1]!Tabla2[[#This Row],[Total de activos]],"")</f>
        <v/>
      </c>
      <c r="S745" s="9" t="str">
        <f>+IFERROR([1]!Tabla2[[#This Row],[Utilidad operacional]]/[1]!Tabla2[[#This Row],[Gasto de intereses]],"")</f>
        <v/>
      </c>
      <c r="T745" s="9" t="str">
        <f>+IFERROR([1]!Tabla2[[#This Row],[Utilidad operacional]]/[1]!Tabla2[[#This Row],[Patrimonio total]],"")</f>
        <v/>
      </c>
      <c r="U745" s="10" t="str">
        <f>+IFERROR([1]!Tabla2[[#This Row],[Utilidad operacional]]/[1]!Tabla2[[#This Row],[Total de activos]],"")</f>
        <v/>
      </c>
    </row>
    <row r="746" spans="1:21" x14ac:dyDescent="0.25">
      <c r="A746" s="5">
        <v>900409971</v>
      </c>
      <c r="B746" s="5" t="s">
        <v>1384</v>
      </c>
      <c r="C746" s="5" t="s">
        <v>33</v>
      </c>
      <c r="D746" s="5" t="s">
        <v>1280</v>
      </c>
      <c r="E746" s="5" t="s">
        <v>24</v>
      </c>
      <c r="F746" s="5" t="s">
        <v>1385</v>
      </c>
      <c r="G746" s="5" t="s">
        <v>1282</v>
      </c>
      <c r="H746" s="5">
        <v>907837</v>
      </c>
      <c r="I746" s="5">
        <v>764198</v>
      </c>
      <c r="J746" s="5">
        <v>1672035</v>
      </c>
      <c r="K746" s="5">
        <v>395590</v>
      </c>
      <c r="L746" s="5">
        <v>222318</v>
      </c>
      <c r="M746" s="5">
        <v>617908</v>
      </c>
      <c r="N746" s="5">
        <v>1054127</v>
      </c>
      <c r="O746" s="5">
        <v>83847</v>
      </c>
      <c r="P746" s="5">
        <v>212448</v>
      </c>
      <c r="Q746" s="6" t="str">
        <f>+IFERROR([1]!Tabla2[[#This Row],[Activos corrientes ]]/[1]!Tabla2[[#This Row],[Pasivos corrientes ]],"")</f>
        <v/>
      </c>
      <c r="R746" s="6" t="str">
        <f>+IFERROR([1]!Tabla2[[#This Row],[Total pasivos]]/[1]!Tabla2[[#This Row],[Total de activos]],"")</f>
        <v/>
      </c>
      <c r="S746" s="6" t="str">
        <f>+IFERROR([1]!Tabla2[[#This Row],[Utilidad operacional]]/[1]!Tabla2[[#This Row],[Gasto de intereses]],"")</f>
        <v/>
      </c>
      <c r="T746" s="6" t="str">
        <f>+IFERROR([1]!Tabla2[[#This Row],[Utilidad operacional]]/[1]!Tabla2[[#This Row],[Patrimonio total]],"")</f>
        <v/>
      </c>
      <c r="U746" s="7" t="str">
        <f>+IFERROR([1]!Tabla2[[#This Row],[Utilidad operacional]]/[1]!Tabla2[[#This Row],[Total de activos]],"")</f>
        <v/>
      </c>
    </row>
    <row r="747" spans="1:21" x14ac:dyDescent="0.25">
      <c r="A747" s="8">
        <v>830146184</v>
      </c>
      <c r="B747" s="8" t="s">
        <v>1386</v>
      </c>
      <c r="C747" s="8" t="s">
        <v>28</v>
      </c>
      <c r="D747" s="8" t="s">
        <v>1280</v>
      </c>
      <c r="E747" s="8" t="s">
        <v>24</v>
      </c>
      <c r="F747" s="8" t="s">
        <v>1387</v>
      </c>
      <c r="G747" s="8" t="s">
        <v>1282</v>
      </c>
      <c r="H747" s="8">
        <v>5783394</v>
      </c>
      <c r="I747" s="8">
        <v>10052269</v>
      </c>
      <c r="J747" s="8">
        <v>15835663</v>
      </c>
      <c r="K747" s="8">
        <v>5339683</v>
      </c>
      <c r="L747" s="8">
        <v>3306048</v>
      </c>
      <c r="M747" s="8">
        <v>8645731</v>
      </c>
      <c r="N747" s="8">
        <v>7189932</v>
      </c>
      <c r="O747" s="8">
        <v>0</v>
      </c>
      <c r="P747" s="8">
        <v>469681</v>
      </c>
      <c r="Q747" s="9" t="str">
        <f>+IFERROR([1]!Tabla2[[#This Row],[Activos corrientes ]]/[1]!Tabla2[[#This Row],[Pasivos corrientes ]],"")</f>
        <v/>
      </c>
      <c r="R747" s="9" t="str">
        <f>+IFERROR([1]!Tabla2[[#This Row],[Total pasivos]]/[1]!Tabla2[[#This Row],[Total de activos]],"")</f>
        <v/>
      </c>
      <c r="S747" s="9" t="str">
        <f>+IFERROR([1]!Tabla2[[#This Row],[Utilidad operacional]]/[1]!Tabla2[[#This Row],[Gasto de intereses]],"")</f>
        <v/>
      </c>
      <c r="T747" s="9" t="str">
        <f>+IFERROR([1]!Tabla2[[#This Row],[Utilidad operacional]]/[1]!Tabla2[[#This Row],[Patrimonio total]],"")</f>
        <v/>
      </c>
      <c r="U747" s="10" t="str">
        <f>+IFERROR([1]!Tabla2[[#This Row],[Utilidad operacional]]/[1]!Tabla2[[#This Row],[Total de activos]],"")</f>
        <v/>
      </c>
    </row>
    <row r="748" spans="1:21" x14ac:dyDescent="0.25">
      <c r="A748" s="5">
        <v>830038192</v>
      </c>
      <c r="B748" s="5" t="s">
        <v>1388</v>
      </c>
      <c r="C748" s="5" t="s">
        <v>28</v>
      </c>
      <c r="D748" s="5" t="s">
        <v>1284</v>
      </c>
      <c r="E748" s="5" t="s">
        <v>30</v>
      </c>
      <c r="F748" s="5" t="s">
        <v>1389</v>
      </c>
      <c r="G748" s="5" t="s">
        <v>1282</v>
      </c>
      <c r="H748" s="5">
        <v>12379733</v>
      </c>
      <c r="I748" s="5">
        <v>5124450</v>
      </c>
      <c r="J748" s="5">
        <v>17504183</v>
      </c>
      <c r="K748" s="5">
        <v>10601163</v>
      </c>
      <c r="L748" s="5">
        <v>606944</v>
      </c>
      <c r="M748" s="5">
        <v>11208107</v>
      </c>
      <c r="N748" s="5">
        <v>6296076</v>
      </c>
      <c r="O748" s="5">
        <v>874681</v>
      </c>
      <c r="P748" s="5">
        <v>395175</v>
      </c>
      <c r="Q748" s="6" t="str">
        <f>+IFERROR([1]!Tabla2[[#This Row],[Activos corrientes ]]/[1]!Tabla2[[#This Row],[Pasivos corrientes ]],"")</f>
        <v/>
      </c>
      <c r="R748" s="6" t="str">
        <f>+IFERROR([1]!Tabla2[[#This Row],[Total pasivos]]/[1]!Tabla2[[#This Row],[Total de activos]],"")</f>
        <v/>
      </c>
      <c r="S748" s="6" t="str">
        <f>+IFERROR([1]!Tabla2[[#This Row],[Utilidad operacional]]/[1]!Tabla2[[#This Row],[Gasto de intereses]],"")</f>
        <v/>
      </c>
      <c r="T748" s="6" t="str">
        <f>+IFERROR([1]!Tabla2[[#This Row],[Utilidad operacional]]/[1]!Tabla2[[#This Row],[Patrimonio total]],"")</f>
        <v/>
      </c>
      <c r="U748" s="7" t="str">
        <f>+IFERROR([1]!Tabla2[[#This Row],[Utilidad operacional]]/[1]!Tabla2[[#This Row],[Total de activos]],"")</f>
        <v/>
      </c>
    </row>
    <row r="749" spans="1:21" x14ac:dyDescent="0.25">
      <c r="A749" s="8">
        <v>901087572</v>
      </c>
      <c r="B749" s="8" t="s">
        <v>1390</v>
      </c>
      <c r="C749" s="8" t="s">
        <v>103</v>
      </c>
      <c r="D749" s="8" t="s">
        <v>1280</v>
      </c>
      <c r="E749" s="8" t="s">
        <v>24</v>
      </c>
      <c r="F749" s="8" t="s">
        <v>1391</v>
      </c>
      <c r="G749" s="8" t="s">
        <v>1282</v>
      </c>
      <c r="H749" s="8">
        <v>1347194</v>
      </c>
      <c r="I749" s="8">
        <v>544321</v>
      </c>
      <c r="J749" s="8">
        <v>1891515</v>
      </c>
      <c r="K749" s="8">
        <v>388949</v>
      </c>
      <c r="L749" s="8">
        <v>579959</v>
      </c>
      <c r="M749" s="8">
        <v>968908</v>
      </c>
      <c r="N749" s="8">
        <v>922607</v>
      </c>
      <c r="O749" s="8">
        <v>1755</v>
      </c>
      <c r="P749" s="8">
        <v>-266546</v>
      </c>
      <c r="Q749" s="9" t="str">
        <f>+IFERROR([1]!Tabla2[[#This Row],[Activos corrientes ]]/[1]!Tabla2[[#This Row],[Pasivos corrientes ]],"")</f>
        <v/>
      </c>
      <c r="R749" s="9" t="str">
        <f>+IFERROR([1]!Tabla2[[#This Row],[Total pasivos]]/[1]!Tabla2[[#This Row],[Total de activos]],"")</f>
        <v/>
      </c>
      <c r="S749" s="9" t="str">
        <f>+IFERROR([1]!Tabla2[[#This Row],[Utilidad operacional]]/[1]!Tabla2[[#This Row],[Gasto de intereses]],"")</f>
        <v/>
      </c>
      <c r="T749" s="9" t="str">
        <f>+IFERROR([1]!Tabla2[[#This Row],[Utilidad operacional]]/[1]!Tabla2[[#This Row],[Patrimonio total]],"")</f>
        <v/>
      </c>
      <c r="U749" s="10" t="str">
        <f>+IFERROR([1]!Tabla2[[#This Row],[Utilidad operacional]]/[1]!Tabla2[[#This Row],[Total de activos]],"")</f>
        <v/>
      </c>
    </row>
    <row r="750" spans="1:21" x14ac:dyDescent="0.25">
      <c r="A750" s="5">
        <v>901286282</v>
      </c>
      <c r="B750" s="5" t="s">
        <v>1392</v>
      </c>
      <c r="C750" s="5" t="s">
        <v>28</v>
      </c>
      <c r="D750" s="5" t="s">
        <v>1280</v>
      </c>
      <c r="E750" s="5" t="s">
        <v>24</v>
      </c>
      <c r="F750" s="5" t="s">
        <v>1393</v>
      </c>
      <c r="G750" s="5" t="s">
        <v>1282</v>
      </c>
      <c r="H750" s="5">
        <v>153211</v>
      </c>
      <c r="I750" s="5">
        <v>21222404</v>
      </c>
      <c r="J750" s="5">
        <v>21375615</v>
      </c>
      <c r="K750" s="5">
        <v>179897</v>
      </c>
      <c r="L750" s="5">
        <v>19316164</v>
      </c>
      <c r="M750" s="5">
        <v>19496061</v>
      </c>
      <c r="N750" s="5">
        <v>1879554</v>
      </c>
      <c r="O750" s="5">
        <v>294364</v>
      </c>
      <c r="P750" s="5">
        <v>3662752</v>
      </c>
      <c r="Q750" s="6" t="str">
        <f>+IFERROR([1]!Tabla2[[#This Row],[Activos corrientes ]]/[1]!Tabla2[[#This Row],[Pasivos corrientes ]],"")</f>
        <v/>
      </c>
      <c r="R750" s="6" t="str">
        <f>+IFERROR([1]!Tabla2[[#This Row],[Total pasivos]]/[1]!Tabla2[[#This Row],[Total de activos]],"")</f>
        <v/>
      </c>
      <c r="S750" s="6" t="str">
        <f>+IFERROR([1]!Tabla2[[#This Row],[Utilidad operacional]]/[1]!Tabla2[[#This Row],[Gasto de intereses]],"")</f>
        <v/>
      </c>
      <c r="T750" s="6" t="str">
        <f>+IFERROR([1]!Tabla2[[#This Row],[Utilidad operacional]]/[1]!Tabla2[[#This Row],[Patrimonio total]],"")</f>
        <v/>
      </c>
      <c r="U750" s="7" t="str">
        <f>+IFERROR([1]!Tabla2[[#This Row],[Utilidad operacional]]/[1]!Tabla2[[#This Row],[Total de activos]],"")</f>
        <v/>
      </c>
    </row>
    <row r="751" spans="1:21" x14ac:dyDescent="0.25">
      <c r="A751" s="8">
        <v>900269791</v>
      </c>
      <c r="B751" s="8" t="s">
        <v>1394</v>
      </c>
      <c r="C751" s="8" t="s">
        <v>94</v>
      </c>
      <c r="D751" s="8" t="s">
        <v>1284</v>
      </c>
      <c r="E751" s="8" t="s">
        <v>30</v>
      </c>
      <c r="F751" s="8" t="s">
        <v>1395</v>
      </c>
      <c r="G751" s="8" t="s">
        <v>1282</v>
      </c>
      <c r="H751" s="8">
        <v>15390737</v>
      </c>
      <c r="I751" s="8">
        <v>4293839</v>
      </c>
      <c r="J751" s="8">
        <v>19684576</v>
      </c>
      <c r="K751" s="8">
        <v>5302332</v>
      </c>
      <c r="L751" s="8">
        <v>11399681</v>
      </c>
      <c r="M751" s="8">
        <v>16702013</v>
      </c>
      <c r="N751" s="8">
        <v>2982563</v>
      </c>
      <c r="O751" s="8">
        <v>447014</v>
      </c>
      <c r="P751" s="8">
        <v>34125</v>
      </c>
      <c r="Q751" s="9" t="str">
        <f>+IFERROR([1]!Tabla2[[#This Row],[Activos corrientes ]]/[1]!Tabla2[[#This Row],[Pasivos corrientes ]],"")</f>
        <v/>
      </c>
      <c r="R751" s="9" t="str">
        <f>+IFERROR([1]!Tabla2[[#This Row],[Total pasivos]]/[1]!Tabla2[[#This Row],[Total de activos]],"")</f>
        <v/>
      </c>
      <c r="S751" s="9" t="str">
        <f>+IFERROR([1]!Tabla2[[#This Row],[Utilidad operacional]]/[1]!Tabla2[[#This Row],[Gasto de intereses]],"")</f>
        <v/>
      </c>
      <c r="T751" s="9" t="str">
        <f>+IFERROR([1]!Tabla2[[#This Row],[Utilidad operacional]]/[1]!Tabla2[[#This Row],[Patrimonio total]],"")</f>
        <v/>
      </c>
      <c r="U751" s="10" t="str">
        <f>+IFERROR([1]!Tabla2[[#This Row],[Utilidad operacional]]/[1]!Tabla2[[#This Row],[Total de activos]],"")</f>
        <v/>
      </c>
    </row>
    <row r="752" spans="1:21" x14ac:dyDescent="0.25">
      <c r="A752" s="5">
        <v>900663419</v>
      </c>
      <c r="B752" s="5" t="s">
        <v>1396</v>
      </c>
      <c r="C752" s="5" t="s">
        <v>28</v>
      </c>
      <c r="D752" s="5" t="s">
        <v>1284</v>
      </c>
      <c r="E752" s="5" t="s">
        <v>30</v>
      </c>
      <c r="F752" s="5" t="s">
        <v>1397</v>
      </c>
      <c r="G752" s="5" t="s">
        <v>1282</v>
      </c>
      <c r="H752" s="5">
        <v>1613799</v>
      </c>
      <c r="I752" s="5">
        <v>969080</v>
      </c>
      <c r="J752" s="5">
        <v>2582879</v>
      </c>
      <c r="K752" s="5">
        <v>4342536</v>
      </c>
      <c r="L752" s="5"/>
      <c r="M752" s="5">
        <v>4342536</v>
      </c>
      <c r="N752" s="5">
        <v>-1759657</v>
      </c>
      <c r="O752" s="5">
        <v>75960</v>
      </c>
      <c r="P752" s="5">
        <v>-1121457</v>
      </c>
      <c r="Q752" s="6" t="str">
        <f>+IFERROR([1]!Tabla2[[#This Row],[Activos corrientes ]]/[1]!Tabla2[[#This Row],[Pasivos corrientes ]],"")</f>
        <v/>
      </c>
      <c r="R752" s="6" t="str">
        <f>+IFERROR([1]!Tabla2[[#This Row],[Total pasivos]]/[1]!Tabla2[[#This Row],[Total de activos]],"")</f>
        <v/>
      </c>
      <c r="S752" s="6" t="str">
        <f>+IFERROR([1]!Tabla2[[#This Row],[Utilidad operacional]]/[1]!Tabla2[[#This Row],[Gasto de intereses]],"")</f>
        <v/>
      </c>
      <c r="T752" s="6" t="str">
        <f>+IFERROR([1]!Tabla2[[#This Row],[Utilidad operacional]]/[1]!Tabla2[[#This Row],[Patrimonio total]],"")</f>
        <v/>
      </c>
      <c r="U752" s="7" t="str">
        <f>+IFERROR([1]!Tabla2[[#This Row],[Utilidad operacional]]/[1]!Tabla2[[#This Row],[Total de activos]],"")</f>
        <v/>
      </c>
    </row>
    <row r="753" spans="1:21" x14ac:dyDescent="0.25">
      <c r="A753" s="8">
        <v>800166199</v>
      </c>
      <c r="B753" s="8" t="s">
        <v>1398</v>
      </c>
      <c r="C753" s="8" t="s">
        <v>103</v>
      </c>
      <c r="D753" s="8" t="s">
        <v>1284</v>
      </c>
      <c r="E753" s="8" t="s">
        <v>30</v>
      </c>
      <c r="F753" s="8" t="s">
        <v>1399</v>
      </c>
      <c r="G753" s="8" t="s">
        <v>1282</v>
      </c>
      <c r="H753" s="8">
        <v>174771454</v>
      </c>
      <c r="I753" s="8">
        <v>72221915</v>
      </c>
      <c r="J753" s="8">
        <v>246993369</v>
      </c>
      <c r="K753" s="8">
        <v>51922971</v>
      </c>
      <c r="L753" s="8">
        <v>96213148</v>
      </c>
      <c r="M753" s="8">
        <v>148136119</v>
      </c>
      <c r="N753" s="8">
        <v>98857250</v>
      </c>
      <c r="O753" s="8">
        <v>9064521</v>
      </c>
      <c r="P753" s="8">
        <v>6891457</v>
      </c>
      <c r="Q753" s="9" t="str">
        <f>+IFERROR([1]!Tabla2[[#This Row],[Activos corrientes ]]/[1]!Tabla2[[#This Row],[Pasivos corrientes ]],"")</f>
        <v/>
      </c>
      <c r="R753" s="9" t="str">
        <f>+IFERROR([1]!Tabla2[[#This Row],[Total pasivos]]/[1]!Tabla2[[#This Row],[Total de activos]],"")</f>
        <v/>
      </c>
      <c r="S753" s="9" t="str">
        <f>+IFERROR([1]!Tabla2[[#This Row],[Utilidad operacional]]/[1]!Tabla2[[#This Row],[Gasto de intereses]],"")</f>
        <v/>
      </c>
      <c r="T753" s="9" t="str">
        <f>+IFERROR([1]!Tabla2[[#This Row],[Utilidad operacional]]/[1]!Tabla2[[#This Row],[Patrimonio total]],"")</f>
        <v/>
      </c>
      <c r="U753" s="10" t="str">
        <f>+IFERROR([1]!Tabla2[[#This Row],[Utilidad operacional]]/[1]!Tabla2[[#This Row],[Total de activos]],"")</f>
        <v/>
      </c>
    </row>
    <row r="754" spans="1:21" x14ac:dyDescent="0.25">
      <c r="A754" s="5">
        <v>901134755</v>
      </c>
      <c r="B754" s="5" t="s">
        <v>1400</v>
      </c>
      <c r="C754" s="5" t="s">
        <v>103</v>
      </c>
      <c r="D754" s="5" t="s">
        <v>1280</v>
      </c>
      <c r="E754" s="5" t="s">
        <v>24</v>
      </c>
      <c r="F754" s="5" t="s">
        <v>1401</v>
      </c>
      <c r="G754" s="5" t="s">
        <v>1282</v>
      </c>
      <c r="H754" s="5">
        <v>1628862</v>
      </c>
      <c r="I754" s="5">
        <v>18361076</v>
      </c>
      <c r="J754" s="5">
        <v>19989938</v>
      </c>
      <c r="K754" s="5">
        <v>509117</v>
      </c>
      <c r="L754" s="5">
        <v>6350577</v>
      </c>
      <c r="M754" s="5">
        <v>6859694</v>
      </c>
      <c r="N754" s="5">
        <v>13130244</v>
      </c>
      <c r="O754" s="5">
        <v>457916</v>
      </c>
      <c r="P754" s="5">
        <v>1071452</v>
      </c>
      <c r="Q754" s="6" t="str">
        <f>+IFERROR([1]!Tabla2[[#This Row],[Activos corrientes ]]/[1]!Tabla2[[#This Row],[Pasivos corrientes ]],"")</f>
        <v/>
      </c>
      <c r="R754" s="6" t="str">
        <f>+IFERROR([1]!Tabla2[[#This Row],[Total pasivos]]/[1]!Tabla2[[#This Row],[Total de activos]],"")</f>
        <v/>
      </c>
      <c r="S754" s="6" t="str">
        <f>+IFERROR([1]!Tabla2[[#This Row],[Utilidad operacional]]/[1]!Tabla2[[#This Row],[Gasto de intereses]],"")</f>
        <v/>
      </c>
      <c r="T754" s="6" t="str">
        <f>+IFERROR([1]!Tabla2[[#This Row],[Utilidad operacional]]/[1]!Tabla2[[#This Row],[Patrimonio total]],"")</f>
        <v/>
      </c>
      <c r="U754" s="7" t="str">
        <f>+IFERROR([1]!Tabla2[[#This Row],[Utilidad operacional]]/[1]!Tabla2[[#This Row],[Total de activos]],"")</f>
        <v/>
      </c>
    </row>
    <row r="755" spans="1:21" x14ac:dyDescent="0.25">
      <c r="A755" s="8">
        <v>900241492</v>
      </c>
      <c r="B755" s="8" t="s">
        <v>1402</v>
      </c>
      <c r="C755" s="8" t="s">
        <v>749</v>
      </c>
      <c r="D755" s="8" t="s">
        <v>1284</v>
      </c>
      <c r="E755" s="8" t="s">
        <v>30</v>
      </c>
      <c r="F755" s="8" t="s">
        <v>1403</v>
      </c>
      <c r="G755" s="8" t="s">
        <v>1282</v>
      </c>
      <c r="H755" s="8">
        <v>5448132</v>
      </c>
      <c r="I755" s="8">
        <v>7447</v>
      </c>
      <c r="J755" s="8">
        <v>5455579</v>
      </c>
      <c r="K755" s="8">
        <v>397337</v>
      </c>
      <c r="L755" s="8">
        <v>930294</v>
      </c>
      <c r="M755" s="8">
        <v>1327631</v>
      </c>
      <c r="N755" s="8">
        <v>4127948</v>
      </c>
      <c r="O755" s="8">
        <v>30104</v>
      </c>
      <c r="P755" s="8">
        <v>370245</v>
      </c>
      <c r="Q755" s="9" t="str">
        <f>+IFERROR([1]!Tabla2[[#This Row],[Activos corrientes ]]/[1]!Tabla2[[#This Row],[Pasivos corrientes ]],"")</f>
        <v/>
      </c>
      <c r="R755" s="9" t="str">
        <f>+IFERROR([1]!Tabla2[[#This Row],[Total pasivos]]/[1]!Tabla2[[#This Row],[Total de activos]],"")</f>
        <v/>
      </c>
      <c r="S755" s="9" t="str">
        <f>+IFERROR([1]!Tabla2[[#This Row],[Utilidad operacional]]/[1]!Tabla2[[#This Row],[Gasto de intereses]],"")</f>
        <v/>
      </c>
      <c r="T755" s="9" t="str">
        <f>+IFERROR([1]!Tabla2[[#This Row],[Utilidad operacional]]/[1]!Tabla2[[#This Row],[Patrimonio total]],"")</f>
        <v/>
      </c>
      <c r="U755" s="10" t="str">
        <f>+IFERROR([1]!Tabla2[[#This Row],[Utilidad operacional]]/[1]!Tabla2[[#This Row],[Total de activos]],"")</f>
        <v/>
      </c>
    </row>
    <row r="756" spans="1:21" x14ac:dyDescent="0.25">
      <c r="A756" s="5">
        <v>806012572</v>
      </c>
      <c r="B756" s="5" t="s">
        <v>1404</v>
      </c>
      <c r="C756" s="5" t="s">
        <v>94</v>
      </c>
      <c r="D756" s="5" t="s">
        <v>1280</v>
      </c>
      <c r="E756" s="5" t="s">
        <v>24</v>
      </c>
      <c r="F756" s="5" t="s">
        <v>542</v>
      </c>
      <c r="G756" s="5" t="s">
        <v>1282</v>
      </c>
      <c r="H756" s="5">
        <v>939</v>
      </c>
      <c r="I756" s="5">
        <v>35976245</v>
      </c>
      <c r="J756" s="5">
        <v>35977184</v>
      </c>
      <c r="K756" s="5">
        <v>69729</v>
      </c>
      <c r="L756" s="5">
        <v>16166123</v>
      </c>
      <c r="M756" s="5">
        <v>16235852</v>
      </c>
      <c r="N756" s="5">
        <v>19741332</v>
      </c>
      <c r="O756" s="5"/>
      <c r="P756" s="5">
        <v>4200000</v>
      </c>
      <c r="Q756" s="6" t="str">
        <f>+IFERROR([1]!Tabla2[[#This Row],[Activos corrientes ]]/[1]!Tabla2[[#This Row],[Pasivos corrientes ]],"")</f>
        <v/>
      </c>
      <c r="R756" s="6" t="str">
        <f>+IFERROR([1]!Tabla2[[#This Row],[Total pasivos]]/[1]!Tabla2[[#This Row],[Total de activos]],"")</f>
        <v/>
      </c>
      <c r="S756" s="6" t="str">
        <f>+IFERROR([1]!Tabla2[[#This Row],[Utilidad operacional]]/[1]!Tabla2[[#This Row],[Gasto de intereses]],"")</f>
        <v/>
      </c>
      <c r="T756" s="6" t="str">
        <f>+IFERROR([1]!Tabla2[[#This Row],[Utilidad operacional]]/[1]!Tabla2[[#This Row],[Patrimonio total]],"")</f>
        <v/>
      </c>
      <c r="U756" s="7" t="str">
        <f>+IFERROR([1]!Tabla2[[#This Row],[Utilidad operacional]]/[1]!Tabla2[[#This Row],[Total de activos]],"")</f>
        <v/>
      </c>
    </row>
    <row r="757" spans="1:21" x14ac:dyDescent="0.25">
      <c r="A757" s="8">
        <v>813008777</v>
      </c>
      <c r="B757" s="8" t="s">
        <v>1405</v>
      </c>
      <c r="C757" s="8" t="s">
        <v>28</v>
      </c>
      <c r="D757" s="8" t="s">
        <v>1284</v>
      </c>
      <c r="E757" s="8" t="s">
        <v>30</v>
      </c>
      <c r="F757" s="8" t="s">
        <v>1406</v>
      </c>
      <c r="G757" s="8" t="s">
        <v>1282</v>
      </c>
      <c r="H757" s="8">
        <v>19552822</v>
      </c>
      <c r="I757" s="8">
        <v>9869910</v>
      </c>
      <c r="J757" s="8">
        <v>29422732</v>
      </c>
      <c r="K757" s="8">
        <v>13657548</v>
      </c>
      <c r="L757" s="8">
        <v>6425786</v>
      </c>
      <c r="M757" s="8">
        <v>20083334</v>
      </c>
      <c r="N757" s="8">
        <v>9339398</v>
      </c>
      <c r="O757" s="8">
        <v>771844</v>
      </c>
      <c r="P757" s="8">
        <v>2363082</v>
      </c>
      <c r="Q757" s="9" t="str">
        <f>+IFERROR([1]!Tabla2[[#This Row],[Activos corrientes ]]/[1]!Tabla2[[#This Row],[Pasivos corrientes ]],"")</f>
        <v/>
      </c>
      <c r="R757" s="9" t="str">
        <f>+IFERROR([1]!Tabla2[[#This Row],[Total pasivos]]/[1]!Tabla2[[#This Row],[Total de activos]],"")</f>
        <v/>
      </c>
      <c r="S757" s="9" t="str">
        <f>+IFERROR([1]!Tabla2[[#This Row],[Utilidad operacional]]/[1]!Tabla2[[#This Row],[Gasto de intereses]],"")</f>
        <v/>
      </c>
      <c r="T757" s="9" t="str">
        <f>+IFERROR([1]!Tabla2[[#This Row],[Utilidad operacional]]/[1]!Tabla2[[#This Row],[Patrimonio total]],"")</f>
        <v/>
      </c>
      <c r="U757" s="10" t="str">
        <f>+IFERROR([1]!Tabla2[[#This Row],[Utilidad operacional]]/[1]!Tabla2[[#This Row],[Total de activos]],"")</f>
        <v/>
      </c>
    </row>
    <row r="758" spans="1:21" x14ac:dyDescent="0.25">
      <c r="A758" s="5">
        <v>900320098</v>
      </c>
      <c r="B758" s="5" t="s">
        <v>1407</v>
      </c>
      <c r="C758" s="5" t="s">
        <v>28</v>
      </c>
      <c r="D758" s="5" t="s">
        <v>1280</v>
      </c>
      <c r="E758" s="5" t="s">
        <v>24</v>
      </c>
      <c r="F758" s="5" t="s">
        <v>1408</v>
      </c>
      <c r="G758" s="5" t="s">
        <v>1282</v>
      </c>
      <c r="H758" s="5">
        <v>1873965</v>
      </c>
      <c r="I758" s="5">
        <v>2697778</v>
      </c>
      <c r="J758" s="5">
        <v>4571743</v>
      </c>
      <c r="K758" s="5">
        <v>1417498</v>
      </c>
      <c r="L758" s="5">
        <v>742444</v>
      </c>
      <c r="M758" s="5">
        <v>2159942</v>
      </c>
      <c r="N758" s="5">
        <v>2411801</v>
      </c>
      <c r="O758" s="5">
        <v>345472</v>
      </c>
      <c r="P758" s="5">
        <v>148723</v>
      </c>
      <c r="Q758" s="6" t="str">
        <f>+IFERROR([1]!Tabla2[[#This Row],[Activos corrientes ]]/[1]!Tabla2[[#This Row],[Pasivos corrientes ]],"")</f>
        <v/>
      </c>
      <c r="R758" s="6" t="str">
        <f>+IFERROR([1]!Tabla2[[#This Row],[Total pasivos]]/[1]!Tabla2[[#This Row],[Total de activos]],"")</f>
        <v/>
      </c>
      <c r="S758" s="6" t="str">
        <f>+IFERROR([1]!Tabla2[[#This Row],[Utilidad operacional]]/[1]!Tabla2[[#This Row],[Gasto de intereses]],"")</f>
        <v/>
      </c>
      <c r="T758" s="6" t="str">
        <f>+IFERROR([1]!Tabla2[[#This Row],[Utilidad operacional]]/[1]!Tabla2[[#This Row],[Patrimonio total]],"")</f>
        <v/>
      </c>
      <c r="U758" s="7" t="str">
        <f>+IFERROR([1]!Tabla2[[#This Row],[Utilidad operacional]]/[1]!Tabla2[[#This Row],[Total de activos]],"")</f>
        <v/>
      </c>
    </row>
    <row r="759" spans="1:21" x14ac:dyDescent="0.25">
      <c r="A759" s="8">
        <v>900059812</v>
      </c>
      <c r="B759" s="8" t="s">
        <v>1409</v>
      </c>
      <c r="C759" s="8" t="s">
        <v>28</v>
      </c>
      <c r="D759" s="8" t="s">
        <v>1280</v>
      </c>
      <c r="E759" s="8" t="s">
        <v>24</v>
      </c>
      <c r="F759" s="8" t="s">
        <v>1410</v>
      </c>
      <c r="G759" s="8" t="s">
        <v>1282</v>
      </c>
      <c r="H759" s="8">
        <v>9074474</v>
      </c>
      <c r="I759" s="8">
        <v>7815623</v>
      </c>
      <c r="J759" s="8">
        <v>16890097</v>
      </c>
      <c r="K759" s="8">
        <v>1551281</v>
      </c>
      <c r="L759" s="8">
        <v>8687078</v>
      </c>
      <c r="M759" s="8">
        <v>10238359</v>
      </c>
      <c r="N759" s="8">
        <v>6651738</v>
      </c>
      <c r="O759" s="8">
        <v>238727</v>
      </c>
      <c r="P759" s="8">
        <v>709279</v>
      </c>
      <c r="Q759" s="9" t="str">
        <f>+IFERROR([1]!Tabla2[[#This Row],[Activos corrientes ]]/[1]!Tabla2[[#This Row],[Pasivos corrientes ]],"")</f>
        <v/>
      </c>
      <c r="R759" s="9" t="str">
        <f>+IFERROR([1]!Tabla2[[#This Row],[Total pasivos]]/[1]!Tabla2[[#This Row],[Total de activos]],"")</f>
        <v/>
      </c>
      <c r="S759" s="9" t="str">
        <f>+IFERROR([1]!Tabla2[[#This Row],[Utilidad operacional]]/[1]!Tabla2[[#This Row],[Gasto de intereses]],"")</f>
        <v/>
      </c>
      <c r="T759" s="9" t="str">
        <f>+IFERROR([1]!Tabla2[[#This Row],[Utilidad operacional]]/[1]!Tabla2[[#This Row],[Patrimonio total]],"")</f>
        <v/>
      </c>
      <c r="U759" s="10" t="str">
        <f>+IFERROR([1]!Tabla2[[#This Row],[Utilidad operacional]]/[1]!Tabla2[[#This Row],[Total de activos]],"")</f>
        <v/>
      </c>
    </row>
    <row r="760" spans="1:21" x14ac:dyDescent="0.25">
      <c r="A760" s="5">
        <v>800232717</v>
      </c>
      <c r="B760" s="5" t="s">
        <v>1411</v>
      </c>
      <c r="C760" s="5" t="s">
        <v>28</v>
      </c>
      <c r="D760" s="5" t="s">
        <v>1280</v>
      </c>
      <c r="E760" s="5" t="s">
        <v>24</v>
      </c>
      <c r="F760" s="5" t="s">
        <v>1412</v>
      </c>
      <c r="G760" s="5" t="s">
        <v>1282</v>
      </c>
      <c r="H760" s="5">
        <v>46932</v>
      </c>
      <c r="I760" s="5">
        <v>4569468</v>
      </c>
      <c r="J760" s="5">
        <v>4616400</v>
      </c>
      <c r="K760" s="5">
        <v>32325</v>
      </c>
      <c r="L760" s="5">
        <v>1724175</v>
      </c>
      <c r="M760" s="5">
        <v>1756500</v>
      </c>
      <c r="N760" s="5">
        <v>2859900</v>
      </c>
      <c r="O760" s="5">
        <v>8991</v>
      </c>
      <c r="P760" s="5">
        <v>-537219</v>
      </c>
      <c r="Q760" s="6" t="str">
        <f>+IFERROR([1]!Tabla2[[#This Row],[Activos corrientes ]]/[1]!Tabla2[[#This Row],[Pasivos corrientes ]],"")</f>
        <v/>
      </c>
      <c r="R760" s="6" t="str">
        <f>+IFERROR([1]!Tabla2[[#This Row],[Total pasivos]]/[1]!Tabla2[[#This Row],[Total de activos]],"")</f>
        <v/>
      </c>
      <c r="S760" s="6" t="str">
        <f>+IFERROR([1]!Tabla2[[#This Row],[Utilidad operacional]]/[1]!Tabla2[[#This Row],[Gasto de intereses]],"")</f>
        <v/>
      </c>
      <c r="T760" s="6" t="str">
        <f>+IFERROR([1]!Tabla2[[#This Row],[Utilidad operacional]]/[1]!Tabla2[[#This Row],[Patrimonio total]],"")</f>
        <v/>
      </c>
      <c r="U760" s="7" t="str">
        <f>+IFERROR([1]!Tabla2[[#This Row],[Utilidad operacional]]/[1]!Tabla2[[#This Row],[Total de activos]],"")</f>
        <v/>
      </c>
    </row>
    <row r="761" spans="1:21" x14ac:dyDescent="0.25">
      <c r="A761" s="8">
        <v>900071212</v>
      </c>
      <c r="B761" s="8" t="s">
        <v>1413</v>
      </c>
      <c r="C761" s="8" t="s">
        <v>103</v>
      </c>
      <c r="D761" s="8" t="s">
        <v>1284</v>
      </c>
      <c r="E761" s="8" t="s">
        <v>30</v>
      </c>
      <c r="F761" s="8" t="s">
        <v>131</v>
      </c>
      <c r="G761" s="8" t="s">
        <v>1282</v>
      </c>
      <c r="H761" s="8">
        <v>10094325</v>
      </c>
      <c r="I761" s="8">
        <v>10334019</v>
      </c>
      <c r="J761" s="8">
        <v>20428344</v>
      </c>
      <c r="K761" s="8">
        <v>1693318</v>
      </c>
      <c r="L761" s="8">
        <v>12399369</v>
      </c>
      <c r="M761" s="8">
        <v>14092687</v>
      </c>
      <c r="N761" s="8">
        <v>6335657</v>
      </c>
      <c r="O761" s="8">
        <v>562586</v>
      </c>
      <c r="P761" s="8">
        <v>2798512</v>
      </c>
      <c r="Q761" s="9" t="str">
        <f>+IFERROR([1]!Tabla2[[#This Row],[Activos corrientes ]]/[1]!Tabla2[[#This Row],[Pasivos corrientes ]],"")</f>
        <v/>
      </c>
      <c r="R761" s="9" t="str">
        <f>+IFERROR([1]!Tabla2[[#This Row],[Total pasivos]]/[1]!Tabla2[[#This Row],[Total de activos]],"")</f>
        <v/>
      </c>
      <c r="S761" s="9" t="str">
        <f>+IFERROR([1]!Tabla2[[#This Row],[Utilidad operacional]]/[1]!Tabla2[[#This Row],[Gasto de intereses]],"")</f>
        <v/>
      </c>
      <c r="T761" s="9" t="str">
        <f>+IFERROR([1]!Tabla2[[#This Row],[Utilidad operacional]]/[1]!Tabla2[[#This Row],[Patrimonio total]],"")</f>
        <v/>
      </c>
      <c r="U761" s="10" t="str">
        <f>+IFERROR([1]!Tabla2[[#This Row],[Utilidad operacional]]/[1]!Tabla2[[#This Row],[Total de activos]],"")</f>
        <v/>
      </c>
    </row>
    <row r="762" spans="1:21" x14ac:dyDescent="0.25">
      <c r="A762" s="5">
        <v>900320206</v>
      </c>
      <c r="B762" s="5" t="s">
        <v>1414</v>
      </c>
      <c r="C762" s="5" t="s">
        <v>28</v>
      </c>
      <c r="D762" s="5" t="s">
        <v>1284</v>
      </c>
      <c r="E762" s="5" t="s">
        <v>30</v>
      </c>
      <c r="F762" s="5" t="s">
        <v>62</v>
      </c>
      <c r="G762" s="5" t="s">
        <v>1282</v>
      </c>
      <c r="H762" s="5">
        <v>5483290</v>
      </c>
      <c r="I762" s="5">
        <v>450854</v>
      </c>
      <c r="J762" s="5">
        <v>5934144</v>
      </c>
      <c r="K762" s="5">
        <v>2819101</v>
      </c>
      <c r="L762" s="5">
        <v>1148323</v>
      </c>
      <c r="M762" s="5">
        <v>3967424</v>
      </c>
      <c r="N762" s="5">
        <v>1966720</v>
      </c>
      <c r="O762" s="5"/>
      <c r="P762" s="5">
        <v>-132725</v>
      </c>
      <c r="Q762" s="6" t="str">
        <f>+IFERROR([1]!Tabla2[[#This Row],[Activos corrientes ]]/[1]!Tabla2[[#This Row],[Pasivos corrientes ]],"")</f>
        <v/>
      </c>
      <c r="R762" s="6" t="str">
        <f>+IFERROR([1]!Tabla2[[#This Row],[Total pasivos]]/[1]!Tabla2[[#This Row],[Total de activos]],"")</f>
        <v/>
      </c>
      <c r="S762" s="6" t="str">
        <f>+IFERROR([1]!Tabla2[[#This Row],[Utilidad operacional]]/[1]!Tabla2[[#This Row],[Gasto de intereses]],"")</f>
        <v/>
      </c>
      <c r="T762" s="6" t="str">
        <f>+IFERROR([1]!Tabla2[[#This Row],[Utilidad operacional]]/[1]!Tabla2[[#This Row],[Patrimonio total]],"")</f>
        <v/>
      </c>
      <c r="U762" s="7" t="str">
        <f>+IFERROR([1]!Tabla2[[#This Row],[Utilidad operacional]]/[1]!Tabla2[[#This Row],[Total de activos]],"")</f>
        <v/>
      </c>
    </row>
    <row r="763" spans="1:21" x14ac:dyDescent="0.25">
      <c r="A763" s="8">
        <v>900667140</v>
      </c>
      <c r="B763" s="8" t="s">
        <v>1415</v>
      </c>
      <c r="C763" s="8" t="s">
        <v>28</v>
      </c>
      <c r="D763" s="8" t="s">
        <v>1284</v>
      </c>
      <c r="E763" s="8" t="s">
        <v>30</v>
      </c>
      <c r="F763" s="8" t="s">
        <v>1416</v>
      </c>
      <c r="G763" s="8" t="s">
        <v>1282</v>
      </c>
      <c r="H763" s="8">
        <v>10187169</v>
      </c>
      <c r="I763" s="8">
        <v>324718</v>
      </c>
      <c r="J763" s="8">
        <v>10511887</v>
      </c>
      <c r="K763" s="8">
        <v>1283959</v>
      </c>
      <c r="L763" s="8">
        <v>147174</v>
      </c>
      <c r="M763" s="8">
        <v>1431133</v>
      </c>
      <c r="N763" s="8">
        <v>9080754</v>
      </c>
      <c r="O763" s="8">
        <v>482536</v>
      </c>
      <c r="P763" s="8">
        <v>251446</v>
      </c>
      <c r="Q763" s="9" t="str">
        <f>+IFERROR([1]!Tabla2[[#This Row],[Activos corrientes ]]/[1]!Tabla2[[#This Row],[Pasivos corrientes ]],"")</f>
        <v/>
      </c>
      <c r="R763" s="9" t="str">
        <f>+IFERROR([1]!Tabla2[[#This Row],[Total pasivos]]/[1]!Tabla2[[#This Row],[Total de activos]],"")</f>
        <v/>
      </c>
      <c r="S763" s="9" t="str">
        <f>+IFERROR([1]!Tabla2[[#This Row],[Utilidad operacional]]/[1]!Tabla2[[#This Row],[Gasto de intereses]],"")</f>
        <v/>
      </c>
      <c r="T763" s="9" t="str">
        <f>+IFERROR([1]!Tabla2[[#This Row],[Utilidad operacional]]/[1]!Tabla2[[#This Row],[Patrimonio total]],"")</f>
        <v/>
      </c>
      <c r="U763" s="10" t="str">
        <f>+IFERROR([1]!Tabla2[[#This Row],[Utilidad operacional]]/[1]!Tabla2[[#This Row],[Total de activos]],"")</f>
        <v/>
      </c>
    </row>
    <row r="764" spans="1:21" x14ac:dyDescent="0.25">
      <c r="A764" s="5">
        <v>800122811</v>
      </c>
      <c r="B764" s="5" t="s">
        <v>1417</v>
      </c>
      <c r="C764" s="5" t="s">
        <v>103</v>
      </c>
      <c r="D764" s="5" t="s">
        <v>1284</v>
      </c>
      <c r="E764" s="5" t="s">
        <v>30</v>
      </c>
      <c r="F764" s="5" t="s">
        <v>1418</v>
      </c>
      <c r="G764" s="5" t="s">
        <v>1282</v>
      </c>
      <c r="H764" s="5">
        <v>77673326</v>
      </c>
      <c r="I764" s="5">
        <v>54456352</v>
      </c>
      <c r="J764" s="5">
        <v>132129678</v>
      </c>
      <c r="K764" s="5">
        <v>51091896</v>
      </c>
      <c r="L764" s="5">
        <v>49393234</v>
      </c>
      <c r="M764" s="5">
        <v>100485130</v>
      </c>
      <c r="N764" s="5">
        <v>31644548</v>
      </c>
      <c r="O764" s="5">
        <v>7078207</v>
      </c>
      <c r="P764" s="5">
        <v>2463299</v>
      </c>
      <c r="Q764" s="6" t="str">
        <f>+IFERROR([1]!Tabla2[[#This Row],[Activos corrientes ]]/[1]!Tabla2[[#This Row],[Pasivos corrientes ]],"")</f>
        <v/>
      </c>
      <c r="R764" s="6" t="str">
        <f>+IFERROR([1]!Tabla2[[#This Row],[Total pasivos]]/[1]!Tabla2[[#This Row],[Total de activos]],"")</f>
        <v/>
      </c>
      <c r="S764" s="6" t="str">
        <f>+IFERROR([1]!Tabla2[[#This Row],[Utilidad operacional]]/[1]!Tabla2[[#This Row],[Gasto de intereses]],"")</f>
        <v/>
      </c>
      <c r="T764" s="6" t="str">
        <f>+IFERROR([1]!Tabla2[[#This Row],[Utilidad operacional]]/[1]!Tabla2[[#This Row],[Patrimonio total]],"")</f>
        <v/>
      </c>
      <c r="U764" s="7" t="str">
        <f>+IFERROR([1]!Tabla2[[#This Row],[Utilidad operacional]]/[1]!Tabla2[[#This Row],[Total de activos]],"")</f>
        <v/>
      </c>
    </row>
    <row r="765" spans="1:21" x14ac:dyDescent="0.25">
      <c r="A765" s="8">
        <v>900139110</v>
      </c>
      <c r="B765" s="8" t="s">
        <v>1419</v>
      </c>
      <c r="C765" s="8" t="s">
        <v>28</v>
      </c>
      <c r="D765" s="8" t="s">
        <v>1284</v>
      </c>
      <c r="E765" s="8" t="s">
        <v>30</v>
      </c>
      <c r="F765" s="8" t="s">
        <v>1420</v>
      </c>
      <c r="G765" s="8" t="s">
        <v>1282</v>
      </c>
      <c r="H765" s="8">
        <v>31897379</v>
      </c>
      <c r="I765" s="8">
        <v>7026813</v>
      </c>
      <c r="J765" s="8">
        <v>38924192</v>
      </c>
      <c r="K765" s="8">
        <v>6136339</v>
      </c>
      <c r="L765" s="8">
        <v>11934598</v>
      </c>
      <c r="M765" s="8">
        <v>18070937</v>
      </c>
      <c r="N765" s="8">
        <v>20853255</v>
      </c>
      <c r="O765" s="8"/>
      <c r="P765" s="8">
        <v>3895856</v>
      </c>
      <c r="Q765" s="9" t="str">
        <f>+IFERROR([1]!Tabla2[[#This Row],[Activos corrientes ]]/[1]!Tabla2[[#This Row],[Pasivos corrientes ]],"")</f>
        <v/>
      </c>
      <c r="R765" s="9" t="str">
        <f>+IFERROR([1]!Tabla2[[#This Row],[Total pasivos]]/[1]!Tabla2[[#This Row],[Total de activos]],"")</f>
        <v/>
      </c>
      <c r="S765" s="9" t="str">
        <f>+IFERROR([1]!Tabla2[[#This Row],[Utilidad operacional]]/[1]!Tabla2[[#This Row],[Gasto de intereses]],"")</f>
        <v/>
      </c>
      <c r="T765" s="9" t="str">
        <f>+IFERROR([1]!Tabla2[[#This Row],[Utilidad operacional]]/[1]!Tabla2[[#This Row],[Patrimonio total]],"")</f>
        <v/>
      </c>
      <c r="U765" s="10" t="str">
        <f>+IFERROR([1]!Tabla2[[#This Row],[Utilidad operacional]]/[1]!Tabla2[[#This Row],[Total de activos]],"")</f>
        <v/>
      </c>
    </row>
    <row r="766" spans="1:21" x14ac:dyDescent="0.25">
      <c r="A766" s="5">
        <v>900437004</v>
      </c>
      <c r="B766" s="5" t="s">
        <v>1421</v>
      </c>
      <c r="C766" s="5" t="s">
        <v>28</v>
      </c>
      <c r="D766" s="5" t="s">
        <v>1284</v>
      </c>
      <c r="E766" s="5" t="s">
        <v>30</v>
      </c>
      <c r="F766" s="5" t="s">
        <v>1422</v>
      </c>
      <c r="G766" s="5" t="s">
        <v>1282</v>
      </c>
      <c r="H766" s="5">
        <v>10199831</v>
      </c>
      <c r="I766" s="5">
        <v>369742</v>
      </c>
      <c r="J766" s="5">
        <v>10569573</v>
      </c>
      <c r="K766" s="5">
        <v>3595060</v>
      </c>
      <c r="L766" s="5">
        <v>3346454</v>
      </c>
      <c r="M766" s="5">
        <v>6941514</v>
      </c>
      <c r="N766" s="5">
        <v>3628059</v>
      </c>
      <c r="O766" s="5">
        <v>1722259</v>
      </c>
      <c r="P766" s="5">
        <v>1103291</v>
      </c>
      <c r="Q766" s="6" t="str">
        <f>+IFERROR([1]!Tabla2[[#This Row],[Activos corrientes ]]/[1]!Tabla2[[#This Row],[Pasivos corrientes ]],"")</f>
        <v/>
      </c>
      <c r="R766" s="6" t="str">
        <f>+IFERROR([1]!Tabla2[[#This Row],[Total pasivos]]/[1]!Tabla2[[#This Row],[Total de activos]],"")</f>
        <v/>
      </c>
      <c r="S766" s="6" t="str">
        <f>+IFERROR([1]!Tabla2[[#This Row],[Utilidad operacional]]/[1]!Tabla2[[#This Row],[Gasto de intereses]],"")</f>
        <v/>
      </c>
      <c r="T766" s="6" t="str">
        <f>+IFERROR([1]!Tabla2[[#This Row],[Utilidad operacional]]/[1]!Tabla2[[#This Row],[Patrimonio total]],"")</f>
        <v/>
      </c>
      <c r="U766" s="7" t="str">
        <f>+IFERROR([1]!Tabla2[[#This Row],[Utilidad operacional]]/[1]!Tabla2[[#This Row],[Total de activos]],"")</f>
        <v/>
      </c>
    </row>
    <row r="767" spans="1:21" x14ac:dyDescent="0.25">
      <c r="A767" s="8">
        <v>900924312</v>
      </c>
      <c r="B767" s="8" t="s">
        <v>1423</v>
      </c>
      <c r="C767" s="8" t="s">
        <v>42</v>
      </c>
      <c r="D767" s="8" t="s">
        <v>1280</v>
      </c>
      <c r="E767" s="8" t="s">
        <v>24</v>
      </c>
      <c r="F767" s="8" t="s">
        <v>1424</v>
      </c>
      <c r="G767" s="8" t="s">
        <v>1282</v>
      </c>
      <c r="H767" s="8">
        <v>269586</v>
      </c>
      <c r="I767" s="8">
        <v>4226662</v>
      </c>
      <c r="J767" s="8">
        <v>4496248</v>
      </c>
      <c r="K767" s="8">
        <v>32175</v>
      </c>
      <c r="L767" s="8">
        <v>3588641</v>
      </c>
      <c r="M767" s="8">
        <v>3620816</v>
      </c>
      <c r="N767" s="8">
        <v>875432</v>
      </c>
      <c r="O767" s="8">
        <v>83333</v>
      </c>
      <c r="P767" s="8">
        <v>31944</v>
      </c>
      <c r="Q767" s="9" t="str">
        <f>+IFERROR([1]!Tabla2[[#This Row],[Activos corrientes ]]/[1]!Tabla2[[#This Row],[Pasivos corrientes ]],"")</f>
        <v/>
      </c>
      <c r="R767" s="9" t="str">
        <f>+IFERROR([1]!Tabla2[[#This Row],[Total pasivos]]/[1]!Tabla2[[#This Row],[Total de activos]],"")</f>
        <v/>
      </c>
      <c r="S767" s="9" t="str">
        <f>+IFERROR([1]!Tabla2[[#This Row],[Utilidad operacional]]/[1]!Tabla2[[#This Row],[Gasto de intereses]],"")</f>
        <v/>
      </c>
      <c r="T767" s="9" t="str">
        <f>+IFERROR([1]!Tabla2[[#This Row],[Utilidad operacional]]/[1]!Tabla2[[#This Row],[Patrimonio total]],"")</f>
        <v/>
      </c>
      <c r="U767" s="10" t="str">
        <f>+IFERROR([1]!Tabla2[[#This Row],[Utilidad operacional]]/[1]!Tabla2[[#This Row],[Total de activos]],"")</f>
        <v/>
      </c>
    </row>
    <row r="768" spans="1:21" x14ac:dyDescent="0.25">
      <c r="A768" s="5">
        <v>900620409</v>
      </c>
      <c r="B768" s="5" t="s">
        <v>1425</v>
      </c>
      <c r="C768" s="5" t="s">
        <v>94</v>
      </c>
      <c r="D768" s="5" t="s">
        <v>1284</v>
      </c>
      <c r="E768" s="5" t="s">
        <v>30</v>
      </c>
      <c r="F768" s="5" t="s">
        <v>1426</v>
      </c>
      <c r="G768" s="5" t="s">
        <v>1282</v>
      </c>
      <c r="H768" s="5">
        <v>15559529</v>
      </c>
      <c r="I768" s="5">
        <v>32811041</v>
      </c>
      <c r="J768" s="5">
        <v>48370570</v>
      </c>
      <c r="K768" s="5">
        <v>10076043</v>
      </c>
      <c r="L768" s="5">
        <v>770486</v>
      </c>
      <c r="M768" s="5">
        <v>10846529</v>
      </c>
      <c r="N768" s="5">
        <v>37524041</v>
      </c>
      <c r="O768" s="5">
        <v>4943523</v>
      </c>
      <c r="P768" s="5">
        <v>5166132</v>
      </c>
      <c r="Q768" s="6" t="str">
        <f>+IFERROR([1]!Tabla2[[#This Row],[Activos corrientes ]]/[1]!Tabla2[[#This Row],[Pasivos corrientes ]],"")</f>
        <v/>
      </c>
      <c r="R768" s="6" t="str">
        <f>+IFERROR([1]!Tabla2[[#This Row],[Total pasivos]]/[1]!Tabla2[[#This Row],[Total de activos]],"")</f>
        <v/>
      </c>
      <c r="S768" s="6" t="str">
        <f>+IFERROR([1]!Tabla2[[#This Row],[Utilidad operacional]]/[1]!Tabla2[[#This Row],[Gasto de intereses]],"")</f>
        <v/>
      </c>
      <c r="T768" s="6" t="str">
        <f>+IFERROR([1]!Tabla2[[#This Row],[Utilidad operacional]]/[1]!Tabla2[[#This Row],[Patrimonio total]],"")</f>
        <v/>
      </c>
      <c r="U768" s="7" t="str">
        <f>+IFERROR([1]!Tabla2[[#This Row],[Utilidad operacional]]/[1]!Tabla2[[#This Row],[Total de activos]],"")</f>
        <v/>
      </c>
    </row>
    <row r="769" spans="1:21" x14ac:dyDescent="0.25">
      <c r="A769" s="8">
        <v>860062439</v>
      </c>
      <c r="B769" s="8" t="s">
        <v>1427</v>
      </c>
      <c r="C769" s="8" t="s">
        <v>28</v>
      </c>
      <c r="D769" s="8" t="s">
        <v>1284</v>
      </c>
      <c r="E769" s="8" t="s">
        <v>30</v>
      </c>
      <c r="F769" s="8" t="s">
        <v>1428</v>
      </c>
      <c r="G769" s="8" t="s">
        <v>1282</v>
      </c>
      <c r="H769" s="8">
        <v>6351015</v>
      </c>
      <c r="I769" s="8">
        <v>2183364</v>
      </c>
      <c r="J769" s="8">
        <v>8534379</v>
      </c>
      <c r="K769" s="8">
        <v>3135037</v>
      </c>
      <c r="L769" s="8"/>
      <c r="M769" s="8">
        <v>3135037</v>
      </c>
      <c r="N769" s="8">
        <v>5399342</v>
      </c>
      <c r="O769" s="8"/>
      <c r="P769" s="8">
        <v>1386270</v>
      </c>
      <c r="Q769" s="9" t="str">
        <f>+IFERROR([1]!Tabla2[[#This Row],[Activos corrientes ]]/[1]!Tabla2[[#This Row],[Pasivos corrientes ]],"")</f>
        <v/>
      </c>
      <c r="R769" s="9" t="str">
        <f>+IFERROR([1]!Tabla2[[#This Row],[Total pasivos]]/[1]!Tabla2[[#This Row],[Total de activos]],"")</f>
        <v/>
      </c>
      <c r="S769" s="9" t="str">
        <f>+IFERROR([1]!Tabla2[[#This Row],[Utilidad operacional]]/[1]!Tabla2[[#This Row],[Gasto de intereses]],"")</f>
        <v/>
      </c>
      <c r="T769" s="9" t="str">
        <f>+IFERROR([1]!Tabla2[[#This Row],[Utilidad operacional]]/[1]!Tabla2[[#This Row],[Patrimonio total]],"")</f>
        <v/>
      </c>
      <c r="U769" s="10" t="str">
        <f>+IFERROR([1]!Tabla2[[#This Row],[Utilidad operacional]]/[1]!Tabla2[[#This Row],[Total de activos]],"")</f>
        <v/>
      </c>
    </row>
    <row r="770" spans="1:21" x14ac:dyDescent="0.25">
      <c r="A770" s="5">
        <v>900626402</v>
      </c>
      <c r="B770" s="5" t="s">
        <v>1429</v>
      </c>
      <c r="C770" s="5" t="s">
        <v>28</v>
      </c>
      <c r="D770" s="5" t="s">
        <v>1280</v>
      </c>
      <c r="E770" s="5" t="s">
        <v>24</v>
      </c>
      <c r="F770" s="5" t="s">
        <v>1430</v>
      </c>
      <c r="G770" s="5" t="s">
        <v>1282</v>
      </c>
      <c r="H770" s="5">
        <v>5320750</v>
      </c>
      <c r="I770" s="5">
        <v>5665773</v>
      </c>
      <c r="J770" s="5">
        <v>10986523</v>
      </c>
      <c r="K770" s="5">
        <v>4072788</v>
      </c>
      <c r="L770" s="5">
        <v>353809</v>
      </c>
      <c r="M770" s="5">
        <v>4426597</v>
      </c>
      <c r="N770" s="5">
        <v>6559926</v>
      </c>
      <c r="O770" s="5">
        <v>0</v>
      </c>
      <c r="P770" s="5">
        <v>921144</v>
      </c>
      <c r="Q770" s="6" t="str">
        <f>+IFERROR([1]!Tabla2[[#This Row],[Activos corrientes ]]/[1]!Tabla2[[#This Row],[Pasivos corrientes ]],"")</f>
        <v/>
      </c>
      <c r="R770" s="6" t="str">
        <f>+IFERROR([1]!Tabla2[[#This Row],[Total pasivos]]/[1]!Tabla2[[#This Row],[Total de activos]],"")</f>
        <v/>
      </c>
      <c r="S770" s="6" t="str">
        <f>+IFERROR([1]!Tabla2[[#This Row],[Utilidad operacional]]/[1]!Tabla2[[#This Row],[Gasto de intereses]],"")</f>
        <v/>
      </c>
      <c r="T770" s="6" t="str">
        <f>+IFERROR([1]!Tabla2[[#This Row],[Utilidad operacional]]/[1]!Tabla2[[#This Row],[Patrimonio total]],"")</f>
        <v/>
      </c>
      <c r="U770" s="7" t="str">
        <f>+IFERROR([1]!Tabla2[[#This Row],[Utilidad operacional]]/[1]!Tabla2[[#This Row],[Total de activos]],"")</f>
        <v/>
      </c>
    </row>
    <row r="771" spans="1:21" x14ac:dyDescent="0.25">
      <c r="A771" s="8">
        <v>890403012</v>
      </c>
      <c r="B771" s="8" t="s">
        <v>1431</v>
      </c>
      <c r="C771" s="8" t="s">
        <v>94</v>
      </c>
      <c r="D771" s="8" t="s">
        <v>1284</v>
      </c>
      <c r="E771" s="8" t="s">
        <v>30</v>
      </c>
      <c r="F771" s="8" t="s">
        <v>1432</v>
      </c>
      <c r="G771" s="8" t="s">
        <v>1282</v>
      </c>
      <c r="H771" s="8">
        <v>19296887</v>
      </c>
      <c r="I771" s="8">
        <v>4416300</v>
      </c>
      <c r="J771" s="8">
        <v>23713187</v>
      </c>
      <c r="K771" s="8">
        <v>2922454</v>
      </c>
      <c r="L771" s="8">
        <v>2801002</v>
      </c>
      <c r="M771" s="8">
        <v>5723456</v>
      </c>
      <c r="N771" s="8">
        <v>17989731</v>
      </c>
      <c r="O771" s="8">
        <v>514558</v>
      </c>
      <c r="P771" s="8">
        <v>3081441</v>
      </c>
      <c r="Q771" s="9" t="str">
        <f>+IFERROR([1]!Tabla2[[#This Row],[Activos corrientes ]]/[1]!Tabla2[[#This Row],[Pasivos corrientes ]],"")</f>
        <v/>
      </c>
      <c r="R771" s="9" t="str">
        <f>+IFERROR([1]!Tabla2[[#This Row],[Total pasivos]]/[1]!Tabla2[[#This Row],[Total de activos]],"")</f>
        <v/>
      </c>
      <c r="S771" s="9" t="str">
        <f>+IFERROR([1]!Tabla2[[#This Row],[Utilidad operacional]]/[1]!Tabla2[[#This Row],[Gasto de intereses]],"")</f>
        <v/>
      </c>
      <c r="T771" s="9" t="str">
        <f>+IFERROR([1]!Tabla2[[#This Row],[Utilidad operacional]]/[1]!Tabla2[[#This Row],[Patrimonio total]],"")</f>
        <v/>
      </c>
      <c r="U771" s="10" t="str">
        <f>+IFERROR([1]!Tabla2[[#This Row],[Utilidad operacional]]/[1]!Tabla2[[#This Row],[Total de activos]],"")</f>
        <v/>
      </c>
    </row>
    <row r="772" spans="1:21" x14ac:dyDescent="0.25">
      <c r="A772" s="5">
        <v>900516468</v>
      </c>
      <c r="B772" s="5" t="s">
        <v>1433</v>
      </c>
      <c r="C772" s="5" t="s">
        <v>28</v>
      </c>
      <c r="D772" s="5" t="s">
        <v>1280</v>
      </c>
      <c r="E772" s="5" t="s">
        <v>24</v>
      </c>
      <c r="F772" s="5" t="s">
        <v>1434</v>
      </c>
      <c r="G772" s="5" t="s">
        <v>1282</v>
      </c>
      <c r="H772" s="5">
        <v>4294258</v>
      </c>
      <c r="I772" s="5">
        <v>13894872</v>
      </c>
      <c r="J772" s="5">
        <v>18189130</v>
      </c>
      <c r="K772" s="5">
        <v>2031192</v>
      </c>
      <c r="L772" s="5">
        <v>2843946</v>
      </c>
      <c r="M772" s="5">
        <v>4875138</v>
      </c>
      <c r="N772" s="5">
        <v>13313992</v>
      </c>
      <c r="O772" s="5">
        <v>260587</v>
      </c>
      <c r="P772" s="5">
        <v>3631798</v>
      </c>
      <c r="Q772" s="6" t="str">
        <f>+IFERROR([1]!Tabla2[[#This Row],[Activos corrientes ]]/[1]!Tabla2[[#This Row],[Pasivos corrientes ]],"")</f>
        <v/>
      </c>
      <c r="R772" s="6" t="str">
        <f>+IFERROR([1]!Tabla2[[#This Row],[Total pasivos]]/[1]!Tabla2[[#This Row],[Total de activos]],"")</f>
        <v/>
      </c>
      <c r="S772" s="6" t="str">
        <f>+IFERROR([1]!Tabla2[[#This Row],[Utilidad operacional]]/[1]!Tabla2[[#This Row],[Gasto de intereses]],"")</f>
        <v/>
      </c>
      <c r="T772" s="6" t="str">
        <f>+IFERROR([1]!Tabla2[[#This Row],[Utilidad operacional]]/[1]!Tabla2[[#This Row],[Patrimonio total]],"")</f>
        <v/>
      </c>
      <c r="U772" s="7" t="str">
        <f>+IFERROR([1]!Tabla2[[#This Row],[Utilidad operacional]]/[1]!Tabla2[[#This Row],[Total de activos]],"")</f>
        <v/>
      </c>
    </row>
    <row r="773" spans="1:21" x14ac:dyDescent="0.25">
      <c r="A773" s="8">
        <v>800064761</v>
      </c>
      <c r="B773" s="8" t="s">
        <v>1435</v>
      </c>
      <c r="C773" s="8" t="s">
        <v>28</v>
      </c>
      <c r="D773" s="8" t="s">
        <v>1284</v>
      </c>
      <c r="E773" s="8" t="s">
        <v>30</v>
      </c>
      <c r="F773" s="8" t="s">
        <v>1436</v>
      </c>
      <c r="G773" s="8" t="s">
        <v>1282</v>
      </c>
      <c r="H773" s="8">
        <v>1423378</v>
      </c>
      <c r="I773" s="8">
        <v>3423057</v>
      </c>
      <c r="J773" s="8">
        <v>4846435</v>
      </c>
      <c r="K773" s="8">
        <v>810817</v>
      </c>
      <c r="L773" s="8">
        <v>998829</v>
      </c>
      <c r="M773" s="8">
        <v>1809646</v>
      </c>
      <c r="N773" s="8">
        <v>3036789</v>
      </c>
      <c r="O773" s="8"/>
      <c r="P773" s="8">
        <v>482229</v>
      </c>
      <c r="Q773" s="9" t="str">
        <f>+IFERROR([1]!Tabla2[[#This Row],[Activos corrientes ]]/[1]!Tabla2[[#This Row],[Pasivos corrientes ]],"")</f>
        <v/>
      </c>
      <c r="R773" s="9" t="str">
        <f>+IFERROR([1]!Tabla2[[#This Row],[Total pasivos]]/[1]!Tabla2[[#This Row],[Total de activos]],"")</f>
        <v/>
      </c>
      <c r="S773" s="9" t="str">
        <f>+IFERROR([1]!Tabla2[[#This Row],[Utilidad operacional]]/[1]!Tabla2[[#This Row],[Gasto de intereses]],"")</f>
        <v/>
      </c>
      <c r="T773" s="9" t="str">
        <f>+IFERROR([1]!Tabla2[[#This Row],[Utilidad operacional]]/[1]!Tabla2[[#This Row],[Patrimonio total]],"")</f>
        <v/>
      </c>
      <c r="U773" s="10" t="str">
        <f>+IFERROR([1]!Tabla2[[#This Row],[Utilidad operacional]]/[1]!Tabla2[[#This Row],[Total de activos]],"")</f>
        <v/>
      </c>
    </row>
    <row r="774" spans="1:21" x14ac:dyDescent="0.25">
      <c r="A774" s="5">
        <v>830058737</v>
      </c>
      <c r="B774" s="5" t="s">
        <v>1437</v>
      </c>
      <c r="C774" s="5" t="s">
        <v>28</v>
      </c>
      <c r="D774" s="5" t="s">
        <v>1284</v>
      </c>
      <c r="E774" s="5" t="s">
        <v>30</v>
      </c>
      <c r="F774" s="5" t="s">
        <v>1438</v>
      </c>
      <c r="G774" s="5" t="s">
        <v>1282</v>
      </c>
      <c r="H774" s="5">
        <v>40218378</v>
      </c>
      <c r="I774" s="5">
        <v>5473281</v>
      </c>
      <c r="J774" s="5">
        <v>45691659</v>
      </c>
      <c r="K774" s="5">
        <v>23152043</v>
      </c>
      <c r="L774" s="5">
        <v>1182587</v>
      </c>
      <c r="M774" s="5">
        <v>24334630</v>
      </c>
      <c r="N774" s="5">
        <v>21357029</v>
      </c>
      <c r="O774" s="5">
        <v>1232606</v>
      </c>
      <c r="P774" s="5">
        <v>9776105</v>
      </c>
      <c r="Q774" s="6" t="str">
        <f>+IFERROR([1]!Tabla2[[#This Row],[Activos corrientes ]]/[1]!Tabla2[[#This Row],[Pasivos corrientes ]],"")</f>
        <v/>
      </c>
      <c r="R774" s="6" t="str">
        <f>+IFERROR([1]!Tabla2[[#This Row],[Total pasivos]]/[1]!Tabla2[[#This Row],[Total de activos]],"")</f>
        <v/>
      </c>
      <c r="S774" s="6" t="str">
        <f>+IFERROR([1]!Tabla2[[#This Row],[Utilidad operacional]]/[1]!Tabla2[[#This Row],[Gasto de intereses]],"")</f>
        <v/>
      </c>
      <c r="T774" s="6" t="str">
        <f>+IFERROR([1]!Tabla2[[#This Row],[Utilidad operacional]]/[1]!Tabla2[[#This Row],[Patrimonio total]],"")</f>
        <v/>
      </c>
      <c r="U774" s="7" t="str">
        <f>+IFERROR([1]!Tabla2[[#This Row],[Utilidad operacional]]/[1]!Tabla2[[#This Row],[Total de activos]],"")</f>
        <v/>
      </c>
    </row>
    <row r="775" spans="1:21" x14ac:dyDescent="0.25">
      <c r="A775" s="8">
        <v>800068234</v>
      </c>
      <c r="B775" s="8" t="s">
        <v>1439</v>
      </c>
      <c r="C775" s="8" t="s">
        <v>22</v>
      </c>
      <c r="D775" s="8" t="s">
        <v>1284</v>
      </c>
      <c r="E775" s="8" t="s">
        <v>30</v>
      </c>
      <c r="F775" s="8" t="s">
        <v>1440</v>
      </c>
      <c r="G775" s="8" t="s">
        <v>1282</v>
      </c>
      <c r="H775" s="8">
        <v>12993245</v>
      </c>
      <c r="I775" s="8">
        <v>11303780</v>
      </c>
      <c r="J775" s="8">
        <v>24297025</v>
      </c>
      <c r="K775" s="8">
        <v>5881828</v>
      </c>
      <c r="L775" s="8">
        <v>5096940</v>
      </c>
      <c r="M775" s="8">
        <v>10978768</v>
      </c>
      <c r="N775" s="8">
        <v>13318257</v>
      </c>
      <c r="O775" s="8">
        <v>587509</v>
      </c>
      <c r="P775" s="8">
        <v>3552420</v>
      </c>
      <c r="Q775" s="9" t="str">
        <f>+IFERROR([1]!Tabla2[[#This Row],[Activos corrientes ]]/[1]!Tabla2[[#This Row],[Pasivos corrientes ]],"")</f>
        <v/>
      </c>
      <c r="R775" s="9" t="str">
        <f>+IFERROR([1]!Tabla2[[#This Row],[Total pasivos]]/[1]!Tabla2[[#This Row],[Total de activos]],"")</f>
        <v/>
      </c>
      <c r="S775" s="9" t="str">
        <f>+IFERROR([1]!Tabla2[[#This Row],[Utilidad operacional]]/[1]!Tabla2[[#This Row],[Gasto de intereses]],"")</f>
        <v/>
      </c>
      <c r="T775" s="9" t="str">
        <f>+IFERROR([1]!Tabla2[[#This Row],[Utilidad operacional]]/[1]!Tabla2[[#This Row],[Patrimonio total]],"")</f>
        <v/>
      </c>
      <c r="U775" s="10" t="str">
        <f>+IFERROR([1]!Tabla2[[#This Row],[Utilidad operacional]]/[1]!Tabla2[[#This Row],[Total de activos]],"")</f>
        <v/>
      </c>
    </row>
    <row r="776" spans="1:21" x14ac:dyDescent="0.25">
      <c r="A776" s="5">
        <v>900483711</v>
      </c>
      <c r="B776" s="5" t="s">
        <v>1441</v>
      </c>
      <c r="C776" s="5" t="s">
        <v>22</v>
      </c>
      <c r="D776" s="5" t="s">
        <v>1284</v>
      </c>
      <c r="E776" s="5" t="s">
        <v>30</v>
      </c>
      <c r="F776" s="5" t="s">
        <v>1442</v>
      </c>
      <c r="G776" s="5" t="s">
        <v>1282</v>
      </c>
      <c r="H776" s="5">
        <v>54316103</v>
      </c>
      <c r="I776" s="5">
        <v>8782963</v>
      </c>
      <c r="J776" s="5">
        <v>63099066</v>
      </c>
      <c r="K776" s="5">
        <v>37040179</v>
      </c>
      <c r="L776" s="5">
        <v>9446512</v>
      </c>
      <c r="M776" s="5">
        <v>46486691</v>
      </c>
      <c r="N776" s="5">
        <v>16612375</v>
      </c>
      <c r="O776" s="5">
        <v>3928785</v>
      </c>
      <c r="P776" s="5">
        <v>10211656</v>
      </c>
      <c r="Q776" s="6" t="str">
        <f>+IFERROR([1]!Tabla2[[#This Row],[Activos corrientes ]]/[1]!Tabla2[[#This Row],[Pasivos corrientes ]],"")</f>
        <v/>
      </c>
      <c r="R776" s="6" t="str">
        <f>+IFERROR([1]!Tabla2[[#This Row],[Total pasivos]]/[1]!Tabla2[[#This Row],[Total de activos]],"")</f>
        <v/>
      </c>
      <c r="S776" s="6" t="str">
        <f>+IFERROR([1]!Tabla2[[#This Row],[Utilidad operacional]]/[1]!Tabla2[[#This Row],[Gasto de intereses]],"")</f>
        <v/>
      </c>
      <c r="T776" s="6" t="str">
        <f>+IFERROR([1]!Tabla2[[#This Row],[Utilidad operacional]]/[1]!Tabla2[[#This Row],[Patrimonio total]],"")</f>
        <v/>
      </c>
      <c r="U776" s="7" t="str">
        <f>+IFERROR([1]!Tabla2[[#This Row],[Utilidad operacional]]/[1]!Tabla2[[#This Row],[Total de activos]],"")</f>
        <v/>
      </c>
    </row>
    <row r="777" spans="1:21" x14ac:dyDescent="0.25">
      <c r="A777" s="8">
        <v>800083312</v>
      </c>
      <c r="B777" s="8" t="s">
        <v>1443</v>
      </c>
      <c r="C777" s="8" t="s">
        <v>28</v>
      </c>
      <c r="D777" s="8" t="s">
        <v>1280</v>
      </c>
      <c r="E777" s="8" t="s">
        <v>24</v>
      </c>
      <c r="F777" s="8" t="s">
        <v>1444</v>
      </c>
      <c r="G777" s="8" t="s">
        <v>1282</v>
      </c>
      <c r="H777" s="8">
        <v>3226881</v>
      </c>
      <c r="I777" s="8">
        <v>930484</v>
      </c>
      <c r="J777" s="8">
        <v>4157365</v>
      </c>
      <c r="K777" s="8">
        <v>1173164</v>
      </c>
      <c r="L777" s="8">
        <v>294068</v>
      </c>
      <c r="M777" s="8">
        <v>1467232</v>
      </c>
      <c r="N777" s="8">
        <v>2690133</v>
      </c>
      <c r="O777" s="8">
        <v>58051</v>
      </c>
      <c r="P777" s="8">
        <v>1493227</v>
      </c>
      <c r="Q777" s="9" t="str">
        <f>+IFERROR([1]!Tabla2[[#This Row],[Activos corrientes ]]/[1]!Tabla2[[#This Row],[Pasivos corrientes ]],"")</f>
        <v/>
      </c>
      <c r="R777" s="9" t="str">
        <f>+IFERROR([1]!Tabla2[[#This Row],[Total pasivos]]/[1]!Tabla2[[#This Row],[Total de activos]],"")</f>
        <v/>
      </c>
      <c r="S777" s="9" t="str">
        <f>+IFERROR([1]!Tabla2[[#This Row],[Utilidad operacional]]/[1]!Tabla2[[#This Row],[Gasto de intereses]],"")</f>
        <v/>
      </c>
      <c r="T777" s="9" t="str">
        <f>+IFERROR([1]!Tabla2[[#This Row],[Utilidad operacional]]/[1]!Tabla2[[#This Row],[Patrimonio total]],"")</f>
        <v/>
      </c>
      <c r="U777" s="10" t="str">
        <f>+IFERROR([1]!Tabla2[[#This Row],[Utilidad operacional]]/[1]!Tabla2[[#This Row],[Total de activos]],"")</f>
        <v/>
      </c>
    </row>
    <row r="778" spans="1:21" x14ac:dyDescent="0.25">
      <c r="A778" s="5">
        <v>900772508</v>
      </c>
      <c r="B778" s="5" t="s">
        <v>1445</v>
      </c>
      <c r="C778" s="5" t="s">
        <v>28</v>
      </c>
      <c r="D778" s="5" t="s">
        <v>1280</v>
      </c>
      <c r="E778" s="5" t="s">
        <v>24</v>
      </c>
      <c r="F778" s="5" t="s">
        <v>1446</v>
      </c>
      <c r="G778" s="5" t="s">
        <v>1282</v>
      </c>
      <c r="H778" s="5">
        <v>26275</v>
      </c>
      <c r="I778" s="5">
        <v>13019052</v>
      </c>
      <c r="J778" s="5">
        <v>13045327</v>
      </c>
      <c r="K778" s="5">
        <v>2487995</v>
      </c>
      <c r="L778" s="5"/>
      <c r="M778" s="5">
        <v>2487995</v>
      </c>
      <c r="N778" s="5">
        <v>10557332</v>
      </c>
      <c r="O778" s="5">
        <v>899</v>
      </c>
      <c r="P778" s="5">
        <v>-239890</v>
      </c>
      <c r="Q778" s="6" t="str">
        <f>+IFERROR([1]!Tabla2[[#This Row],[Activos corrientes ]]/[1]!Tabla2[[#This Row],[Pasivos corrientes ]],"")</f>
        <v/>
      </c>
      <c r="R778" s="6" t="str">
        <f>+IFERROR([1]!Tabla2[[#This Row],[Total pasivos]]/[1]!Tabla2[[#This Row],[Total de activos]],"")</f>
        <v/>
      </c>
      <c r="S778" s="6" t="str">
        <f>+IFERROR([1]!Tabla2[[#This Row],[Utilidad operacional]]/[1]!Tabla2[[#This Row],[Gasto de intereses]],"")</f>
        <v/>
      </c>
      <c r="T778" s="6" t="str">
        <f>+IFERROR([1]!Tabla2[[#This Row],[Utilidad operacional]]/[1]!Tabla2[[#This Row],[Patrimonio total]],"")</f>
        <v/>
      </c>
      <c r="U778" s="7" t="str">
        <f>+IFERROR([1]!Tabla2[[#This Row],[Utilidad operacional]]/[1]!Tabla2[[#This Row],[Total de activos]],"")</f>
        <v/>
      </c>
    </row>
    <row r="779" spans="1:21" x14ac:dyDescent="0.25">
      <c r="A779" s="8">
        <v>800086501</v>
      </c>
      <c r="B779" s="8" t="s">
        <v>1447</v>
      </c>
      <c r="C779" s="8" t="s">
        <v>28</v>
      </c>
      <c r="D779" s="8" t="s">
        <v>1284</v>
      </c>
      <c r="E779" s="8" t="s">
        <v>30</v>
      </c>
      <c r="F779" s="8" t="s">
        <v>1448</v>
      </c>
      <c r="G779" s="8" t="s">
        <v>1282</v>
      </c>
      <c r="H779" s="8">
        <v>41482814</v>
      </c>
      <c r="I779" s="8">
        <v>20657270</v>
      </c>
      <c r="J779" s="8">
        <v>62140084</v>
      </c>
      <c r="K779" s="8">
        <v>10707102</v>
      </c>
      <c r="L779" s="8">
        <v>26211903</v>
      </c>
      <c r="M779" s="8">
        <v>36919005</v>
      </c>
      <c r="N779" s="8">
        <v>25221079</v>
      </c>
      <c r="O779" s="8">
        <v>1901860</v>
      </c>
      <c r="P779" s="8">
        <v>570361</v>
      </c>
      <c r="Q779" s="9" t="str">
        <f>+IFERROR([1]!Tabla2[[#This Row],[Activos corrientes ]]/[1]!Tabla2[[#This Row],[Pasivos corrientes ]],"")</f>
        <v/>
      </c>
      <c r="R779" s="9" t="str">
        <f>+IFERROR([1]!Tabla2[[#This Row],[Total pasivos]]/[1]!Tabla2[[#This Row],[Total de activos]],"")</f>
        <v/>
      </c>
      <c r="S779" s="9" t="str">
        <f>+IFERROR([1]!Tabla2[[#This Row],[Utilidad operacional]]/[1]!Tabla2[[#This Row],[Gasto de intereses]],"")</f>
        <v/>
      </c>
      <c r="T779" s="9" t="str">
        <f>+IFERROR([1]!Tabla2[[#This Row],[Utilidad operacional]]/[1]!Tabla2[[#This Row],[Patrimonio total]],"")</f>
        <v/>
      </c>
      <c r="U779" s="10" t="str">
        <f>+IFERROR([1]!Tabla2[[#This Row],[Utilidad operacional]]/[1]!Tabla2[[#This Row],[Total de activos]],"")</f>
        <v/>
      </c>
    </row>
    <row r="780" spans="1:21" x14ac:dyDescent="0.25">
      <c r="A780" s="5">
        <v>901237819</v>
      </c>
      <c r="B780" s="5" t="s">
        <v>1449</v>
      </c>
      <c r="C780" s="5" t="s">
        <v>945</v>
      </c>
      <c r="D780" s="5" t="s">
        <v>1280</v>
      </c>
      <c r="E780" s="5" t="s">
        <v>24</v>
      </c>
      <c r="F780" s="5" t="s">
        <v>1450</v>
      </c>
      <c r="G780" s="5" t="s">
        <v>1282</v>
      </c>
      <c r="H780" s="5">
        <v>5090061</v>
      </c>
      <c r="I780" s="5">
        <v>15205297</v>
      </c>
      <c r="J780" s="5">
        <v>20295358</v>
      </c>
      <c r="K780" s="5">
        <v>299584</v>
      </c>
      <c r="L780" s="5"/>
      <c r="M780" s="5">
        <v>299584</v>
      </c>
      <c r="N780" s="5">
        <v>19995774</v>
      </c>
      <c r="O780" s="5">
        <v>5927</v>
      </c>
      <c r="P780" s="5">
        <v>6725112</v>
      </c>
      <c r="Q780" s="6" t="str">
        <f>+IFERROR([1]!Tabla2[[#This Row],[Activos corrientes ]]/[1]!Tabla2[[#This Row],[Pasivos corrientes ]],"")</f>
        <v/>
      </c>
      <c r="R780" s="6" t="str">
        <f>+IFERROR([1]!Tabla2[[#This Row],[Total pasivos]]/[1]!Tabla2[[#This Row],[Total de activos]],"")</f>
        <v/>
      </c>
      <c r="S780" s="6" t="str">
        <f>+IFERROR([1]!Tabla2[[#This Row],[Utilidad operacional]]/[1]!Tabla2[[#This Row],[Gasto de intereses]],"")</f>
        <v/>
      </c>
      <c r="T780" s="6" t="str">
        <f>+IFERROR([1]!Tabla2[[#This Row],[Utilidad operacional]]/[1]!Tabla2[[#This Row],[Patrimonio total]],"")</f>
        <v/>
      </c>
      <c r="U780" s="7" t="str">
        <f>+IFERROR([1]!Tabla2[[#This Row],[Utilidad operacional]]/[1]!Tabla2[[#This Row],[Total de activos]],"")</f>
        <v/>
      </c>
    </row>
    <row r="781" spans="1:21" x14ac:dyDescent="0.25">
      <c r="A781" s="8">
        <v>900425518</v>
      </c>
      <c r="B781" s="8" t="s">
        <v>1451</v>
      </c>
      <c r="C781" s="8" t="s">
        <v>28</v>
      </c>
      <c r="D781" s="8" t="s">
        <v>1284</v>
      </c>
      <c r="E781" s="8" t="s">
        <v>30</v>
      </c>
      <c r="F781" s="8" t="s">
        <v>1452</v>
      </c>
      <c r="G781" s="8" t="s">
        <v>1282</v>
      </c>
      <c r="H781" s="8">
        <v>8153005</v>
      </c>
      <c r="I781" s="8">
        <v>1342076</v>
      </c>
      <c r="J781" s="8">
        <v>9495081</v>
      </c>
      <c r="K781" s="8">
        <v>401400</v>
      </c>
      <c r="L781" s="8">
        <v>9135733</v>
      </c>
      <c r="M781" s="8">
        <v>9537133</v>
      </c>
      <c r="N781" s="8">
        <v>-42052</v>
      </c>
      <c r="O781" s="8">
        <v>183</v>
      </c>
      <c r="P781" s="8">
        <v>-77164</v>
      </c>
      <c r="Q781" s="9" t="str">
        <f>+IFERROR([1]!Tabla2[[#This Row],[Activos corrientes ]]/[1]!Tabla2[[#This Row],[Pasivos corrientes ]],"")</f>
        <v/>
      </c>
      <c r="R781" s="9" t="str">
        <f>+IFERROR([1]!Tabla2[[#This Row],[Total pasivos]]/[1]!Tabla2[[#This Row],[Total de activos]],"")</f>
        <v/>
      </c>
      <c r="S781" s="9" t="str">
        <f>+IFERROR([1]!Tabla2[[#This Row],[Utilidad operacional]]/[1]!Tabla2[[#This Row],[Gasto de intereses]],"")</f>
        <v/>
      </c>
      <c r="T781" s="9" t="str">
        <f>+IFERROR([1]!Tabla2[[#This Row],[Utilidad operacional]]/[1]!Tabla2[[#This Row],[Patrimonio total]],"")</f>
        <v/>
      </c>
      <c r="U781" s="10" t="str">
        <f>+IFERROR([1]!Tabla2[[#This Row],[Utilidad operacional]]/[1]!Tabla2[[#This Row],[Total de activos]],"")</f>
        <v/>
      </c>
    </row>
    <row r="782" spans="1:21" x14ac:dyDescent="0.25">
      <c r="A782" s="5">
        <v>900039806</v>
      </c>
      <c r="B782" s="5" t="s">
        <v>1453</v>
      </c>
      <c r="C782" s="5" t="s">
        <v>28</v>
      </c>
      <c r="D782" s="5" t="s">
        <v>1280</v>
      </c>
      <c r="E782" s="5" t="s">
        <v>24</v>
      </c>
      <c r="F782" s="5" t="s">
        <v>1454</v>
      </c>
      <c r="G782" s="5" t="s">
        <v>1282</v>
      </c>
      <c r="H782" s="5">
        <v>6237870</v>
      </c>
      <c r="I782" s="5">
        <v>384216</v>
      </c>
      <c r="J782" s="5">
        <v>6622086</v>
      </c>
      <c r="K782" s="5">
        <v>2018176</v>
      </c>
      <c r="L782" s="5"/>
      <c r="M782" s="5">
        <v>2018176</v>
      </c>
      <c r="N782" s="5">
        <v>4603910</v>
      </c>
      <c r="O782" s="5">
        <v>70204</v>
      </c>
      <c r="P782" s="5">
        <v>713039</v>
      </c>
      <c r="Q782" s="6" t="str">
        <f>+IFERROR([1]!Tabla2[[#This Row],[Activos corrientes ]]/[1]!Tabla2[[#This Row],[Pasivos corrientes ]],"")</f>
        <v/>
      </c>
      <c r="R782" s="6" t="str">
        <f>+IFERROR([1]!Tabla2[[#This Row],[Total pasivos]]/[1]!Tabla2[[#This Row],[Total de activos]],"")</f>
        <v/>
      </c>
      <c r="S782" s="6" t="str">
        <f>+IFERROR([1]!Tabla2[[#This Row],[Utilidad operacional]]/[1]!Tabla2[[#This Row],[Gasto de intereses]],"")</f>
        <v/>
      </c>
      <c r="T782" s="6" t="str">
        <f>+IFERROR([1]!Tabla2[[#This Row],[Utilidad operacional]]/[1]!Tabla2[[#This Row],[Patrimonio total]],"")</f>
        <v/>
      </c>
      <c r="U782" s="7" t="str">
        <f>+IFERROR([1]!Tabla2[[#This Row],[Utilidad operacional]]/[1]!Tabla2[[#This Row],[Total de activos]],"")</f>
        <v/>
      </c>
    </row>
    <row r="783" spans="1:21" x14ac:dyDescent="0.25">
      <c r="A783" s="8">
        <v>890303126</v>
      </c>
      <c r="B783" s="8" t="s">
        <v>1455</v>
      </c>
      <c r="C783" s="8" t="s">
        <v>103</v>
      </c>
      <c r="D783" s="8" t="s">
        <v>1284</v>
      </c>
      <c r="E783" s="8" t="s">
        <v>30</v>
      </c>
      <c r="F783" s="8" t="s">
        <v>1456</v>
      </c>
      <c r="G783" s="8" t="s">
        <v>1282</v>
      </c>
      <c r="H783" s="8">
        <v>3884694</v>
      </c>
      <c r="I783" s="8">
        <v>2342802</v>
      </c>
      <c r="J783" s="8">
        <v>6227496</v>
      </c>
      <c r="K783" s="8">
        <v>1799341</v>
      </c>
      <c r="L783" s="8">
        <v>915654</v>
      </c>
      <c r="M783" s="8">
        <v>2714995</v>
      </c>
      <c r="N783" s="8">
        <v>3512501</v>
      </c>
      <c r="O783" s="8">
        <v>122310</v>
      </c>
      <c r="P783" s="8">
        <v>131321</v>
      </c>
      <c r="Q783" s="9" t="str">
        <f>+IFERROR([1]!Tabla2[[#This Row],[Activos corrientes ]]/[1]!Tabla2[[#This Row],[Pasivos corrientes ]],"")</f>
        <v/>
      </c>
      <c r="R783" s="9" t="str">
        <f>+IFERROR([1]!Tabla2[[#This Row],[Total pasivos]]/[1]!Tabla2[[#This Row],[Total de activos]],"")</f>
        <v/>
      </c>
      <c r="S783" s="9" t="str">
        <f>+IFERROR([1]!Tabla2[[#This Row],[Utilidad operacional]]/[1]!Tabla2[[#This Row],[Gasto de intereses]],"")</f>
        <v/>
      </c>
      <c r="T783" s="9" t="str">
        <f>+IFERROR([1]!Tabla2[[#This Row],[Utilidad operacional]]/[1]!Tabla2[[#This Row],[Patrimonio total]],"")</f>
        <v/>
      </c>
      <c r="U783" s="10" t="str">
        <f>+IFERROR([1]!Tabla2[[#This Row],[Utilidad operacional]]/[1]!Tabla2[[#This Row],[Total de activos]],"")</f>
        <v/>
      </c>
    </row>
    <row r="784" spans="1:21" x14ac:dyDescent="0.25">
      <c r="A784" s="5">
        <v>800061409</v>
      </c>
      <c r="B784" s="5" t="s">
        <v>1457</v>
      </c>
      <c r="C784" s="5" t="s">
        <v>28</v>
      </c>
      <c r="D784" s="5" t="s">
        <v>1284</v>
      </c>
      <c r="E784" s="5" t="s">
        <v>30</v>
      </c>
      <c r="F784" s="5" t="s">
        <v>1458</v>
      </c>
      <c r="G784" s="5" t="s">
        <v>1282</v>
      </c>
      <c r="H784" s="5">
        <v>9084215</v>
      </c>
      <c r="I784" s="5">
        <v>1070733</v>
      </c>
      <c r="J784" s="5">
        <v>10154948</v>
      </c>
      <c r="K784" s="5">
        <v>766582</v>
      </c>
      <c r="L784" s="5">
        <v>1364868</v>
      </c>
      <c r="M784" s="5">
        <v>2131450</v>
      </c>
      <c r="N784" s="5">
        <v>8023498</v>
      </c>
      <c r="O784" s="5">
        <v>97049</v>
      </c>
      <c r="P784" s="5">
        <v>497749</v>
      </c>
      <c r="Q784" s="6" t="str">
        <f>+IFERROR([1]!Tabla2[[#This Row],[Activos corrientes ]]/[1]!Tabla2[[#This Row],[Pasivos corrientes ]],"")</f>
        <v/>
      </c>
      <c r="R784" s="6" t="str">
        <f>+IFERROR([1]!Tabla2[[#This Row],[Total pasivos]]/[1]!Tabla2[[#This Row],[Total de activos]],"")</f>
        <v/>
      </c>
      <c r="S784" s="6" t="str">
        <f>+IFERROR([1]!Tabla2[[#This Row],[Utilidad operacional]]/[1]!Tabla2[[#This Row],[Gasto de intereses]],"")</f>
        <v/>
      </c>
      <c r="T784" s="6" t="str">
        <f>+IFERROR([1]!Tabla2[[#This Row],[Utilidad operacional]]/[1]!Tabla2[[#This Row],[Patrimonio total]],"")</f>
        <v/>
      </c>
      <c r="U784" s="7" t="str">
        <f>+IFERROR([1]!Tabla2[[#This Row],[Utilidad operacional]]/[1]!Tabla2[[#This Row],[Total de activos]],"")</f>
        <v/>
      </c>
    </row>
    <row r="785" spans="1:21" x14ac:dyDescent="0.25">
      <c r="A785" s="8">
        <v>811041313</v>
      </c>
      <c r="B785" s="8" t="s">
        <v>1459</v>
      </c>
      <c r="C785" s="8" t="s">
        <v>22</v>
      </c>
      <c r="D785" s="8" t="s">
        <v>1284</v>
      </c>
      <c r="E785" s="8" t="s">
        <v>30</v>
      </c>
      <c r="F785" s="8" t="s">
        <v>1460</v>
      </c>
      <c r="G785" s="8" t="s">
        <v>1282</v>
      </c>
      <c r="H785" s="8">
        <v>3607513</v>
      </c>
      <c r="I785" s="8">
        <v>2705881</v>
      </c>
      <c r="J785" s="8">
        <v>6313394</v>
      </c>
      <c r="K785" s="8">
        <v>1221805</v>
      </c>
      <c r="L785" s="8">
        <v>1248519</v>
      </c>
      <c r="M785" s="8">
        <v>2470324</v>
      </c>
      <c r="N785" s="8">
        <v>3843070</v>
      </c>
      <c r="O785" s="8">
        <v>296510</v>
      </c>
      <c r="P785" s="8">
        <v>200229</v>
      </c>
      <c r="Q785" s="9" t="str">
        <f>+IFERROR([1]!Tabla2[[#This Row],[Activos corrientes ]]/[1]!Tabla2[[#This Row],[Pasivos corrientes ]],"")</f>
        <v/>
      </c>
      <c r="R785" s="9" t="str">
        <f>+IFERROR([1]!Tabla2[[#This Row],[Total pasivos]]/[1]!Tabla2[[#This Row],[Total de activos]],"")</f>
        <v/>
      </c>
      <c r="S785" s="9" t="str">
        <f>+IFERROR([1]!Tabla2[[#This Row],[Utilidad operacional]]/[1]!Tabla2[[#This Row],[Gasto de intereses]],"")</f>
        <v/>
      </c>
      <c r="T785" s="9" t="str">
        <f>+IFERROR([1]!Tabla2[[#This Row],[Utilidad operacional]]/[1]!Tabla2[[#This Row],[Patrimonio total]],"")</f>
        <v/>
      </c>
      <c r="U785" s="10" t="str">
        <f>+IFERROR([1]!Tabla2[[#This Row],[Utilidad operacional]]/[1]!Tabla2[[#This Row],[Total de activos]],"")</f>
        <v/>
      </c>
    </row>
    <row r="786" spans="1:21" x14ac:dyDescent="0.25">
      <c r="A786" s="5">
        <v>900188602</v>
      </c>
      <c r="B786" s="5" t="s">
        <v>1461</v>
      </c>
      <c r="C786" s="5" t="s">
        <v>28</v>
      </c>
      <c r="D786" s="5" t="s">
        <v>1280</v>
      </c>
      <c r="E786" s="5" t="s">
        <v>24</v>
      </c>
      <c r="F786" s="5" t="s">
        <v>365</v>
      </c>
      <c r="G786" s="5" t="s">
        <v>1282</v>
      </c>
      <c r="H786" s="5">
        <v>13396103</v>
      </c>
      <c r="I786" s="5">
        <v>14413206</v>
      </c>
      <c r="J786" s="5">
        <v>27809309</v>
      </c>
      <c r="K786" s="5">
        <v>262606</v>
      </c>
      <c r="L786" s="5"/>
      <c r="M786" s="5">
        <v>262606</v>
      </c>
      <c r="N786" s="5">
        <v>27546703</v>
      </c>
      <c r="O786" s="5"/>
      <c r="P786" s="5">
        <v>6420512</v>
      </c>
      <c r="Q786" s="6" t="str">
        <f>+IFERROR([1]!Tabla2[[#This Row],[Activos corrientes ]]/[1]!Tabla2[[#This Row],[Pasivos corrientes ]],"")</f>
        <v/>
      </c>
      <c r="R786" s="6" t="str">
        <f>+IFERROR([1]!Tabla2[[#This Row],[Total pasivos]]/[1]!Tabla2[[#This Row],[Total de activos]],"")</f>
        <v/>
      </c>
      <c r="S786" s="6" t="str">
        <f>+IFERROR([1]!Tabla2[[#This Row],[Utilidad operacional]]/[1]!Tabla2[[#This Row],[Gasto de intereses]],"")</f>
        <v/>
      </c>
      <c r="T786" s="6" t="str">
        <f>+IFERROR([1]!Tabla2[[#This Row],[Utilidad operacional]]/[1]!Tabla2[[#This Row],[Patrimonio total]],"")</f>
        <v/>
      </c>
      <c r="U786" s="7" t="str">
        <f>+IFERROR([1]!Tabla2[[#This Row],[Utilidad operacional]]/[1]!Tabla2[[#This Row],[Total de activos]],"")</f>
        <v/>
      </c>
    </row>
    <row r="787" spans="1:21" x14ac:dyDescent="0.25">
      <c r="A787" s="8">
        <v>900641409</v>
      </c>
      <c r="B787" s="8" t="s">
        <v>1462</v>
      </c>
      <c r="C787" s="8" t="s">
        <v>28</v>
      </c>
      <c r="D787" s="8" t="s">
        <v>1284</v>
      </c>
      <c r="E787" s="8" t="s">
        <v>30</v>
      </c>
      <c r="F787" s="8" t="s">
        <v>1463</v>
      </c>
      <c r="G787" s="8" t="s">
        <v>1282</v>
      </c>
      <c r="H787" s="8">
        <v>4362768</v>
      </c>
      <c r="I787" s="8">
        <v>5413342</v>
      </c>
      <c r="J787" s="8">
        <v>9776110</v>
      </c>
      <c r="K787" s="8">
        <v>2253825</v>
      </c>
      <c r="L787" s="8">
        <v>2583503</v>
      </c>
      <c r="M787" s="8">
        <v>4837328</v>
      </c>
      <c r="N787" s="8">
        <v>4938782</v>
      </c>
      <c r="O787" s="8">
        <v>498694</v>
      </c>
      <c r="P787" s="8">
        <v>1686693</v>
      </c>
      <c r="Q787" s="9" t="str">
        <f>+IFERROR([1]!Tabla2[[#This Row],[Activos corrientes ]]/[1]!Tabla2[[#This Row],[Pasivos corrientes ]],"")</f>
        <v/>
      </c>
      <c r="R787" s="9" t="str">
        <f>+IFERROR([1]!Tabla2[[#This Row],[Total pasivos]]/[1]!Tabla2[[#This Row],[Total de activos]],"")</f>
        <v/>
      </c>
      <c r="S787" s="9" t="str">
        <f>+IFERROR([1]!Tabla2[[#This Row],[Utilidad operacional]]/[1]!Tabla2[[#This Row],[Gasto de intereses]],"")</f>
        <v/>
      </c>
      <c r="T787" s="9" t="str">
        <f>+IFERROR([1]!Tabla2[[#This Row],[Utilidad operacional]]/[1]!Tabla2[[#This Row],[Patrimonio total]],"")</f>
        <v/>
      </c>
      <c r="U787" s="10" t="str">
        <f>+IFERROR([1]!Tabla2[[#This Row],[Utilidad operacional]]/[1]!Tabla2[[#This Row],[Total de activos]],"")</f>
        <v/>
      </c>
    </row>
    <row r="788" spans="1:21" x14ac:dyDescent="0.25">
      <c r="A788" s="5">
        <v>890404210</v>
      </c>
      <c r="B788" s="5" t="s">
        <v>1464</v>
      </c>
      <c r="C788" s="5" t="s">
        <v>42</v>
      </c>
      <c r="D788" s="5" t="s">
        <v>1280</v>
      </c>
      <c r="E788" s="5" t="s">
        <v>24</v>
      </c>
      <c r="F788" s="5" t="s">
        <v>1465</v>
      </c>
      <c r="G788" s="5" t="s">
        <v>1282</v>
      </c>
      <c r="H788" s="5">
        <v>41998701</v>
      </c>
      <c r="I788" s="5">
        <v>7630771</v>
      </c>
      <c r="J788" s="5">
        <v>49629472</v>
      </c>
      <c r="K788" s="5">
        <v>12785039</v>
      </c>
      <c r="L788" s="5"/>
      <c r="M788" s="5">
        <v>12785039</v>
      </c>
      <c r="N788" s="5">
        <v>36844433</v>
      </c>
      <c r="O788" s="5"/>
      <c r="P788" s="5">
        <v>15798664</v>
      </c>
      <c r="Q788" s="6" t="str">
        <f>+IFERROR([1]!Tabla2[[#This Row],[Activos corrientes ]]/[1]!Tabla2[[#This Row],[Pasivos corrientes ]],"")</f>
        <v/>
      </c>
      <c r="R788" s="6" t="str">
        <f>+IFERROR([1]!Tabla2[[#This Row],[Total pasivos]]/[1]!Tabla2[[#This Row],[Total de activos]],"")</f>
        <v/>
      </c>
      <c r="S788" s="6" t="str">
        <f>+IFERROR([1]!Tabla2[[#This Row],[Utilidad operacional]]/[1]!Tabla2[[#This Row],[Gasto de intereses]],"")</f>
        <v/>
      </c>
      <c r="T788" s="6" t="str">
        <f>+IFERROR([1]!Tabla2[[#This Row],[Utilidad operacional]]/[1]!Tabla2[[#This Row],[Patrimonio total]],"")</f>
        <v/>
      </c>
      <c r="U788" s="7" t="str">
        <f>+IFERROR([1]!Tabla2[[#This Row],[Utilidad operacional]]/[1]!Tabla2[[#This Row],[Total de activos]],"")</f>
        <v/>
      </c>
    </row>
    <row r="789" spans="1:21" x14ac:dyDescent="0.25">
      <c r="A789" s="8">
        <v>830013009</v>
      </c>
      <c r="B789" s="8" t="s">
        <v>1466</v>
      </c>
      <c r="C789" s="8" t="s">
        <v>28</v>
      </c>
      <c r="D789" s="8" t="s">
        <v>1284</v>
      </c>
      <c r="E789" s="8" t="s">
        <v>30</v>
      </c>
      <c r="F789" s="8" t="s">
        <v>62</v>
      </c>
      <c r="G789" s="8" t="s">
        <v>1282</v>
      </c>
      <c r="H789" s="8">
        <v>8082704</v>
      </c>
      <c r="I789" s="8">
        <v>1490385</v>
      </c>
      <c r="J789" s="8">
        <v>9573089</v>
      </c>
      <c r="K789" s="8">
        <v>2738227</v>
      </c>
      <c r="L789" s="8">
        <v>603314</v>
      </c>
      <c r="M789" s="8">
        <v>3341541</v>
      </c>
      <c r="N789" s="8">
        <v>6231548</v>
      </c>
      <c r="O789" s="8">
        <v>237301</v>
      </c>
      <c r="P789" s="8">
        <v>1822550</v>
      </c>
      <c r="Q789" s="9" t="str">
        <f>+IFERROR([1]!Tabla2[[#This Row],[Activos corrientes ]]/[1]!Tabla2[[#This Row],[Pasivos corrientes ]],"")</f>
        <v/>
      </c>
      <c r="R789" s="9" t="str">
        <f>+IFERROR([1]!Tabla2[[#This Row],[Total pasivos]]/[1]!Tabla2[[#This Row],[Total de activos]],"")</f>
        <v/>
      </c>
      <c r="S789" s="9" t="str">
        <f>+IFERROR([1]!Tabla2[[#This Row],[Utilidad operacional]]/[1]!Tabla2[[#This Row],[Gasto de intereses]],"")</f>
        <v/>
      </c>
      <c r="T789" s="9" t="str">
        <f>+IFERROR([1]!Tabla2[[#This Row],[Utilidad operacional]]/[1]!Tabla2[[#This Row],[Patrimonio total]],"")</f>
        <v/>
      </c>
      <c r="U789" s="10" t="str">
        <f>+IFERROR([1]!Tabla2[[#This Row],[Utilidad operacional]]/[1]!Tabla2[[#This Row],[Total de activos]],"")</f>
        <v/>
      </c>
    </row>
    <row r="790" spans="1:21" x14ac:dyDescent="0.25">
      <c r="A790" s="5">
        <v>830113706</v>
      </c>
      <c r="B790" s="5" t="s">
        <v>1467</v>
      </c>
      <c r="C790" s="5" t="s">
        <v>28</v>
      </c>
      <c r="D790" s="5" t="s">
        <v>1280</v>
      </c>
      <c r="E790" s="5" t="s">
        <v>24</v>
      </c>
      <c r="F790" s="5" t="s">
        <v>1468</v>
      </c>
      <c r="G790" s="5" t="s">
        <v>1282</v>
      </c>
      <c r="H790" s="5">
        <v>43033768</v>
      </c>
      <c r="I790" s="5">
        <v>219372920</v>
      </c>
      <c r="J790" s="5">
        <v>262406688</v>
      </c>
      <c r="K790" s="5">
        <v>58488166</v>
      </c>
      <c r="L790" s="5">
        <v>95067835</v>
      </c>
      <c r="M790" s="5">
        <v>153556001</v>
      </c>
      <c r="N790" s="5">
        <v>108850687</v>
      </c>
      <c r="O790" s="5"/>
      <c r="P790" s="5">
        <v>84125846</v>
      </c>
      <c r="Q790" s="6" t="str">
        <f>+IFERROR([1]!Tabla2[[#This Row],[Activos corrientes ]]/[1]!Tabla2[[#This Row],[Pasivos corrientes ]],"")</f>
        <v/>
      </c>
      <c r="R790" s="6" t="str">
        <f>+IFERROR([1]!Tabla2[[#This Row],[Total pasivos]]/[1]!Tabla2[[#This Row],[Total de activos]],"")</f>
        <v/>
      </c>
      <c r="S790" s="6" t="str">
        <f>+IFERROR([1]!Tabla2[[#This Row],[Utilidad operacional]]/[1]!Tabla2[[#This Row],[Gasto de intereses]],"")</f>
        <v/>
      </c>
      <c r="T790" s="6" t="str">
        <f>+IFERROR([1]!Tabla2[[#This Row],[Utilidad operacional]]/[1]!Tabla2[[#This Row],[Patrimonio total]],"")</f>
        <v/>
      </c>
      <c r="U790" s="7" t="str">
        <f>+IFERROR([1]!Tabla2[[#This Row],[Utilidad operacional]]/[1]!Tabla2[[#This Row],[Total de activos]],"")</f>
        <v/>
      </c>
    </row>
    <row r="791" spans="1:21" x14ac:dyDescent="0.25">
      <c r="A791" s="8">
        <v>900341322</v>
      </c>
      <c r="B791" s="8" t="s">
        <v>1469</v>
      </c>
      <c r="C791" s="8" t="s">
        <v>28</v>
      </c>
      <c r="D791" s="8" t="s">
        <v>1280</v>
      </c>
      <c r="E791" s="8" t="s">
        <v>24</v>
      </c>
      <c r="F791" s="8" t="s">
        <v>1470</v>
      </c>
      <c r="G791" s="8" t="s">
        <v>1282</v>
      </c>
      <c r="H791" s="8">
        <v>4383253</v>
      </c>
      <c r="I791" s="8">
        <v>21521060</v>
      </c>
      <c r="J791" s="8">
        <v>25904313</v>
      </c>
      <c r="K791" s="8">
        <v>1820654</v>
      </c>
      <c r="L791" s="8">
        <v>4386428</v>
      </c>
      <c r="M791" s="8">
        <v>6207082</v>
      </c>
      <c r="N791" s="8">
        <v>19697231</v>
      </c>
      <c r="O791" s="8"/>
      <c r="P791" s="8">
        <v>3352834</v>
      </c>
      <c r="Q791" s="9" t="str">
        <f>+IFERROR([1]!Tabla2[[#This Row],[Activos corrientes ]]/[1]!Tabla2[[#This Row],[Pasivos corrientes ]],"")</f>
        <v/>
      </c>
      <c r="R791" s="9" t="str">
        <f>+IFERROR([1]!Tabla2[[#This Row],[Total pasivos]]/[1]!Tabla2[[#This Row],[Total de activos]],"")</f>
        <v/>
      </c>
      <c r="S791" s="9" t="str">
        <f>+IFERROR([1]!Tabla2[[#This Row],[Utilidad operacional]]/[1]!Tabla2[[#This Row],[Gasto de intereses]],"")</f>
        <v/>
      </c>
      <c r="T791" s="9" t="str">
        <f>+IFERROR([1]!Tabla2[[#This Row],[Utilidad operacional]]/[1]!Tabla2[[#This Row],[Patrimonio total]],"")</f>
        <v/>
      </c>
      <c r="U791" s="10" t="str">
        <f>+IFERROR([1]!Tabla2[[#This Row],[Utilidad operacional]]/[1]!Tabla2[[#This Row],[Total de activos]],"")</f>
        <v/>
      </c>
    </row>
    <row r="792" spans="1:21" x14ac:dyDescent="0.25">
      <c r="A792" s="5">
        <v>901330707</v>
      </c>
      <c r="B792" s="5" t="s">
        <v>1471</v>
      </c>
      <c r="C792" s="5" t="s">
        <v>28</v>
      </c>
      <c r="D792" s="5" t="s">
        <v>1280</v>
      </c>
      <c r="E792" s="5" t="s">
        <v>24</v>
      </c>
      <c r="F792" s="5" t="s">
        <v>1472</v>
      </c>
      <c r="G792" s="5" t="s">
        <v>1282</v>
      </c>
      <c r="H792" s="5">
        <v>1427</v>
      </c>
      <c r="I792" s="5">
        <v>15511680</v>
      </c>
      <c r="J792" s="5">
        <v>15513107</v>
      </c>
      <c r="K792" s="5">
        <v>7594</v>
      </c>
      <c r="L792" s="5">
        <v>160000</v>
      </c>
      <c r="M792" s="5">
        <v>167594</v>
      </c>
      <c r="N792" s="5">
        <v>15345513</v>
      </c>
      <c r="O792" s="5">
        <v>0</v>
      </c>
      <c r="P792" s="5">
        <v>-104992</v>
      </c>
      <c r="Q792" s="6" t="str">
        <f>+IFERROR([1]!Tabla2[[#This Row],[Activos corrientes ]]/[1]!Tabla2[[#This Row],[Pasivos corrientes ]],"")</f>
        <v/>
      </c>
      <c r="R792" s="6" t="str">
        <f>+IFERROR([1]!Tabla2[[#This Row],[Total pasivos]]/[1]!Tabla2[[#This Row],[Total de activos]],"")</f>
        <v/>
      </c>
      <c r="S792" s="6" t="str">
        <f>+IFERROR([1]!Tabla2[[#This Row],[Utilidad operacional]]/[1]!Tabla2[[#This Row],[Gasto de intereses]],"")</f>
        <v/>
      </c>
      <c r="T792" s="6" t="str">
        <f>+IFERROR([1]!Tabla2[[#This Row],[Utilidad operacional]]/[1]!Tabla2[[#This Row],[Patrimonio total]],"")</f>
        <v/>
      </c>
      <c r="U792" s="7" t="str">
        <f>+IFERROR([1]!Tabla2[[#This Row],[Utilidad operacional]]/[1]!Tabla2[[#This Row],[Total de activos]],"")</f>
        <v/>
      </c>
    </row>
    <row r="793" spans="1:21" x14ac:dyDescent="0.25">
      <c r="A793" s="8">
        <v>860353765</v>
      </c>
      <c r="B793" s="8" t="s">
        <v>1473</v>
      </c>
      <c r="C793" s="8" t="s">
        <v>28</v>
      </c>
      <c r="D793" s="8" t="s">
        <v>1280</v>
      </c>
      <c r="E793" s="8" t="s">
        <v>24</v>
      </c>
      <c r="F793" s="8" t="s">
        <v>176</v>
      </c>
      <c r="G793" s="8" t="s">
        <v>1282</v>
      </c>
      <c r="H793" s="8">
        <v>26365945</v>
      </c>
      <c r="I793" s="8">
        <v>1265645</v>
      </c>
      <c r="J793" s="8">
        <v>27631590</v>
      </c>
      <c r="K793" s="8">
        <v>16695448</v>
      </c>
      <c r="L793" s="8">
        <v>358895</v>
      </c>
      <c r="M793" s="8">
        <v>17054343</v>
      </c>
      <c r="N793" s="8">
        <v>10577247</v>
      </c>
      <c r="O793" s="8">
        <v>216579</v>
      </c>
      <c r="P793" s="8">
        <v>13345381</v>
      </c>
      <c r="Q793" s="9" t="str">
        <f>+IFERROR([1]!Tabla2[[#This Row],[Activos corrientes ]]/[1]!Tabla2[[#This Row],[Pasivos corrientes ]],"")</f>
        <v/>
      </c>
      <c r="R793" s="9" t="str">
        <f>+IFERROR([1]!Tabla2[[#This Row],[Total pasivos]]/[1]!Tabla2[[#This Row],[Total de activos]],"")</f>
        <v/>
      </c>
      <c r="S793" s="9" t="str">
        <f>+IFERROR([1]!Tabla2[[#This Row],[Utilidad operacional]]/[1]!Tabla2[[#This Row],[Gasto de intereses]],"")</f>
        <v/>
      </c>
      <c r="T793" s="9" t="str">
        <f>+IFERROR([1]!Tabla2[[#This Row],[Utilidad operacional]]/[1]!Tabla2[[#This Row],[Patrimonio total]],"")</f>
        <v/>
      </c>
      <c r="U793" s="10" t="str">
        <f>+IFERROR([1]!Tabla2[[#This Row],[Utilidad operacional]]/[1]!Tabla2[[#This Row],[Total de activos]],"")</f>
        <v/>
      </c>
    </row>
    <row r="794" spans="1:21" x14ac:dyDescent="0.25">
      <c r="A794" s="5">
        <v>802009465</v>
      </c>
      <c r="B794" s="5" t="s">
        <v>1474</v>
      </c>
      <c r="C794" s="5" t="s">
        <v>42</v>
      </c>
      <c r="D794" s="5" t="s">
        <v>1284</v>
      </c>
      <c r="E794" s="5" t="s">
        <v>30</v>
      </c>
      <c r="F794" s="5" t="s">
        <v>1475</v>
      </c>
      <c r="G794" s="5" t="s">
        <v>1282</v>
      </c>
      <c r="H794" s="5">
        <v>1140237</v>
      </c>
      <c r="I794" s="5">
        <v>772016</v>
      </c>
      <c r="J794" s="5">
        <v>1912253</v>
      </c>
      <c r="K794" s="5">
        <v>6399</v>
      </c>
      <c r="L794" s="5">
        <v>8400</v>
      </c>
      <c r="M794" s="5">
        <v>14799</v>
      </c>
      <c r="N794" s="5">
        <v>1897454</v>
      </c>
      <c r="O794" s="5"/>
      <c r="P794" s="5">
        <v>75797</v>
      </c>
      <c r="Q794" s="6" t="str">
        <f>+IFERROR([1]!Tabla2[[#This Row],[Activos corrientes ]]/[1]!Tabla2[[#This Row],[Pasivos corrientes ]],"")</f>
        <v/>
      </c>
      <c r="R794" s="6" t="str">
        <f>+IFERROR([1]!Tabla2[[#This Row],[Total pasivos]]/[1]!Tabla2[[#This Row],[Total de activos]],"")</f>
        <v/>
      </c>
      <c r="S794" s="6" t="str">
        <f>+IFERROR([1]!Tabla2[[#This Row],[Utilidad operacional]]/[1]!Tabla2[[#This Row],[Gasto de intereses]],"")</f>
        <v/>
      </c>
      <c r="T794" s="6" t="str">
        <f>+IFERROR([1]!Tabla2[[#This Row],[Utilidad operacional]]/[1]!Tabla2[[#This Row],[Patrimonio total]],"")</f>
        <v/>
      </c>
      <c r="U794" s="7" t="str">
        <f>+IFERROR([1]!Tabla2[[#This Row],[Utilidad operacional]]/[1]!Tabla2[[#This Row],[Total de activos]],"")</f>
        <v/>
      </c>
    </row>
    <row r="795" spans="1:21" x14ac:dyDescent="0.25">
      <c r="A795" s="8">
        <v>900796125</v>
      </c>
      <c r="B795" s="8" t="s">
        <v>1476</v>
      </c>
      <c r="C795" s="8" t="s">
        <v>22</v>
      </c>
      <c r="D795" s="8" t="s">
        <v>1280</v>
      </c>
      <c r="E795" s="8" t="s">
        <v>24</v>
      </c>
      <c r="F795" s="8" t="s">
        <v>1477</v>
      </c>
      <c r="G795" s="8" t="s">
        <v>1282</v>
      </c>
      <c r="H795" s="8">
        <v>8580570</v>
      </c>
      <c r="I795" s="8">
        <v>3846949</v>
      </c>
      <c r="J795" s="8">
        <v>12427519</v>
      </c>
      <c r="K795" s="8">
        <v>105791</v>
      </c>
      <c r="L795" s="8"/>
      <c r="M795" s="8">
        <v>105791</v>
      </c>
      <c r="N795" s="8">
        <v>12321728</v>
      </c>
      <c r="O795" s="8">
        <v>19105</v>
      </c>
      <c r="P795" s="8">
        <v>-2100952</v>
      </c>
      <c r="Q795" s="9" t="str">
        <f>+IFERROR([1]!Tabla2[[#This Row],[Activos corrientes ]]/[1]!Tabla2[[#This Row],[Pasivos corrientes ]],"")</f>
        <v/>
      </c>
      <c r="R795" s="9" t="str">
        <f>+IFERROR([1]!Tabla2[[#This Row],[Total pasivos]]/[1]!Tabla2[[#This Row],[Total de activos]],"")</f>
        <v/>
      </c>
      <c r="S795" s="9" t="str">
        <f>+IFERROR([1]!Tabla2[[#This Row],[Utilidad operacional]]/[1]!Tabla2[[#This Row],[Gasto de intereses]],"")</f>
        <v/>
      </c>
      <c r="T795" s="9" t="str">
        <f>+IFERROR([1]!Tabla2[[#This Row],[Utilidad operacional]]/[1]!Tabla2[[#This Row],[Patrimonio total]],"")</f>
        <v/>
      </c>
      <c r="U795" s="10" t="str">
        <f>+IFERROR([1]!Tabla2[[#This Row],[Utilidad operacional]]/[1]!Tabla2[[#This Row],[Total de activos]],"")</f>
        <v/>
      </c>
    </row>
    <row r="796" spans="1:21" x14ac:dyDescent="0.25">
      <c r="A796" s="5">
        <v>900077164</v>
      </c>
      <c r="B796" s="5" t="s">
        <v>1478</v>
      </c>
      <c r="C796" s="5" t="s">
        <v>94</v>
      </c>
      <c r="D796" s="5" t="s">
        <v>1280</v>
      </c>
      <c r="E796" s="5" t="s">
        <v>24</v>
      </c>
      <c r="F796" s="5" t="s">
        <v>52</v>
      </c>
      <c r="G796" s="5" t="s">
        <v>1282</v>
      </c>
      <c r="H796" s="5">
        <v>479025</v>
      </c>
      <c r="I796" s="5">
        <v>14518997</v>
      </c>
      <c r="J796" s="5">
        <v>14998022</v>
      </c>
      <c r="K796" s="5">
        <v>1749818</v>
      </c>
      <c r="L796" s="5">
        <v>1156352</v>
      </c>
      <c r="M796" s="5">
        <v>2906170</v>
      </c>
      <c r="N796" s="5">
        <v>12091852</v>
      </c>
      <c r="O796" s="5">
        <v>0</v>
      </c>
      <c r="P796" s="5">
        <v>1787475</v>
      </c>
      <c r="Q796" s="6" t="str">
        <f>+IFERROR([1]!Tabla2[[#This Row],[Activos corrientes ]]/[1]!Tabla2[[#This Row],[Pasivos corrientes ]],"")</f>
        <v/>
      </c>
      <c r="R796" s="6" t="str">
        <f>+IFERROR([1]!Tabla2[[#This Row],[Total pasivos]]/[1]!Tabla2[[#This Row],[Total de activos]],"")</f>
        <v/>
      </c>
      <c r="S796" s="6" t="str">
        <f>+IFERROR([1]!Tabla2[[#This Row],[Utilidad operacional]]/[1]!Tabla2[[#This Row],[Gasto de intereses]],"")</f>
        <v/>
      </c>
      <c r="T796" s="6" t="str">
        <f>+IFERROR([1]!Tabla2[[#This Row],[Utilidad operacional]]/[1]!Tabla2[[#This Row],[Patrimonio total]],"")</f>
        <v/>
      </c>
      <c r="U796" s="7" t="str">
        <f>+IFERROR([1]!Tabla2[[#This Row],[Utilidad operacional]]/[1]!Tabla2[[#This Row],[Total de activos]],"")</f>
        <v/>
      </c>
    </row>
    <row r="797" spans="1:21" x14ac:dyDescent="0.25">
      <c r="A797" s="8">
        <v>900150121</v>
      </c>
      <c r="B797" s="8" t="s">
        <v>1479</v>
      </c>
      <c r="C797" s="8" t="s">
        <v>28</v>
      </c>
      <c r="D797" s="8" t="s">
        <v>1280</v>
      </c>
      <c r="E797" s="8" t="s">
        <v>24</v>
      </c>
      <c r="F797" s="8" t="s">
        <v>1480</v>
      </c>
      <c r="G797" s="8" t="s">
        <v>1282</v>
      </c>
      <c r="H797" s="8">
        <v>8168914</v>
      </c>
      <c r="I797" s="8">
        <v>76851</v>
      </c>
      <c r="J797" s="8">
        <v>8245765</v>
      </c>
      <c r="K797" s="8">
        <v>2962585</v>
      </c>
      <c r="L797" s="8"/>
      <c r="M797" s="8">
        <v>2962585</v>
      </c>
      <c r="N797" s="8">
        <v>5283180</v>
      </c>
      <c r="O797" s="8"/>
      <c r="P797" s="8">
        <v>1904022</v>
      </c>
      <c r="Q797" s="9" t="str">
        <f>+IFERROR([1]!Tabla2[[#This Row],[Activos corrientes ]]/[1]!Tabla2[[#This Row],[Pasivos corrientes ]],"")</f>
        <v/>
      </c>
      <c r="R797" s="9" t="str">
        <f>+IFERROR([1]!Tabla2[[#This Row],[Total pasivos]]/[1]!Tabla2[[#This Row],[Total de activos]],"")</f>
        <v/>
      </c>
      <c r="S797" s="9" t="str">
        <f>+IFERROR([1]!Tabla2[[#This Row],[Utilidad operacional]]/[1]!Tabla2[[#This Row],[Gasto de intereses]],"")</f>
        <v/>
      </c>
      <c r="T797" s="9" t="str">
        <f>+IFERROR([1]!Tabla2[[#This Row],[Utilidad operacional]]/[1]!Tabla2[[#This Row],[Patrimonio total]],"")</f>
        <v/>
      </c>
      <c r="U797" s="10" t="str">
        <f>+IFERROR([1]!Tabla2[[#This Row],[Utilidad operacional]]/[1]!Tabla2[[#This Row],[Total de activos]],"")</f>
        <v/>
      </c>
    </row>
    <row r="798" spans="1:21" x14ac:dyDescent="0.25">
      <c r="A798" s="5">
        <v>802023456</v>
      </c>
      <c r="B798" s="5" t="s">
        <v>1481</v>
      </c>
      <c r="C798" s="5" t="s">
        <v>42</v>
      </c>
      <c r="D798" s="5" t="s">
        <v>1280</v>
      </c>
      <c r="E798" s="5" t="s">
        <v>24</v>
      </c>
      <c r="F798" s="5" t="s">
        <v>1482</v>
      </c>
      <c r="G798" s="5" t="s">
        <v>1282</v>
      </c>
      <c r="H798" s="5">
        <v>206359</v>
      </c>
      <c r="I798" s="5">
        <v>49204359</v>
      </c>
      <c r="J798" s="5">
        <v>49410718</v>
      </c>
      <c r="K798" s="5">
        <v>1755697</v>
      </c>
      <c r="L798" s="5">
        <v>56297804</v>
      </c>
      <c r="M798" s="5">
        <v>58053501</v>
      </c>
      <c r="N798" s="5">
        <v>-8642783</v>
      </c>
      <c r="O798" s="5">
        <v>4002</v>
      </c>
      <c r="P798" s="5">
        <v>-19522</v>
      </c>
      <c r="Q798" s="6" t="str">
        <f>+IFERROR([1]!Tabla2[[#This Row],[Activos corrientes ]]/[1]!Tabla2[[#This Row],[Pasivos corrientes ]],"")</f>
        <v/>
      </c>
      <c r="R798" s="6" t="str">
        <f>+IFERROR([1]!Tabla2[[#This Row],[Total pasivos]]/[1]!Tabla2[[#This Row],[Total de activos]],"")</f>
        <v/>
      </c>
      <c r="S798" s="6" t="str">
        <f>+IFERROR([1]!Tabla2[[#This Row],[Utilidad operacional]]/[1]!Tabla2[[#This Row],[Gasto de intereses]],"")</f>
        <v/>
      </c>
      <c r="T798" s="6" t="str">
        <f>+IFERROR([1]!Tabla2[[#This Row],[Utilidad operacional]]/[1]!Tabla2[[#This Row],[Patrimonio total]],"")</f>
        <v/>
      </c>
      <c r="U798" s="7" t="str">
        <f>+IFERROR([1]!Tabla2[[#This Row],[Utilidad operacional]]/[1]!Tabla2[[#This Row],[Total de activos]],"")</f>
        <v/>
      </c>
    </row>
    <row r="799" spans="1:21" x14ac:dyDescent="0.25">
      <c r="A799" s="8">
        <v>900309161</v>
      </c>
      <c r="B799" s="8" t="s">
        <v>1483</v>
      </c>
      <c r="C799" s="8" t="s">
        <v>28</v>
      </c>
      <c r="D799" s="8" t="s">
        <v>1284</v>
      </c>
      <c r="E799" s="8" t="s">
        <v>30</v>
      </c>
      <c r="F799" s="8" t="s">
        <v>1484</v>
      </c>
      <c r="G799" s="8" t="s">
        <v>1282</v>
      </c>
      <c r="H799" s="8">
        <v>2454461</v>
      </c>
      <c r="I799" s="8">
        <v>69295</v>
      </c>
      <c r="J799" s="8">
        <v>2523756</v>
      </c>
      <c r="K799" s="8">
        <v>749475</v>
      </c>
      <c r="L799" s="8">
        <v>1168816</v>
      </c>
      <c r="M799" s="8">
        <v>1918291</v>
      </c>
      <c r="N799" s="8">
        <v>605465</v>
      </c>
      <c r="O799" s="8">
        <v>36518</v>
      </c>
      <c r="P799" s="8">
        <v>272498</v>
      </c>
      <c r="Q799" s="9" t="str">
        <f>+IFERROR([1]!Tabla2[[#This Row],[Activos corrientes ]]/[1]!Tabla2[[#This Row],[Pasivos corrientes ]],"")</f>
        <v/>
      </c>
      <c r="R799" s="9" t="str">
        <f>+IFERROR([1]!Tabla2[[#This Row],[Total pasivos]]/[1]!Tabla2[[#This Row],[Total de activos]],"")</f>
        <v/>
      </c>
      <c r="S799" s="9" t="str">
        <f>+IFERROR([1]!Tabla2[[#This Row],[Utilidad operacional]]/[1]!Tabla2[[#This Row],[Gasto de intereses]],"")</f>
        <v/>
      </c>
      <c r="T799" s="9" t="str">
        <f>+IFERROR([1]!Tabla2[[#This Row],[Utilidad operacional]]/[1]!Tabla2[[#This Row],[Patrimonio total]],"")</f>
        <v/>
      </c>
      <c r="U799" s="10" t="str">
        <f>+IFERROR([1]!Tabla2[[#This Row],[Utilidad operacional]]/[1]!Tabla2[[#This Row],[Total de activos]],"")</f>
        <v/>
      </c>
    </row>
    <row r="800" spans="1:21" x14ac:dyDescent="0.25">
      <c r="A800" s="5">
        <v>830011122</v>
      </c>
      <c r="B800" s="5" t="s">
        <v>1485</v>
      </c>
      <c r="C800" s="5" t="s">
        <v>28</v>
      </c>
      <c r="D800" s="5" t="s">
        <v>1284</v>
      </c>
      <c r="E800" s="5" t="s">
        <v>30</v>
      </c>
      <c r="F800" s="5" t="s">
        <v>1486</v>
      </c>
      <c r="G800" s="5" t="s">
        <v>1282</v>
      </c>
      <c r="H800" s="5">
        <v>2205675</v>
      </c>
      <c r="I800" s="5">
        <v>3414759</v>
      </c>
      <c r="J800" s="5">
        <v>5620434</v>
      </c>
      <c r="K800" s="5">
        <v>585438</v>
      </c>
      <c r="L800" s="5">
        <v>1451260</v>
      </c>
      <c r="M800" s="5">
        <v>2036698</v>
      </c>
      <c r="N800" s="5">
        <v>3583736</v>
      </c>
      <c r="O800" s="5">
        <v>26739</v>
      </c>
      <c r="P800" s="5">
        <v>425702</v>
      </c>
      <c r="Q800" s="6" t="str">
        <f>+IFERROR([1]!Tabla2[[#This Row],[Activos corrientes ]]/[1]!Tabla2[[#This Row],[Pasivos corrientes ]],"")</f>
        <v/>
      </c>
      <c r="R800" s="6" t="str">
        <f>+IFERROR([1]!Tabla2[[#This Row],[Total pasivos]]/[1]!Tabla2[[#This Row],[Total de activos]],"")</f>
        <v/>
      </c>
      <c r="S800" s="6" t="str">
        <f>+IFERROR([1]!Tabla2[[#This Row],[Utilidad operacional]]/[1]!Tabla2[[#This Row],[Gasto de intereses]],"")</f>
        <v/>
      </c>
      <c r="T800" s="6" t="str">
        <f>+IFERROR([1]!Tabla2[[#This Row],[Utilidad operacional]]/[1]!Tabla2[[#This Row],[Patrimonio total]],"")</f>
        <v/>
      </c>
      <c r="U800" s="7" t="str">
        <f>+IFERROR([1]!Tabla2[[#This Row],[Utilidad operacional]]/[1]!Tabla2[[#This Row],[Total de activos]],"")</f>
        <v/>
      </c>
    </row>
    <row r="801" spans="1:21" x14ac:dyDescent="0.25">
      <c r="A801" s="8">
        <v>830133444</v>
      </c>
      <c r="B801" s="8" t="s">
        <v>1487</v>
      </c>
      <c r="C801" s="8" t="s">
        <v>28</v>
      </c>
      <c r="D801" s="8" t="s">
        <v>1280</v>
      </c>
      <c r="E801" s="8" t="s">
        <v>24</v>
      </c>
      <c r="F801" s="8" t="s">
        <v>1488</v>
      </c>
      <c r="G801" s="8" t="s">
        <v>1282</v>
      </c>
      <c r="H801" s="8">
        <v>548032</v>
      </c>
      <c r="I801" s="8">
        <v>5852107</v>
      </c>
      <c r="J801" s="8">
        <v>6400139</v>
      </c>
      <c r="K801" s="8">
        <v>610760</v>
      </c>
      <c r="L801" s="8">
        <v>0</v>
      </c>
      <c r="M801" s="8">
        <v>610760</v>
      </c>
      <c r="N801" s="8">
        <v>5789379</v>
      </c>
      <c r="O801" s="8"/>
      <c r="P801" s="8">
        <v>1174554</v>
      </c>
      <c r="Q801" s="9" t="str">
        <f>+IFERROR([1]!Tabla2[[#This Row],[Activos corrientes ]]/[1]!Tabla2[[#This Row],[Pasivos corrientes ]],"")</f>
        <v/>
      </c>
      <c r="R801" s="9" t="str">
        <f>+IFERROR([1]!Tabla2[[#This Row],[Total pasivos]]/[1]!Tabla2[[#This Row],[Total de activos]],"")</f>
        <v/>
      </c>
      <c r="S801" s="9" t="str">
        <f>+IFERROR([1]!Tabla2[[#This Row],[Utilidad operacional]]/[1]!Tabla2[[#This Row],[Gasto de intereses]],"")</f>
        <v/>
      </c>
      <c r="T801" s="9" t="str">
        <f>+IFERROR([1]!Tabla2[[#This Row],[Utilidad operacional]]/[1]!Tabla2[[#This Row],[Patrimonio total]],"")</f>
        <v/>
      </c>
      <c r="U801" s="10" t="str">
        <f>+IFERROR([1]!Tabla2[[#This Row],[Utilidad operacional]]/[1]!Tabla2[[#This Row],[Total de activos]],"")</f>
        <v/>
      </c>
    </row>
    <row r="802" spans="1:21" x14ac:dyDescent="0.25">
      <c r="A802" s="5">
        <v>900644351</v>
      </c>
      <c r="B802" s="5" t="s">
        <v>1489</v>
      </c>
      <c r="C802" s="5" t="s">
        <v>28</v>
      </c>
      <c r="D802" s="5" t="s">
        <v>1284</v>
      </c>
      <c r="E802" s="5" t="s">
        <v>30</v>
      </c>
      <c r="F802" s="5" t="s">
        <v>1490</v>
      </c>
      <c r="G802" s="5" t="s">
        <v>1282</v>
      </c>
      <c r="H802" s="5">
        <v>5941946</v>
      </c>
      <c r="I802" s="5">
        <v>617993</v>
      </c>
      <c r="J802" s="5">
        <v>6559939</v>
      </c>
      <c r="K802" s="5">
        <v>648612</v>
      </c>
      <c r="L802" s="5">
        <v>3051140</v>
      </c>
      <c r="M802" s="5">
        <v>3699752</v>
      </c>
      <c r="N802" s="5">
        <v>2860187</v>
      </c>
      <c r="O802" s="5">
        <v>9673</v>
      </c>
      <c r="P802" s="5">
        <v>110799</v>
      </c>
      <c r="Q802" s="6" t="str">
        <f>+IFERROR([1]!Tabla2[[#This Row],[Activos corrientes ]]/[1]!Tabla2[[#This Row],[Pasivos corrientes ]],"")</f>
        <v/>
      </c>
      <c r="R802" s="6" t="str">
        <f>+IFERROR([1]!Tabla2[[#This Row],[Total pasivos]]/[1]!Tabla2[[#This Row],[Total de activos]],"")</f>
        <v/>
      </c>
      <c r="S802" s="6" t="str">
        <f>+IFERROR([1]!Tabla2[[#This Row],[Utilidad operacional]]/[1]!Tabla2[[#This Row],[Gasto de intereses]],"")</f>
        <v/>
      </c>
      <c r="T802" s="6" t="str">
        <f>+IFERROR([1]!Tabla2[[#This Row],[Utilidad operacional]]/[1]!Tabla2[[#This Row],[Patrimonio total]],"")</f>
        <v/>
      </c>
      <c r="U802" s="7" t="str">
        <f>+IFERROR([1]!Tabla2[[#This Row],[Utilidad operacional]]/[1]!Tabla2[[#This Row],[Total de activos]],"")</f>
        <v/>
      </c>
    </row>
    <row r="803" spans="1:21" x14ac:dyDescent="0.25">
      <c r="A803" s="8">
        <v>830139248</v>
      </c>
      <c r="B803" s="8" t="s">
        <v>1491</v>
      </c>
      <c r="C803" s="8" t="s">
        <v>28</v>
      </c>
      <c r="D803" s="8" t="s">
        <v>1280</v>
      </c>
      <c r="E803" s="8" t="s">
        <v>24</v>
      </c>
      <c r="F803" s="8" t="s">
        <v>1492</v>
      </c>
      <c r="G803" s="8" t="s">
        <v>1282</v>
      </c>
      <c r="H803" s="8">
        <v>1103177</v>
      </c>
      <c r="I803" s="8">
        <v>26085786</v>
      </c>
      <c r="J803" s="8">
        <v>27188963</v>
      </c>
      <c r="K803" s="8">
        <v>9749827</v>
      </c>
      <c r="L803" s="8">
        <v>2323085</v>
      </c>
      <c r="M803" s="8">
        <v>12072912</v>
      </c>
      <c r="N803" s="8">
        <v>15116051</v>
      </c>
      <c r="O803" s="8">
        <v>527161</v>
      </c>
      <c r="P803" s="8">
        <v>-1151260</v>
      </c>
      <c r="Q803" s="9" t="str">
        <f>+IFERROR([1]!Tabla2[[#This Row],[Activos corrientes ]]/[1]!Tabla2[[#This Row],[Pasivos corrientes ]],"")</f>
        <v/>
      </c>
      <c r="R803" s="9" t="str">
        <f>+IFERROR([1]!Tabla2[[#This Row],[Total pasivos]]/[1]!Tabla2[[#This Row],[Total de activos]],"")</f>
        <v/>
      </c>
      <c r="S803" s="9" t="str">
        <f>+IFERROR([1]!Tabla2[[#This Row],[Utilidad operacional]]/[1]!Tabla2[[#This Row],[Gasto de intereses]],"")</f>
        <v/>
      </c>
      <c r="T803" s="9" t="str">
        <f>+IFERROR([1]!Tabla2[[#This Row],[Utilidad operacional]]/[1]!Tabla2[[#This Row],[Patrimonio total]],"")</f>
        <v/>
      </c>
      <c r="U803" s="10" t="str">
        <f>+IFERROR([1]!Tabla2[[#This Row],[Utilidad operacional]]/[1]!Tabla2[[#This Row],[Total de activos]],"")</f>
        <v/>
      </c>
    </row>
    <row r="804" spans="1:21" x14ac:dyDescent="0.25">
      <c r="A804" s="5">
        <v>900494141</v>
      </c>
      <c r="B804" s="5" t="s">
        <v>1493</v>
      </c>
      <c r="C804" s="5" t="s">
        <v>28</v>
      </c>
      <c r="D804" s="5" t="s">
        <v>1284</v>
      </c>
      <c r="E804" s="5" t="s">
        <v>30</v>
      </c>
      <c r="F804" s="5" t="s">
        <v>1494</v>
      </c>
      <c r="G804" s="5" t="s">
        <v>1282</v>
      </c>
      <c r="H804" s="5">
        <v>27817380</v>
      </c>
      <c r="I804" s="5">
        <v>6609182</v>
      </c>
      <c r="J804" s="5">
        <v>34426562</v>
      </c>
      <c r="K804" s="5">
        <v>26686182</v>
      </c>
      <c r="L804" s="5">
        <v>1417240</v>
      </c>
      <c r="M804" s="5">
        <v>28103422</v>
      </c>
      <c r="N804" s="5">
        <v>6323140</v>
      </c>
      <c r="O804" s="5">
        <v>16732</v>
      </c>
      <c r="P804" s="5">
        <v>546270</v>
      </c>
      <c r="Q804" s="6" t="str">
        <f>+IFERROR([1]!Tabla2[[#This Row],[Activos corrientes ]]/[1]!Tabla2[[#This Row],[Pasivos corrientes ]],"")</f>
        <v/>
      </c>
      <c r="R804" s="6" t="str">
        <f>+IFERROR([1]!Tabla2[[#This Row],[Total pasivos]]/[1]!Tabla2[[#This Row],[Total de activos]],"")</f>
        <v/>
      </c>
      <c r="S804" s="6" t="str">
        <f>+IFERROR([1]!Tabla2[[#This Row],[Utilidad operacional]]/[1]!Tabla2[[#This Row],[Gasto de intereses]],"")</f>
        <v/>
      </c>
      <c r="T804" s="6" t="str">
        <f>+IFERROR([1]!Tabla2[[#This Row],[Utilidad operacional]]/[1]!Tabla2[[#This Row],[Patrimonio total]],"")</f>
        <v/>
      </c>
      <c r="U804" s="7" t="str">
        <f>+IFERROR([1]!Tabla2[[#This Row],[Utilidad operacional]]/[1]!Tabla2[[#This Row],[Total de activos]],"")</f>
        <v/>
      </c>
    </row>
    <row r="805" spans="1:21" x14ac:dyDescent="0.25">
      <c r="A805" s="8">
        <v>900863185</v>
      </c>
      <c r="B805" s="8" t="s">
        <v>1495</v>
      </c>
      <c r="C805" s="8" t="s">
        <v>28</v>
      </c>
      <c r="D805" s="8" t="s">
        <v>1284</v>
      </c>
      <c r="E805" s="8" t="s">
        <v>30</v>
      </c>
      <c r="F805" s="8" t="s">
        <v>1014</v>
      </c>
      <c r="G805" s="8" t="s">
        <v>1282</v>
      </c>
      <c r="H805" s="8">
        <v>13447427</v>
      </c>
      <c r="I805" s="8">
        <v>297408</v>
      </c>
      <c r="J805" s="8">
        <v>13744835</v>
      </c>
      <c r="K805" s="8">
        <v>7033117</v>
      </c>
      <c r="L805" s="8">
        <v>1423</v>
      </c>
      <c r="M805" s="8">
        <v>7034540</v>
      </c>
      <c r="N805" s="8">
        <v>6710295</v>
      </c>
      <c r="O805" s="8">
        <v>75086</v>
      </c>
      <c r="P805" s="8">
        <v>2702901</v>
      </c>
      <c r="Q805" s="9" t="str">
        <f>+IFERROR([1]!Tabla2[[#This Row],[Activos corrientes ]]/[1]!Tabla2[[#This Row],[Pasivos corrientes ]],"")</f>
        <v/>
      </c>
      <c r="R805" s="9" t="str">
        <f>+IFERROR([1]!Tabla2[[#This Row],[Total pasivos]]/[1]!Tabla2[[#This Row],[Total de activos]],"")</f>
        <v/>
      </c>
      <c r="S805" s="9" t="str">
        <f>+IFERROR([1]!Tabla2[[#This Row],[Utilidad operacional]]/[1]!Tabla2[[#This Row],[Gasto de intereses]],"")</f>
        <v/>
      </c>
      <c r="T805" s="9" t="str">
        <f>+IFERROR([1]!Tabla2[[#This Row],[Utilidad operacional]]/[1]!Tabla2[[#This Row],[Patrimonio total]],"")</f>
        <v/>
      </c>
      <c r="U805" s="10" t="str">
        <f>+IFERROR([1]!Tabla2[[#This Row],[Utilidad operacional]]/[1]!Tabla2[[#This Row],[Total de activos]],"")</f>
        <v/>
      </c>
    </row>
    <row r="806" spans="1:21" x14ac:dyDescent="0.25">
      <c r="A806" s="5">
        <v>860032057</v>
      </c>
      <c r="B806" s="5" t="s">
        <v>1496</v>
      </c>
      <c r="C806" s="5" t="s">
        <v>28</v>
      </c>
      <c r="D806" s="5" t="s">
        <v>1284</v>
      </c>
      <c r="E806" s="5" t="s">
        <v>30</v>
      </c>
      <c r="F806" s="5" t="s">
        <v>1497</v>
      </c>
      <c r="G806" s="5" t="s">
        <v>1282</v>
      </c>
      <c r="H806" s="5">
        <v>49177056</v>
      </c>
      <c r="I806" s="5">
        <v>11302057</v>
      </c>
      <c r="J806" s="5">
        <v>60479113</v>
      </c>
      <c r="K806" s="5">
        <v>30091094</v>
      </c>
      <c r="L806" s="5">
        <v>5186508</v>
      </c>
      <c r="M806" s="5">
        <v>35277602</v>
      </c>
      <c r="N806" s="5">
        <v>25201511</v>
      </c>
      <c r="O806" s="5">
        <v>219068</v>
      </c>
      <c r="P806" s="5">
        <v>8124582</v>
      </c>
      <c r="Q806" s="6" t="str">
        <f>+IFERROR([1]!Tabla2[[#This Row],[Activos corrientes ]]/[1]!Tabla2[[#This Row],[Pasivos corrientes ]],"")</f>
        <v/>
      </c>
      <c r="R806" s="6" t="str">
        <f>+IFERROR([1]!Tabla2[[#This Row],[Total pasivos]]/[1]!Tabla2[[#This Row],[Total de activos]],"")</f>
        <v/>
      </c>
      <c r="S806" s="6" t="str">
        <f>+IFERROR([1]!Tabla2[[#This Row],[Utilidad operacional]]/[1]!Tabla2[[#This Row],[Gasto de intereses]],"")</f>
        <v/>
      </c>
      <c r="T806" s="6" t="str">
        <f>+IFERROR([1]!Tabla2[[#This Row],[Utilidad operacional]]/[1]!Tabla2[[#This Row],[Patrimonio total]],"")</f>
        <v/>
      </c>
      <c r="U806" s="7" t="str">
        <f>+IFERROR([1]!Tabla2[[#This Row],[Utilidad operacional]]/[1]!Tabla2[[#This Row],[Total de activos]],"")</f>
        <v/>
      </c>
    </row>
    <row r="807" spans="1:21" x14ac:dyDescent="0.25">
      <c r="A807" s="8">
        <v>900429757</v>
      </c>
      <c r="B807" s="8" t="s">
        <v>1498</v>
      </c>
      <c r="C807" s="8" t="s">
        <v>28</v>
      </c>
      <c r="D807" s="8" t="s">
        <v>1280</v>
      </c>
      <c r="E807" s="8" t="s">
        <v>24</v>
      </c>
      <c r="F807" s="8" t="s">
        <v>1499</v>
      </c>
      <c r="G807" s="8" t="s">
        <v>1282</v>
      </c>
      <c r="H807" s="8">
        <v>64976</v>
      </c>
      <c r="I807" s="8">
        <v>1919170</v>
      </c>
      <c r="J807" s="8">
        <v>1984146</v>
      </c>
      <c r="K807" s="8">
        <v>44405</v>
      </c>
      <c r="L807" s="8">
        <v>701893</v>
      </c>
      <c r="M807" s="8">
        <v>746298</v>
      </c>
      <c r="N807" s="8">
        <v>1237848</v>
      </c>
      <c r="O807" s="8"/>
      <c r="P807" s="8">
        <v>-1061528</v>
      </c>
      <c r="Q807" s="9" t="str">
        <f>+IFERROR([1]!Tabla2[[#This Row],[Activos corrientes ]]/[1]!Tabla2[[#This Row],[Pasivos corrientes ]],"")</f>
        <v/>
      </c>
      <c r="R807" s="9" t="str">
        <f>+IFERROR([1]!Tabla2[[#This Row],[Total pasivos]]/[1]!Tabla2[[#This Row],[Total de activos]],"")</f>
        <v/>
      </c>
      <c r="S807" s="9" t="str">
        <f>+IFERROR([1]!Tabla2[[#This Row],[Utilidad operacional]]/[1]!Tabla2[[#This Row],[Gasto de intereses]],"")</f>
        <v/>
      </c>
      <c r="T807" s="9" t="str">
        <f>+IFERROR([1]!Tabla2[[#This Row],[Utilidad operacional]]/[1]!Tabla2[[#This Row],[Patrimonio total]],"")</f>
        <v/>
      </c>
      <c r="U807" s="10" t="str">
        <f>+IFERROR([1]!Tabla2[[#This Row],[Utilidad operacional]]/[1]!Tabla2[[#This Row],[Total de activos]],"")</f>
        <v/>
      </c>
    </row>
    <row r="808" spans="1:21" x14ac:dyDescent="0.25">
      <c r="A808" s="5">
        <v>900218054</v>
      </c>
      <c r="B808" s="5" t="s">
        <v>1500</v>
      </c>
      <c r="C808" s="5" t="s">
        <v>28</v>
      </c>
      <c r="D808" s="5" t="s">
        <v>1284</v>
      </c>
      <c r="E808" s="5" t="s">
        <v>30</v>
      </c>
      <c r="F808" s="5" t="s">
        <v>1501</v>
      </c>
      <c r="G808" s="5" t="s">
        <v>1282</v>
      </c>
      <c r="H808" s="5">
        <v>5711988</v>
      </c>
      <c r="I808" s="5">
        <v>27387</v>
      </c>
      <c r="J808" s="5">
        <v>5739375</v>
      </c>
      <c r="K808" s="5">
        <v>120950</v>
      </c>
      <c r="L808" s="5">
        <v>927147</v>
      </c>
      <c r="M808" s="5">
        <v>1048097</v>
      </c>
      <c r="N808" s="5">
        <v>4691278</v>
      </c>
      <c r="O808" s="5">
        <v>184959</v>
      </c>
      <c r="P808" s="5">
        <v>-155349</v>
      </c>
      <c r="Q808" s="6" t="str">
        <f>+IFERROR([1]!Tabla2[[#This Row],[Activos corrientes ]]/[1]!Tabla2[[#This Row],[Pasivos corrientes ]],"")</f>
        <v/>
      </c>
      <c r="R808" s="6" t="str">
        <f>+IFERROR([1]!Tabla2[[#This Row],[Total pasivos]]/[1]!Tabla2[[#This Row],[Total de activos]],"")</f>
        <v/>
      </c>
      <c r="S808" s="6" t="str">
        <f>+IFERROR([1]!Tabla2[[#This Row],[Utilidad operacional]]/[1]!Tabla2[[#This Row],[Gasto de intereses]],"")</f>
        <v/>
      </c>
      <c r="T808" s="6" t="str">
        <f>+IFERROR([1]!Tabla2[[#This Row],[Utilidad operacional]]/[1]!Tabla2[[#This Row],[Patrimonio total]],"")</f>
        <v/>
      </c>
      <c r="U808" s="7" t="str">
        <f>+IFERROR([1]!Tabla2[[#This Row],[Utilidad operacional]]/[1]!Tabla2[[#This Row],[Total de activos]],"")</f>
        <v/>
      </c>
    </row>
    <row r="809" spans="1:21" x14ac:dyDescent="0.25">
      <c r="A809" s="8">
        <v>900685058</v>
      </c>
      <c r="B809" s="8" t="s">
        <v>1502</v>
      </c>
      <c r="C809" s="8" t="s">
        <v>28</v>
      </c>
      <c r="D809" s="8" t="s">
        <v>1284</v>
      </c>
      <c r="E809" s="8" t="s">
        <v>30</v>
      </c>
      <c r="F809" s="8" t="s">
        <v>1503</v>
      </c>
      <c r="G809" s="8" t="s">
        <v>1282</v>
      </c>
      <c r="H809" s="8">
        <v>343773</v>
      </c>
      <c r="I809" s="8">
        <v>39805528</v>
      </c>
      <c r="J809" s="8">
        <v>40149301</v>
      </c>
      <c r="K809" s="8">
        <v>297244</v>
      </c>
      <c r="L809" s="8"/>
      <c r="M809" s="8">
        <v>297244</v>
      </c>
      <c r="N809" s="8">
        <v>39852057</v>
      </c>
      <c r="O809" s="8"/>
      <c r="P809" s="8">
        <v>7429106</v>
      </c>
      <c r="Q809" s="9" t="str">
        <f>+IFERROR([1]!Tabla2[[#This Row],[Activos corrientes ]]/[1]!Tabla2[[#This Row],[Pasivos corrientes ]],"")</f>
        <v/>
      </c>
      <c r="R809" s="9" t="str">
        <f>+IFERROR([1]!Tabla2[[#This Row],[Total pasivos]]/[1]!Tabla2[[#This Row],[Total de activos]],"")</f>
        <v/>
      </c>
      <c r="S809" s="9" t="str">
        <f>+IFERROR([1]!Tabla2[[#This Row],[Utilidad operacional]]/[1]!Tabla2[[#This Row],[Gasto de intereses]],"")</f>
        <v/>
      </c>
      <c r="T809" s="9" t="str">
        <f>+IFERROR([1]!Tabla2[[#This Row],[Utilidad operacional]]/[1]!Tabla2[[#This Row],[Patrimonio total]],"")</f>
        <v/>
      </c>
      <c r="U809" s="10" t="str">
        <f>+IFERROR([1]!Tabla2[[#This Row],[Utilidad operacional]]/[1]!Tabla2[[#This Row],[Total de activos]],"")</f>
        <v/>
      </c>
    </row>
    <row r="810" spans="1:21" x14ac:dyDescent="0.25">
      <c r="A810" s="5">
        <v>901341062</v>
      </c>
      <c r="B810" s="5" t="s">
        <v>1504</v>
      </c>
      <c r="C810" s="5" t="s">
        <v>28</v>
      </c>
      <c r="D810" s="5" t="s">
        <v>1280</v>
      </c>
      <c r="E810" s="5" t="s">
        <v>24</v>
      </c>
      <c r="F810" s="5" t="s">
        <v>1505</v>
      </c>
      <c r="G810" s="5" t="s">
        <v>1282</v>
      </c>
      <c r="H810" s="5">
        <v>1000</v>
      </c>
      <c r="I810" s="5">
        <v>26050220</v>
      </c>
      <c r="J810" s="5">
        <v>26051220</v>
      </c>
      <c r="K810" s="5">
        <v>455770</v>
      </c>
      <c r="L810" s="5">
        <v>1330256</v>
      </c>
      <c r="M810" s="5">
        <v>1786026</v>
      </c>
      <c r="N810" s="5">
        <v>24265194</v>
      </c>
      <c r="O810" s="5"/>
      <c r="P810" s="5">
        <v>203028</v>
      </c>
      <c r="Q810" s="6" t="str">
        <f>+IFERROR([1]!Tabla2[[#This Row],[Activos corrientes ]]/[1]!Tabla2[[#This Row],[Pasivos corrientes ]],"")</f>
        <v/>
      </c>
      <c r="R810" s="6" t="str">
        <f>+IFERROR([1]!Tabla2[[#This Row],[Total pasivos]]/[1]!Tabla2[[#This Row],[Total de activos]],"")</f>
        <v/>
      </c>
      <c r="S810" s="6" t="str">
        <f>+IFERROR([1]!Tabla2[[#This Row],[Utilidad operacional]]/[1]!Tabla2[[#This Row],[Gasto de intereses]],"")</f>
        <v/>
      </c>
      <c r="T810" s="6" t="str">
        <f>+IFERROR([1]!Tabla2[[#This Row],[Utilidad operacional]]/[1]!Tabla2[[#This Row],[Patrimonio total]],"")</f>
        <v/>
      </c>
      <c r="U810" s="7" t="str">
        <f>+IFERROR([1]!Tabla2[[#This Row],[Utilidad operacional]]/[1]!Tabla2[[#This Row],[Total de activos]],"")</f>
        <v/>
      </c>
    </row>
    <row r="811" spans="1:21" x14ac:dyDescent="0.25">
      <c r="A811" s="8">
        <v>900204764</v>
      </c>
      <c r="B811" s="8" t="s">
        <v>1506</v>
      </c>
      <c r="C811" s="8" t="s">
        <v>28</v>
      </c>
      <c r="D811" s="8" t="s">
        <v>1284</v>
      </c>
      <c r="E811" s="8" t="s">
        <v>30</v>
      </c>
      <c r="F811" s="8" t="s">
        <v>1507</v>
      </c>
      <c r="G811" s="8" t="s">
        <v>1282</v>
      </c>
      <c r="H811" s="8">
        <v>5862392</v>
      </c>
      <c r="I811" s="8">
        <v>5252349</v>
      </c>
      <c r="J811" s="8">
        <v>11114741</v>
      </c>
      <c r="K811" s="8">
        <v>1006708</v>
      </c>
      <c r="L811" s="8">
        <v>4284807</v>
      </c>
      <c r="M811" s="8">
        <v>5291515</v>
      </c>
      <c r="N811" s="8">
        <v>5823226</v>
      </c>
      <c r="O811" s="8">
        <v>0</v>
      </c>
      <c r="P811" s="8">
        <v>60288</v>
      </c>
      <c r="Q811" s="9" t="str">
        <f>+IFERROR([1]!Tabla2[[#This Row],[Activos corrientes ]]/[1]!Tabla2[[#This Row],[Pasivos corrientes ]],"")</f>
        <v/>
      </c>
      <c r="R811" s="9" t="str">
        <f>+IFERROR([1]!Tabla2[[#This Row],[Total pasivos]]/[1]!Tabla2[[#This Row],[Total de activos]],"")</f>
        <v/>
      </c>
      <c r="S811" s="9" t="str">
        <f>+IFERROR([1]!Tabla2[[#This Row],[Utilidad operacional]]/[1]!Tabla2[[#This Row],[Gasto de intereses]],"")</f>
        <v/>
      </c>
      <c r="T811" s="9" t="str">
        <f>+IFERROR([1]!Tabla2[[#This Row],[Utilidad operacional]]/[1]!Tabla2[[#This Row],[Patrimonio total]],"")</f>
        <v/>
      </c>
      <c r="U811" s="10" t="str">
        <f>+IFERROR([1]!Tabla2[[#This Row],[Utilidad operacional]]/[1]!Tabla2[[#This Row],[Total de activos]],"")</f>
        <v/>
      </c>
    </row>
    <row r="812" spans="1:21" x14ac:dyDescent="0.25">
      <c r="A812" s="5">
        <v>800173565</v>
      </c>
      <c r="B812" s="5" t="s">
        <v>1508</v>
      </c>
      <c r="C812" s="5" t="s">
        <v>103</v>
      </c>
      <c r="D812" s="5" t="s">
        <v>1280</v>
      </c>
      <c r="E812" s="5" t="s">
        <v>24</v>
      </c>
      <c r="F812" s="5" t="s">
        <v>1509</v>
      </c>
      <c r="G812" s="5" t="s">
        <v>1282</v>
      </c>
      <c r="H812" s="5">
        <v>9660831</v>
      </c>
      <c r="I812" s="5">
        <v>4364589</v>
      </c>
      <c r="J812" s="5">
        <v>14025420</v>
      </c>
      <c r="K812" s="5">
        <v>3507876</v>
      </c>
      <c r="L812" s="5">
        <v>764125</v>
      </c>
      <c r="M812" s="5">
        <v>4272001</v>
      </c>
      <c r="N812" s="5">
        <v>9753419</v>
      </c>
      <c r="O812" s="5">
        <v>91798</v>
      </c>
      <c r="P812" s="5">
        <v>300190</v>
      </c>
      <c r="Q812" s="6" t="str">
        <f>+IFERROR([1]!Tabla2[[#This Row],[Activos corrientes ]]/[1]!Tabla2[[#This Row],[Pasivos corrientes ]],"")</f>
        <v/>
      </c>
      <c r="R812" s="6" t="str">
        <f>+IFERROR([1]!Tabla2[[#This Row],[Total pasivos]]/[1]!Tabla2[[#This Row],[Total de activos]],"")</f>
        <v/>
      </c>
      <c r="S812" s="6" t="str">
        <f>+IFERROR([1]!Tabla2[[#This Row],[Utilidad operacional]]/[1]!Tabla2[[#This Row],[Gasto de intereses]],"")</f>
        <v/>
      </c>
      <c r="T812" s="6" t="str">
        <f>+IFERROR([1]!Tabla2[[#This Row],[Utilidad operacional]]/[1]!Tabla2[[#This Row],[Patrimonio total]],"")</f>
        <v/>
      </c>
      <c r="U812" s="7" t="str">
        <f>+IFERROR([1]!Tabla2[[#This Row],[Utilidad operacional]]/[1]!Tabla2[[#This Row],[Total de activos]],"")</f>
        <v/>
      </c>
    </row>
    <row r="813" spans="1:21" x14ac:dyDescent="0.25">
      <c r="A813" s="8">
        <v>830013230</v>
      </c>
      <c r="B813" s="8" t="s">
        <v>1510</v>
      </c>
      <c r="C813" s="8" t="s">
        <v>28</v>
      </c>
      <c r="D813" s="8" t="s">
        <v>1284</v>
      </c>
      <c r="E813" s="8" t="s">
        <v>30</v>
      </c>
      <c r="F813" s="8" t="s">
        <v>1511</v>
      </c>
      <c r="G813" s="8" t="s">
        <v>1282</v>
      </c>
      <c r="H813" s="8">
        <v>15057104</v>
      </c>
      <c r="I813" s="8">
        <v>582011</v>
      </c>
      <c r="J813" s="8">
        <v>15639115</v>
      </c>
      <c r="K813" s="8">
        <v>6413340</v>
      </c>
      <c r="L813" s="8">
        <v>1496836</v>
      </c>
      <c r="M813" s="8">
        <v>7910176</v>
      </c>
      <c r="N813" s="8">
        <v>7728939</v>
      </c>
      <c r="O813" s="8">
        <v>496336</v>
      </c>
      <c r="P813" s="8">
        <v>728270</v>
      </c>
      <c r="Q813" s="9" t="str">
        <f>+IFERROR([1]!Tabla2[[#This Row],[Activos corrientes ]]/[1]!Tabla2[[#This Row],[Pasivos corrientes ]],"")</f>
        <v/>
      </c>
      <c r="R813" s="9" t="str">
        <f>+IFERROR([1]!Tabla2[[#This Row],[Total pasivos]]/[1]!Tabla2[[#This Row],[Total de activos]],"")</f>
        <v/>
      </c>
      <c r="S813" s="9" t="str">
        <f>+IFERROR([1]!Tabla2[[#This Row],[Utilidad operacional]]/[1]!Tabla2[[#This Row],[Gasto de intereses]],"")</f>
        <v/>
      </c>
      <c r="T813" s="9" t="str">
        <f>+IFERROR([1]!Tabla2[[#This Row],[Utilidad operacional]]/[1]!Tabla2[[#This Row],[Patrimonio total]],"")</f>
        <v/>
      </c>
      <c r="U813" s="10" t="str">
        <f>+IFERROR([1]!Tabla2[[#This Row],[Utilidad operacional]]/[1]!Tabla2[[#This Row],[Total de activos]],"")</f>
        <v/>
      </c>
    </row>
    <row r="814" spans="1:21" x14ac:dyDescent="0.25">
      <c r="A814" s="5">
        <v>800072172</v>
      </c>
      <c r="B814" s="5" t="s">
        <v>1512</v>
      </c>
      <c r="C814" s="5" t="s">
        <v>28</v>
      </c>
      <c r="D814" s="5" t="s">
        <v>1284</v>
      </c>
      <c r="E814" s="5" t="s">
        <v>30</v>
      </c>
      <c r="F814" s="5" t="s">
        <v>1014</v>
      </c>
      <c r="G814" s="5" t="s">
        <v>1282</v>
      </c>
      <c r="H814" s="5">
        <v>28138799</v>
      </c>
      <c r="I814" s="5">
        <v>73612</v>
      </c>
      <c r="J814" s="5">
        <v>28212411</v>
      </c>
      <c r="K814" s="5">
        <v>13744653</v>
      </c>
      <c r="L814" s="5"/>
      <c r="M814" s="5">
        <v>13744653</v>
      </c>
      <c r="N814" s="5">
        <v>14467758</v>
      </c>
      <c r="O814" s="5">
        <v>425013</v>
      </c>
      <c r="P814" s="5">
        <v>653392</v>
      </c>
      <c r="Q814" s="6" t="str">
        <f>+IFERROR([1]!Tabla2[[#This Row],[Activos corrientes ]]/[1]!Tabla2[[#This Row],[Pasivos corrientes ]],"")</f>
        <v/>
      </c>
      <c r="R814" s="6" t="str">
        <f>+IFERROR([1]!Tabla2[[#This Row],[Total pasivos]]/[1]!Tabla2[[#This Row],[Total de activos]],"")</f>
        <v/>
      </c>
      <c r="S814" s="6" t="str">
        <f>+IFERROR([1]!Tabla2[[#This Row],[Utilidad operacional]]/[1]!Tabla2[[#This Row],[Gasto de intereses]],"")</f>
        <v/>
      </c>
      <c r="T814" s="6" t="str">
        <f>+IFERROR([1]!Tabla2[[#This Row],[Utilidad operacional]]/[1]!Tabla2[[#This Row],[Patrimonio total]],"")</f>
        <v/>
      </c>
      <c r="U814" s="7" t="str">
        <f>+IFERROR([1]!Tabla2[[#This Row],[Utilidad operacional]]/[1]!Tabla2[[#This Row],[Total de activos]],"")</f>
        <v/>
      </c>
    </row>
    <row r="815" spans="1:21" x14ac:dyDescent="0.25">
      <c r="A815" s="8">
        <v>901366369</v>
      </c>
      <c r="B815" s="8" t="s">
        <v>1513</v>
      </c>
      <c r="C815" s="8" t="s">
        <v>28</v>
      </c>
      <c r="D815" s="8" t="s">
        <v>1284</v>
      </c>
      <c r="E815" s="8" t="s">
        <v>30</v>
      </c>
      <c r="F815" s="8" t="s">
        <v>62</v>
      </c>
      <c r="G815" s="8" t="s">
        <v>1282</v>
      </c>
      <c r="H815" s="8">
        <v>5343332</v>
      </c>
      <c r="I815" s="8">
        <v>171169</v>
      </c>
      <c r="J815" s="8">
        <v>5514501</v>
      </c>
      <c r="K815" s="8">
        <v>2527355</v>
      </c>
      <c r="L815" s="8">
        <v>25933</v>
      </c>
      <c r="M815" s="8">
        <v>2553288</v>
      </c>
      <c r="N815" s="8">
        <v>2961213</v>
      </c>
      <c r="O815" s="8">
        <v>3298</v>
      </c>
      <c r="P815" s="8">
        <v>590145</v>
      </c>
      <c r="Q815" s="9" t="str">
        <f>+IFERROR([1]!Tabla2[[#This Row],[Activos corrientes ]]/[1]!Tabla2[[#This Row],[Pasivos corrientes ]],"")</f>
        <v/>
      </c>
      <c r="R815" s="9" t="str">
        <f>+IFERROR([1]!Tabla2[[#This Row],[Total pasivos]]/[1]!Tabla2[[#This Row],[Total de activos]],"")</f>
        <v/>
      </c>
      <c r="S815" s="9" t="str">
        <f>+IFERROR([1]!Tabla2[[#This Row],[Utilidad operacional]]/[1]!Tabla2[[#This Row],[Gasto de intereses]],"")</f>
        <v/>
      </c>
      <c r="T815" s="9" t="str">
        <f>+IFERROR([1]!Tabla2[[#This Row],[Utilidad operacional]]/[1]!Tabla2[[#This Row],[Patrimonio total]],"")</f>
        <v/>
      </c>
      <c r="U815" s="10" t="str">
        <f>+IFERROR([1]!Tabla2[[#This Row],[Utilidad operacional]]/[1]!Tabla2[[#This Row],[Total de activos]],"")</f>
        <v/>
      </c>
    </row>
    <row r="816" spans="1:21" x14ac:dyDescent="0.25">
      <c r="A816" s="5">
        <v>830083351</v>
      </c>
      <c r="B816" s="5" t="s">
        <v>1514</v>
      </c>
      <c r="C816" s="5" t="s">
        <v>28</v>
      </c>
      <c r="D816" s="5" t="s">
        <v>1280</v>
      </c>
      <c r="E816" s="5" t="s">
        <v>24</v>
      </c>
      <c r="F816" s="5" t="s">
        <v>176</v>
      </c>
      <c r="G816" s="5" t="s">
        <v>1282</v>
      </c>
      <c r="H816" s="5">
        <v>8478802</v>
      </c>
      <c r="I816" s="5">
        <v>46862003</v>
      </c>
      <c r="J816" s="5">
        <v>55340805</v>
      </c>
      <c r="K816" s="5">
        <v>649567</v>
      </c>
      <c r="L816" s="5">
        <v>4922374</v>
      </c>
      <c r="M816" s="5">
        <v>5571941</v>
      </c>
      <c r="N816" s="5">
        <v>49768864</v>
      </c>
      <c r="O816" s="5">
        <v>7200</v>
      </c>
      <c r="P816" s="5">
        <v>4583156</v>
      </c>
      <c r="Q816" s="6" t="str">
        <f>+IFERROR([1]!Tabla2[[#This Row],[Activos corrientes ]]/[1]!Tabla2[[#This Row],[Pasivos corrientes ]],"")</f>
        <v/>
      </c>
      <c r="R816" s="6" t="str">
        <f>+IFERROR([1]!Tabla2[[#This Row],[Total pasivos]]/[1]!Tabla2[[#This Row],[Total de activos]],"")</f>
        <v/>
      </c>
      <c r="S816" s="6" t="str">
        <f>+IFERROR([1]!Tabla2[[#This Row],[Utilidad operacional]]/[1]!Tabla2[[#This Row],[Gasto de intereses]],"")</f>
        <v/>
      </c>
      <c r="T816" s="6" t="str">
        <f>+IFERROR([1]!Tabla2[[#This Row],[Utilidad operacional]]/[1]!Tabla2[[#This Row],[Patrimonio total]],"")</f>
        <v/>
      </c>
      <c r="U816" s="7" t="str">
        <f>+IFERROR([1]!Tabla2[[#This Row],[Utilidad operacional]]/[1]!Tabla2[[#This Row],[Total de activos]],"")</f>
        <v/>
      </c>
    </row>
    <row r="817" spans="1:21" x14ac:dyDescent="0.25">
      <c r="A817" s="8">
        <v>860353659</v>
      </c>
      <c r="B817" s="8" t="s">
        <v>1515</v>
      </c>
      <c r="C817" s="8" t="s">
        <v>28</v>
      </c>
      <c r="D817" s="8" t="s">
        <v>1284</v>
      </c>
      <c r="E817" s="8" t="s">
        <v>30</v>
      </c>
      <c r="F817" s="8" t="s">
        <v>1516</v>
      </c>
      <c r="G817" s="8" t="s">
        <v>1282</v>
      </c>
      <c r="H817" s="8">
        <v>3454636</v>
      </c>
      <c r="I817" s="8">
        <v>10391165</v>
      </c>
      <c r="J817" s="8">
        <v>13845801</v>
      </c>
      <c r="K817" s="8">
        <v>573218</v>
      </c>
      <c r="L817" s="8">
        <v>853920</v>
      </c>
      <c r="M817" s="8">
        <v>1427138</v>
      </c>
      <c r="N817" s="8">
        <v>12418663</v>
      </c>
      <c r="O817" s="8">
        <v>19836</v>
      </c>
      <c r="P817" s="8">
        <v>-51432</v>
      </c>
      <c r="Q817" s="9" t="str">
        <f>+IFERROR([1]!Tabla2[[#This Row],[Activos corrientes ]]/[1]!Tabla2[[#This Row],[Pasivos corrientes ]],"")</f>
        <v/>
      </c>
      <c r="R817" s="9" t="str">
        <f>+IFERROR([1]!Tabla2[[#This Row],[Total pasivos]]/[1]!Tabla2[[#This Row],[Total de activos]],"")</f>
        <v/>
      </c>
      <c r="S817" s="9" t="str">
        <f>+IFERROR([1]!Tabla2[[#This Row],[Utilidad operacional]]/[1]!Tabla2[[#This Row],[Gasto de intereses]],"")</f>
        <v/>
      </c>
      <c r="T817" s="9" t="str">
        <f>+IFERROR([1]!Tabla2[[#This Row],[Utilidad operacional]]/[1]!Tabla2[[#This Row],[Patrimonio total]],"")</f>
        <v/>
      </c>
      <c r="U817" s="10" t="str">
        <f>+IFERROR([1]!Tabla2[[#This Row],[Utilidad operacional]]/[1]!Tabla2[[#This Row],[Total de activos]],"")</f>
        <v/>
      </c>
    </row>
    <row r="818" spans="1:21" x14ac:dyDescent="0.25">
      <c r="A818" s="5">
        <v>901342357</v>
      </c>
      <c r="B818" s="5" t="s">
        <v>1517</v>
      </c>
      <c r="C818" s="5" t="s">
        <v>28</v>
      </c>
      <c r="D818" s="5" t="s">
        <v>1280</v>
      </c>
      <c r="E818" s="5" t="s">
        <v>24</v>
      </c>
      <c r="F818" s="5" t="s">
        <v>1518</v>
      </c>
      <c r="G818" s="5" t="s">
        <v>1282</v>
      </c>
      <c r="H818" s="5">
        <v>2603</v>
      </c>
      <c r="I818" s="5">
        <v>24258605</v>
      </c>
      <c r="J818" s="5">
        <v>24261208</v>
      </c>
      <c r="K818" s="5">
        <v>16938</v>
      </c>
      <c r="L818" s="5">
        <v>1190340</v>
      </c>
      <c r="M818" s="5">
        <v>1207278</v>
      </c>
      <c r="N818" s="5">
        <v>23053930</v>
      </c>
      <c r="O818" s="5"/>
      <c r="P818" s="5">
        <v>270989</v>
      </c>
      <c r="Q818" s="6" t="str">
        <f>+IFERROR([1]!Tabla2[[#This Row],[Activos corrientes ]]/[1]!Tabla2[[#This Row],[Pasivos corrientes ]],"")</f>
        <v/>
      </c>
      <c r="R818" s="6" t="str">
        <f>+IFERROR([1]!Tabla2[[#This Row],[Total pasivos]]/[1]!Tabla2[[#This Row],[Total de activos]],"")</f>
        <v/>
      </c>
      <c r="S818" s="6" t="str">
        <f>+IFERROR([1]!Tabla2[[#This Row],[Utilidad operacional]]/[1]!Tabla2[[#This Row],[Gasto de intereses]],"")</f>
        <v/>
      </c>
      <c r="T818" s="6" t="str">
        <f>+IFERROR([1]!Tabla2[[#This Row],[Utilidad operacional]]/[1]!Tabla2[[#This Row],[Patrimonio total]],"")</f>
        <v/>
      </c>
      <c r="U818" s="7" t="str">
        <f>+IFERROR([1]!Tabla2[[#This Row],[Utilidad operacional]]/[1]!Tabla2[[#This Row],[Total de activos]],"")</f>
        <v/>
      </c>
    </row>
    <row r="819" spans="1:21" x14ac:dyDescent="0.25">
      <c r="A819" s="8">
        <v>830067768</v>
      </c>
      <c r="B819" s="8" t="s">
        <v>1519</v>
      </c>
      <c r="C819" s="8" t="s">
        <v>28</v>
      </c>
      <c r="D819" s="8" t="s">
        <v>1284</v>
      </c>
      <c r="E819" s="8" t="s">
        <v>30</v>
      </c>
      <c r="F819" s="8" t="s">
        <v>36</v>
      </c>
      <c r="G819" s="8" t="s">
        <v>1282</v>
      </c>
      <c r="H819" s="8">
        <v>6364671</v>
      </c>
      <c r="I819" s="8">
        <v>1882264</v>
      </c>
      <c r="J819" s="8">
        <v>8246935</v>
      </c>
      <c r="K819" s="8">
        <v>2822850</v>
      </c>
      <c r="L819" s="8">
        <v>1150374</v>
      </c>
      <c r="M819" s="8">
        <v>3973224</v>
      </c>
      <c r="N819" s="8">
        <v>4273711</v>
      </c>
      <c r="O819" s="8">
        <v>104179</v>
      </c>
      <c r="P819" s="8">
        <v>280118</v>
      </c>
      <c r="Q819" s="9" t="str">
        <f>+IFERROR([1]!Tabla2[[#This Row],[Activos corrientes ]]/[1]!Tabla2[[#This Row],[Pasivos corrientes ]],"")</f>
        <v/>
      </c>
      <c r="R819" s="9" t="str">
        <f>+IFERROR([1]!Tabla2[[#This Row],[Total pasivos]]/[1]!Tabla2[[#This Row],[Total de activos]],"")</f>
        <v/>
      </c>
      <c r="S819" s="9" t="str">
        <f>+IFERROR([1]!Tabla2[[#This Row],[Utilidad operacional]]/[1]!Tabla2[[#This Row],[Gasto de intereses]],"")</f>
        <v/>
      </c>
      <c r="T819" s="9" t="str">
        <f>+IFERROR([1]!Tabla2[[#This Row],[Utilidad operacional]]/[1]!Tabla2[[#This Row],[Patrimonio total]],"")</f>
        <v/>
      </c>
      <c r="U819" s="10" t="str">
        <f>+IFERROR([1]!Tabla2[[#This Row],[Utilidad operacional]]/[1]!Tabla2[[#This Row],[Total de activos]],"")</f>
        <v/>
      </c>
    </row>
    <row r="820" spans="1:21" x14ac:dyDescent="0.25">
      <c r="A820" s="5">
        <v>900346221</v>
      </c>
      <c r="B820" s="5" t="s">
        <v>1520</v>
      </c>
      <c r="C820" s="5" t="s">
        <v>28</v>
      </c>
      <c r="D820" s="5" t="s">
        <v>1284</v>
      </c>
      <c r="E820" s="5" t="s">
        <v>30</v>
      </c>
      <c r="F820" s="5" t="s">
        <v>178</v>
      </c>
      <c r="G820" s="5" t="s">
        <v>1282</v>
      </c>
      <c r="H820" s="5">
        <v>155228</v>
      </c>
      <c r="I820" s="5">
        <v>8299068</v>
      </c>
      <c r="J820" s="5">
        <v>8454296</v>
      </c>
      <c r="K820" s="5">
        <v>28888</v>
      </c>
      <c r="L820" s="5">
        <v>7967219</v>
      </c>
      <c r="M820" s="5">
        <v>7996107</v>
      </c>
      <c r="N820" s="5">
        <v>458189</v>
      </c>
      <c r="O820" s="5"/>
      <c r="P820" s="5">
        <v>-168911</v>
      </c>
      <c r="Q820" s="6" t="str">
        <f>+IFERROR([1]!Tabla2[[#This Row],[Activos corrientes ]]/[1]!Tabla2[[#This Row],[Pasivos corrientes ]],"")</f>
        <v/>
      </c>
      <c r="R820" s="6" t="str">
        <f>+IFERROR([1]!Tabla2[[#This Row],[Total pasivos]]/[1]!Tabla2[[#This Row],[Total de activos]],"")</f>
        <v/>
      </c>
      <c r="S820" s="6" t="str">
        <f>+IFERROR([1]!Tabla2[[#This Row],[Utilidad operacional]]/[1]!Tabla2[[#This Row],[Gasto de intereses]],"")</f>
        <v/>
      </c>
      <c r="T820" s="6" t="str">
        <f>+IFERROR([1]!Tabla2[[#This Row],[Utilidad operacional]]/[1]!Tabla2[[#This Row],[Patrimonio total]],"")</f>
        <v/>
      </c>
      <c r="U820" s="7" t="str">
        <f>+IFERROR([1]!Tabla2[[#This Row],[Utilidad operacional]]/[1]!Tabla2[[#This Row],[Total de activos]],"")</f>
        <v/>
      </c>
    </row>
    <row r="821" spans="1:21" x14ac:dyDescent="0.25">
      <c r="A821" s="8">
        <v>860077758</v>
      </c>
      <c r="B821" s="8" t="s">
        <v>1521</v>
      </c>
      <c r="C821" s="8" t="s">
        <v>28</v>
      </c>
      <c r="D821" s="8" t="s">
        <v>1280</v>
      </c>
      <c r="E821" s="8" t="s">
        <v>24</v>
      </c>
      <c r="F821" s="8" t="s">
        <v>52</v>
      </c>
      <c r="G821" s="8" t="s">
        <v>1282</v>
      </c>
      <c r="H821" s="8">
        <v>16367626</v>
      </c>
      <c r="I821" s="8">
        <v>34080133</v>
      </c>
      <c r="J821" s="8">
        <v>50447759</v>
      </c>
      <c r="K821" s="8">
        <v>479565</v>
      </c>
      <c r="L821" s="8">
        <v>3412742</v>
      </c>
      <c r="M821" s="8">
        <v>3892307</v>
      </c>
      <c r="N821" s="8">
        <v>46555452</v>
      </c>
      <c r="O821" s="8">
        <v>275075</v>
      </c>
      <c r="P821" s="8">
        <v>-158449</v>
      </c>
      <c r="Q821" s="9" t="str">
        <f>+IFERROR([1]!Tabla2[[#This Row],[Activos corrientes ]]/[1]!Tabla2[[#This Row],[Pasivos corrientes ]],"")</f>
        <v/>
      </c>
      <c r="R821" s="9" t="str">
        <f>+IFERROR([1]!Tabla2[[#This Row],[Total pasivos]]/[1]!Tabla2[[#This Row],[Total de activos]],"")</f>
        <v/>
      </c>
      <c r="S821" s="9" t="str">
        <f>+IFERROR([1]!Tabla2[[#This Row],[Utilidad operacional]]/[1]!Tabla2[[#This Row],[Gasto de intereses]],"")</f>
        <v/>
      </c>
      <c r="T821" s="9" t="str">
        <f>+IFERROR([1]!Tabla2[[#This Row],[Utilidad operacional]]/[1]!Tabla2[[#This Row],[Patrimonio total]],"")</f>
        <v/>
      </c>
      <c r="U821" s="10" t="str">
        <f>+IFERROR([1]!Tabla2[[#This Row],[Utilidad operacional]]/[1]!Tabla2[[#This Row],[Total de activos]],"")</f>
        <v/>
      </c>
    </row>
    <row r="822" spans="1:21" x14ac:dyDescent="0.25">
      <c r="A822" s="5">
        <v>900327528</v>
      </c>
      <c r="B822" s="5" t="s">
        <v>1522</v>
      </c>
      <c r="C822" s="5" t="s">
        <v>28</v>
      </c>
      <c r="D822" s="5" t="s">
        <v>1284</v>
      </c>
      <c r="E822" s="5" t="s">
        <v>30</v>
      </c>
      <c r="F822" s="5" t="s">
        <v>1523</v>
      </c>
      <c r="G822" s="5" t="s">
        <v>1282</v>
      </c>
      <c r="H822" s="5">
        <v>39926317</v>
      </c>
      <c r="I822" s="5">
        <v>3799491</v>
      </c>
      <c r="J822" s="5">
        <v>43725808</v>
      </c>
      <c r="K822" s="5">
        <v>5779239</v>
      </c>
      <c r="L822" s="5">
        <v>20309572</v>
      </c>
      <c r="M822" s="5">
        <v>26088811</v>
      </c>
      <c r="N822" s="5">
        <v>17636997</v>
      </c>
      <c r="O822" s="5">
        <v>91104</v>
      </c>
      <c r="P822" s="5">
        <v>112202</v>
      </c>
      <c r="Q822" s="6" t="str">
        <f>+IFERROR([1]!Tabla2[[#This Row],[Activos corrientes ]]/[1]!Tabla2[[#This Row],[Pasivos corrientes ]],"")</f>
        <v/>
      </c>
      <c r="R822" s="6" t="str">
        <f>+IFERROR([1]!Tabla2[[#This Row],[Total pasivos]]/[1]!Tabla2[[#This Row],[Total de activos]],"")</f>
        <v/>
      </c>
      <c r="S822" s="6" t="str">
        <f>+IFERROR([1]!Tabla2[[#This Row],[Utilidad operacional]]/[1]!Tabla2[[#This Row],[Gasto de intereses]],"")</f>
        <v/>
      </c>
      <c r="T822" s="6" t="str">
        <f>+IFERROR([1]!Tabla2[[#This Row],[Utilidad operacional]]/[1]!Tabla2[[#This Row],[Patrimonio total]],"")</f>
        <v/>
      </c>
      <c r="U822" s="7" t="str">
        <f>+IFERROR([1]!Tabla2[[#This Row],[Utilidad operacional]]/[1]!Tabla2[[#This Row],[Total de activos]],"")</f>
        <v/>
      </c>
    </row>
    <row r="823" spans="1:21" x14ac:dyDescent="0.25">
      <c r="A823" s="8">
        <v>830503751</v>
      </c>
      <c r="B823" s="8" t="s">
        <v>1524</v>
      </c>
      <c r="C823" s="8" t="s">
        <v>28</v>
      </c>
      <c r="D823" s="8" t="s">
        <v>1284</v>
      </c>
      <c r="E823" s="8" t="s">
        <v>30</v>
      </c>
      <c r="F823" s="8" t="s">
        <v>1183</v>
      </c>
      <c r="G823" s="8" t="s">
        <v>1282</v>
      </c>
      <c r="H823" s="8">
        <v>2960272</v>
      </c>
      <c r="I823" s="8">
        <v>3082300</v>
      </c>
      <c r="J823" s="8">
        <v>6042572</v>
      </c>
      <c r="K823" s="8">
        <v>257917</v>
      </c>
      <c r="L823" s="8">
        <v>3810994</v>
      </c>
      <c r="M823" s="8">
        <v>4068911</v>
      </c>
      <c r="N823" s="8">
        <v>1973661</v>
      </c>
      <c r="O823" s="8"/>
      <c r="P823" s="8">
        <v>180667</v>
      </c>
      <c r="Q823" s="9" t="str">
        <f>+IFERROR([1]!Tabla2[[#This Row],[Activos corrientes ]]/[1]!Tabla2[[#This Row],[Pasivos corrientes ]],"")</f>
        <v/>
      </c>
      <c r="R823" s="9" t="str">
        <f>+IFERROR([1]!Tabla2[[#This Row],[Total pasivos]]/[1]!Tabla2[[#This Row],[Total de activos]],"")</f>
        <v/>
      </c>
      <c r="S823" s="9" t="str">
        <f>+IFERROR([1]!Tabla2[[#This Row],[Utilidad operacional]]/[1]!Tabla2[[#This Row],[Gasto de intereses]],"")</f>
        <v/>
      </c>
      <c r="T823" s="9" t="str">
        <f>+IFERROR([1]!Tabla2[[#This Row],[Utilidad operacional]]/[1]!Tabla2[[#This Row],[Patrimonio total]],"")</f>
        <v/>
      </c>
      <c r="U823" s="10" t="str">
        <f>+IFERROR([1]!Tabla2[[#This Row],[Utilidad operacional]]/[1]!Tabla2[[#This Row],[Total de activos]],"")</f>
        <v/>
      </c>
    </row>
    <row r="824" spans="1:21" x14ac:dyDescent="0.25">
      <c r="A824" s="5">
        <v>901319693</v>
      </c>
      <c r="B824" s="5" t="s">
        <v>1525</v>
      </c>
      <c r="C824" s="5" t="s">
        <v>28</v>
      </c>
      <c r="D824" s="5" t="s">
        <v>1280</v>
      </c>
      <c r="E824" s="5" t="s">
        <v>24</v>
      </c>
      <c r="F824" s="5" t="s">
        <v>52</v>
      </c>
      <c r="G824" s="5" t="s">
        <v>1282</v>
      </c>
      <c r="H824" s="5">
        <v>9751081</v>
      </c>
      <c r="I824" s="5">
        <v>6344239</v>
      </c>
      <c r="J824" s="5">
        <v>16095320</v>
      </c>
      <c r="K824" s="5">
        <v>731356</v>
      </c>
      <c r="L824" s="5"/>
      <c r="M824" s="5">
        <v>731356</v>
      </c>
      <c r="N824" s="5">
        <v>15363964</v>
      </c>
      <c r="O824" s="5">
        <v>8853</v>
      </c>
      <c r="P824" s="5">
        <v>4274419</v>
      </c>
      <c r="Q824" s="6" t="str">
        <f>+IFERROR([1]!Tabla2[[#This Row],[Activos corrientes ]]/[1]!Tabla2[[#This Row],[Pasivos corrientes ]],"")</f>
        <v/>
      </c>
      <c r="R824" s="6" t="str">
        <f>+IFERROR([1]!Tabla2[[#This Row],[Total pasivos]]/[1]!Tabla2[[#This Row],[Total de activos]],"")</f>
        <v/>
      </c>
      <c r="S824" s="6" t="str">
        <f>+IFERROR([1]!Tabla2[[#This Row],[Utilidad operacional]]/[1]!Tabla2[[#This Row],[Gasto de intereses]],"")</f>
        <v/>
      </c>
      <c r="T824" s="6" t="str">
        <f>+IFERROR([1]!Tabla2[[#This Row],[Utilidad operacional]]/[1]!Tabla2[[#This Row],[Patrimonio total]],"")</f>
        <v/>
      </c>
      <c r="U824" s="7" t="str">
        <f>+IFERROR([1]!Tabla2[[#This Row],[Utilidad operacional]]/[1]!Tabla2[[#This Row],[Total de activos]],"")</f>
        <v/>
      </c>
    </row>
    <row r="825" spans="1:21" x14ac:dyDescent="0.25">
      <c r="A825" s="8">
        <v>816001576</v>
      </c>
      <c r="B825" s="8" t="s">
        <v>1526</v>
      </c>
      <c r="C825" s="8" t="s">
        <v>617</v>
      </c>
      <c r="D825" s="8" t="s">
        <v>1284</v>
      </c>
      <c r="E825" s="8" t="s">
        <v>30</v>
      </c>
      <c r="F825" s="8" t="s">
        <v>1527</v>
      </c>
      <c r="G825" s="8" t="s">
        <v>1282</v>
      </c>
      <c r="H825" s="8">
        <v>1262978</v>
      </c>
      <c r="I825" s="8">
        <v>506242</v>
      </c>
      <c r="J825" s="8">
        <v>1769220</v>
      </c>
      <c r="K825" s="8">
        <v>483728</v>
      </c>
      <c r="L825" s="8"/>
      <c r="M825" s="8">
        <v>483728</v>
      </c>
      <c r="N825" s="8">
        <v>1285492</v>
      </c>
      <c r="O825" s="8"/>
      <c r="P825" s="8">
        <v>288563</v>
      </c>
      <c r="Q825" s="9" t="str">
        <f>+IFERROR([1]!Tabla2[[#This Row],[Activos corrientes ]]/[1]!Tabla2[[#This Row],[Pasivos corrientes ]],"")</f>
        <v/>
      </c>
      <c r="R825" s="9" t="str">
        <f>+IFERROR([1]!Tabla2[[#This Row],[Total pasivos]]/[1]!Tabla2[[#This Row],[Total de activos]],"")</f>
        <v/>
      </c>
      <c r="S825" s="9" t="str">
        <f>+IFERROR([1]!Tabla2[[#This Row],[Utilidad operacional]]/[1]!Tabla2[[#This Row],[Gasto de intereses]],"")</f>
        <v/>
      </c>
      <c r="T825" s="9" t="str">
        <f>+IFERROR([1]!Tabla2[[#This Row],[Utilidad operacional]]/[1]!Tabla2[[#This Row],[Patrimonio total]],"")</f>
        <v/>
      </c>
      <c r="U825" s="10" t="str">
        <f>+IFERROR([1]!Tabla2[[#This Row],[Utilidad operacional]]/[1]!Tabla2[[#This Row],[Total de activos]],"")</f>
        <v/>
      </c>
    </row>
    <row r="826" spans="1:21" x14ac:dyDescent="0.25">
      <c r="A826" s="5">
        <v>860067745</v>
      </c>
      <c r="B826" s="5" t="s">
        <v>1528</v>
      </c>
      <c r="C826" s="5" t="s">
        <v>28</v>
      </c>
      <c r="D826" s="5" t="s">
        <v>1284</v>
      </c>
      <c r="E826" s="5" t="s">
        <v>30</v>
      </c>
      <c r="F826" s="5" t="s">
        <v>1529</v>
      </c>
      <c r="G826" s="5" t="s">
        <v>1282</v>
      </c>
      <c r="H826" s="5">
        <v>6616734</v>
      </c>
      <c r="I826" s="5">
        <v>257239</v>
      </c>
      <c r="J826" s="5">
        <v>6873973</v>
      </c>
      <c r="K826" s="5">
        <v>785701</v>
      </c>
      <c r="L826" s="5"/>
      <c r="M826" s="5">
        <v>785701</v>
      </c>
      <c r="N826" s="5">
        <v>6088272</v>
      </c>
      <c r="O826" s="5">
        <v>15771</v>
      </c>
      <c r="P826" s="5">
        <v>95518</v>
      </c>
      <c r="Q826" s="6" t="str">
        <f>+IFERROR([1]!Tabla2[[#This Row],[Activos corrientes ]]/[1]!Tabla2[[#This Row],[Pasivos corrientes ]],"")</f>
        <v/>
      </c>
      <c r="R826" s="6" t="str">
        <f>+IFERROR([1]!Tabla2[[#This Row],[Total pasivos]]/[1]!Tabla2[[#This Row],[Total de activos]],"")</f>
        <v/>
      </c>
      <c r="S826" s="6" t="str">
        <f>+IFERROR([1]!Tabla2[[#This Row],[Utilidad operacional]]/[1]!Tabla2[[#This Row],[Gasto de intereses]],"")</f>
        <v/>
      </c>
      <c r="T826" s="6" t="str">
        <f>+IFERROR([1]!Tabla2[[#This Row],[Utilidad operacional]]/[1]!Tabla2[[#This Row],[Patrimonio total]],"")</f>
        <v/>
      </c>
      <c r="U826" s="7" t="str">
        <f>+IFERROR([1]!Tabla2[[#This Row],[Utilidad operacional]]/[1]!Tabla2[[#This Row],[Total de activos]],"")</f>
        <v/>
      </c>
    </row>
    <row r="827" spans="1:21" x14ac:dyDescent="0.25">
      <c r="A827" s="8">
        <v>830105897</v>
      </c>
      <c r="B827" s="8" t="s">
        <v>1530</v>
      </c>
      <c r="C827" s="8" t="s">
        <v>64</v>
      </c>
      <c r="D827" s="8" t="s">
        <v>1284</v>
      </c>
      <c r="E827" s="8" t="s">
        <v>30</v>
      </c>
      <c r="F827" s="8" t="s">
        <v>1531</v>
      </c>
      <c r="G827" s="8" t="s">
        <v>1282</v>
      </c>
      <c r="H827" s="8">
        <v>1355951</v>
      </c>
      <c r="I827" s="8">
        <v>989235</v>
      </c>
      <c r="J827" s="8">
        <v>2345186</v>
      </c>
      <c r="K827" s="8">
        <v>345729</v>
      </c>
      <c r="L827" s="8">
        <v>352065</v>
      </c>
      <c r="M827" s="8">
        <v>697794</v>
      </c>
      <c r="N827" s="8">
        <v>1647392</v>
      </c>
      <c r="O827" s="8">
        <v>98345</v>
      </c>
      <c r="P827" s="8">
        <v>-121941</v>
      </c>
      <c r="Q827" s="9" t="str">
        <f>+IFERROR([1]!Tabla2[[#This Row],[Activos corrientes ]]/[1]!Tabla2[[#This Row],[Pasivos corrientes ]],"")</f>
        <v/>
      </c>
      <c r="R827" s="9" t="str">
        <f>+IFERROR([1]!Tabla2[[#This Row],[Total pasivos]]/[1]!Tabla2[[#This Row],[Total de activos]],"")</f>
        <v/>
      </c>
      <c r="S827" s="9" t="str">
        <f>+IFERROR([1]!Tabla2[[#This Row],[Utilidad operacional]]/[1]!Tabla2[[#This Row],[Gasto de intereses]],"")</f>
        <v/>
      </c>
      <c r="T827" s="9" t="str">
        <f>+IFERROR([1]!Tabla2[[#This Row],[Utilidad operacional]]/[1]!Tabla2[[#This Row],[Patrimonio total]],"")</f>
        <v/>
      </c>
      <c r="U827" s="10" t="str">
        <f>+IFERROR([1]!Tabla2[[#This Row],[Utilidad operacional]]/[1]!Tabla2[[#This Row],[Total de activos]],"")</f>
        <v/>
      </c>
    </row>
    <row r="828" spans="1:21" x14ac:dyDescent="0.25">
      <c r="A828" s="5">
        <v>901140781</v>
      </c>
      <c r="B828" s="5" t="s">
        <v>1532</v>
      </c>
      <c r="C828" s="5" t="s">
        <v>28</v>
      </c>
      <c r="D828" s="5" t="s">
        <v>1280</v>
      </c>
      <c r="E828" s="5" t="s">
        <v>24</v>
      </c>
      <c r="F828" s="5" t="s">
        <v>1533</v>
      </c>
      <c r="G828" s="5" t="s">
        <v>1282</v>
      </c>
      <c r="H828" s="5">
        <v>464124</v>
      </c>
      <c r="I828" s="5">
        <v>32467347</v>
      </c>
      <c r="J828" s="5">
        <v>32931471</v>
      </c>
      <c r="K828" s="5">
        <v>5856115</v>
      </c>
      <c r="L828" s="5">
        <v>526493</v>
      </c>
      <c r="M828" s="5">
        <v>6382608</v>
      </c>
      <c r="N828" s="5">
        <v>26548863</v>
      </c>
      <c r="O828" s="5"/>
      <c r="P828" s="5">
        <v>16520613</v>
      </c>
      <c r="Q828" s="6" t="str">
        <f>+IFERROR([1]!Tabla2[[#This Row],[Activos corrientes ]]/[1]!Tabla2[[#This Row],[Pasivos corrientes ]],"")</f>
        <v/>
      </c>
      <c r="R828" s="6" t="str">
        <f>+IFERROR([1]!Tabla2[[#This Row],[Total pasivos]]/[1]!Tabla2[[#This Row],[Total de activos]],"")</f>
        <v/>
      </c>
      <c r="S828" s="6" t="str">
        <f>+IFERROR([1]!Tabla2[[#This Row],[Utilidad operacional]]/[1]!Tabla2[[#This Row],[Gasto de intereses]],"")</f>
        <v/>
      </c>
      <c r="T828" s="6" t="str">
        <f>+IFERROR([1]!Tabla2[[#This Row],[Utilidad operacional]]/[1]!Tabla2[[#This Row],[Patrimonio total]],"")</f>
        <v/>
      </c>
      <c r="U828" s="7" t="str">
        <f>+IFERROR([1]!Tabla2[[#This Row],[Utilidad operacional]]/[1]!Tabla2[[#This Row],[Total de activos]],"")</f>
        <v/>
      </c>
    </row>
    <row r="829" spans="1:21" x14ac:dyDescent="0.25">
      <c r="A829" s="8">
        <v>820000836</v>
      </c>
      <c r="B829" s="8" t="s">
        <v>1534</v>
      </c>
      <c r="C829" s="8" t="s">
        <v>286</v>
      </c>
      <c r="D829" s="8" t="s">
        <v>1284</v>
      </c>
      <c r="E829" s="8" t="s">
        <v>30</v>
      </c>
      <c r="F829" s="8" t="s">
        <v>38</v>
      </c>
      <c r="G829" s="8" t="s">
        <v>1282</v>
      </c>
      <c r="H829" s="8">
        <v>9183186</v>
      </c>
      <c r="I829" s="8">
        <v>1923749</v>
      </c>
      <c r="J829" s="8">
        <v>11106935</v>
      </c>
      <c r="K829" s="8">
        <v>964594</v>
      </c>
      <c r="L829" s="8">
        <v>2815571</v>
      </c>
      <c r="M829" s="8">
        <v>3780165</v>
      </c>
      <c r="N829" s="8">
        <v>7326770</v>
      </c>
      <c r="O829" s="8">
        <v>33349</v>
      </c>
      <c r="P829" s="8">
        <v>865450</v>
      </c>
      <c r="Q829" s="9" t="str">
        <f>+IFERROR([1]!Tabla2[[#This Row],[Activos corrientes ]]/[1]!Tabla2[[#This Row],[Pasivos corrientes ]],"")</f>
        <v/>
      </c>
      <c r="R829" s="9" t="str">
        <f>+IFERROR([1]!Tabla2[[#This Row],[Total pasivos]]/[1]!Tabla2[[#This Row],[Total de activos]],"")</f>
        <v/>
      </c>
      <c r="S829" s="9" t="str">
        <f>+IFERROR([1]!Tabla2[[#This Row],[Utilidad operacional]]/[1]!Tabla2[[#This Row],[Gasto de intereses]],"")</f>
        <v/>
      </c>
      <c r="T829" s="9" t="str">
        <f>+IFERROR([1]!Tabla2[[#This Row],[Utilidad operacional]]/[1]!Tabla2[[#This Row],[Patrimonio total]],"")</f>
        <v/>
      </c>
      <c r="U829" s="10" t="str">
        <f>+IFERROR([1]!Tabla2[[#This Row],[Utilidad operacional]]/[1]!Tabla2[[#This Row],[Total de activos]],"")</f>
        <v/>
      </c>
    </row>
    <row r="830" spans="1:21" x14ac:dyDescent="0.25">
      <c r="A830" s="5">
        <v>830042394</v>
      </c>
      <c r="B830" s="5" t="s">
        <v>1535</v>
      </c>
      <c r="C830" s="5" t="s">
        <v>28</v>
      </c>
      <c r="D830" s="5" t="s">
        <v>1284</v>
      </c>
      <c r="E830" s="5" t="s">
        <v>30</v>
      </c>
      <c r="F830" s="5" t="s">
        <v>1536</v>
      </c>
      <c r="G830" s="5" t="s">
        <v>1282</v>
      </c>
      <c r="H830" s="5">
        <v>9362394</v>
      </c>
      <c r="I830" s="5">
        <v>10422512</v>
      </c>
      <c r="J830" s="5">
        <v>19784906</v>
      </c>
      <c r="K830" s="5">
        <v>7054764</v>
      </c>
      <c r="L830" s="5">
        <v>6211289</v>
      </c>
      <c r="M830" s="5">
        <v>13266053</v>
      </c>
      <c r="N830" s="5">
        <v>6518853</v>
      </c>
      <c r="O830" s="5">
        <v>426682</v>
      </c>
      <c r="P830" s="5">
        <v>496625</v>
      </c>
      <c r="Q830" s="6" t="str">
        <f>+IFERROR([1]!Tabla2[[#This Row],[Activos corrientes ]]/[1]!Tabla2[[#This Row],[Pasivos corrientes ]],"")</f>
        <v/>
      </c>
      <c r="R830" s="6" t="str">
        <f>+IFERROR([1]!Tabla2[[#This Row],[Total pasivos]]/[1]!Tabla2[[#This Row],[Total de activos]],"")</f>
        <v/>
      </c>
      <c r="S830" s="6" t="str">
        <f>+IFERROR([1]!Tabla2[[#This Row],[Utilidad operacional]]/[1]!Tabla2[[#This Row],[Gasto de intereses]],"")</f>
        <v/>
      </c>
      <c r="T830" s="6" t="str">
        <f>+IFERROR([1]!Tabla2[[#This Row],[Utilidad operacional]]/[1]!Tabla2[[#This Row],[Patrimonio total]],"")</f>
        <v/>
      </c>
      <c r="U830" s="7" t="str">
        <f>+IFERROR([1]!Tabla2[[#This Row],[Utilidad operacional]]/[1]!Tabla2[[#This Row],[Total de activos]],"")</f>
        <v/>
      </c>
    </row>
    <row r="831" spans="1:21" x14ac:dyDescent="0.25">
      <c r="A831" s="8">
        <v>900447264</v>
      </c>
      <c r="B831" s="8" t="s">
        <v>1537</v>
      </c>
      <c r="C831" s="8" t="s">
        <v>94</v>
      </c>
      <c r="D831" s="8" t="s">
        <v>1280</v>
      </c>
      <c r="E831" s="8" t="s">
        <v>24</v>
      </c>
      <c r="F831" s="8" t="s">
        <v>1538</v>
      </c>
      <c r="G831" s="8" t="s">
        <v>1282</v>
      </c>
      <c r="H831" s="8">
        <v>544075</v>
      </c>
      <c r="I831" s="8">
        <v>10120016</v>
      </c>
      <c r="J831" s="8">
        <v>10664091</v>
      </c>
      <c r="K831" s="8">
        <v>970068</v>
      </c>
      <c r="L831" s="8">
        <v>1296118</v>
      </c>
      <c r="M831" s="8">
        <v>2266186</v>
      </c>
      <c r="N831" s="8">
        <v>8397905</v>
      </c>
      <c r="O831" s="8">
        <v>2205</v>
      </c>
      <c r="P831" s="8">
        <v>819564</v>
      </c>
      <c r="Q831" s="9" t="str">
        <f>+IFERROR([1]!Tabla2[[#This Row],[Activos corrientes ]]/[1]!Tabla2[[#This Row],[Pasivos corrientes ]],"")</f>
        <v/>
      </c>
      <c r="R831" s="9" t="str">
        <f>+IFERROR([1]!Tabla2[[#This Row],[Total pasivos]]/[1]!Tabla2[[#This Row],[Total de activos]],"")</f>
        <v/>
      </c>
      <c r="S831" s="9" t="str">
        <f>+IFERROR([1]!Tabla2[[#This Row],[Utilidad operacional]]/[1]!Tabla2[[#This Row],[Gasto de intereses]],"")</f>
        <v/>
      </c>
      <c r="T831" s="9" t="str">
        <f>+IFERROR([1]!Tabla2[[#This Row],[Utilidad operacional]]/[1]!Tabla2[[#This Row],[Patrimonio total]],"")</f>
        <v/>
      </c>
      <c r="U831" s="10" t="str">
        <f>+IFERROR([1]!Tabla2[[#This Row],[Utilidad operacional]]/[1]!Tabla2[[#This Row],[Total de activos]],"")</f>
        <v/>
      </c>
    </row>
    <row r="832" spans="1:21" x14ac:dyDescent="0.25">
      <c r="A832" s="5">
        <v>901334761</v>
      </c>
      <c r="B832" s="5" t="s">
        <v>1539</v>
      </c>
      <c r="C832" s="5" t="s">
        <v>22</v>
      </c>
      <c r="D832" s="5" t="s">
        <v>1280</v>
      </c>
      <c r="E832" s="5" t="s">
        <v>24</v>
      </c>
      <c r="F832" s="5" t="s">
        <v>1540</v>
      </c>
      <c r="G832" s="5" t="s">
        <v>1541</v>
      </c>
      <c r="H832" s="5">
        <v>3701776</v>
      </c>
      <c r="I832" s="5">
        <v>60152</v>
      </c>
      <c r="J832" s="5">
        <v>3761928</v>
      </c>
      <c r="K832" s="5">
        <v>3705972</v>
      </c>
      <c r="L832" s="5"/>
      <c r="M832" s="5">
        <v>3705972</v>
      </c>
      <c r="N832" s="5">
        <v>55956</v>
      </c>
      <c r="O832" s="5">
        <v>51055</v>
      </c>
      <c r="P832" s="5">
        <v>28672</v>
      </c>
      <c r="Q832" s="6" t="str">
        <f>+IFERROR([1]!Tabla2[[#This Row],[Activos corrientes ]]/[1]!Tabla2[[#This Row],[Pasivos corrientes ]],"")</f>
        <v/>
      </c>
      <c r="R832" s="6" t="str">
        <f>+IFERROR([1]!Tabla2[[#This Row],[Total pasivos]]/[1]!Tabla2[[#This Row],[Total de activos]],"")</f>
        <v/>
      </c>
      <c r="S832" s="6" t="str">
        <f>+IFERROR([1]!Tabla2[[#This Row],[Utilidad operacional]]/[1]!Tabla2[[#This Row],[Gasto de intereses]],"")</f>
        <v/>
      </c>
      <c r="T832" s="6" t="str">
        <f>+IFERROR([1]!Tabla2[[#This Row],[Utilidad operacional]]/[1]!Tabla2[[#This Row],[Patrimonio total]],"")</f>
        <v/>
      </c>
      <c r="U832" s="7" t="str">
        <f>+IFERROR([1]!Tabla2[[#This Row],[Utilidad operacional]]/[1]!Tabla2[[#This Row],[Total de activos]],"")</f>
        <v/>
      </c>
    </row>
    <row r="833" spans="1:21" x14ac:dyDescent="0.25">
      <c r="A833" s="8">
        <v>860072045</v>
      </c>
      <c r="B833" s="8" t="s">
        <v>1542</v>
      </c>
      <c r="C833" s="8" t="s">
        <v>28</v>
      </c>
      <c r="D833" s="8" t="s">
        <v>1284</v>
      </c>
      <c r="E833" s="8" t="s">
        <v>30</v>
      </c>
      <c r="F833" s="8" t="s">
        <v>1543</v>
      </c>
      <c r="G833" s="8" t="s">
        <v>1541</v>
      </c>
      <c r="H833" s="8">
        <v>15254660</v>
      </c>
      <c r="I833" s="8">
        <v>69218720</v>
      </c>
      <c r="J833" s="8">
        <v>84473380</v>
      </c>
      <c r="K833" s="8">
        <v>32112197</v>
      </c>
      <c r="L833" s="8">
        <v>58991249</v>
      </c>
      <c r="M833" s="8">
        <v>91103446</v>
      </c>
      <c r="N833" s="8">
        <v>-6630066</v>
      </c>
      <c r="O833" s="8">
        <v>8356135</v>
      </c>
      <c r="P833" s="8">
        <v>320646</v>
      </c>
      <c r="Q833" s="9" t="str">
        <f>+IFERROR([1]!Tabla2[[#This Row],[Activos corrientes ]]/[1]!Tabla2[[#This Row],[Pasivos corrientes ]],"")</f>
        <v/>
      </c>
      <c r="R833" s="9" t="str">
        <f>+IFERROR([1]!Tabla2[[#This Row],[Total pasivos]]/[1]!Tabla2[[#This Row],[Total de activos]],"")</f>
        <v/>
      </c>
      <c r="S833" s="9" t="str">
        <f>+IFERROR([1]!Tabla2[[#This Row],[Utilidad operacional]]/[1]!Tabla2[[#This Row],[Gasto de intereses]],"")</f>
        <v/>
      </c>
      <c r="T833" s="9" t="str">
        <f>+IFERROR([1]!Tabla2[[#This Row],[Utilidad operacional]]/[1]!Tabla2[[#This Row],[Patrimonio total]],"")</f>
        <v/>
      </c>
      <c r="U833" s="10" t="str">
        <f>+IFERROR([1]!Tabla2[[#This Row],[Utilidad operacional]]/[1]!Tabla2[[#This Row],[Total de activos]],"")</f>
        <v/>
      </c>
    </row>
    <row r="834" spans="1:21" x14ac:dyDescent="0.25">
      <c r="A834" s="5">
        <v>901144536</v>
      </c>
      <c r="B834" s="5" t="s">
        <v>1544</v>
      </c>
      <c r="C834" s="5" t="s">
        <v>28</v>
      </c>
      <c r="D834" s="5" t="s">
        <v>1280</v>
      </c>
      <c r="E834" s="5" t="s">
        <v>24</v>
      </c>
      <c r="F834" s="5" t="s">
        <v>73</v>
      </c>
      <c r="G834" s="5" t="s">
        <v>1541</v>
      </c>
      <c r="H834" s="5">
        <v>59174117</v>
      </c>
      <c r="I834" s="5">
        <v>21179680</v>
      </c>
      <c r="J834" s="5">
        <v>80353797</v>
      </c>
      <c r="K834" s="5">
        <v>31604985</v>
      </c>
      <c r="L834" s="5">
        <v>62378611</v>
      </c>
      <c r="M834" s="5">
        <v>93983596</v>
      </c>
      <c r="N834" s="5">
        <v>-13629799</v>
      </c>
      <c r="O834" s="5"/>
      <c r="P834" s="5">
        <v>-3484972</v>
      </c>
      <c r="Q834" s="6" t="str">
        <f>+IFERROR([1]!Tabla2[[#This Row],[Activos corrientes ]]/[1]!Tabla2[[#This Row],[Pasivos corrientes ]],"")</f>
        <v/>
      </c>
      <c r="R834" s="6" t="str">
        <f>+IFERROR([1]!Tabla2[[#This Row],[Total pasivos]]/[1]!Tabla2[[#This Row],[Total de activos]],"")</f>
        <v/>
      </c>
      <c r="S834" s="6" t="str">
        <f>+IFERROR([1]!Tabla2[[#This Row],[Utilidad operacional]]/[1]!Tabla2[[#This Row],[Gasto de intereses]],"")</f>
        <v/>
      </c>
      <c r="T834" s="6" t="str">
        <f>+IFERROR([1]!Tabla2[[#This Row],[Utilidad operacional]]/[1]!Tabla2[[#This Row],[Patrimonio total]],"")</f>
        <v/>
      </c>
      <c r="U834" s="7" t="str">
        <f>+IFERROR([1]!Tabla2[[#This Row],[Utilidad operacional]]/[1]!Tabla2[[#This Row],[Total de activos]],"")</f>
        <v/>
      </c>
    </row>
    <row r="835" spans="1:21" x14ac:dyDescent="0.25">
      <c r="A835" s="8">
        <v>900670754</v>
      </c>
      <c r="B835" s="8" t="s">
        <v>1545</v>
      </c>
      <c r="C835" s="8" t="s">
        <v>310</v>
      </c>
      <c r="D835" s="8" t="s">
        <v>1280</v>
      </c>
      <c r="E835" s="8" t="s">
        <v>24</v>
      </c>
      <c r="F835" s="8" t="s">
        <v>186</v>
      </c>
      <c r="G835" s="8" t="s">
        <v>1541</v>
      </c>
      <c r="H835" s="8">
        <v>5917626</v>
      </c>
      <c r="I835" s="8">
        <v>339537</v>
      </c>
      <c r="J835" s="8">
        <v>6257163</v>
      </c>
      <c r="K835" s="8">
        <v>5778689</v>
      </c>
      <c r="L835" s="8">
        <v>23757</v>
      </c>
      <c r="M835" s="8">
        <v>5802446</v>
      </c>
      <c r="N835" s="8">
        <v>454717</v>
      </c>
      <c r="O835" s="8"/>
      <c r="P835" s="8">
        <v>177815</v>
      </c>
      <c r="Q835" s="9" t="str">
        <f>+IFERROR([1]!Tabla2[[#This Row],[Activos corrientes ]]/[1]!Tabla2[[#This Row],[Pasivos corrientes ]],"")</f>
        <v/>
      </c>
      <c r="R835" s="9" t="str">
        <f>+IFERROR([1]!Tabla2[[#This Row],[Total pasivos]]/[1]!Tabla2[[#This Row],[Total de activos]],"")</f>
        <v/>
      </c>
      <c r="S835" s="9" t="str">
        <f>+IFERROR([1]!Tabla2[[#This Row],[Utilidad operacional]]/[1]!Tabla2[[#This Row],[Gasto de intereses]],"")</f>
        <v/>
      </c>
      <c r="T835" s="9" t="str">
        <f>+IFERROR([1]!Tabla2[[#This Row],[Utilidad operacional]]/[1]!Tabla2[[#This Row],[Patrimonio total]],"")</f>
        <v/>
      </c>
      <c r="U835" s="10" t="str">
        <f>+IFERROR([1]!Tabla2[[#This Row],[Utilidad operacional]]/[1]!Tabla2[[#This Row],[Total de activos]],"")</f>
        <v/>
      </c>
    </row>
    <row r="836" spans="1:21" x14ac:dyDescent="0.25">
      <c r="A836" s="5">
        <v>800241849</v>
      </c>
      <c r="B836" s="5" t="s">
        <v>1546</v>
      </c>
      <c r="C836" s="5" t="s">
        <v>94</v>
      </c>
      <c r="D836" s="5" t="s">
        <v>1284</v>
      </c>
      <c r="E836" s="5" t="s">
        <v>30</v>
      </c>
      <c r="F836" s="5" t="s">
        <v>1547</v>
      </c>
      <c r="G836" s="5" t="s">
        <v>1541</v>
      </c>
      <c r="H836" s="5">
        <v>9028922</v>
      </c>
      <c r="I836" s="5">
        <v>16070710</v>
      </c>
      <c r="J836" s="5">
        <v>25099632</v>
      </c>
      <c r="K836" s="5">
        <v>1372341</v>
      </c>
      <c r="L836" s="5">
        <v>19844045</v>
      </c>
      <c r="M836" s="5">
        <v>21216386</v>
      </c>
      <c r="N836" s="5">
        <v>3883246</v>
      </c>
      <c r="O836" s="5">
        <v>87107</v>
      </c>
      <c r="P836" s="5">
        <v>169399</v>
      </c>
      <c r="Q836" s="6" t="str">
        <f>+IFERROR([1]!Tabla2[[#This Row],[Activos corrientes ]]/[1]!Tabla2[[#This Row],[Pasivos corrientes ]],"")</f>
        <v/>
      </c>
      <c r="R836" s="6" t="str">
        <f>+IFERROR([1]!Tabla2[[#This Row],[Total pasivos]]/[1]!Tabla2[[#This Row],[Total de activos]],"")</f>
        <v/>
      </c>
      <c r="S836" s="6" t="str">
        <f>+IFERROR([1]!Tabla2[[#This Row],[Utilidad operacional]]/[1]!Tabla2[[#This Row],[Gasto de intereses]],"")</f>
        <v/>
      </c>
      <c r="T836" s="6" t="str">
        <f>+IFERROR([1]!Tabla2[[#This Row],[Utilidad operacional]]/[1]!Tabla2[[#This Row],[Patrimonio total]],"")</f>
        <v/>
      </c>
      <c r="U836" s="7" t="str">
        <f>+IFERROR([1]!Tabla2[[#This Row],[Utilidad operacional]]/[1]!Tabla2[[#This Row],[Total de activos]],"")</f>
        <v/>
      </c>
    </row>
    <row r="837" spans="1:21" x14ac:dyDescent="0.25">
      <c r="A837" s="8">
        <v>900366754</v>
      </c>
      <c r="B837" s="8" t="s">
        <v>1548</v>
      </c>
      <c r="C837" s="8" t="s">
        <v>28</v>
      </c>
      <c r="D837" s="8" t="s">
        <v>1280</v>
      </c>
      <c r="E837" s="8" t="s">
        <v>24</v>
      </c>
      <c r="F837" s="8" t="s">
        <v>1549</v>
      </c>
      <c r="G837" s="8" t="s">
        <v>1541</v>
      </c>
      <c r="H837" s="8">
        <v>49905</v>
      </c>
      <c r="I837" s="8">
        <v>32399963</v>
      </c>
      <c r="J837" s="8">
        <v>32449868</v>
      </c>
      <c r="K837" s="8">
        <v>283</v>
      </c>
      <c r="L837" s="8">
        <v>1340255</v>
      </c>
      <c r="M837" s="8">
        <v>1340538</v>
      </c>
      <c r="N837" s="8">
        <v>31109330</v>
      </c>
      <c r="O837" s="8">
        <v>629</v>
      </c>
      <c r="P837" s="8">
        <v>-717621</v>
      </c>
      <c r="Q837" s="9" t="str">
        <f>+IFERROR([1]!Tabla2[[#This Row],[Activos corrientes ]]/[1]!Tabla2[[#This Row],[Pasivos corrientes ]],"")</f>
        <v/>
      </c>
      <c r="R837" s="9" t="str">
        <f>+IFERROR([1]!Tabla2[[#This Row],[Total pasivos]]/[1]!Tabla2[[#This Row],[Total de activos]],"")</f>
        <v/>
      </c>
      <c r="S837" s="9" t="str">
        <f>+IFERROR([1]!Tabla2[[#This Row],[Utilidad operacional]]/[1]!Tabla2[[#This Row],[Gasto de intereses]],"")</f>
        <v/>
      </c>
      <c r="T837" s="9" t="str">
        <f>+IFERROR([1]!Tabla2[[#This Row],[Utilidad operacional]]/[1]!Tabla2[[#This Row],[Patrimonio total]],"")</f>
        <v/>
      </c>
      <c r="U837" s="10" t="str">
        <f>+IFERROR([1]!Tabla2[[#This Row],[Utilidad operacional]]/[1]!Tabla2[[#This Row],[Total de activos]],"")</f>
        <v/>
      </c>
    </row>
    <row r="838" spans="1:21" x14ac:dyDescent="0.25">
      <c r="A838" s="5">
        <v>900569143</v>
      </c>
      <c r="B838" s="5" t="s">
        <v>1550</v>
      </c>
      <c r="C838" s="5" t="s">
        <v>28</v>
      </c>
      <c r="D838" s="5" t="s">
        <v>1280</v>
      </c>
      <c r="E838" s="5" t="s">
        <v>24</v>
      </c>
      <c r="F838" s="5" t="s">
        <v>542</v>
      </c>
      <c r="G838" s="5" t="s">
        <v>1541</v>
      </c>
      <c r="H838" s="5">
        <v>148676116</v>
      </c>
      <c r="I838" s="5">
        <v>29746921</v>
      </c>
      <c r="J838" s="5">
        <v>178423037</v>
      </c>
      <c r="K838" s="5">
        <v>156441631</v>
      </c>
      <c r="L838" s="5">
        <v>4065630</v>
      </c>
      <c r="M838" s="5">
        <v>160507261</v>
      </c>
      <c r="N838" s="5">
        <v>17915776</v>
      </c>
      <c r="O838" s="5">
        <v>1115726</v>
      </c>
      <c r="P838" s="5">
        <v>-19021746</v>
      </c>
      <c r="Q838" s="6" t="str">
        <f>+IFERROR([1]!Tabla2[[#This Row],[Activos corrientes ]]/[1]!Tabla2[[#This Row],[Pasivos corrientes ]],"")</f>
        <v/>
      </c>
      <c r="R838" s="6" t="str">
        <f>+IFERROR([1]!Tabla2[[#This Row],[Total pasivos]]/[1]!Tabla2[[#This Row],[Total de activos]],"")</f>
        <v/>
      </c>
      <c r="S838" s="6" t="str">
        <f>+IFERROR([1]!Tabla2[[#This Row],[Utilidad operacional]]/[1]!Tabla2[[#This Row],[Gasto de intereses]],"")</f>
        <v/>
      </c>
      <c r="T838" s="6" t="str">
        <f>+IFERROR([1]!Tabla2[[#This Row],[Utilidad operacional]]/[1]!Tabla2[[#This Row],[Patrimonio total]],"")</f>
        <v/>
      </c>
      <c r="U838" s="7" t="str">
        <f>+IFERROR([1]!Tabla2[[#This Row],[Utilidad operacional]]/[1]!Tabla2[[#This Row],[Total de activos]],"")</f>
        <v/>
      </c>
    </row>
    <row r="839" spans="1:21" x14ac:dyDescent="0.25">
      <c r="A839" s="8">
        <v>901522596</v>
      </c>
      <c r="B839" s="8" t="s">
        <v>1551</v>
      </c>
      <c r="C839" s="8" t="s">
        <v>28</v>
      </c>
      <c r="D839" s="8" t="s">
        <v>1284</v>
      </c>
      <c r="E839" s="8" t="s">
        <v>30</v>
      </c>
      <c r="F839" s="8" t="s">
        <v>1552</v>
      </c>
      <c r="G839" s="8" t="s">
        <v>1541</v>
      </c>
      <c r="H839" s="8">
        <v>3299732</v>
      </c>
      <c r="I839" s="8">
        <v>175</v>
      </c>
      <c r="J839" s="8">
        <v>3299907</v>
      </c>
      <c r="K839" s="8">
        <v>416459</v>
      </c>
      <c r="L839" s="8"/>
      <c r="M839" s="8">
        <v>416459</v>
      </c>
      <c r="N839" s="8">
        <v>2883448</v>
      </c>
      <c r="O839" s="8">
        <v>1245</v>
      </c>
      <c r="P839" s="8">
        <v>216781</v>
      </c>
      <c r="Q839" s="9" t="str">
        <f>+IFERROR([1]!Tabla2[[#This Row],[Activos corrientes ]]/[1]!Tabla2[[#This Row],[Pasivos corrientes ]],"")</f>
        <v/>
      </c>
      <c r="R839" s="9" t="str">
        <f>+IFERROR([1]!Tabla2[[#This Row],[Total pasivos]]/[1]!Tabla2[[#This Row],[Total de activos]],"")</f>
        <v/>
      </c>
      <c r="S839" s="9" t="str">
        <f>+IFERROR([1]!Tabla2[[#This Row],[Utilidad operacional]]/[1]!Tabla2[[#This Row],[Gasto de intereses]],"")</f>
        <v/>
      </c>
      <c r="T839" s="9" t="str">
        <f>+IFERROR([1]!Tabla2[[#This Row],[Utilidad operacional]]/[1]!Tabla2[[#This Row],[Patrimonio total]],"")</f>
        <v/>
      </c>
      <c r="U839" s="10" t="str">
        <f>+IFERROR([1]!Tabla2[[#This Row],[Utilidad operacional]]/[1]!Tabla2[[#This Row],[Total de activos]],"")</f>
        <v/>
      </c>
    </row>
    <row r="840" spans="1:21" x14ac:dyDescent="0.25">
      <c r="A840" s="5">
        <v>900317030</v>
      </c>
      <c r="B840" s="5" t="s">
        <v>1553</v>
      </c>
      <c r="C840" s="5" t="s">
        <v>28</v>
      </c>
      <c r="D840" s="5" t="s">
        <v>1280</v>
      </c>
      <c r="E840" s="5" t="s">
        <v>24</v>
      </c>
      <c r="F840" s="5" t="s">
        <v>1554</v>
      </c>
      <c r="G840" s="5" t="s">
        <v>1541</v>
      </c>
      <c r="H840" s="5">
        <v>4682558</v>
      </c>
      <c r="I840" s="5">
        <v>8291541</v>
      </c>
      <c r="J840" s="5">
        <v>12974099</v>
      </c>
      <c r="K840" s="5">
        <v>11822466</v>
      </c>
      <c r="L840" s="5">
        <v>36713</v>
      </c>
      <c r="M840" s="5">
        <v>11859179</v>
      </c>
      <c r="N840" s="5">
        <v>1114920</v>
      </c>
      <c r="O840" s="5">
        <v>758309</v>
      </c>
      <c r="P840" s="5">
        <v>-61780</v>
      </c>
      <c r="Q840" s="6" t="str">
        <f>+IFERROR([1]!Tabla2[[#This Row],[Activos corrientes ]]/[1]!Tabla2[[#This Row],[Pasivos corrientes ]],"")</f>
        <v/>
      </c>
      <c r="R840" s="6" t="str">
        <f>+IFERROR([1]!Tabla2[[#This Row],[Total pasivos]]/[1]!Tabla2[[#This Row],[Total de activos]],"")</f>
        <v/>
      </c>
      <c r="S840" s="6" t="str">
        <f>+IFERROR([1]!Tabla2[[#This Row],[Utilidad operacional]]/[1]!Tabla2[[#This Row],[Gasto de intereses]],"")</f>
        <v/>
      </c>
      <c r="T840" s="6" t="str">
        <f>+IFERROR([1]!Tabla2[[#This Row],[Utilidad operacional]]/[1]!Tabla2[[#This Row],[Patrimonio total]],"")</f>
        <v/>
      </c>
      <c r="U840" s="7" t="str">
        <f>+IFERROR([1]!Tabla2[[#This Row],[Utilidad operacional]]/[1]!Tabla2[[#This Row],[Total de activos]],"")</f>
        <v/>
      </c>
    </row>
    <row r="841" spans="1:21" x14ac:dyDescent="0.25">
      <c r="A841" s="8">
        <v>860048081</v>
      </c>
      <c r="B841" s="8" t="s">
        <v>1555</v>
      </c>
      <c r="C841" s="8" t="s">
        <v>28</v>
      </c>
      <c r="D841" s="8" t="s">
        <v>1284</v>
      </c>
      <c r="E841" s="8" t="s">
        <v>30</v>
      </c>
      <c r="F841" s="8" t="s">
        <v>38</v>
      </c>
      <c r="G841" s="8" t="s">
        <v>1541</v>
      </c>
      <c r="H841" s="8">
        <v>37723036</v>
      </c>
      <c r="I841" s="8">
        <v>46976261</v>
      </c>
      <c r="J841" s="8">
        <v>84699297</v>
      </c>
      <c r="K841" s="8">
        <v>23427494</v>
      </c>
      <c r="L841" s="8">
        <v>10477848</v>
      </c>
      <c r="M841" s="8">
        <v>33905342</v>
      </c>
      <c r="N841" s="8">
        <v>50793955</v>
      </c>
      <c r="O841" s="8">
        <v>1233531</v>
      </c>
      <c r="P841" s="8">
        <v>1322658</v>
      </c>
      <c r="Q841" s="9" t="str">
        <f>+IFERROR([1]!Tabla2[[#This Row],[Activos corrientes ]]/[1]!Tabla2[[#This Row],[Pasivos corrientes ]],"")</f>
        <v/>
      </c>
      <c r="R841" s="9" t="str">
        <f>+IFERROR([1]!Tabla2[[#This Row],[Total pasivos]]/[1]!Tabla2[[#This Row],[Total de activos]],"")</f>
        <v/>
      </c>
      <c r="S841" s="9" t="str">
        <f>+IFERROR([1]!Tabla2[[#This Row],[Utilidad operacional]]/[1]!Tabla2[[#This Row],[Gasto de intereses]],"")</f>
        <v/>
      </c>
      <c r="T841" s="9" t="str">
        <f>+IFERROR([1]!Tabla2[[#This Row],[Utilidad operacional]]/[1]!Tabla2[[#This Row],[Patrimonio total]],"")</f>
        <v/>
      </c>
      <c r="U841" s="10" t="str">
        <f>+IFERROR([1]!Tabla2[[#This Row],[Utilidad operacional]]/[1]!Tabla2[[#This Row],[Total de activos]],"")</f>
        <v/>
      </c>
    </row>
    <row r="842" spans="1:21" x14ac:dyDescent="0.25">
      <c r="A842" s="5">
        <v>830100540</v>
      </c>
      <c r="B842" s="5" t="s">
        <v>1556</v>
      </c>
      <c r="C842" s="5" t="s">
        <v>28</v>
      </c>
      <c r="D842" s="5" t="s">
        <v>1284</v>
      </c>
      <c r="E842" s="5" t="s">
        <v>30</v>
      </c>
      <c r="F842" s="5" t="s">
        <v>1557</v>
      </c>
      <c r="G842" s="5" t="s">
        <v>1541</v>
      </c>
      <c r="H842" s="5">
        <v>8081728</v>
      </c>
      <c r="I842" s="5">
        <v>160263</v>
      </c>
      <c r="J842" s="5">
        <v>8241991</v>
      </c>
      <c r="K842" s="5">
        <v>1565971</v>
      </c>
      <c r="L842" s="5">
        <v>4752508</v>
      </c>
      <c r="M842" s="5">
        <v>6318479</v>
      </c>
      <c r="N842" s="5">
        <v>1923512</v>
      </c>
      <c r="O842" s="5"/>
      <c r="P842" s="5">
        <v>725423</v>
      </c>
      <c r="Q842" s="6" t="str">
        <f>+IFERROR([1]!Tabla2[[#This Row],[Activos corrientes ]]/[1]!Tabla2[[#This Row],[Pasivos corrientes ]],"")</f>
        <v/>
      </c>
      <c r="R842" s="6" t="str">
        <f>+IFERROR([1]!Tabla2[[#This Row],[Total pasivos]]/[1]!Tabla2[[#This Row],[Total de activos]],"")</f>
        <v/>
      </c>
      <c r="S842" s="6" t="str">
        <f>+IFERROR([1]!Tabla2[[#This Row],[Utilidad operacional]]/[1]!Tabla2[[#This Row],[Gasto de intereses]],"")</f>
        <v/>
      </c>
      <c r="T842" s="6" t="str">
        <f>+IFERROR([1]!Tabla2[[#This Row],[Utilidad operacional]]/[1]!Tabla2[[#This Row],[Patrimonio total]],"")</f>
        <v/>
      </c>
      <c r="U842" s="7" t="str">
        <f>+IFERROR([1]!Tabla2[[#This Row],[Utilidad operacional]]/[1]!Tabla2[[#This Row],[Total de activos]],"")</f>
        <v/>
      </c>
    </row>
    <row r="843" spans="1:21" x14ac:dyDescent="0.25">
      <c r="A843" s="8">
        <v>900118764</v>
      </c>
      <c r="B843" s="8" t="s">
        <v>1558</v>
      </c>
      <c r="C843" s="8" t="s">
        <v>28</v>
      </c>
      <c r="D843" s="8" t="s">
        <v>1280</v>
      </c>
      <c r="E843" s="8" t="s">
        <v>24</v>
      </c>
      <c r="F843" s="8" t="s">
        <v>1559</v>
      </c>
      <c r="G843" s="8" t="s">
        <v>1541</v>
      </c>
      <c r="H843" s="8">
        <v>560925</v>
      </c>
      <c r="I843" s="8">
        <v>23114</v>
      </c>
      <c r="J843" s="8">
        <v>584039</v>
      </c>
      <c r="K843" s="8">
        <v>556968</v>
      </c>
      <c r="L843" s="8">
        <v>2537000</v>
      </c>
      <c r="M843" s="8">
        <v>3093968</v>
      </c>
      <c r="N843" s="8">
        <v>-2509929</v>
      </c>
      <c r="O843" s="8">
        <v>189182</v>
      </c>
      <c r="P843" s="8">
        <v>-275567</v>
      </c>
      <c r="Q843" s="9" t="str">
        <f>+IFERROR([1]!Tabla2[[#This Row],[Activos corrientes ]]/[1]!Tabla2[[#This Row],[Pasivos corrientes ]],"")</f>
        <v/>
      </c>
      <c r="R843" s="9" t="str">
        <f>+IFERROR([1]!Tabla2[[#This Row],[Total pasivos]]/[1]!Tabla2[[#This Row],[Total de activos]],"")</f>
        <v/>
      </c>
      <c r="S843" s="9" t="str">
        <f>+IFERROR([1]!Tabla2[[#This Row],[Utilidad operacional]]/[1]!Tabla2[[#This Row],[Gasto de intereses]],"")</f>
        <v/>
      </c>
      <c r="T843" s="9" t="str">
        <f>+IFERROR([1]!Tabla2[[#This Row],[Utilidad operacional]]/[1]!Tabla2[[#This Row],[Patrimonio total]],"")</f>
        <v/>
      </c>
      <c r="U843" s="10" t="str">
        <f>+IFERROR([1]!Tabla2[[#This Row],[Utilidad operacional]]/[1]!Tabla2[[#This Row],[Total de activos]],"")</f>
        <v/>
      </c>
    </row>
    <row r="844" spans="1:21" x14ac:dyDescent="0.25">
      <c r="A844" s="5">
        <v>901084727</v>
      </c>
      <c r="B844" s="5" t="s">
        <v>1560</v>
      </c>
      <c r="C844" s="5" t="s">
        <v>28</v>
      </c>
      <c r="D844" s="5" t="s">
        <v>1280</v>
      </c>
      <c r="E844" s="5" t="s">
        <v>24</v>
      </c>
      <c r="F844" s="5" t="s">
        <v>1561</v>
      </c>
      <c r="G844" s="5" t="s">
        <v>1541</v>
      </c>
      <c r="H844" s="5">
        <v>2420771</v>
      </c>
      <c r="I844" s="5">
        <v>0</v>
      </c>
      <c r="J844" s="5">
        <v>2420771</v>
      </c>
      <c r="K844" s="5">
        <v>13137026</v>
      </c>
      <c r="L844" s="5"/>
      <c r="M844" s="5">
        <v>13137026</v>
      </c>
      <c r="N844" s="5">
        <v>-10716255</v>
      </c>
      <c r="O844" s="5"/>
      <c r="P844" s="5">
        <v>-2976857</v>
      </c>
      <c r="Q844" s="6" t="str">
        <f>+IFERROR([1]!Tabla2[[#This Row],[Activos corrientes ]]/[1]!Tabla2[[#This Row],[Pasivos corrientes ]],"")</f>
        <v/>
      </c>
      <c r="R844" s="6" t="str">
        <f>+IFERROR([1]!Tabla2[[#This Row],[Total pasivos]]/[1]!Tabla2[[#This Row],[Total de activos]],"")</f>
        <v/>
      </c>
      <c r="S844" s="6" t="str">
        <f>+IFERROR([1]!Tabla2[[#This Row],[Utilidad operacional]]/[1]!Tabla2[[#This Row],[Gasto de intereses]],"")</f>
        <v/>
      </c>
      <c r="T844" s="6" t="str">
        <f>+IFERROR([1]!Tabla2[[#This Row],[Utilidad operacional]]/[1]!Tabla2[[#This Row],[Patrimonio total]],"")</f>
        <v/>
      </c>
      <c r="U844" s="7" t="str">
        <f>+IFERROR([1]!Tabla2[[#This Row],[Utilidad operacional]]/[1]!Tabla2[[#This Row],[Total de activos]],"")</f>
        <v/>
      </c>
    </row>
    <row r="845" spans="1:21" x14ac:dyDescent="0.25">
      <c r="A845" s="8">
        <v>901087745</v>
      </c>
      <c r="B845" s="8" t="s">
        <v>1562</v>
      </c>
      <c r="C845" s="8" t="s">
        <v>28</v>
      </c>
      <c r="D845" s="8" t="s">
        <v>1280</v>
      </c>
      <c r="E845" s="8" t="s">
        <v>24</v>
      </c>
      <c r="F845" s="8" t="s">
        <v>391</v>
      </c>
      <c r="G845" s="8" t="s">
        <v>1541</v>
      </c>
      <c r="H845" s="8">
        <v>5141375</v>
      </c>
      <c r="I845" s="8">
        <v>10953314</v>
      </c>
      <c r="J845" s="8">
        <v>16094689</v>
      </c>
      <c r="K845" s="8">
        <v>5310759</v>
      </c>
      <c r="L845" s="8">
        <v>661086</v>
      </c>
      <c r="M845" s="8">
        <v>5971845</v>
      </c>
      <c r="N845" s="8">
        <v>10122844</v>
      </c>
      <c r="O845" s="8">
        <v>19915</v>
      </c>
      <c r="P845" s="8">
        <v>543869</v>
      </c>
      <c r="Q845" s="9" t="str">
        <f>+IFERROR([1]!Tabla2[[#This Row],[Activos corrientes ]]/[1]!Tabla2[[#This Row],[Pasivos corrientes ]],"")</f>
        <v/>
      </c>
      <c r="R845" s="9" t="str">
        <f>+IFERROR([1]!Tabla2[[#This Row],[Total pasivos]]/[1]!Tabla2[[#This Row],[Total de activos]],"")</f>
        <v/>
      </c>
      <c r="S845" s="9" t="str">
        <f>+IFERROR([1]!Tabla2[[#This Row],[Utilidad operacional]]/[1]!Tabla2[[#This Row],[Gasto de intereses]],"")</f>
        <v/>
      </c>
      <c r="T845" s="9" t="str">
        <f>+IFERROR([1]!Tabla2[[#This Row],[Utilidad operacional]]/[1]!Tabla2[[#This Row],[Patrimonio total]],"")</f>
        <v/>
      </c>
      <c r="U845" s="10" t="str">
        <f>+IFERROR([1]!Tabla2[[#This Row],[Utilidad operacional]]/[1]!Tabla2[[#This Row],[Total de activos]],"")</f>
        <v/>
      </c>
    </row>
    <row r="846" spans="1:21" x14ac:dyDescent="0.25">
      <c r="A846" s="5">
        <v>900618552</v>
      </c>
      <c r="B846" s="5" t="s">
        <v>1563</v>
      </c>
      <c r="C846" s="5" t="s">
        <v>103</v>
      </c>
      <c r="D846" s="5" t="s">
        <v>1284</v>
      </c>
      <c r="E846" s="5" t="s">
        <v>30</v>
      </c>
      <c r="F846" s="5" t="s">
        <v>1564</v>
      </c>
      <c r="G846" s="5" t="s">
        <v>1541</v>
      </c>
      <c r="H846" s="5">
        <v>3479380</v>
      </c>
      <c r="I846" s="5">
        <v>24500000</v>
      </c>
      <c r="J846" s="5">
        <v>27979380</v>
      </c>
      <c r="K846" s="5">
        <v>97344</v>
      </c>
      <c r="L846" s="5"/>
      <c r="M846" s="5">
        <v>97344</v>
      </c>
      <c r="N846" s="5">
        <v>27882036</v>
      </c>
      <c r="O846" s="5">
        <v>146</v>
      </c>
      <c r="P846" s="5">
        <v>-1411148</v>
      </c>
      <c r="Q846" s="6" t="str">
        <f>+IFERROR([1]!Tabla2[[#This Row],[Activos corrientes ]]/[1]!Tabla2[[#This Row],[Pasivos corrientes ]],"")</f>
        <v/>
      </c>
      <c r="R846" s="6" t="str">
        <f>+IFERROR([1]!Tabla2[[#This Row],[Total pasivos]]/[1]!Tabla2[[#This Row],[Total de activos]],"")</f>
        <v/>
      </c>
      <c r="S846" s="6" t="str">
        <f>+IFERROR([1]!Tabla2[[#This Row],[Utilidad operacional]]/[1]!Tabla2[[#This Row],[Gasto de intereses]],"")</f>
        <v/>
      </c>
      <c r="T846" s="6" t="str">
        <f>+IFERROR([1]!Tabla2[[#This Row],[Utilidad operacional]]/[1]!Tabla2[[#This Row],[Patrimonio total]],"")</f>
        <v/>
      </c>
      <c r="U846" s="7" t="str">
        <f>+IFERROR([1]!Tabla2[[#This Row],[Utilidad operacional]]/[1]!Tabla2[[#This Row],[Total de activos]],"")</f>
        <v/>
      </c>
    </row>
    <row r="847" spans="1:21" x14ac:dyDescent="0.25">
      <c r="A847" s="8">
        <v>860046927</v>
      </c>
      <c r="B847" s="8" t="s">
        <v>1565</v>
      </c>
      <c r="C847" s="8" t="s">
        <v>28</v>
      </c>
      <c r="D847" s="8" t="s">
        <v>1284</v>
      </c>
      <c r="E847" s="8" t="s">
        <v>30</v>
      </c>
      <c r="F847" s="8" t="s">
        <v>1566</v>
      </c>
      <c r="G847" s="8" t="s">
        <v>1541</v>
      </c>
      <c r="H847" s="8">
        <v>115140657</v>
      </c>
      <c r="I847" s="8">
        <v>34826732</v>
      </c>
      <c r="J847" s="8">
        <v>149967389</v>
      </c>
      <c r="K847" s="8">
        <v>57133691</v>
      </c>
      <c r="L847" s="8">
        <v>9051983</v>
      </c>
      <c r="M847" s="8">
        <v>66185674</v>
      </c>
      <c r="N847" s="8">
        <v>83781715</v>
      </c>
      <c r="O847" s="8">
        <v>23971890</v>
      </c>
      <c r="P847" s="8">
        <v>8551591</v>
      </c>
      <c r="Q847" s="9" t="str">
        <f>+IFERROR([1]!Tabla2[[#This Row],[Activos corrientes ]]/[1]!Tabla2[[#This Row],[Pasivos corrientes ]],"")</f>
        <v/>
      </c>
      <c r="R847" s="9" t="str">
        <f>+IFERROR([1]!Tabla2[[#This Row],[Total pasivos]]/[1]!Tabla2[[#This Row],[Total de activos]],"")</f>
        <v/>
      </c>
      <c r="S847" s="9" t="str">
        <f>+IFERROR([1]!Tabla2[[#This Row],[Utilidad operacional]]/[1]!Tabla2[[#This Row],[Gasto de intereses]],"")</f>
        <v/>
      </c>
      <c r="T847" s="9" t="str">
        <f>+IFERROR([1]!Tabla2[[#This Row],[Utilidad operacional]]/[1]!Tabla2[[#This Row],[Patrimonio total]],"")</f>
        <v/>
      </c>
      <c r="U847" s="10" t="str">
        <f>+IFERROR([1]!Tabla2[[#This Row],[Utilidad operacional]]/[1]!Tabla2[[#This Row],[Total de activos]],"")</f>
        <v/>
      </c>
    </row>
    <row r="848" spans="1:21" x14ac:dyDescent="0.25">
      <c r="A848" s="5">
        <v>900324784</v>
      </c>
      <c r="B848" s="5" t="s">
        <v>1567</v>
      </c>
      <c r="C848" s="5" t="s">
        <v>28</v>
      </c>
      <c r="D848" s="5" t="s">
        <v>1284</v>
      </c>
      <c r="E848" s="5" t="s">
        <v>30</v>
      </c>
      <c r="F848" s="5" t="s">
        <v>1568</v>
      </c>
      <c r="G848" s="5" t="s">
        <v>1541</v>
      </c>
      <c r="H848" s="5">
        <v>98334227</v>
      </c>
      <c r="I848" s="5">
        <v>1955749</v>
      </c>
      <c r="J848" s="5">
        <v>100289976</v>
      </c>
      <c r="K848" s="5">
        <v>76877806</v>
      </c>
      <c r="L848" s="5">
        <v>2278895</v>
      </c>
      <c r="M848" s="5">
        <v>79156701</v>
      </c>
      <c r="N848" s="5">
        <v>21133275</v>
      </c>
      <c r="O848" s="5"/>
      <c r="P848" s="5">
        <v>14169909</v>
      </c>
      <c r="Q848" s="6" t="str">
        <f>+IFERROR([1]!Tabla2[[#This Row],[Activos corrientes ]]/[1]!Tabla2[[#This Row],[Pasivos corrientes ]],"")</f>
        <v/>
      </c>
      <c r="R848" s="6" t="str">
        <f>+IFERROR([1]!Tabla2[[#This Row],[Total pasivos]]/[1]!Tabla2[[#This Row],[Total de activos]],"")</f>
        <v/>
      </c>
      <c r="S848" s="6" t="str">
        <f>+IFERROR([1]!Tabla2[[#This Row],[Utilidad operacional]]/[1]!Tabla2[[#This Row],[Gasto de intereses]],"")</f>
        <v/>
      </c>
      <c r="T848" s="6" t="str">
        <f>+IFERROR([1]!Tabla2[[#This Row],[Utilidad operacional]]/[1]!Tabla2[[#This Row],[Patrimonio total]],"")</f>
        <v/>
      </c>
      <c r="U848" s="7" t="str">
        <f>+IFERROR([1]!Tabla2[[#This Row],[Utilidad operacional]]/[1]!Tabla2[[#This Row],[Total de activos]],"")</f>
        <v/>
      </c>
    </row>
    <row r="849" spans="1:21" x14ac:dyDescent="0.25">
      <c r="A849" s="8">
        <v>901303671</v>
      </c>
      <c r="B849" s="8" t="s">
        <v>1569</v>
      </c>
      <c r="C849" s="8" t="s">
        <v>28</v>
      </c>
      <c r="D849" s="8" t="s">
        <v>1280</v>
      </c>
      <c r="E849" s="8" t="s">
        <v>24</v>
      </c>
      <c r="F849" s="8" t="s">
        <v>1570</v>
      </c>
      <c r="G849" s="8" t="s">
        <v>1541</v>
      </c>
      <c r="H849" s="8">
        <v>9802375</v>
      </c>
      <c r="I849" s="8">
        <v>681830</v>
      </c>
      <c r="J849" s="8">
        <v>10484205</v>
      </c>
      <c r="K849" s="8">
        <v>3839386</v>
      </c>
      <c r="L849" s="8"/>
      <c r="M849" s="8">
        <v>3839386</v>
      </c>
      <c r="N849" s="8">
        <v>6644819</v>
      </c>
      <c r="O849" s="8"/>
      <c r="P849" s="8">
        <v>6444819</v>
      </c>
      <c r="Q849" s="9" t="str">
        <f>+IFERROR([1]!Tabla2[[#This Row],[Activos corrientes ]]/[1]!Tabla2[[#This Row],[Pasivos corrientes ]],"")</f>
        <v/>
      </c>
      <c r="R849" s="9" t="str">
        <f>+IFERROR([1]!Tabla2[[#This Row],[Total pasivos]]/[1]!Tabla2[[#This Row],[Total de activos]],"")</f>
        <v/>
      </c>
      <c r="S849" s="9" t="str">
        <f>+IFERROR([1]!Tabla2[[#This Row],[Utilidad operacional]]/[1]!Tabla2[[#This Row],[Gasto de intereses]],"")</f>
        <v/>
      </c>
      <c r="T849" s="9" t="str">
        <f>+IFERROR([1]!Tabla2[[#This Row],[Utilidad operacional]]/[1]!Tabla2[[#This Row],[Patrimonio total]],"")</f>
        <v/>
      </c>
      <c r="U849" s="10" t="str">
        <f>+IFERROR([1]!Tabla2[[#This Row],[Utilidad operacional]]/[1]!Tabla2[[#This Row],[Total de activos]],"")</f>
        <v/>
      </c>
    </row>
    <row r="850" spans="1:21" x14ac:dyDescent="0.25">
      <c r="A850" s="5">
        <v>800073584</v>
      </c>
      <c r="B850" s="5" t="s">
        <v>1571</v>
      </c>
      <c r="C850" s="5" t="s">
        <v>28</v>
      </c>
      <c r="D850" s="5" t="s">
        <v>1284</v>
      </c>
      <c r="E850" s="5" t="s">
        <v>30</v>
      </c>
      <c r="F850" s="5" t="s">
        <v>1572</v>
      </c>
      <c r="G850" s="5" t="s">
        <v>1541</v>
      </c>
      <c r="H850" s="5">
        <v>2994232</v>
      </c>
      <c r="I850" s="5">
        <v>9537956</v>
      </c>
      <c r="J850" s="5">
        <v>12532188</v>
      </c>
      <c r="K850" s="5">
        <v>10451614</v>
      </c>
      <c r="L850" s="5">
        <v>9683771</v>
      </c>
      <c r="M850" s="5">
        <v>20135385</v>
      </c>
      <c r="N850" s="5">
        <v>-7603197</v>
      </c>
      <c r="O850" s="5">
        <v>113925</v>
      </c>
      <c r="P850" s="5">
        <v>40808</v>
      </c>
      <c r="Q850" s="6" t="str">
        <f>+IFERROR([1]!Tabla2[[#This Row],[Activos corrientes ]]/[1]!Tabla2[[#This Row],[Pasivos corrientes ]],"")</f>
        <v/>
      </c>
      <c r="R850" s="6" t="str">
        <f>+IFERROR([1]!Tabla2[[#This Row],[Total pasivos]]/[1]!Tabla2[[#This Row],[Total de activos]],"")</f>
        <v/>
      </c>
      <c r="S850" s="6" t="str">
        <f>+IFERROR([1]!Tabla2[[#This Row],[Utilidad operacional]]/[1]!Tabla2[[#This Row],[Gasto de intereses]],"")</f>
        <v/>
      </c>
      <c r="T850" s="6" t="str">
        <f>+IFERROR([1]!Tabla2[[#This Row],[Utilidad operacional]]/[1]!Tabla2[[#This Row],[Patrimonio total]],"")</f>
        <v/>
      </c>
      <c r="U850" s="7" t="str">
        <f>+IFERROR([1]!Tabla2[[#This Row],[Utilidad operacional]]/[1]!Tabla2[[#This Row],[Total de activos]],"")</f>
        <v/>
      </c>
    </row>
    <row r="851" spans="1:21" x14ac:dyDescent="0.25">
      <c r="A851" s="8">
        <v>900491846</v>
      </c>
      <c r="B851" s="8" t="s">
        <v>1573</v>
      </c>
      <c r="C851" s="8" t="s">
        <v>22</v>
      </c>
      <c r="D851" s="8" t="s">
        <v>1284</v>
      </c>
      <c r="E851" s="8" t="s">
        <v>30</v>
      </c>
      <c r="F851" s="8" t="s">
        <v>1574</v>
      </c>
      <c r="G851" s="8" t="s">
        <v>1541</v>
      </c>
      <c r="H851" s="8">
        <v>15499910</v>
      </c>
      <c r="I851" s="8">
        <v>5935982</v>
      </c>
      <c r="J851" s="8">
        <v>21435892</v>
      </c>
      <c r="K851" s="8">
        <v>10617542</v>
      </c>
      <c r="L851" s="8">
        <v>7206858</v>
      </c>
      <c r="M851" s="8">
        <v>17824400</v>
      </c>
      <c r="N851" s="8">
        <v>3611492</v>
      </c>
      <c r="O851" s="8">
        <v>917015</v>
      </c>
      <c r="P851" s="8">
        <v>121599</v>
      </c>
      <c r="Q851" s="9" t="str">
        <f>+IFERROR([1]!Tabla2[[#This Row],[Activos corrientes ]]/[1]!Tabla2[[#This Row],[Pasivos corrientes ]],"")</f>
        <v/>
      </c>
      <c r="R851" s="9" t="str">
        <f>+IFERROR([1]!Tabla2[[#This Row],[Total pasivos]]/[1]!Tabla2[[#This Row],[Total de activos]],"")</f>
        <v/>
      </c>
      <c r="S851" s="9" t="str">
        <f>+IFERROR([1]!Tabla2[[#This Row],[Utilidad operacional]]/[1]!Tabla2[[#This Row],[Gasto de intereses]],"")</f>
        <v/>
      </c>
      <c r="T851" s="9" t="str">
        <f>+IFERROR([1]!Tabla2[[#This Row],[Utilidad operacional]]/[1]!Tabla2[[#This Row],[Patrimonio total]],"")</f>
        <v/>
      </c>
      <c r="U851" s="10" t="str">
        <f>+IFERROR([1]!Tabla2[[#This Row],[Utilidad operacional]]/[1]!Tabla2[[#This Row],[Total de activos]],"")</f>
        <v/>
      </c>
    </row>
    <row r="852" spans="1:21" x14ac:dyDescent="0.25">
      <c r="A852" s="5">
        <v>811043176</v>
      </c>
      <c r="B852" s="5" t="s">
        <v>1575</v>
      </c>
      <c r="C852" s="5" t="s">
        <v>22</v>
      </c>
      <c r="D852" s="5" t="s">
        <v>1284</v>
      </c>
      <c r="E852" s="5" t="s">
        <v>30</v>
      </c>
      <c r="F852" s="5" t="s">
        <v>1576</v>
      </c>
      <c r="G852" s="5" t="s">
        <v>1541</v>
      </c>
      <c r="H852" s="5">
        <v>16904419</v>
      </c>
      <c r="I852" s="5">
        <v>650655</v>
      </c>
      <c r="J852" s="5">
        <v>17555074</v>
      </c>
      <c r="K852" s="5">
        <v>2563767</v>
      </c>
      <c r="L852" s="5">
        <v>66458</v>
      </c>
      <c r="M852" s="5">
        <v>2630225</v>
      </c>
      <c r="N852" s="5">
        <v>14924849</v>
      </c>
      <c r="O852" s="5">
        <v>529848</v>
      </c>
      <c r="P852" s="5">
        <v>460855</v>
      </c>
      <c r="Q852" s="6" t="str">
        <f>+IFERROR([1]!Tabla2[[#This Row],[Activos corrientes ]]/[1]!Tabla2[[#This Row],[Pasivos corrientes ]],"")</f>
        <v/>
      </c>
      <c r="R852" s="6" t="str">
        <f>+IFERROR([1]!Tabla2[[#This Row],[Total pasivos]]/[1]!Tabla2[[#This Row],[Total de activos]],"")</f>
        <v/>
      </c>
      <c r="S852" s="6" t="str">
        <f>+IFERROR([1]!Tabla2[[#This Row],[Utilidad operacional]]/[1]!Tabla2[[#This Row],[Gasto de intereses]],"")</f>
        <v/>
      </c>
      <c r="T852" s="6" t="str">
        <f>+IFERROR([1]!Tabla2[[#This Row],[Utilidad operacional]]/[1]!Tabla2[[#This Row],[Patrimonio total]],"")</f>
        <v/>
      </c>
      <c r="U852" s="7" t="str">
        <f>+IFERROR([1]!Tabla2[[#This Row],[Utilidad operacional]]/[1]!Tabla2[[#This Row],[Total de activos]],"")</f>
        <v/>
      </c>
    </row>
    <row r="853" spans="1:21" x14ac:dyDescent="0.25">
      <c r="A853" s="8">
        <v>900346779</v>
      </c>
      <c r="B853" s="8" t="s">
        <v>1577</v>
      </c>
      <c r="C853" s="8" t="s">
        <v>28</v>
      </c>
      <c r="D853" s="8" t="s">
        <v>1284</v>
      </c>
      <c r="E853" s="8" t="s">
        <v>30</v>
      </c>
      <c r="F853" s="8" t="s">
        <v>1578</v>
      </c>
      <c r="G853" s="8" t="s">
        <v>1541</v>
      </c>
      <c r="H853" s="8">
        <v>23759590</v>
      </c>
      <c r="I853" s="8">
        <v>5112550</v>
      </c>
      <c r="J853" s="8">
        <v>28872140</v>
      </c>
      <c r="K853" s="8">
        <v>3559909</v>
      </c>
      <c r="L853" s="8">
        <v>11287049</v>
      </c>
      <c r="M853" s="8">
        <v>14846958</v>
      </c>
      <c r="N853" s="8">
        <v>14025182</v>
      </c>
      <c r="O853" s="8">
        <v>990393</v>
      </c>
      <c r="P853" s="8">
        <v>1960359</v>
      </c>
      <c r="Q853" s="9" t="str">
        <f>+IFERROR([1]!Tabla2[[#This Row],[Activos corrientes ]]/[1]!Tabla2[[#This Row],[Pasivos corrientes ]],"")</f>
        <v/>
      </c>
      <c r="R853" s="9" t="str">
        <f>+IFERROR([1]!Tabla2[[#This Row],[Total pasivos]]/[1]!Tabla2[[#This Row],[Total de activos]],"")</f>
        <v/>
      </c>
      <c r="S853" s="9" t="str">
        <f>+IFERROR([1]!Tabla2[[#This Row],[Utilidad operacional]]/[1]!Tabla2[[#This Row],[Gasto de intereses]],"")</f>
        <v/>
      </c>
      <c r="T853" s="9" t="str">
        <f>+IFERROR([1]!Tabla2[[#This Row],[Utilidad operacional]]/[1]!Tabla2[[#This Row],[Patrimonio total]],"")</f>
        <v/>
      </c>
      <c r="U853" s="10" t="str">
        <f>+IFERROR([1]!Tabla2[[#This Row],[Utilidad operacional]]/[1]!Tabla2[[#This Row],[Total de activos]],"")</f>
        <v/>
      </c>
    </row>
    <row r="854" spans="1:21" x14ac:dyDescent="0.25">
      <c r="A854" s="5">
        <v>900018793</v>
      </c>
      <c r="B854" s="5" t="s">
        <v>1579</v>
      </c>
      <c r="C854" s="5" t="s">
        <v>28</v>
      </c>
      <c r="D854" s="5" t="s">
        <v>1284</v>
      </c>
      <c r="E854" s="5" t="s">
        <v>30</v>
      </c>
      <c r="F854" s="5" t="s">
        <v>1580</v>
      </c>
      <c r="G854" s="5" t="s">
        <v>1541</v>
      </c>
      <c r="H854" s="5">
        <v>4502033</v>
      </c>
      <c r="I854" s="5">
        <v>280310</v>
      </c>
      <c r="J854" s="5">
        <v>4782343</v>
      </c>
      <c r="K854" s="5">
        <v>3502416</v>
      </c>
      <c r="L854" s="5">
        <v>5987</v>
      </c>
      <c r="M854" s="5">
        <v>3508403</v>
      </c>
      <c r="N854" s="5">
        <v>1273940</v>
      </c>
      <c r="O854" s="5">
        <v>261023</v>
      </c>
      <c r="P854" s="5">
        <v>24608</v>
      </c>
      <c r="Q854" s="6" t="str">
        <f>+IFERROR([1]!Tabla2[[#This Row],[Activos corrientes ]]/[1]!Tabla2[[#This Row],[Pasivos corrientes ]],"")</f>
        <v/>
      </c>
      <c r="R854" s="6" t="str">
        <f>+IFERROR([1]!Tabla2[[#This Row],[Total pasivos]]/[1]!Tabla2[[#This Row],[Total de activos]],"")</f>
        <v/>
      </c>
      <c r="S854" s="6" t="str">
        <f>+IFERROR([1]!Tabla2[[#This Row],[Utilidad operacional]]/[1]!Tabla2[[#This Row],[Gasto de intereses]],"")</f>
        <v/>
      </c>
      <c r="T854" s="6" t="str">
        <f>+IFERROR([1]!Tabla2[[#This Row],[Utilidad operacional]]/[1]!Tabla2[[#This Row],[Patrimonio total]],"")</f>
        <v/>
      </c>
      <c r="U854" s="7" t="str">
        <f>+IFERROR([1]!Tabla2[[#This Row],[Utilidad operacional]]/[1]!Tabla2[[#This Row],[Total de activos]],"")</f>
        <v/>
      </c>
    </row>
    <row r="855" spans="1:21" x14ac:dyDescent="0.25">
      <c r="A855" s="8">
        <v>901032383</v>
      </c>
      <c r="B855" s="8" t="s">
        <v>1581</v>
      </c>
      <c r="C855" s="8" t="s">
        <v>103</v>
      </c>
      <c r="D855" s="8" t="s">
        <v>1280</v>
      </c>
      <c r="E855" s="8" t="s">
        <v>24</v>
      </c>
      <c r="F855" s="8" t="s">
        <v>52</v>
      </c>
      <c r="G855" s="8" t="s">
        <v>1541</v>
      </c>
      <c r="H855" s="8">
        <v>1542366</v>
      </c>
      <c r="I855" s="8">
        <v>53181479</v>
      </c>
      <c r="J855" s="8">
        <v>54723845</v>
      </c>
      <c r="K855" s="8">
        <v>1975039</v>
      </c>
      <c r="L855" s="8">
        <v>7251823</v>
      </c>
      <c r="M855" s="8">
        <v>9226862</v>
      </c>
      <c r="N855" s="8">
        <v>45496983</v>
      </c>
      <c r="O855" s="8">
        <v>860956</v>
      </c>
      <c r="P855" s="8">
        <v>-2356552</v>
      </c>
      <c r="Q855" s="9" t="str">
        <f>+IFERROR([1]!Tabla2[[#This Row],[Activos corrientes ]]/[1]!Tabla2[[#This Row],[Pasivos corrientes ]],"")</f>
        <v/>
      </c>
      <c r="R855" s="9" t="str">
        <f>+IFERROR([1]!Tabla2[[#This Row],[Total pasivos]]/[1]!Tabla2[[#This Row],[Total de activos]],"")</f>
        <v/>
      </c>
      <c r="S855" s="9" t="str">
        <f>+IFERROR([1]!Tabla2[[#This Row],[Utilidad operacional]]/[1]!Tabla2[[#This Row],[Gasto de intereses]],"")</f>
        <v/>
      </c>
      <c r="T855" s="9" t="str">
        <f>+IFERROR([1]!Tabla2[[#This Row],[Utilidad operacional]]/[1]!Tabla2[[#This Row],[Patrimonio total]],"")</f>
        <v/>
      </c>
      <c r="U855" s="10" t="str">
        <f>+IFERROR([1]!Tabla2[[#This Row],[Utilidad operacional]]/[1]!Tabla2[[#This Row],[Total de activos]],"")</f>
        <v/>
      </c>
    </row>
    <row r="856" spans="1:21" x14ac:dyDescent="0.25">
      <c r="A856" s="5">
        <v>802016387</v>
      </c>
      <c r="B856" s="5" t="s">
        <v>1582</v>
      </c>
      <c r="C856" s="5" t="s">
        <v>42</v>
      </c>
      <c r="D856" s="5" t="s">
        <v>1284</v>
      </c>
      <c r="E856" s="5" t="s">
        <v>30</v>
      </c>
      <c r="F856" s="5" t="s">
        <v>1583</v>
      </c>
      <c r="G856" s="5" t="s">
        <v>1541</v>
      </c>
      <c r="H856" s="5">
        <v>18229534</v>
      </c>
      <c r="I856" s="5">
        <v>81099359</v>
      </c>
      <c r="J856" s="5">
        <v>99328893</v>
      </c>
      <c r="K856" s="5">
        <v>17155587</v>
      </c>
      <c r="L856" s="5">
        <v>60487893</v>
      </c>
      <c r="M856" s="5">
        <v>77643480</v>
      </c>
      <c r="N856" s="5">
        <v>21685413</v>
      </c>
      <c r="O856" s="5">
        <v>6222104</v>
      </c>
      <c r="P856" s="5">
        <v>-6065906</v>
      </c>
      <c r="Q856" s="6" t="str">
        <f>+IFERROR([1]!Tabla2[[#This Row],[Activos corrientes ]]/[1]!Tabla2[[#This Row],[Pasivos corrientes ]],"")</f>
        <v/>
      </c>
      <c r="R856" s="6" t="str">
        <f>+IFERROR([1]!Tabla2[[#This Row],[Total pasivos]]/[1]!Tabla2[[#This Row],[Total de activos]],"")</f>
        <v/>
      </c>
      <c r="S856" s="6" t="str">
        <f>+IFERROR([1]!Tabla2[[#This Row],[Utilidad operacional]]/[1]!Tabla2[[#This Row],[Gasto de intereses]],"")</f>
        <v/>
      </c>
      <c r="T856" s="6" t="str">
        <f>+IFERROR([1]!Tabla2[[#This Row],[Utilidad operacional]]/[1]!Tabla2[[#This Row],[Patrimonio total]],"")</f>
        <v/>
      </c>
      <c r="U856" s="7" t="str">
        <f>+IFERROR([1]!Tabla2[[#This Row],[Utilidad operacional]]/[1]!Tabla2[[#This Row],[Total de activos]],"")</f>
        <v/>
      </c>
    </row>
    <row r="857" spans="1:21" x14ac:dyDescent="0.25">
      <c r="A857" s="8">
        <v>800113559</v>
      </c>
      <c r="B857" s="8" t="s">
        <v>1584</v>
      </c>
      <c r="C857" s="8" t="s">
        <v>1585</v>
      </c>
      <c r="D857" s="8" t="s">
        <v>1284</v>
      </c>
      <c r="E857" s="8" t="s">
        <v>30</v>
      </c>
      <c r="F857" s="8" t="s">
        <v>1586</v>
      </c>
      <c r="G857" s="8" t="s">
        <v>1541</v>
      </c>
      <c r="H857" s="8">
        <v>598598</v>
      </c>
      <c r="I857" s="8">
        <v>2286652</v>
      </c>
      <c r="J857" s="8">
        <v>2885250</v>
      </c>
      <c r="K857" s="8">
        <v>651069</v>
      </c>
      <c r="L857" s="8">
        <v>106020</v>
      </c>
      <c r="M857" s="8">
        <v>757089</v>
      </c>
      <c r="N857" s="8">
        <v>2128161</v>
      </c>
      <c r="O857" s="8"/>
      <c r="P857" s="8">
        <v>303702</v>
      </c>
      <c r="Q857" s="9" t="str">
        <f>+IFERROR([1]!Tabla2[[#This Row],[Activos corrientes ]]/[1]!Tabla2[[#This Row],[Pasivos corrientes ]],"")</f>
        <v/>
      </c>
      <c r="R857" s="9" t="str">
        <f>+IFERROR([1]!Tabla2[[#This Row],[Total pasivos]]/[1]!Tabla2[[#This Row],[Total de activos]],"")</f>
        <v/>
      </c>
      <c r="S857" s="9" t="str">
        <f>+IFERROR([1]!Tabla2[[#This Row],[Utilidad operacional]]/[1]!Tabla2[[#This Row],[Gasto de intereses]],"")</f>
        <v/>
      </c>
      <c r="T857" s="9" t="str">
        <f>+IFERROR([1]!Tabla2[[#This Row],[Utilidad operacional]]/[1]!Tabla2[[#This Row],[Patrimonio total]],"")</f>
        <v/>
      </c>
      <c r="U857" s="10" t="str">
        <f>+IFERROR([1]!Tabla2[[#This Row],[Utilidad operacional]]/[1]!Tabla2[[#This Row],[Total de activos]],"")</f>
        <v/>
      </c>
    </row>
    <row r="858" spans="1:21" x14ac:dyDescent="0.25">
      <c r="A858" s="5">
        <v>900309576</v>
      </c>
      <c r="B858" s="5" t="s">
        <v>1587</v>
      </c>
      <c r="C858" s="5" t="s">
        <v>28</v>
      </c>
      <c r="D858" s="5" t="s">
        <v>1284</v>
      </c>
      <c r="E858" s="5" t="s">
        <v>30</v>
      </c>
      <c r="F858" s="5" t="s">
        <v>62</v>
      </c>
      <c r="G858" s="5" t="s">
        <v>1541</v>
      </c>
      <c r="H858" s="5">
        <v>68138282</v>
      </c>
      <c r="I858" s="5">
        <v>48618938</v>
      </c>
      <c r="J858" s="5">
        <v>116757220</v>
      </c>
      <c r="K858" s="5">
        <v>45285909</v>
      </c>
      <c r="L858" s="5">
        <v>22949018</v>
      </c>
      <c r="M858" s="5">
        <v>68234927</v>
      </c>
      <c r="N858" s="5">
        <v>48522293</v>
      </c>
      <c r="O858" s="5">
        <v>0</v>
      </c>
      <c r="P858" s="5">
        <v>6376049</v>
      </c>
      <c r="Q858" s="6" t="str">
        <f>+IFERROR([1]!Tabla2[[#This Row],[Activos corrientes ]]/[1]!Tabla2[[#This Row],[Pasivos corrientes ]],"")</f>
        <v/>
      </c>
      <c r="R858" s="6" t="str">
        <f>+IFERROR([1]!Tabla2[[#This Row],[Total pasivos]]/[1]!Tabla2[[#This Row],[Total de activos]],"")</f>
        <v/>
      </c>
      <c r="S858" s="6" t="str">
        <f>+IFERROR([1]!Tabla2[[#This Row],[Utilidad operacional]]/[1]!Tabla2[[#This Row],[Gasto de intereses]],"")</f>
        <v/>
      </c>
      <c r="T858" s="6" t="str">
        <f>+IFERROR([1]!Tabla2[[#This Row],[Utilidad operacional]]/[1]!Tabla2[[#This Row],[Patrimonio total]],"")</f>
        <v/>
      </c>
      <c r="U858" s="7" t="str">
        <f>+IFERROR([1]!Tabla2[[#This Row],[Utilidad operacional]]/[1]!Tabla2[[#This Row],[Total de activos]],"")</f>
        <v/>
      </c>
    </row>
    <row r="859" spans="1:21" x14ac:dyDescent="0.25">
      <c r="A859" s="8">
        <v>860001074</v>
      </c>
      <c r="B859" s="8" t="s">
        <v>1588</v>
      </c>
      <c r="C859" s="8" t="s">
        <v>28</v>
      </c>
      <c r="D859" s="8" t="s">
        <v>1284</v>
      </c>
      <c r="E859" s="8" t="s">
        <v>30</v>
      </c>
      <c r="F859" s="8" t="s">
        <v>62</v>
      </c>
      <c r="G859" s="8" t="s">
        <v>1541</v>
      </c>
      <c r="H859" s="8">
        <v>36685023</v>
      </c>
      <c r="I859" s="8">
        <v>2165194</v>
      </c>
      <c r="J859" s="8">
        <v>38850217</v>
      </c>
      <c r="K859" s="8">
        <v>24026626</v>
      </c>
      <c r="L859" s="8">
        <v>2392113</v>
      </c>
      <c r="M859" s="8">
        <v>26418739</v>
      </c>
      <c r="N859" s="8">
        <v>12431478</v>
      </c>
      <c r="O859" s="8">
        <v>3762128</v>
      </c>
      <c r="P859" s="8">
        <v>444556</v>
      </c>
      <c r="Q859" s="9" t="str">
        <f>+IFERROR([1]!Tabla2[[#This Row],[Activos corrientes ]]/[1]!Tabla2[[#This Row],[Pasivos corrientes ]],"")</f>
        <v/>
      </c>
      <c r="R859" s="9" t="str">
        <f>+IFERROR([1]!Tabla2[[#This Row],[Total pasivos]]/[1]!Tabla2[[#This Row],[Total de activos]],"")</f>
        <v/>
      </c>
      <c r="S859" s="9" t="str">
        <f>+IFERROR([1]!Tabla2[[#This Row],[Utilidad operacional]]/[1]!Tabla2[[#This Row],[Gasto de intereses]],"")</f>
        <v/>
      </c>
      <c r="T859" s="9" t="str">
        <f>+IFERROR([1]!Tabla2[[#This Row],[Utilidad operacional]]/[1]!Tabla2[[#This Row],[Patrimonio total]],"")</f>
        <v/>
      </c>
      <c r="U859" s="10" t="str">
        <f>+IFERROR([1]!Tabla2[[#This Row],[Utilidad operacional]]/[1]!Tabla2[[#This Row],[Total de activos]],"")</f>
        <v/>
      </c>
    </row>
    <row r="860" spans="1:21" x14ac:dyDescent="0.25">
      <c r="A860" s="5">
        <v>900484037</v>
      </c>
      <c r="B860" s="5" t="s">
        <v>1589</v>
      </c>
      <c r="C860" s="5" t="s">
        <v>28</v>
      </c>
      <c r="D860" s="5" t="s">
        <v>1280</v>
      </c>
      <c r="E860" s="5" t="s">
        <v>24</v>
      </c>
      <c r="F860" s="5" t="s">
        <v>52</v>
      </c>
      <c r="G860" s="5" t="s">
        <v>1541</v>
      </c>
      <c r="H860" s="5">
        <v>841178</v>
      </c>
      <c r="I860" s="5">
        <v>20914751</v>
      </c>
      <c r="J860" s="5">
        <v>21755929</v>
      </c>
      <c r="K860" s="5">
        <v>2008990</v>
      </c>
      <c r="L860" s="5"/>
      <c r="M860" s="5">
        <v>2008990</v>
      </c>
      <c r="N860" s="5">
        <v>19746939</v>
      </c>
      <c r="O860" s="5">
        <v>3149</v>
      </c>
      <c r="P860" s="5">
        <v>407756</v>
      </c>
      <c r="Q860" s="6" t="str">
        <f>+IFERROR([1]!Tabla2[[#This Row],[Activos corrientes ]]/[1]!Tabla2[[#This Row],[Pasivos corrientes ]],"")</f>
        <v/>
      </c>
      <c r="R860" s="6" t="str">
        <f>+IFERROR([1]!Tabla2[[#This Row],[Total pasivos]]/[1]!Tabla2[[#This Row],[Total de activos]],"")</f>
        <v/>
      </c>
      <c r="S860" s="6" t="str">
        <f>+IFERROR([1]!Tabla2[[#This Row],[Utilidad operacional]]/[1]!Tabla2[[#This Row],[Gasto de intereses]],"")</f>
        <v/>
      </c>
      <c r="T860" s="6" t="str">
        <f>+IFERROR([1]!Tabla2[[#This Row],[Utilidad operacional]]/[1]!Tabla2[[#This Row],[Patrimonio total]],"")</f>
        <v/>
      </c>
      <c r="U860" s="7" t="str">
        <f>+IFERROR([1]!Tabla2[[#This Row],[Utilidad operacional]]/[1]!Tabla2[[#This Row],[Total de activos]],"")</f>
        <v/>
      </c>
    </row>
    <row r="861" spans="1:21" x14ac:dyDescent="0.25">
      <c r="A861" s="8">
        <v>900799375</v>
      </c>
      <c r="B861" s="8" t="s">
        <v>1590</v>
      </c>
      <c r="C861" s="8" t="s">
        <v>28</v>
      </c>
      <c r="D861" s="8" t="s">
        <v>1280</v>
      </c>
      <c r="E861" s="8" t="s">
        <v>24</v>
      </c>
      <c r="F861" s="8" t="s">
        <v>1591</v>
      </c>
      <c r="G861" s="8" t="s">
        <v>1541</v>
      </c>
      <c r="H861" s="8">
        <v>1946529</v>
      </c>
      <c r="I861" s="8">
        <v>1251924</v>
      </c>
      <c r="J861" s="8">
        <v>3198453</v>
      </c>
      <c r="K861" s="8">
        <v>1120964</v>
      </c>
      <c r="L861" s="8">
        <v>262652</v>
      </c>
      <c r="M861" s="8">
        <v>1383616</v>
      </c>
      <c r="N861" s="8">
        <v>1814837</v>
      </c>
      <c r="O861" s="8">
        <v>45744</v>
      </c>
      <c r="P861" s="8">
        <v>346636</v>
      </c>
      <c r="Q861" s="9" t="str">
        <f>+IFERROR([1]!Tabla2[[#This Row],[Activos corrientes ]]/[1]!Tabla2[[#This Row],[Pasivos corrientes ]],"")</f>
        <v/>
      </c>
      <c r="R861" s="9" t="str">
        <f>+IFERROR([1]!Tabla2[[#This Row],[Total pasivos]]/[1]!Tabla2[[#This Row],[Total de activos]],"")</f>
        <v/>
      </c>
      <c r="S861" s="9" t="str">
        <f>+IFERROR([1]!Tabla2[[#This Row],[Utilidad operacional]]/[1]!Tabla2[[#This Row],[Gasto de intereses]],"")</f>
        <v/>
      </c>
      <c r="T861" s="9" t="str">
        <f>+IFERROR([1]!Tabla2[[#This Row],[Utilidad operacional]]/[1]!Tabla2[[#This Row],[Patrimonio total]],"")</f>
        <v/>
      </c>
      <c r="U861" s="10" t="str">
        <f>+IFERROR([1]!Tabla2[[#This Row],[Utilidad operacional]]/[1]!Tabla2[[#This Row],[Total de activos]],"")</f>
        <v/>
      </c>
    </row>
    <row r="862" spans="1:21" x14ac:dyDescent="0.25">
      <c r="A862" s="5">
        <v>900107673</v>
      </c>
      <c r="B862" s="5" t="s">
        <v>1592</v>
      </c>
      <c r="C862" s="5" t="s">
        <v>42</v>
      </c>
      <c r="D862" s="5" t="s">
        <v>1280</v>
      </c>
      <c r="E862" s="5" t="s">
        <v>24</v>
      </c>
      <c r="F862" s="5" t="s">
        <v>1593</v>
      </c>
      <c r="G862" s="5" t="s">
        <v>1541</v>
      </c>
      <c r="H862" s="5">
        <v>17786436</v>
      </c>
      <c r="I862" s="5">
        <v>13314757</v>
      </c>
      <c r="J862" s="5">
        <v>31101193</v>
      </c>
      <c r="K862" s="5">
        <v>4259063</v>
      </c>
      <c r="L862" s="5">
        <v>4861658</v>
      </c>
      <c r="M862" s="5">
        <v>9120721</v>
      </c>
      <c r="N862" s="5">
        <v>21980472</v>
      </c>
      <c r="O862" s="5">
        <v>505177</v>
      </c>
      <c r="P862" s="5">
        <v>889955</v>
      </c>
      <c r="Q862" s="6" t="str">
        <f>+IFERROR([1]!Tabla2[[#This Row],[Activos corrientes ]]/[1]!Tabla2[[#This Row],[Pasivos corrientes ]],"")</f>
        <v/>
      </c>
      <c r="R862" s="6" t="str">
        <f>+IFERROR([1]!Tabla2[[#This Row],[Total pasivos]]/[1]!Tabla2[[#This Row],[Total de activos]],"")</f>
        <v/>
      </c>
      <c r="S862" s="6" t="str">
        <f>+IFERROR([1]!Tabla2[[#This Row],[Utilidad operacional]]/[1]!Tabla2[[#This Row],[Gasto de intereses]],"")</f>
        <v/>
      </c>
      <c r="T862" s="6" t="str">
        <f>+IFERROR([1]!Tabla2[[#This Row],[Utilidad operacional]]/[1]!Tabla2[[#This Row],[Patrimonio total]],"")</f>
        <v/>
      </c>
      <c r="U862" s="7" t="str">
        <f>+IFERROR([1]!Tabla2[[#This Row],[Utilidad operacional]]/[1]!Tabla2[[#This Row],[Total de activos]],"")</f>
        <v/>
      </c>
    </row>
    <row r="863" spans="1:21" x14ac:dyDescent="0.25">
      <c r="A863" s="8">
        <v>800169794</v>
      </c>
      <c r="B863" s="8" t="s">
        <v>1594</v>
      </c>
      <c r="C863" s="8" t="s">
        <v>42</v>
      </c>
      <c r="D863" s="8" t="s">
        <v>1284</v>
      </c>
      <c r="E863" s="8" t="s">
        <v>30</v>
      </c>
      <c r="F863" s="8" t="s">
        <v>1595</v>
      </c>
      <c r="G863" s="8" t="s">
        <v>1541</v>
      </c>
      <c r="H863" s="8">
        <v>18557432</v>
      </c>
      <c r="I863" s="8">
        <v>45333538</v>
      </c>
      <c r="J863" s="8">
        <v>63890970</v>
      </c>
      <c r="K863" s="8">
        <v>27833868</v>
      </c>
      <c r="L863" s="8">
        <v>18004198</v>
      </c>
      <c r="M863" s="8">
        <v>45838066</v>
      </c>
      <c r="N863" s="8">
        <v>18052904</v>
      </c>
      <c r="O863" s="8">
        <v>264308</v>
      </c>
      <c r="P863" s="8">
        <v>-1304562</v>
      </c>
      <c r="Q863" s="9" t="str">
        <f>+IFERROR([1]!Tabla2[[#This Row],[Activos corrientes ]]/[1]!Tabla2[[#This Row],[Pasivos corrientes ]],"")</f>
        <v/>
      </c>
      <c r="R863" s="9" t="str">
        <f>+IFERROR([1]!Tabla2[[#This Row],[Total pasivos]]/[1]!Tabla2[[#This Row],[Total de activos]],"")</f>
        <v/>
      </c>
      <c r="S863" s="9" t="str">
        <f>+IFERROR([1]!Tabla2[[#This Row],[Utilidad operacional]]/[1]!Tabla2[[#This Row],[Gasto de intereses]],"")</f>
        <v/>
      </c>
      <c r="T863" s="9" t="str">
        <f>+IFERROR([1]!Tabla2[[#This Row],[Utilidad operacional]]/[1]!Tabla2[[#This Row],[Patrimonio total]],"")</f>
        <v/>
      </c>
      <c r="U863" s="10" t="str">
        <f>+IFERROR([1]!Tabla2[[#This Row],[Utilidad operacional]]/[1]!Tabla2[[#This Row],[Total de activos]],"")</f>
        <v/>
      </c>
    </row>
    <row r="864" spans="1:21" x14ac:dyDescent="0.25">
      <c r="A864" s="5">
        <v>900982062</v>
      </c>
      <c r="B864" s="5" t="s">
        <v>1596</v>
      </c>
      <c r="C864" s="5" t="s">
        <v>22</v>
      </c>
      <c r="D864" s="5" t="s">
        <v>1284</v>
      </c>
      <c r="E864" s="5" t="s">
        <v>30</v>
      </c>
      <c r="F864" s="5" t="s">
        <v>1597</v>
      </c>
      <c r="G864" s="5" t="s">
        <v>1541</v>
      </c>
      <c r="H864" s="5">
        <v>60653068</v>
      </c>
      <c r="I864" s="5">
        <v>2921523</v>
      </c>
      <c r="J864" s="5">
        <v>63574591</v>
      </c>
      <c r="K864" s="5">
        <v>58970862</v>
      </c>
      <c r="L864" s="5"/>
      <c r="M864" s="5">
        <v>58970862</v>
      </c>
      <c r="N864" s="5">
        <v>4603729</v>
      </c>
      <c r="O864" s="5">
        <v>1109032</v>
      </c>
      <c r="P864" s="5">
        <v>381878</v>
      </c>
      <c r="Q864" s="6" t="str">
        <f>+IFERROR([1]!Tabla2[[#This Row],[Activos corrientes ]]/[1]!Tabla2[[#This Row],[Pasivos corrientes ]],"")</f>
        <v/>
      </c>
      <c r="R864" s="6" t="str">
        <f>+IFERROR([1]!Tabla2[[#This Row],[Total pasivos]]/[1]!Tabla2[[#This Row],[Total de activos]],"")</f>
        <v/>
      </c>
      <c r="S864" s="6" t="str">
        <f>+IFERROR([1]!Tabla2[[#This Row],[Utilidad operacional]]/[1]!Tabla2[[#This Row],[Gasto de intereses]],"")</f>
        <v/>
      </c>
      <c r="T864" s="6" t="str">
        <f>+IFERROR([1]!Tabla2[[#This Row],[Utilidad operacional]]/[1]!Tabla2[[#This Row],[Patrimonio total]],"")</f>
        <v/>
      </c>
      <c r="U864" s="7" t="str">
        <f>+IFERROR([1]!Tabla2[[#This Row],[Utilidad operacional]]/[1]!Tabla2[[#This Row],[Total de activos]],"")</f>
        <v/>
      </c>
    </row>
    <row r="865" spans="1:21" x14ac:dyDescent="0.25">
      <c r="A865" s="8">
        <v>901198964</v>
      </c>
      <c r="B865" s="8" t="s">
        <v>1598</v>
      </c>
      <c r="C865" s="8" t="s">
        <v>28</v>
      </c>
      <c r="D865" s="8" t="s">
        <v>1280</v>
      </c>
      <c r="E865" s="8" t="s">
        <v>24</v>
      </c>
      <c r="F865" s="8" t="s">
        <v>1599</v>
      </c>
      <c r="G865" s="8" t="s">
        <v>1541</v>
      </c>
      <c r="H865" s="8">
        <v>358158</v>
      </c>
      <c r="I865" s="8">
        <v>5698121</v>
      </c>
      <c r="J865" s="8">
        <v>6056279</v>
      </c>
      <c r="K865" s="8">
        <v>129624</v>
      </c>
      <c r="L865" s="8">
        <v>10247451</v>
      </c>
      <c r="M865" s="8">
        <v>10377075</v>
      </c>
      <c r="N865" s="8">
        <v>-4320796</v>
      </c>
      <c r="O865" s="8">
        <v>1085731</v>
      </c>
      <c r="P865" s="8">
        <v>-1377003</v>
      </c>
      <c r="Q865" s="9" t="str">
        <f>+IFERROR([1]!Tabla2[[#This Row],[Activos corrientes ]]/[1]!Tabla2[[#This Row],[Pasivos corrientes ]],"")</f>
        <v/>
      </c>
      <c r="R865" s="9" t="str">
        <f>+IFERROR([1]!Tabla2[[#This Row],[Total pasivos]]/[1]!Tabla2[[#This Row],[Total de activos]],"")</f>
        <v/>
      </c>
      <c r="S865" s="9" t="str">
        <f>+IFERROR([1]!Tabla2[[#This Row],[Utilidad operacional]]/[1]!Tabla2[[#This Row],[Gasto de intereses]],"")</f>
        <v/>
      </c>
      <c r="T865" s="9" t="str">
        <f>+IFERROR([1]!Tabla2[[#This Row],[Utilidad operacional]]/[1]!Tabla2[[#This Row],[Patrimonio total]],"")</f>
        <v/>
      </c>
      <c r="U865" s="10" t="str">
        <f>+IFERROR([1]!Tabla2[[#This Row],[Utilidad operacional]]/[1]!Tabla2[[#This Row],[Total de activos]],"")</f>
        <v/>
      </c>
    </row>
    <row r="866" spans="1:21" x14ac:dyDescent="0.25">
      <c r="A866" s="5">
        <v>900436515</v>
      </c>
      <c r="B866" s="5" t="s">
        <v>1600</v>
      </c>
      <c r="C866" s="5" t="s">
        <v>28</v>
      </c>
      <c r="D866" s="5" t="s">
        <v>1284</v>
      </c>
      <c r="E866" s="5" t="s">
        <v>30</v>
      </c>
      <c r="F866" s="5" t="s">
        <v>1601</v>
      </c>
      <c r="G866" s="5" t="s">
        <v>1541</v>
      </c>
      <c r="H866" s="5">
        <v>6439688</v>
      </c>
      <c r="I866" s="5">
        <v>173515</v>
      </c>
      <c r="J866" s="5">
        <v>6613203</v>
      </c>
      <c r="K866" s="5">
        <v>1992096</v>
      </c>
      <c r="L866" s="5">
        <v>2508524</v>
      </c>
      <c r="M866" s="5">
        <v>4500620</v>
      </c>
      <c r="N866" s="5">
        <v>2112583</v>
      </c>
      <c r="O866" s="5"/>
      <c r="P866" s="5">
        <v>103809</v>
      </c>
      <c r="Q866" s="6" t="str">
        <f>+IFERROR([1]!Tabla2[[#This Row],[Activos corrientes ]]/[1]!Tabla2[[#This Row],[Pasivos corrientes ]],"")</f>
        <v/>
      </c>
      <c r="R866" s="6" t="str">
        <f>+IFERROR([1]!Tabla2[[#This Row],[Total pasivos]]/[1]!Tabla2[[#This Row],[Total de activos]],"")</f>
        <v/>
      </c>
      <c r="S866" s="6" t="str">
        <f>+IFERROR([1]!Tabla2[[#This Row],[Utilidad operacional]]/[1]!Tabla2[[#This Row],[Gasto de intereses]],"")</f>
        <v/>
      </c>
      <c r="T866" s="6" t="str">
        <f>+IFERROR([1]!Tabla2[[#This Row],[Utilidad operacional]]/[1]!Tabla2[[#This Row],[Patrimonio total]],"")</f>
        <v/>
      </c>
      <c r="U866" s="7" t="str">
        <f>+IFERROR([1]!Tabla2[[#This Row],[Utilidad operacional]]/[1]!Tabla2[[#This Row],[Total de activos]],"")</f>
        <v/>
      </c>
    </row>
    <row r="867" spans="1:21" x14ac:dyDescent="0.25">
      <c r="A867" s="8">
        <v>900373501</v>
      </c>
      <c r="B867" s="8" t="s">
        <v>1602</v>
      </c>
      <c r="C867" s="8" t="s">
        <v>42</v>
      </c>
      <c r="D867" s="8" t="s">
        <v>1280</v>
      </c>
      <c r="E867" s="8" t="s">
        <v>24</v>
      </c>
      <c r="F867" s="8" t="s">
        <v>1603</v>
      </c>
      <c r="G867" s="8" t="s">
        <v>1541</v>
      </c>
      <c r="H867" s="8">
        <v>239224</v>
      </c>
      <c r="I867" s="8">
        <v>78423</v>
      </c>
      <c r="J867" s="8">
        <v>317647</v>
      </c>
      <c r="K867" s="8">
        <v>0</v>
      </c>
      <c r="L867" s="8">
        <v>0</v>
      </c>
      <c r="M867" s="8">
        <v>0</v>
      </c>
      <c r="N867" s="8">
        <v>317647</v>
      </c>
      <c r="O867" s="8"/>
      <c r="P867" s="8">
        <v>-82494</v>
      </c>
      <c r="Q867" s="9" t="str">
        <f>+IFERROR([1]!Tabla2[[#This Row],[Activos corrientes ]]/[1]!Tabla2[[#This Row],[Pasivos corrientes ]],"")</f>
        <v/>
      </c>
      <c r="R867" s="9" t="str">
        <f>+IFERROR([1]!Tabla2[[#This Row],[Total pasivos]]/[1]!Tabla2[[#This Row],[Total de activos]],"")</f>
        <v/>
      </c>
      <c r="S867" s="9" t="str">
        <f>+IFERROR([1]!Tabla2[[#This Row],[Utilidad operacional]]/[1]!Tabla2[[#This Row],[Gasto de intereses]],"")</f>
        <v/>
      </c>
      <c r="T867" s="9" t="str">
        <f>+IFERROR([1]!Tabla2[[#This Row],[Utilidad operacional]]/[1]!Tabla2[[#This Row],[Patrimonio total]],"")</f>
        <v/>
      </c>
      <c r="U867" s="10" t="str">
        <f>+IFERROR([1]!Tabla2[[#This Row],[Utilidad operacional]]/[1]!Tabla2[[#This Row],[Total de activos]],"")</f>
        <v/>
      </c>
    </row>
    <row r="868" spans="1:21" x14ac:dyDescent="0.25">
      <c r="A868" s="5">
        <v>900791211</v>
      </c>
      <c r="B868" s="5" t="s">
        <v>1604</v>
      </c>
      <c r="C868" s="5" t="s">
        <v>28</v>
      </c>
      <c r="D868" s="5" t="s">
        <v>1284</v>
      </c>
      <c r="E868" s="5" t="s">
        <v>30</v>
      </c>
      <c r="F868" s="5" t="s">
        <v>1605</v>
      </c>
      <c r="G868" s="5" t="s">
        <v>1541</v>
      </c>
      <c r="H868" s="5">
        <v>15842929</v>
      </c>
      <c r="I868" s="5">
        <v>284698052</v>
      </c>
      <c r="J868" s="5">
        <v>300540981</v>
      </c>
      <c r="K868" s="5">
        <v>25441505</v>
      </c>
      <c r="L868" s="5">
        <v>253336279</v>
      </c>
      <c r="M868" s="5">
        <v>278777784</v>
      </c>
      <c r="N868" s="5">
        <v>21763197</v>
      </c>
      <c r="O868" s="5">
        <v>15622</v>
      </c>
      <c r="P868" s="5">
        <v>-5651240</v>
      </c>
      <c r="Q868" s="6" t="str">
        <f>+IFERROR([1]!Tabla2[[#This Row],[Activos corrientes ]]/[1]!Tabla2[[#This Row],[Pasivos corrientes ]],"")</f>
        <v/>
      </c>
      <c r="R868" s="6" t="str">
        <f>+IFERROR([1]!Tabla2[[#This Row],[Total pasivos]]/[1]!Tabla2[[#This Row],[Total de activos]],"")</f>
        <v/>
      </c>
      <c r="S868" s="6" t="str">
        <f>+IFERROR([1]!Tabla2[[#This Row],[Utilidad operacional]]/[1]!Tabla2[[#This Row],[Gasto de intereses]],"")</f>
        <v/>
      </c>
      <c r="T868" s="6" t="str">
        <f>+IFERROR([1]!Tabla2[[#This Row],[Utilidad operacional]]/[1]!Tabla2[[#This Row],[Patrimonio total]],"")</f>
        <v/>
      </c>
      <c r="U868" s="7" t="str">
        <f>+IFERROR([1]!Tabla2[[#This Row],[Utilidad operacional]]/[1]!Tabla2[[#This Row],[Total de activos]],"")</f>
        <v/>
      </c>
    </row>
    <row r="869" spans="1:21" x14ac:dyDescent="0.25">
      <c r="A869" s="8">
        <v>830507705</v>
      </c>
      <c r="B869" s="8" t="s">
        <v>1606</v>
      </c>
      <c r="C869" s="8" t="s">
        <v>28</v>
      </c>
      <c r="D869" s="8" t="s">
        <v>1284</v>
      </c>
      <c r="E869" s="8" t="s">
        <v>30</v>
      </c>
      <c r="F869" s="8" t="s">
        <v>1607</v>
      </c>
      <c r="G869" s="8" t="s">
        <v>1541</v>
      </c>
      <c r="H869" s="8">
        <v>11067566</v>
      </c>
      <c r="I869" s="8">
        <v>8305917</v>
      </c>
      <c r="J869" s="8">
        <v>19373483</v>
      </c>
      <c r="K869" s="8">
        <v>3605023</v>
      </c>
      <c r="L869" s="8">
        <v>8226312</v>
      </c>
      <c r="M869" s="8">
        <v>11831335</v>
      </c>
      <c r="N869" s="8">
        <v>7542148</v>
      </c>
      <c r="O869" s="8">
        <v>214693</v>
      </c>
      <c r="P869" s="8">
        <v>604100</v>
      </c>
      <c r="Q869" s="9" t="str">
        <f>+IFERROR([1]!Tabla2[[#This Row],[Activos corrientes ]]/[1]!Tabla2[[#This Row],[Pasivos corrientes ]],"")</f>
        <v/>
      </c>
      <c r="R869" s="9" t="str">
        <f>+IFERROR([1]!Tabla2[[#This Row],[Total pasivos]]/[1]!Tabla2[[#This Row],[Total de activos]],"")</f>
        <v/>
      </c>
      <c r="S869" s="9" t="str">
        <f>+IFERROR([1]!Tabla2[[#This Row],[Utilidad operacional]]/[1]!Tabla2[[#This Row],[Gasto de intereses]],"")</f>
        <v/>
      </c>
      <c r="T869" s="9" t="str">
        <f>+IFERROR([1]!Tabla2[[#This Row],[Utilidad operacional]]/[1]!Tabla2[[#This Row],[Patrimonio total]],"")</f>
        <v/>
      </c>
      <c r="U869" s="10" t="str">
        <f>+IFERROR([1]!Tabla2[[#This Row],[Utilidad operacional]]/[1]!Tabla2[[#This Row],[Total de activos]],"")</f>
        <v/>
      </c>
    </row>
    <row r="870" spans="1:21" x14ac:dyDescent="0.25">
      <c r="A870" s="5">
        <v>800162612</v>
      </c>
      <c r="B870" s="5" t="s">
        <v>1608</v>
      </c>
      <c r="C870" s="5" t="s">
        <v>103</v>
      </c>
      <c r="D870" s="5" t="s">
        <v>1280</v>
      </c>
      <c r="E870" s="5" t="s">
        <v>24</v>
      </c>
      <c r="F870" s="5" t="s">
        <v>73</v>
      </c>
      <c r="G870" s="5" t="s">
        <v>1541</v>
      </c>
      <c r="H870" s="5">
        <v>36828828</v>
      </c>
      <c r="I870" s="5">
        <v>12522950</v>
      </c>
      <c r="J870" s="5">
        <v>49351778</v>
      </c>
      <c r="K870" s="5">
        <v>21531211</v>
      </c>
      <c r="L870" s="5">
        <v>38981424</v>
      </c>
      <c r="M870" s="5">
        <v>60512635</v>
      </c>
      <c r="N870" s="5">
        <v>-11160857</v>
      </c>
      <c r="O870" s="5"/>
      <c r="P870" s="5">
        <v>829294</v>
      </c>
      <c r="Q870" s="6" t="str">
        <f>+IFERROR([1]!Tabla2[[#This Row],[Activos corrientes ]]/[1]!Tabla2[[#This Row],[Pasivos corrientes ]],"")</f>
        <v/>
      </c>
      <c r="R870" s="6" t="str">
        <f>+IFERROR([1]!Tabla2[[#This Row],[Total pasivos]]/[1]!Tabla2[[#This Row],[Total de activos]],"")</f>
        <v/>
      </c>
      <c r="S870" s="6" t="str">
        <f>+IFERROR([1]!Tabla2[[#This Row],[Utilidad operacional]]/[1]!Tabla2[[#This Row],[Gasto de intereses]],"")</f>
        <v/>
      </c>
      <c r="T870" s="6" t="str">
        <f>+IFERROR([1]!Tabla2[[#This Row],[Utilidad operacional]]/[1]!Tabla2[[#This Row],[Patrimonio total]],"")</f>
        <v/>
      </c>
      <c r="U870" s="7" t="str">
        <f>+IFERROR([1]!Tabla2[[#This Row],[Utilidad operacional]]/[1]!Tabla2[[#This Row],[Total de activos]],"")</f>
        <v/>
      </c>
    </row>
    <row r="871" spans="1:21" x14ac:dyDescent="0.25">
      <c r="A871" s="8">
        <v>900180705</v>
      </c>
      <c r="B871" s="8" t="s">
        <v>1609</v>
      </c>
      <c r="C871" s="8" t="s">
        <v>103</v>
      </c>
      <c r="D871" s="8" t="s">
        <v>1284</v>
      </c>
      <c r="E871" s="8" t="s">
        <v>30</v>
      </c>
      <c r="F871" s="8" t="s">
        <v>1610</v>
      </c>
      <c r="G871" s="8" t="s">
        <v>1541</v>
      </c>
      <c r="H871" s="8">
        <v>7298280</v>
      </c>
      <c r="I871" s="8">
        <v>1995259</v>
      </c>
      <c r="J871" s="8">
        <v>9293539</v>
      </c>
      <c r="K871" s="8">
        <v>2021150</v>
      </c>
      <c r="L871" s="8">
        <v>2310172</v>
      </c>
      <c r="M871" s="8">
        <v>4331322</v>
      </c>
      <c r="N871" s="8">
        <v>4962217</v>
      </c>
      <c r="O871" s="8">
        <v>344877</v>
      </c>
      <c r="P871" s="8">
        <v>1780925</v>
      </c>
      <c r="Q871" s="9" t="str">
        <f>+IFERROR([1]!Tabla2[[#This Row],[Activos corrientes ]]/[1]!Tabla2[[#This Row],[Pasivos corrientes ]],"")</f>
        <v/>
      </c>
      <c r="R871" s="9" t="str">
        <f>+IFERROR([1]!Tabla2[[#This Row],[Total pasivos]]/[1]!Tabla2[[#This Row],[Total de activos]],"")</f>
        <v/>
      </c>
      <c r="S871" s="9" t="str">
        <f>+IFERROR([1]!Tabla2[[#This Row],[Utilidad operacional]]/[1]!Tabla2[[#This Row],[Gasto de intereses]],"")</f>
        <v/>
      </c>
      <c r="T871" s="9" t="str">
        <f>+IFERROR([1]!Tabla2[[#This Row],[Utilidad operacional]]/[1]!Tabla2[[#This Row],[Patrimonio total]],"")</f>
        <v/>
      </c>
      <c r="U871" s="10" t="str">
        <f>+IFERROR([1]!Tabla2[[#This Row],[Utilidad operacional]]/[1]!Tabla2[[#This Row],[Total de activos]],"")</f>
        <v/>
      </c>
    </row>
    <row r="872" spans="1:21" x14ac:dyDescent="0.25">
      <c r="A872" s="5">
        <v>860051306</v>
      </c>
      <c r="B872" s="5" t="s">
        <v>1611</v>
      </c>
      <c r="C872" s="5" t="s">
        <v>28</v>
      </c>
      <c r="D872" s="5" t="s">
        <v>1284</v>
      </c>
      <c r="E872" s="5" t="s">
        <v>30</v>
      </c>
      <c r="F872" s="5" t="s">
        <v>1612</v>
      </c>
      <c r="G872" s="5" t="s">
        <v>1541</v>
      </c>
      <c r="H872" s="5">
        <v>8492040</v>
      </c>
      <c r="I872" s="5">
        <v>9277762</v>
      </c>
      <c r="J872" s="5">
        <v>17769802</v>
      </c>
      <c r="K872" s="5">
        <v>8566454</v>
      </c>
      <c r="L872" s="5">
        <v>187416</v>
      </c>
      <c r="M872" s="5">
        <v>8753870</v>
      </c>
      <c r="N872" s="5">
        <v>9015932</v>
      </c>
      <c r="O872" s="5">
        <v>324</v>
      </c>
      <c r="P872" s="5">
        <v>-1519815</v>
      </c>
      <c r="Q872" s="6" t="str">
        <f>+IFERROR([1]!Tabla2[[#This Row],[Activos corrientes ]]/[1]!Tabla2[[#This Row],[Pasivos corrientes ]],"")</f>
        <v/>
      </c>
      <c r="R872" s="6" t="str">
        <f>+IFERROR([1]!Tabla2[[#This Row],[Total pasivos]]/[1]!Tabla2[[#This Row],[Total de activos]],"")</f>
        <v/>
      </c>
      <c r="S872" s="6" t="str">
        <f>+IFERROR([1]!Tabla2[[#This Row],[Utilidad operacional]]/[1]!Tabla2[[#This Row],[Gasto de intereses]],"")</f>
        <v/>
      </c>
      <c r="T872" s="6" t="str">
        <f>+IFERROR([1]!Tabla2[[#This Row],[Utilidad operacional]]/[1]!Tabla2[[#This Row],[Patrimonio total]],"")</f>
        <v/>
      </c>
      <c r="U872" s="7" t="str">
        <f>+IFERROR([1]!Tabla2[[#This Row],[Utilidad operacional]]/[1]!Tabla2[[#This Row],[Total de activos]],"")</f>
        <v/>
      </c>
    </row>
    <row r="873" spans="1:21" x14ac:dyDescent="0.25">
      <c r="A873" s="8">
        <v>860008207</v>
      </c>
      <c r="B873" s="8" t="s">
        <v>1613</v>
      </c>
      <c r="C873" s="8" t="s">
        <v>28</v>
      </c>
      <c r="D873" s="8" t="s">
        <v>1280</v>
      </c>
      <c r="E873" s="8" t="s">
        <v>24</v>
      </c>
      <c r="F873" s="8" t="s">
        <v>1614</v>
      </c>
      <c r="G873" s="8" t="s">
        <v>1541</v>
      </c>
      <c r="H873" s="8">
        <v>53704078</v>
      </c>
      <c r="I873" s="8">
        <v>14319356</v>
      </c>
      <c r="J873" s="8">
        <v>68023434</v>
      </c>
      <c r="K873" s="8">
        <v>34178512</v>
      </c>
      <c r="L873" s="8">
        <v>661353</v>
      </c>
      <c r="M873" s="8">
        <v>34839865</v>
      </c>
      <c r="N873" s="8">
        <v>33183569</v>
      </c>
      <c r="O873" s="8"/>
      <c r="P873" s="8">
        <v>9577522</v>
      </c>
      <c r="Q873" s="9" t="str">
        <f>+IFERROR([1]!Tabla2[[#This Row],[Activos corrientes ]]/[1]!Tabla2[[#This Row],[Pasivos corrientes ]],"")</f>
        <v/>
      </c>
      <c r="R873" s="9" t="str">
        <f>+IFERROR([1]!Tabla2[[#This Row],[Total pasivos]]/[1]!Tabla2[[#This Row],[Total de activos]],"")</f>
        <v/>
      </c>
      <c r="S873" s="9" t="str">
        <f>+IFERROR([1]!Tabla2[[#This Row],[Utilidad operacional]]/[1]!Tabla2[[#This Row],[Gasto de intereses]],"")</f>
        <v/>
      </c>
      <c r="T873" s="9" t="str">
        <f>+IFERROR([1]!Tabla2[[#This Row],[Utilidad operacional]]/[1]!Tabla2[[#This Row],[Patrimonio total]],"")</f>
        <v/>
      </c>
      <c r="U873" s="10" t="str">
        <f>+IFERROR([1]!Tabla2[[#This Row],[Utilidad operacional]]/[1]!Tabla2[[#This Row],[Total de activos]],"")</f>
        <v/>
      </c>
    </row>
    <row r="874" spans="1:21" x14ac:dyDescent="0.25">
      <c r="A874" s="5">
        <v>900797309</v>
      </c>
      <c r="B874" s="5" t="s">
        <v>1615</v>
      </c>
      <c r="C874" s="5" t="s">
        <v>28</v>
      </c>
      <c r="D874" s="5" t="s">
        <v>1280</v>
      </c>
      <c r="E874" s="5" t="s">
        <v>24</v>
      </c>
      <c r="F874" s="5" t="s">
        <v>1616</v>
      </c>
      <c r="G874" s="5" t="s">
        <v>1541</v>
      </c>
      <c r="H874" s="5">
        <v>17250502</v>
      </c>
      <c r="I874" s="5">
        <v>2392185</v>
      </c>
      <c r="J874" s="5">
        <v>19642687</v>
      </c>
      <c r="K874" s="5">
        <v>9961082</v>
      </c>
      <c r="L874" s="5">
        <v>1917533</v>
      </c>
      <c r="M874" s="5">
        <v>11878615</v>
      </c>
      <c r="N874" s="5">
        <v>7764072</v>
      </c>
      <c r="O874" s="5">
        <v>1137631</v>
      </c>
      <c r="P874" s="5">
        <v>2388522</v>
      </c>
      <c r="Q874" s="6" t="str">
        <f>+IFERROR([1]!Tabla2[[#This Row],[Activos corrientes ]]/[1]!Tabla2[[#This Row],[Pasivos corrientes ]],"")</f>
        <v/>
      </c>
      <c r="R874" s="6" t="str">
        <f>+IFERROR([1]!Tabla2[[#This Row],[Total pasivos]]/[1]!Tabla2[[#This Row],[Total de activos]],"")</f>
        <v/>
      </c>
      <c r="S874" s="6" t="str">
        <f>+IFERROR([1]!Tabla2[[#This Row],[Utilidad operacional]]/[1]!Tabla2[[#This Row],[Gasto de intereses]],"")</f>
        <v/>
      </c>
      <c r="T874" s="6" t="str">
        <f>+IFERROR([1]!Tabla2[[#This Row],[Utilidad operacional]]/[1]!Tabla2[[#This Row],[Patrimonio total]],"")</f>
        <v/>
      </c>
      <c r="U874" s="7" t="str">
        <f>+IFERROR([1]!Tabla2[[#This Row],[Utilidad operacional]]/[1]!Tabla2[[#This Row],[Total de activos]],"")</f>
        <v/>
      </c>
    </row>
    <row r="875" spans="1:21" x14ac:dyDescent="0.25">
      <c r="A875" s="8">
        <v>900707908</v>
      </c>
      <c r="B875" s="8" t="s">
        <v>1617</v>
      </c>
      <c r="C875" s="8" t="s">
        <v>28</v>
      </c>
      <c r="D875" s="8" t="s">
        <v>1280</v>
      </c>
      <c r="E875" s="8" t="s">
        <v>24</v>
      </c>
      <c r="F875" s="8" t="s">
        <v>1599</v>
      </c>
      <c r="G875" s="8" t="s">
        <v>1541</v>
      </c>
      <c r="H875" s="8">
        <v>9937959</v>
      </c>
      <c r="I875" s="8">
        <v>33438013</v>
      </c>
      <c r="J875" s="8">
        <v>43375972</v>
      </c>
      <c r="K875" s="8">
        <v>13394613</v>
      </c>
      <c r="L875" s="8">
        <v>23977562</v>
      </c>
      <c r="M875" s="8">
        <v>37372175</v>
      </c>
      <c r="N875" s="8">
        <v>6003797</v>
      </c>
      <c r="O875" s="8">
        <v>6039107</v>
      </c>
      <c r="P875" s="8">
        <v>672897</v>
      </c>
      <c r="Q875" s="9" t="str">
        <f>+IFERROR([1]!Tabla2[[#This Row],[Activos corrientes ]]/[1]!Tabla2[[#This Row],[Pasivos corrientes ]],"")</f>
        <v/>
      </c>
      <c r="R875" s="9" t="str">
        <f>+IFERROR([1]!Tabla2[[#This Row],[Total pasivos]]/[1]!Tabla2[[#This Row],[Total de activos]],"")</f>
        <v/>
      </c>
      <c r="S875" s="9" t="str">
        <f>+IFERROR([1]!Tabla2[[#This Row],[Utilidad operacional]]/[1]!Tabla2[[#This Row],[Gasto de intereses]],"")</f>
        <v/>
      </c>
      <c r="T875" s="9" t="str">
        <f>+IFERROR([1]!Tabla2[[#This Row],[Utilidad operacional]]/[1]!Tabla2[[#This Row],[Patrimonio total]],"")</f>
        <v/>
      </c>
      <c r="U875" s="10" t="str">
        <f>+IFERROR([1]!Tabla2[[#This Row],[Utilidad operacional]]/[1]!Tabla2[[#This Row],[Total de activos]],"")</f>
        <v/>
      </c>
    </row>
    <row r="876" spans="1:21" x14ac:dyDescent="0.25">
      <c r="A876" s="5">
        <v>900458019</v>
      </c>
      <c r="B876" s="5" t="s">
        <v>1618</v>
      </c>
      <c r="C876" s="5" t="s">
        <v>28</v>
      </c>
      <c r="D876" s="5" t="s">
        <v>1284</v>
      </c>
      <c r="E876" s="5" t="s">
        <v>30</v>
      </c>
      <c r="F876" s="5" t="s">
        <v>178</v>
      </c>
      <c r="G876" s="5" t="s">
        <v>1541</v>
      </c>
      <c r="H876" s="5">
        <v>7943935</v>
      </c>
      <c r="I876" s="5">
        <v>724496</v>
      </c>
      <c r="J876" s="5">
        <v>8668431</v>
      </c>
      <c r="K876" s="5">
        <v>2629446</v>
      </c>
      <c r="L876" s="5">
        <v>1789749</v>
      </c>
      <c r="M876" s="5">
        <v>4419195</v>
      </c>
      <c r="N876" s="5">
        <v>4249236</v>
      </c>
      <c r="O876" s="5">
        <v>429277</v>
      </c>
      <c r="P876" s="5">
        <v>119142</v>
      </c>
      <c r="Q876" s="6" t="str">
        <f>+IFERROR([1]!Tabla2[[#This Row],[Activos corrientes ]]/[1]!Tabla2[[#This Row],[Pasivos corrientes ]],"")</f>
        <v/>
      </c>
      <c r="R876" s="6" t="str">
        <f>+IFERROR([1]!Tabla2[[#This Row],[Total pasivos]]/[1]!Tabla2[[#This Row],[Total de activos]],"")</f>
        <v/>
      </c>
      <c r="S876" s="6" t="str">
        <f>+IFERROR([1]!Tabla2[[#This Row],[Utilidad operacional]]/[1]!Tabla2[[#This Row],[Gasto de intereses]],"")</f>
        <v/>
      </c>
      <c r="T876" s="6" t="str">
        <f>+IFERROR([1]!Tabla2[[#This Row],[Utilidad operacional]]/[1]!Tabla2[[#This Row],[Patrimonio total]],"")</f>
        <v/>
      </c>
      <c r="U876" s="7" t="str">
        <f>+IFERROR([1]!Tabla2[[#This Row],[Utilidad operacional]]/[1]!Tabla2[[#This Row],[Total de activos]],"")</f>
        <v/>
      </c>
    </row>
    <row r="877" spans="1:21" x14ac:dyDescent="0.25">
      <c r="A877" s="8">
        <v>830087219</v>
      </c>
      <c r="B877" s="8" t="s">
        <v>1619</v>
      </c>
      <c r="C877" s="8" t="s">
        <v>28</v>
      </c>
      <c r="D877" s="8" t="s">
        <v>1284</v>
      </c>
      <c r="E877" s="8" t="s">
        <v>30</v>
      </c>
      <c r="F877" s="8" t="s">
        <v>1620</v>
      </c>
      <c r="G877" s="8" t="s">
        <v>1541</v>
      </c>
      <c r="H877" s="8">
        <v>20078957</v>
      </c>
      <c r="I877" s="8">
        <v>13351629</v>
      </c>
      <c r="J877" s="8">
        <v>33430586</v>
      </c>
      <c r="K877" s="8">
        <v>8242444</v>
      </c>
      <c r="L877" s="8">
        <v>2734995</v>
      </c>
      <c r="M877" s="8">
        <v>10977439</v>
      </c>
      <c r="N877" s="8">
        <v>22453147</v>
      </c>
      <c r="O877" s="8">
        <v>226685</v>
      </c>
      <c r="P877" s="8">
        <v>5026352</v>
      </c>
      <c r="Q877" s="9" t="str">
        <f>+IFERROR([1]!Tabla2[[#This Row],[Activos corrientes ]]/[1]!Tabla2[[#This Row],[Pasivos corrientes ]],"")</f>
        <v/>
      </c>
      <c r="R877" s="9" t="str">
        <f>+IFERROR([1]!Tabla2[[#This Row],[Total pasivos]]/[1]!Tabla2[[#This Row],[Total de activos]],"")</f>
        <v/>
      </c>
      <c r="S877" s="9" t="str">
        <f>+IFERROR([1]!Tabla2[[#This Row],[Utilidad operacional]]/[1]!Tabla2[[#This Row],[Gasto de intereses]],"")</f>
        <v/>
      </c>
      <c r="T877" s="9" t="str">
        <f>+IFERROR([1]!Tabla2[[#This Row],[Utilidad operacional]]/[1]!Tabla2[[#This Row],[Patrimonio total]],"")</f>
        <v/>
      </c>
      <c r="U877" s="10" t="str">
        <f>+IFERROR([1]!Tabla2[[#This Row],[Utilidad operacional]]/[1]!Tabla2[[#This Row],[Total de activos]],"")</f>
        <v/>
      </c>
    </row>
    <row r="878" spans="1:21" x14ac:dyDescent="0.25">
      <c r="A878" s="5">
        <v>900612118</v>
      </c>
      <c r="B878" s="5" t="s">
        <v>1621</v>
      </c>
      <c r="C878" s="5" t="s">
        <v>103</v>
      </c>
      <c r="D878" s="5" t="s">
        <v>1280</v>
      </c>
      <c r="E878" s="5" t="s">
        <v>24</v>
      </c>
      <c r="F878" s="5" t="s">
        <v>1622</v>
      </c>
      <c r="G878" s="5" t="s">
        <v>1541</v>
      </c>
      <c r="H878" s="5">
        <v>24466176</v>
      </c>
      <c r="I878" s="5">
        <v>551015</v>
      </c>
      <c r="J878" s="5">
        <v>25017191</v>
      </c>
      <c r="K878" s="5">
        <v>18626554</v>
      </c>
      <c r="L878" s="5"/>
      <c r="M878" s="5">
        <v>18626554</v>
      </c>
      <c r="N878" s="5">
        <v>6390637</v>
      </c>
      <c r="O878" s="5"/>
      <c r="P878" s="5">
        <v>256289</v>
      </c>
      <c r="Q878" s="6" t="str">
        <f>+IFERROR([1]!Tabla2[[#This Row],[Activos corrientes ]]/[1]!Tabla2[[#This Row],[Pasivos corrientes ]],"")</f>
        <v/>
      </c>
      <c r="R878" s="6" t="str">
        <f>+IFERROR([1]!Tabla2[[#This Row],[Total pasivos]]/[1]!Tabla2[[#This Row],[Total de activos]],"")</f>
        <v/>
      </c>
      <c r="S878" s="6" t="str">
        <f>+IFERROR([1]!Tabla2[[#This Row],[Utilidad operacional]]/[1]!Tabla2[[#This Row],[Gasto de intereses]],"")</f>
        <v/>
      </c>
      <c r="T878" s="6" t="str">
        <f>+IFERROR([1]!Tabla2[[#This Row],[Utilidad operacional]]/[1]!Tabla2[[#This Row],[Patrimonio total]],"")</f>
        <v/>
      </c>
      <c r="U878" s="7" t="str">
        <f>+IFERROR([1]!Tabla2[[#This Row],[Utilidad operacional]]/[1]!Tabla2[[#This Row],[Total de activos]],"")</f>
        <v/>
      </c>
    </row>
    <row r="879" spans="1:21" x14ac:dyDescent="0.25">
      <c r="A879" s="8">
        <v>901033369</v>
      </c>
      <c r="B879" s="8" t="s">
        <v>1623</v>
      </c>
      <c r="C879" s="8" t="s">
        <v>22</v>
      </c>
      <c r="D879" s="8" t="s">
        <v>1280</v>
      </c>
      <c r="E879" s="8" t="s">
        <v>24</v>
      </c>
      <c r="F879" s="8" t="s">
        <v>1624</v>
      </c>
      <c r="G879" s="8" t="s">
        <v>1541</v>
      </c>
      <c r="H879" s="8">
        <v>52461773</v>
      </c>
      <c r="I879" s="8">
        <v>10526744</v>
      </c>
      <c r="J879" s="8">
        <v>62988517</v>
      </c>
      <c r="K879" s="8">
        <v>51656630</v>
      </c>
      <c r="L879" s="8">
        <v>5555171</v>
      </c>
      <c r="M879" s="8">
        <v>57211801</v>
      </c>
      <c r="N879" s="8">
        <v>5776716</v>
      </c>
      <c r="O879" s="8">
        <v>179471</v>
      </c>
      <c r="P879" s="8">
        <v>22717</v>
      </c>
      <c r="Q879" s="9" t="str">
        <f>+IFERROR([1]!Tabla2[[#This Row],[Activos corrientes ]]/[1]!Tabla2[[#This Row],[Pasivos corrientes ]],"")</f>
        <v/>
      </c>
      <c r="R879" s="9" t="str">
        <f>+IFERROR([1]!Tabla2[[#This Row],[Total pasivos]]/[1]!Tabla2[[#This Row],[Total de activos]],"")</f>
        <v/>
      </c>
      <c r="S879" s="9" t="str">
        <f>+IFERROR([1]!Tabla2[[#This Row],[Utilidad operacional]]/[1]!Tabla2[[#This Row],[Gasto de intereses]],"")</f>
        <v/>
      </c>
      <c r="T879" s="9" t="str">
        <f>+IFERROR([1]!Tabla2[[#This Row],[Utilidad operacional]]/[1]!Tabla2[[#This Row],[Patrimonio total]],"")</f>
        <v/>
      </c>
      <c r="U879" s="10" t="str">
        <f>+IFERROR([1]!Tabla2[[#This Row],[Utilidad operacional]]/[1]!Tabla2[[#This Row],[Total de activos]],"")</f>
        <v/>
      </c>
    </row>
    <row r="880" spans="1:21" x14ac:dyDescent="0.25">
      <c r="A880" s="5">
        <v>900854705</v>
      </c>
      <c r="B880" s="5" t="s">
        <v>1625</v>
      </c>
      <c r="C880" s="5" t="s">
        <v>28</v>
      </c>
      <c r="D880" s="5" t="s">
        <v>1280</v>
      </c>
      <c r="E880" s="5" t="s">
        <v>24</v>
      </c>
      <c r="F880" s="5" t="s">
        <v>1626</v>
      </c>
      <c r="G880" s="5" t="s">
        <v>1541</v>
      </c>
      <c r="H880" s="5">
        <v>15949884</v>
      </c>
      <c r="I880" s="5">
        <v>1189419</v>
      </c>
      <c r="J880" s="5">
        <v>17139303</v>
      </c>
      <c r="K880" s="5">
        <v>8648545</v>
      </c>
      <c r="L880" s="5">
        <v>1776301</v>
      </c>
      <c r="M880" s="5">
        <v>10424846</v>
      </c>
      <c r="N880" s="5">
        <v>6714457</v>
      </c>
      <c r="O880" s="5">
        <v>126013</v>
      </c>
      <c r="P880" s="5">
        <v>897367</v>
      </c>
      <c r="Q880" s="6" t="str">
        <f>+IFERROR([1]!Tabla2[[#This Row],[Activos corrientes ]]/[1]!Tabla2[[#This Row],[Pasivos corrientes ]],"")</f>
        <v/>
      </c>
      <c r="R880" s="6" t="str">
        <f>+IFERROR([1]!Tabla2[[#This Row],[Total pasivos]]/[1]!Tabla2[[#This Row],[Total de activos]],"")</f>
        <v/>
      </c>
      <c r="S880" s="6" t="str">
        <f>+IFERROR([1]!Tabla2[[#This Row],[Utilidad operacional]]/[1]!Tabla2[[#This Row],[Gasto de intereses]],"")</f>
        <v/>
      </c>
      <c r="T880" s="6" t="str">
        <f>+IFERROR([1]!Tabla2[[#This Row],[Utilidad operacional]]/[1]!Tabla2[[#This Row],[Patrimonio total]],"")</f>
        <v/>
      </c>
      <c r="U880" s="7" t="str">
        <f>+IFERROR([1]!Tabla2[[#This Row],[Utilidad operacional]]/[1]!Tabla2[[#This Row],[Total de activos]],"")</f>
        <v/>
      </c>
    </row>
    <row r="881" spans="1:21" x14ac:dyDescent="0.25">
      <c r="A881" s="8">
        <v>900582115</v>
      </c>
      <c r="B881" s="8" t="s">
        <v>1627</v>
      </c>
      <c r="C881" s="8" t="s">
        <v>28</v>
      </c>
      <c r="D881" s="8" t="s">
        <v>1280</v>
      </c>
      <c r="E881" s="8" t="s">
        <v>24</v>
      </c>
      <c r="F881" s="8" t="s">
        <v>1628</v>
      </c>
      <c r="G881" s="8" t="s">
        <v>1541</v>
      </c>
      <c r="H881" s="8">
        <v>13460802</v>
      </c>
      <c r="I881" s="8">
        <v>1588806</v>
      </c>
      <c r="J881" s="8">
        <v>15049608</v>
      </c>
      <c r="K881" s="8">
        <v>6076740</v>
      </c>
      <c r="L881" s="8">
        <v>0</v>
      </c>
      <c r="M881" s="8">
        <v>6076740</v>
      </c>
      <c r="N881" s="8">
        <v>8972868</v>
      </c>
      <c r="O881" s="8">
        <v>265912</v>
      </c>
      <c r="P881" s="8">
        <v>1542770</v>
      </c>
      <c r="Q881" s="9" t="str">
        <f>+IFERROR([1]!Tabla2[[#This Row],[Activos corrientes ]]/[1]!Tabla2[[#This Row],[Pasivos corrientes ]],"")</f>
        <v/>
      </c>
      <c r="R881" s="9" t="str">
        <f>+IFERROR([1]!Tabla2[[#This Row],[Total pasivos]]/[1]!Tabla2[[#This Row],[Total de activos]],"")</f>
        <v/>
      </c>
      <c r="S881" s="9" t="str">
        <f>+IFERROR([1]!Tabla2[[#This Row],[Utilidad operacional]]/[1]!Tabla2[[#This Row],[Gasto de intereses]],"")</f>
        <v/>
      </c>
      <c r="T881" s="9" t="str">
        <f>+IFERROR([1]!Tabla2[[#This Row],[Utilidad operacional]]/[1]!Tabla2[[#This Row],[Patrimonio total]],"")</f>
        <v/>
      </c>
      <c r="U881" s="10" t="str">
        <f>+IFERROR([1]!Tabla2[[#This Row],[Utilidad operacional]]/[1]!Tabla2[[#This Row],[Total de activos]],"")</f>
        <v/>
      </c>
    </row>
    <row r="882" spans="1:21" x14ac:dyDescent="0.25">
      <c r="A882" s="5">
        <v>811015529</v>
      </c>
      <c r="B882" s="5" t="s">
        <v>1629</v>
      </c>
      <c r="C882" s="5" t="s">
        <v>22</v>
      </c>
      <c r="D882" s="5" t="s">
        <v>1284</v>
      </c>
      <c r="E882" s="5" t="s">
        <v>30</v>
      </c>
      <c r="F882" s="5" t="s">
        <v>1630</v>
      </c>
      <c r="G882" s="5" t="s">
        <v>1541</v>
      </c>
      <c r="H882" s="5">
        <v>25205050</v>
      </c>
      <c r="I882" s="5">
        <v>1328815</v>
      </c>
      <c r="J882" s="5">
        <v>26533865</v>
      </c>
      <c r="K882" s="5">
        <v>10480744</v>
      </c>
      <c r="L882" s="5">
        <v>187411</v>
      </c>
      <c r="M882" s="5">
        <v>10668155</v>
      </c>
      <c r="N882" s="5">
        <v>15865710</v>
      </c>
      <c r="O882" s="5">
        <v>44210</v>
      </c>
      <c r="P882" s="5">
        <v>2834271</v>
      </c>
      <c r="Q882" s="6" t="str">
        <f>+IFERROR([1]!Tabla2[[#This Row],[Activos corrientes ]]/[1]!Tabla2[[#This Row],[Pasivos corrientes ]],"")</f>
        <v/>
      </c>
      <c r="R882" s="6" t="str">
        <f>+IFERROR([1]!Tabla2[[#This Row],[Total pasivos]]/[1]!Tabla2[[#This Row],[Total de activos]],"")</f>
        <v/>
      </c>
      <c r="S882" s="6" t="str">
        <f>+IFERROR([1]!Tabla2[[#This Row],[Utilidad operacional]]/[1]!Tabla2[[#This Row],[Gasto de intereses]],"")</f>
        <v/>
      </c>
      <c r="T882" s="6" t="str">
        <f>+IFERROR([1]!Tabla2[[#This Row],[Utilidad operacional]]/[1]!Tabla2[[#This Row],[Patrimonio total]],"")</f>
        <v/>
      </c>
      <c r="U882" s="7" t="str">
        <f>+IFERROR([1]!Tabla2[[#This Row],[Utilidad operacional]]/[1]!Tabla2[[#This Row],[Total de activos]],"")</f>
        <v/>
      </c>
    </row>
    <row r="883" spans="1:21" x14ac:dyDescent="0.25">
      <c r="A883" s="8">
        <v>900839160</v>
      </c>
      <c r="B883" s="8" t="s">
        <v>1631</v>
      </c>
      <c r="C883" s="8" t="s">
        <v>28</v>
      </c>
      <c r="D883" s="8" t="s">
        <v>1284</v>
      </c>
      <c r="E883" s="8" t="s">
        <v>30</v>
      </c>
      <c r="F883" s="8" t="s">
        <v>1543</v>
      </c>
      <c r="G883" s="8" t="s">
        <v>1541</v>
      </c>
      <c r="H883" s="8">
        <v>82253259</v>
      </c>
      <c r="I883" s="8">
        <v>14211571</v>
      </c>
      <c r="J883" s="8">
        <v>96464830</v>
      </c>
      <c r="K883" s="8">
        <v>64169656</v>
      </c>
      <c r="L883" s="8">
        <v>9439397</v>
      </c>
      <c r="M883" s="8">
        <v>73609053</v>
      </c>
      <c r="N883" s="8">
        <v>22855777</v>
      </c>
      <c r="O883" s="8">
        <v>1890433</v>
      </c>
      <c r="P883" s="8">
        <v>6567810</v>
      </c>
      <c r="Q883" s="9" t="str">
        <f>+IFERROR([1]!Tabla2[[#This Row],[Activos corrientes ]]/[1]!Tabla2[[#This Row],[Pasivos corrientes ]],"")</f>
        <v/>
      </c>
      <c r="R883" s="9" t="str">
        <f>+IFERROR([1]!Tabla2[[#This Row],[Total pasivos]]/[1]!Tabla2[[#This Row],[Total de activos]],"")</f>
        <v/>
      </c>
      <c r="S883" s="9" t="str">
        <f>+IFERROR([1]!Tabla2[[#This Row],[Utilidad operacional]]/[1]!Tabla2[[#This Row],[Gasto de intereses]],"")</f>
        <v/>
      </c>
      <c r="T883" s="9" t="str">
        <f>+IFERROR([1]!Tabla2[[#This Row],[Utilidad operacional]]/[1]!Tabla2[[#This Row],[Patrimonio total]],"")</f>
        <v/>
      </c>
      <c r="U883" s="10" t="str">
        <f>+IFERROR([1]!Tabla2[[#This Row],[Utilidad operacional]]/[1]!Tabla2[[#This Row],[Total de activos]],"")</f>
        <v/>
      </c>
    </row>
    <row r="884" spans="1:21" x14ac:dyDescent="0.25">
      <c r="A884" s="5">
        <v>900874145</v>
      </c>
      <c r="B884" s="5" t="s">
        <v>1632</v>
      </c>
      <c r="C884" s="5" t="s">
        <v>28</v>
      </c>
      <c r="D884" s="5" t="s">
        <v>1280</v>
      </c>
      <c r="E884" s="5" t="s">
        <v>24</v>
      </c>
      <c r="F884" s="5" t="s">
        <v>1633</v>
      </c>
      <c r="G884" s="5" t="s">
        <v>1541</v>
      </c>
      <c r="H884" s="5">
        <v>4824492</v>
      </c>
      <c r="I884" s="5">
        <v>20469990</v>
      </c>
      <c r="J884" s="5">
        <v>25294482</v>
      </c>
      <c r="K884" s="5">
        <v>593853</v>
      </c>
      <c r="L884" s="5"/>
      <c r="M884" s="5">
        <v>593853</v>
      </c>
      <c r="N884" s="5">
        <v>24700629</v>
      </c>
      <c r="O884" s="5">
        <v>1140</v>
      </c>
      <c r="P884" s="5">
        <v>2667126</v>
      </c>
      <c r="Q884" s="6" t="str">
        <f>+IFERROR([1]!Tabla2[[#This Row],[Activos corrientes ]]/[1]!Tabla2[[#This Row],[Pasivos corrientes ]],"")</f>
        <v/>
      </c>
      <c r="R884" s="6" t="str">
        <f>+IFERROR([1]!Tabla2[[#This Row],[Total pasivos]]/[1]!Tabla2[[#This Row],[Total de activos]],"")</f>
        <v/>
      </c>
      <c r="S884" s="6" t="str">
        <f>+IFERROR([1]!Tabla2[[#This Row],[Utilidad operacional]]/[1]!Tabla2[[#This Row],[Gasto de intereses]],"")</f>
        <v/>
      </c>
      <c r="T884" s="6" t="str">
        <f>+IFERROR([1]!Tabla2[[#This Row],[Utilidad operacional]]/[1]!Tabla2[[#This Row],[Patrimonio total]],"")</f>
        <v/>
      </c>
      <c r="U884" s="7" t="str">
        <f>+IFERROR([1]!Tabla2[[#This Row],[Utilidad operacional]]/[1]!Tabla2[[#This Row],[Total de activos]],"")</f>
        <v/>
      </c>
    </row>
    <row r="885" spans="1:21" x14ac:dyDescent="0.25">
      <c r="A885" s="8">
        <v>830085844</v>
      </c>
      <c r="B885" s="8" t="s">
        <v>1634</v>
      </c>
      <c r="C885" s="8" t="s">
        <v>28</v>
      </c>
      <c r="D885" s="8" t="s">
        <v>1284</v>
      </c>
      <c r="E885" s="8" t="s">
        <v>30</v>
      </c>
      <c r="F885" s="8" t="s">
        <v>1635</v>
      </c>
      <c r="G885" s="8" t="s">
        <v>1541</v>
      </c>
      <c r="H885" s="8">
        <v>62426476</v>
      </c>
      <c r="I885" s="8">
        <v>17460447</v>
      </c>
      <c r="J885" s="8">
        <v>79886923</v>
      </c>
      <c r="K885" s="8">
        <v>43706454</v>
      </c>
      <c r="L885" s="8">
        <v>2714176</v>
      </c>
      <c r="M885" s="8">
        <v>46420630</v>
      </c>
      <c r="N885" s="8">
        <v>33466293</v>
      </c>
      <c r="O885" s="8">
        <v>2098306</v>
      </c>
      <c r="P885" s="8">
        <v>18289430</v>
      </c>
      <c r="Q885" s="9" t="str">
        <f>+IFERROR([1]!Tabla2[[#This Row],[Activos corrientes ]]/[1]!Tabla2[[#This Row],[Pasivos corrientes ]],"")</f>
        <v/>
      </c>
      <c r="R885" s="9" t="str">
        <f>+IFERROR([1]!Tabla2[[#This Row],[Total pasivos]]/[1]!Tabla2[[#This Row],[Total de activos]],"")</f>
        <v/>
      </c>
      <c r="S885" s="9" t="str">
        <f>+IFERROR([1]!Tabla2[[#This Row],[Utilidad operacional]]/[1]!Tabla2[[#This Row],[Gasto de intereses]],"")</f>
        <v/>
      </c>
      <c r="T885" s="9" t="str">
        <f>+IFERROR([1]!Tabla2[[#This Row],[Utilidad operacional]]/[1]!Tabla2[[#This Row],[Patrimonio total]],"")</f>
        <v/>
      </c>
      <c r="U885" s="10" t="str">
        <f>+IFERROR([1]!Tabla2[[#This Row],[Utilidad operacional]]/[1]!Tabla2[[#This Row],[Total de activos]],"")</f>
        <v/>
      </c>
    </row>
    <row r="886" spans="1:21" x14ac:dyDescent="0.25">
      <c r="A886" s="5">
        <v>900676165</v>
      </c>
      <c r="B886" s="5" t="s">
        <v>1636</v>
      </c>
      <c r="C886" s="5" t="s">
        <v>28</v>
      </c>
      <c r="D886" s="5" t="s">
        <v>1280</v>
      </c>
      <c r="E886" s="5" t="s">
        <v>24</v>
      </c>
      <c r="F886" s="5" t="s">
        <v>1637</v>
      </c>
      <c r="G886" s="5" t="s">
        <v>1541</v>
      </c>
      <c r="H886" s="5">
        <v>36788186</v>
      </c>
      <c r="I886" s="5">
        <v>9306777</v>
      </c>
      <c r="J886" s="5">
        <v>46094963</v>
      </c>
      <c r="K886" s="5">
        <v>16924138</v>
      </c>
      <c r="L886" s="5">
        <v>19619929</v>
      </c>
      <c r="M886" s="5">
        <v>36544067</v>
      </c>
      <c r="N886" s="5">
        <v>9550896</v>
      </c>
      <c r="O886" s="5">
        <v>1208168</v>
      </c>
      <c r="P886" s="5">
        <v>-4993569</v>
      </c>
      <c r="Q886" s="6" t="str">
        <f>+IFERROR([1]!Tabla2[[#This Row],[Activos corrientes ]]/[1]!Tabla2[[#This Row],[Pasivos corrientes ]],"")</f>
        <v/>
      </c>
      <c r="R886" s="6" t="str">
        <f>+IFERROR([1]!Tabla2[[#This Row],[Total pasivos]]/[1]!Tabla2[[#This Row],[Total de activos]],"")</f>
        <v/>
      </c>
      <c r="S886" s="6" t="str">
        <f>+IFERROR([1]!Tabla2[[#This Row],[Utilidad operacional]]/[1]!Tabla2[[#This Row],[Gasto de intereses]],"")</f>
        <v/>
      </c>
      <c r="T886" s="6" t="str">
        <f>+IFERROR([1]!Tabla2[[#This Row],[Utilidad operacional]]/[1]!Tabla2[[#This Row],[Patrimonio total]],"")</f>
        <v/>
      </c>
      <c r="U886" s="7" t="str">
        <f>+IFERROR([1]!Tabla2[[#This Row],[Utilidad operacional]]/[1]!Tabla2[[#This Row],[Total de activos]],"")</f>
        <v/>
      </c>
    </row>
    <row r="887" spans="1:21" x14ac:dyDescent="0.25">
      <c r="A887" s="8">
        <v>800107832</v>
      </c>
      <c r="B887" s="8" t="s">
        <v>1638</v>
      </c>
      <c r="C887" s="8" t="s">
        <v>28</v>
      </c>
      <c r="D887" s="8" t="s">
        <v>1284</v>
      </c>
      <c r="E887" s="8" t="s">
        <v>30</v>
      </c>
      <c r="F887" s="8" t="s">
        <v>1639</v>
      </c>
      <c r="G887" s="8" t="s">
        <v>1541</v>
      </c>
      <c r="H887" s="8">
        <v>29223291</v>
      </c>
      <c r="I887" s="8">
        <v>774248</v>
      </c>
      <c r="J887" s="8">
        <v>29997539</v>
      </c>
      <c r="K887" s="8">
        <v>7457513</v>
      </c>
      <c r="L887" s="8">
        <v>3231459</v>
      </c>
      <c r="M887" s="8">
        <v>10688972</v>
      </c>
      <c r="N887" s="8">
        <v>19308567</v>
      </c>
      <c r="O887" s="8"/>
      <c r="P887" s="8">
        <v>3367019</v>
      </c>
      <c r="Q887" s="9" t="str">
        <f>+IFERROR([1]!Tabla2[[#This Row],[Activos corrientes ]]/[1]!Tabla2[[#This Row],[Pasivos corrientes ]],"")</f>
        <v/>
      </c>
      <c r="R887" s="9" t="str">
        <f>+IFERROR([1]!Tabla2[[#This Row],[Total pasivos]]/[1]!Tabla2[[#This Row],[Total de activos]],"")</f>
        <v/>
      </c>
      <c r="S887" s="9" t="str">
        <f>+IFERROR([1]!Tabla2[[#This Row],[Utilidad operacional]]/[1]!Tabla2[[#This Row],[Gasto de intereses]],"")</f>
        <v/>
      </c>
      <c r="T887" s="9" t="str">
        <f>+IFERROR([1]!Tabla2[[#This Row],[Utilidad operacional]]/[1]!Tabla2[[#This Row],[Patrimonio total]],"")</f>
        <v/>
      </c>
      <c r="U887" s="10" t="str">
        <f>+IFERROR([1]!Tabla2[[#This Row],[Utilidad operacional]]/[1]!Tabla2[[#This Row],[Total de activos]],"")</f>
        <v/>
      </c>
    </row>
    <row r="888" spans="1:21" x14ac:dyDescent="0.25">
      <c r="A888" s="5">
        <v>900694164</v>
      </c>
      <c r="B888" s="5" t="s">
        <v>1640</v>
      </c>
      <c r="C888" s="5" t="s">
        <v>103</v>
      </c>
      <c r="D888" s="5" t="s">
        <v>1284</v>
      </c>
      <c r="E888" s="5" t="s">
        <v>30</v>
      </c>
      <c r="F888" s="5" t="s">
        <v>1641</v>
      </c>
      <c r="G888" s="5" t="s">
        <v>1541</v>
      </c>
      <c r="H888" s="5">
        <v>59906450</v>
      </c>
      <c r="I888" s="5">
        <v>24309238</v>
      </c>
      <c r="J888" s="5">
        <v>84215688</v>
      </c>
      <c r="K888" s="5">
        <v>27750255</v>
      </c>
      <c r="L888" s="5">
        <v>25977871</v>
      </c>
      <c r="M888" s="5">
        <v>53728126</v>
      </c>
      <c r="N888" s="5">
        <v>30487562</v>
      </c>
      <c r="O888" s="5">
        <v>4120594</v>
      </c>
      <c r="P888" s="5">
        <v>12746040</v>
      </c>
      <c r="Q888" s="6" t="str">
        <f>+IFERROR([1]!Tabla2[[#This Row],[Activos corrientes ]]/[1]!Tabla2[[#This Row],[Pasivos corrientes ]],"")</f>
        <v/>
      </c>
      <c r="R888" s="6" t="str">
        <f>+IFERROR([1]!Tabla2[[#This Row],[Total pasivos]]/[1]!Tabla2[[#This Row],[Total de activos]],"")</f>
        <v/>
      </c>
      <c r="S888" s="6" t="str">
        <f>+IFERROR([1]!Tabla2[[#This Row],[Utilidad operacional]]/[1]!Tabla2[[#This Row],[Gasto de intereses]],"")</f>
        <v/>
      </c>
      <c r="T888" s="6" t="str">
        <f>+IFERROR([1]!Tabla2[[#This Row],[Utilidad operacional]]/[1]!Tabla2[[#This Row],[Patrimonio total]],"")</f>
        <v/>
      </c>
      <c r="U888" s="7" t="str">
        <f>+IFERROR([1]!Tabla2[[#This Row],[Utilidad operacional]]/[1]!Tabla2[[#This Row],[Total de activos]],"")</f>
        <v/>
      </c>
    </row>
    <row r="889" spans="1:21" x14ac:dyDescent="0.25">
      <c r="A889" s="8">
        <v>900504398</v>
      </c>
      <c r="B889" s="8" t="s">
        <v>1642</v>
      </c>
      <c r="C889" s="8" t="s">
        <v>28</v>
      </c>
      <c r="D889" s="8" t="s">
        <v>1284</v>
      </c>
      <c r="E889" s="8" t="s">
        <v>30</v>
      </c>
      <c r="F889" s="8" t="s">
        <v>1643</v>
      </c>
      <c r="G889" s="8" t="s">
        <v>1541</v>
      </c>
      <c r="H889" s="8">
        <v>8515553</v>
      </c>
      <c r="I889" s="8">
        <v>143954</v>
      </c>
      <c r="J889" s="8">
        <v>8659507</v>
      </c>
      <c r="K889" s="8">
        <v>3052906</v>
      </c>
      <c r="L889" s="8"/>
      <c r="M889" s="8">
        <v>3052906</v>
      </c>
      <c r="N889" s="8">
        <v>5606601</v>
      </c>
      <c r="O889" s="8">
        <v>13111</v>
      </c>
      <c r="P889" s="8">
        <v>1267990</v>
      </c>
      <c r="Q889" s="9" t="str">
        <f>+IFERROR([1]!Tabla2[[#This Row],[Activos corrientes ]]/[1]!Tabla2[[#This Row],[Pasivos corrientes ]],"")</f>
        <v/>
      </c>
      <c r="R889" s="9" t="str">
        <f>+IFERROR([1]!Tabla2[[#This Row],[Total pasivos]]/[1]!Tabla2[[#This Row],[Total de activos]],"")</f>
        <v/>
      </c>
      <c r="S889" s="9" t="str">
        <f>+IFERROR([1]!Tabla2[[#This Row],[Utilidad operacional]]/[1]!Tabla2[[#This Row],[Gasto de intereses]],"")</f>
        <v/>
      </c>
      <c r="T889" s="9" t="str">
        <f>+IFERROR([1]!Tabla2[[#This Row],[Utilidad operacional]]/[1]!Tabla2[[#This Row],[Patrimonio total]],"")</f>
        <v/>
      </c>
      <c r="U889" s="10" t="str">
        <f>+IFERROR([1]!Tabla2[[#This Row],[Utilidad operacional]]/[1]!Tabla2[[#This Row],[Total de activos]],"")</f>
        <v/>
      </c>
    </row>
    <row r="890" spans="1:21" x14ac:dyDescent="0.25">
      <c r="A890" s="5">
        <v>900157541</v>
      </c>
      <c r="B890" s="5" t="s">
        <v>1644</v>
      </c>
      <c r="C890" s="5" t="s">
        <v>28</v>
      </c>
      <c r="D890" s="5" t="s">
        <v>1280</v>
      </c>
      <c r="E890" s="5" t="s">
        <v>24</v>
      </c>
      <c r="F890" s="5" t="s">
        <v>1645</v>
      </c>
      <c r="G890" s="5" t="s">
        <v>1541</v>
      </c>
      <c r="H890" s="5">
        <v>1969715</v>
      </c>
      <c r="I890" s="5">
        <v>2565171</v>
      </c>
      <c r="J890" s="5">
        <v>4534886</v>
      </c>
      <c r="K890" s="5">
        <v>1041484</v>
      </c>
      <c r="L890" s="5">
        <v>1546494</v>
      </c>
      <c r="M890" s="5">
        <v>2587978</v>
      </c>
      <c r="N890" s="5">
        <v>1946908</v>
      </c>
      <c r="O890" s="5">
        <v>82922</v>
      </c>
      <c r="P890" s="5">
        <v>785137</v>
      </c>
      <c r="Q890" s="6" t="str">
        <f>+IFERROR([1]!Tabla2[[#This Row],[Activos corrientes ]]/[1]!Tabla2[[#This Row],[Pasivos corrientes ]],"")</f>
        <v/>
      </c>
      <c r="R890" s="6" t="str">
        <f>+IFERROR([1]!Tabla2[[#This Row],[Total pasivos]]/[1]!Tabla2[[#This Row],[Total de activos]],"")</f>
        <v/>
      </c>
      <c r="S890" s="6" t="str">
        <f>+IFERROR([1]!Tabla2[[#This Row],[Utilidad operacional]]/[1]!Tabla2[[#This Row],[Gasto de intereses]],"")</f>
        <v/>
      </c>
      <c r="T890" s="6" t="str">
        <f>+IFERROR([1]!Tabla2[[#This Row],[Utilidad operacional]]/[1]!Tabla2[[#This Row],[Patrimonio total]],"")</f>
        <v/>
      </c>
      <c r="U890" s="7" t="str">
        <f>+IFERROR([1]!Tabla2[[#This Row],[Utilidad operacional]]/[1]!Tabla2[[#This Row],[Total de activos]],"")</f>
        <v/>
      </c>
    </row>
    <row r="891" spans="1:21" x14ac:dyDescent="0.25">
      <c r="A891" s="8">
        <v>811005246</v>
      </c>
      <c r="B891" s="8" t="s">
        <v>1646</v>
      </c>
      <c r="C891" s="8" t="s">
        <v>22</v>
      </c>
      <c r="D891" s="8" t="s">
        <v>1280</v>
      </c>
      <c r="E891" s="8" t="s">
        <v>24</v>
      </c>
      <c r="F891" s="8" t="s">
        <v>1647</v>
      </c>
      <c r="G891" s="8" t="s">
        <v>1541</v>
      </c>
      <c r="H891" s="8">
        <v>23642754</v>
      </c>
      <c r="I891" s="8">
        <v>7688244</v>
      </c>
      <c r="J891" s="8">
        <v>31330998</v>
      </c>
      <c r="K891" s="8">
        <v>18358856</v>
      </c>
      <c r="L891" s="8">
        <v>2742979</v>
      </c>
      <c r="M891" s="8">
        <v>21101835</v>
      </c>
      <c r="N891" s="8">
        <v>10229163</v>
      </c>
      <c r="O891" s="8">
        <v>39839</v>
      </c>
      <c r="P891" s="8">
        <v>3259465</v>
      </c>
      <c r="Q891" s="9" t="str">
        <f>+IFERROR([1]!Tabla2[[#This Row],[Activos corrientes ]]/[1]!Tabla2[[#This Row],[Pasivos corrientes ]],"")</f>
        <v/>
      </c>
      <c r="R891" s="9" t="str">
        <f>+IFERROR([1]!Tabla2[[#This Row],[Total pasivos]]/[1]!Tabla2[[#This Row],[Total de activos]],"")</f>
        <v/>
      </c>
      <c r="S891" s="9" t="str">
        <f>+IFERROR([1]!Tabla2[[#This Row],[Utilidad operacional]]/[1]!Tabla2[[#This Row],[Gasto de intereses]],"")</f>
        <v/>
      </c>
      <c r="T891" s="9" t="str">
        <f>+IFERROR([1]!Tabla2[[#This Row],[Utilidad operacional]]/[1]!Tabla2[[#This Row],[Patrimonio total]],"")</f>
        <v/>
      </c>
      <c r="U891" s="10" t="str">
        <f>+IFERROR([1]!Tabla2[[#This Row],[Utilidad operacional]]/[1]!Tabla2[[#This Row],[Total de activos]],"")</f>
        <v/>
      </c>
    </row>
    <row r="892" spans="1:21" x14ac:dyDescent="0.25">
      <c r="A892" s="5">
        <v>900967937</v>
      </c>
      <c r="B892" s="5" t="s">
        <v>1648</v>
      </c>
      <c r="C892" s="5" t="s">
        <v>22</v>
      </c>
      <c r="D892" s="5" t="s">
        <v>1284</v>
      </c>
      <c r="E892" s="5" t="s">
        <v>30</v>
      </c>
      <c r="F892" s="5" t="s">
        <v>1649</v>
      </c>
      <c r="G892" s="5" t="s">
        <v>1541</v>
      </c>
      <c r="H892" s="5">
        <v>17540174</v>
      </c>
      <c r="I892" s="5">
        <v>193368</v>
      </c>
      <c r="J892" s="5">
        <v>17733542</v>
      </c>
      <c r="K892" s="5">
        <v>10024140</v>
      </c>
      <c r="L892" s="5">
        <v>4004</v>
      </c>
      <c r="M892" s="5">
        <v>10028144</v>
      </c>
      <c r="N892" s="5">
        <v>7705398</v>
      </c>
      <c r="O892" s="5">
        <v>169087</v>
      </c>
      <c r="P892" s="5">
        <v>874405</v>
      </c>
      <c r="Q892" s="6" t="str">
        <f>+IFERROR([1]!Tabla2[[#This Row],[Activos corrientes ]]/[1]!Tabla2[[#This Row],[Pasivos corrientes ]],"")</f>
        <v/>
      </c>
      <c r="R892" s="6" t="str">
        <f>+IFERROR([1]!Tabla2[[#This Row],[Total pasivos]]/[1]!Tabla2[[#This Row],[Total de activos]],"")</f>
        <v/>
      </c>
      <c r="S892" s="6" t="str">
        <f>+IFERROR([1]!Tabla2[[#This Row],[Utilidad operacional]]/[1]!Tabla2[[#This Row],[Gasto de intereses]],"")</f>
        <v/>
      </c>
      <c r="T892" s="6" t="str">
        <f>+IFERROR([1]!Tabla2[[#This Row],[Utilidad operacional]]/[1]!Tabla2[[#This Row],[Patrimonio total]],"")</f>
        <v/>
      </c>
      <c r="U892" s="7" t="str">
        <f>+IFERROR([1]!Tabla2[[#This Row],[Utilidad operacional]]/[1]!Tabla2[[#This Row],[Total de activos]],"")</f>
        <v/>
      </c>
    </row>
    <row r="893" spans="1:21" x14ac:dyDescent="0.25">
      <c r="A893" s="8">
        <v>900403538</v>
      </c>
      <c r="B893" s="8" t="s">
        <v>1650</v>
      </c>
      <c r="C893" s="8" t="s">
        <v>28</v>
      </c>
      <c r="D893" s="8" t="s">
        <v>1280</v>
      </c>
      <c r="E893" s="8" t="s">
        <v>24</v>
      </c>
      <c r="F893" s="8" t="s">
        <v>1651</v>
      </c>
      <c r="G893" s="8" t="s">
        <v>1541</v>
      </c>
      <c r="H893" s="8">
        <v>2668</v>
      </c>
      <c r="I893" s="8"/>
      <c r="J893" s="8">
        <v>2668</v>
      </c>
      <c r="K893" s="8">
        <v>6495533</v>
      </c>
      <c r="L893" s="8"/>
      <c r="M893" s="8">
        <v>6495533</v>
      </c>
      <c r="N893" s="8">
        <v>-6492865</v>
      </c>
      <c r="O893" s="8"/>
      <c r="P893" s="8">
        <v>-256</v>
      </c>
      <c r="Q893" s="9" t="str">
        <f>+IFERROR([1]!Tabla2[[#This Row],[Activos corrientes ]]/[1]!Tabla2[[#This Row],[Pasivos corrientes ]],"")</f>
        <v/>
      </c>
      <c r="R893" s="9" t="str">
        <f>+IFERROR([1]!Tabla2[[#This Row],[Total pasivos]]/[1]!Tabla2[[#This Row],[Total de activos]],"")</f>
        <v/>
      </c>
      <c r="S893" s="9" t="str">
        <f>+IFERROR([1]!Tabla2[[#This Row],[Utilidad operacional]]/[1]!Tabla2[[#This Row],[Gasto de intereses]],"")</f>
        <v/>
      </c>
      <c r="T893" s="9" t="str">
        <f>+IFERROR([1]!Tabla2[[#This Row],[Utilidad operacional]]/[1]!Tabla2[[#This Row],[Patrimonio total]],"")</f>
        <v/>
      </c>
      <c r="U893" s="10" t="str">
        <f>+IFERROR([1]!Tabla2[[#This Row],[Utilidad operacional]]/[1]!Tabla2[[#This Row],[Total de activos]],"")</f>
        <v/>
      </c>
    </row>
    <row r="894" spans="1:21" x14ac:dyDescent="0.25">
      <c r="A894" s="5">
        <v>901230477</v>
      </c>
      <c r="B894" s="5" t="s">
        <v>1652</v>
      </c>
      <c r="C894" s="5" t="s">
        <v>28</v>
      </c>
      <c r="D894" s="5" t="s">
        <v>1284</v>
      </c>
      <c r="E894" s="5" t="s">
        <v>30</v>
      </c>
      <c r="F894" s="5" t="s">
        <v>1552</v>
      </c>
      <c r="G894" s="5" t="s">
        <v>1541</v>
      </c>
      <c r="H894" s="5">
        <v>5212769</v>
      </c>
      <c r="I894" s="5">
        <v>3821</v>
      </c>
      <c r="J894" s="5">
        <v>5216590</v>
      </c>
      <c r="K894" s="5">
        <v>1344334</v>
      </c>
      <c r="L894" s="5"/>
      <c r="M894" s="5">
        <v>1344334</v>
      </c>
      <c r="N894" s="5">
        <v>3872256</v>
      </c>
      <c r="O894" s="5">
        <v>10200</v>
      </c>
      <c r="P894" s="5">
        <v>1007887</v>
      </c>
      <c r="Q894" s="6" t="str">
        <f>+IFERROR([1]!Tabla2[[#This Row],[Activos corrientes ]]/[1]!Tabla2[[#This Row],[Pasivos corrientes ]],"")</f>
        <v/>
      </c>
      <c r="R894" s="6" t="str">
        <f>+IFERROR([1]!Tabla2[[#This Row],[Total pasivos]]/[1]!Tabla2[[#This Row],[Total de activos]],"")</f>
        <v/>
      </c>
      <c r="S894" s="6" t="str">
        <f>+IFERROR([1]!Tabla2[[#This Row],[Utilidad operacional]]/[1]!Tabla2[[#This Row],[Gasto de intereses]],"")</f>
        <v/>
      </c>
      <c r="T894" s="6" t="str">
        <f>+IFERROR([1]!Tabla2[[#This Row],[Utilidad operacional]]/[1]!Tabla2[[#This Row],[Patrimonio total]],"")</f>
        <v/>
      </c>
      <c r="U894" s="7" t="str">
        <f>+IFERROR([1]!Tabla2[[#This Row],[Utilidad operacional]]/[1]!Tabla2[[#This Row],[Total de activos]],"")</f>
        <v/>
      </c>
    </row>
    <row r="895" spans="1:21" x14ac:dyDescent="0.25">
      <c r="A895" s="8">
        <v>900491651</v>
      </c>
      <c r="B895" s="8" t="s">
        <v>1653</v>
      </c>
      <c r="C895" s="8" t="s">
        <v>28</v>
      </c>
      <c r="D895" s="8" t="s">
        <v>1280</v>
      </c>
      <c r="E895" s="8" t="s">
        <v>24</v>
      </c>
      <c r="F895" s="8" t="s">
        <v>1654</v>
      </c>
      <c r="G895" s="8" t="s">
        <v>1541</v>
      </c>
      <c r="H895" s="8">
        <v>31259148</v>
      </c>
      <c r="I895" s="8">
        <v>1043899</v>
      </c>
      <c r="J895" s="8">
        <v>32303047</v>
      </c>
      <c r="K895" s="8">
        <v>36288153</v>
      </c>
      <c r="L895" s="8">
        <v>0</v>
      </c>
      <c r="M895" s="8">
        <v>36288153</v>
      </c>
      <c r="N895" s="8">
        <v>-3985106</v>
      </c>
      <c r="O895" s="8">
        <v>0</v>
      </c>
      <c r="P895" s="8">
        <v>-4546664</v>
      </c>
      <c r="Q895" s="9" t="str">
        <f>+IFERROR([1]!Tabla2[[#This Row],[Activos corrientes ]]/[1]!Tabla2[[#This Row],[Pasivos corrientes ]],"")</f>
        <v/>
      </c>
      <c r="R895" s="9" t="str">
        <f>+IFERROR([1]!Tabla2[[#This Row],[Total pasivos]]/[1]!Tabla2[[#This Row],[Total de activos]],"")</f>
        <v/>
      </c>
      <c r="S895" s="9" t="str">
        <f>+IFERROR([1]!Tabla2[[#This Row],[Utilidad operacional]]/[1]!Tabla2[[#This Row],[Gasto de intereses]],"")</f>
        <v/>
      </c>
      <c r="T895" s="9" t="str">
        <f>+IFERROR([1]!Tabla2[[#This Row],[Utilidad operacional]]/[1]!Tabla2[[#This Row],[Patrimonio total]],"")</f>
        <v/>
      </c>
      <c r="U895" s="10" t="str">
        <f>+IFERROR([1]!Tabla2[[#This Row],[Utilidad operacional]]/[1]!Tabla2[[#This Row],[Total de activos]],"")</f>
        <v/>
      </c>
    </row>
    <row r="896" spans="1:21" x14ac:dyDescent="0.25">
      <c r="A896" s="5">
        <v>901008454</v>
      </c>
      <c r="B896" s="5" t="s">
        <v>1655</v>
      </c>
      <c r="C896" s="5" t="s">
        <v>42</v>
      </c>
      <c r="D896" s="5" t="s">
        <v>1280</v>
      </c>
      <c r="E896" s="5" t="s">
        <v>24</v>
      </c>
      <c r="F896" s="5" t="s">
        <v>1656</v>
      </c>
      <c r="G896" s="5" t="s">
        <v>1541</v>
      </c>
      <c r="H896" s="5">
        <v>6273947</v>
      </c>
      <c r="I896" s="5">
        <v>598826</v>
      </c>
      <c r="J896" s="5">
        <v>6872773</v>
      </c>
      <c r="K896" s="5">
        <v>4398352</v>
      </c>
      <c r="L896" s="5">
        <v>81419</v>
      </c>
      <c r="M896" s="5">
        <v>4479771</v>
      </c>
      <c r="N896" s="5">
        <v>2393002</v>
      </c>
      <c r="O896" s="5"/>
      <c r="P896" s="5">
        <v>295546</v>
      </c>
      <c r="Q896" s="6" t="str">
        <f>+IFERROR([1]!Tabla2[[#This Row],[Activos corrientes ]]/[1]!Tabla2[[#This Row],[Pasivos corrientes ]],"")</f>
        <v/>
      </c>
      <c r="R896" s="6" t="str">
        <f>+IFERROR([1]!Tabla2[[#This Row],[Total pasivos]]/[1]!Tabla2[[#This Row],[Total de activos]],"")</f>
        <v/>
      </c>
      <c r="S896" s="6" t="str">
        <f>+IFERROR([1]!Tabla2[[#This Row],[Utilidad operacional]]/[1]!Tabla2[[#This Row],[Gasto de intereses]],"")</f>
        <v/>
      </c>
      <c r="T896" s="6" t="str">
        <f>+IFERROR([1]!Tabla2[[#This Row],[Utilidad operacional]]/[1]!Tabla2[[#This Row],[Patrimonio total]],"")</f>
        <v/>
      </c>
      <c r="U896" s="7" t="str">
        <f>+IFERROR([1]!Tabla2[[#This Row],[Utilidad operacional]]/[1]!Tabla2[[#This Row],[Total de activos]],"")</f>
        <v/>
      </c>
    </row>
    <row r="897" spans="1:21" x14ac:dyDescent="0.25">
      <c r="A897" s="8">
        <v>892200328</v>
      </c>
      <c r="B897" s="8" t="s">
        <v>1657</v>
      </c>
      <c r="C897" s="8" t="s">
        <v>42</v>
      </c>
      <c r="D897" s="8" t="s">
        <v>1284</v>
      </c>
      <c r="E897" s="8" t="s">
        <v>30</v>
      </c>
      <c r="F897" s="8" t="s">
        <v>1658</v>
      </c>
      <c r="G897" s="8" t="s">
        <v>1541</v>
      </c>
      <c r="H897" s="8">
        <v>601059</v>
      </c>
      <c r="I897" s="8">
        <v>1040231</v>
      </c>
      <c r="J897" s="8">
        <v>1641290</v>
      </c>
      <c r="K897" s="8">
        <v>299634</v>
      </c>
      <c r="L897" s="8"/>
      <c r="M897" s="8">
        <v>299634</v>
      </c>
      <c r="N897" s="8">
        <v>1341656</v>
      </c>
      <c r="O897" s="8"/>
      <c r="P897" s="8">
        <v>-284640</v>
      </c>
      <c r="Q897" s="9" t="str">
        <f>+IFERROR([1]!Tabla2[[#This Row],[Activos corrientes ]]/[1]!Tabla2[[#This Row],[Pasivos corrientes ]],"")</f>
        <v/>
      </c>
      <c r="R897" s="9" t="str">
        <f>+IFERROR([1]!Tabla2[[#This Row],[Total pasivos]]/[1]!Tabla2[[#This Row],[Total de activos]],"")</f>
        <v/>
      </c>
      <c r="S897" s="9" t="str">
        <f>+IFERROR([1]!Tabla2[[#This Row],[Utilidad operacional]]/[1]!Tabla2[[#This Row],[Gasto de intereses]],"")</f>
        <v/>
      </c>
      <c r="T897" s="9" t="str">
        <f>+IFERROR([1]!Tabla2[[#This Row],[Utilidad operacional]]/[1]!Tabla2[[#This Row],[Patrimonio total]],"")</f>
        <v/>
      </c>
      <c r="U897" s="10" t="str">
        <f>+IFERROR([1]!Tabla2[[#This Row],[Utilidad operacional]]/[1]!Tabla2[[#This Row],[Total de activos]],"")</f>
        <v/>
      </c>
    </row>
    <row r="898" spans="1:21" x14ac:dyDescent="0.25">
      <c r="A898" s="5">
        <v>900283591</v>
      </c>
      <c r="B898" s="5" t="s">
        <v>1659</v>
      </c>
      <c r="C898" s="5" t="s">
        <v>22</v>
      </c>
      <c r="D898" s="5" t="s">
        <v>1280</v>
      </c>
      <c r="E898" s="5" t="s">
        <v>24</v>
      </c>
      <c r="F898" s="5" t="s">
        <v>1660</v>
      </c>
      <c r="G898" s="5" t="s">
        <v>1541</v>
      </c>
      <c r="H898" s="5">
        <v>18884269</v>
      </c>
      <c r="I898" s="5">
        <v>278988095</v>
      </c>
      <c r="J898" s="5">
        <v>297872364</v>
      </c>
      <c r="K898" s="5">
        <v>6078368</v>
      </c>
      <c r="L898" s="5">
        <v>94238452</v>
      </c>
      <c r="M898" s="5">
        <v>100316820</v>
      </c>
      <c r="N898" s="5">
        <v>197555544</v>
      </c>
      <c r="O898" s="5">
        <v>196549</v>
      </c>
      <c r="P898" s="5">
        <v>3488580</v>
      </c>
      <c r="Q898" s="6" t="str">
        <f>+IFERROR([1]!Tabla2[[#This Row],[Activos corrientes ]]/[1]!Tabla2[[#This Row],[Pasivos corrientes ]],"")</f>
        <v/>
      </c>
      <c r="R898" s="6" t="str">
        <f>+IFERROR([1]!Tabla2[[#This Row],[Total pasivos]]/[1]!Tabla2[[#This Row],[Total de activos]],"")</f>
        <v/>
      </c>
      <c r="S898" s="6" t="str">
        <f>+IFERROR([1]!Tabla2[[#This Row],[Utilidad operacional]]/[1]!Tabla2[[#This Row],[Gasto de intereses]],"")</f>
        <v/>
      </c>
      <c r="T898" s="6" t="str">
        <f>+IFERROR([1]!Tabla2[[#This Row],[Utilidad operacional]]/[1]!Tabla2[[#This Row],[Patrimonio total]],"")</f>
        <v/>
      </c>
      <c r="U898" s="7" t="str">
        <f>+IFERROR([1]!Tabla2[[#This Row],[Utilidad operacional]]/[1]!Tabla2[[#This Row],[Total de activos]],"")</f>
        <v/>
      </c>
    </row>
    <row r="899" spans="1:21" x14ac:dyDescent="0.25">
      <c r="A899" s="8">
        <v>900396394</v>
      </c>
      <c r="B899" s="8" t="s">
        <v>1661</v>
      </c>
      <c r="C899" s="8" t="s">
        <v>22</v>
      </c>
      <c r="D899" s="8" t="s">
        <v>1284</v>
      </c>
      <c r="E899" s="8" t="s">
        <v>30</v>
      </c>
      <c r="F899" s="8" t="s">
        <v>1662</v>
      </c>
      <c r="G899" s="8" t="s">
        <v>1541</v>
      </c>
      <c r="H899" s="8">
        <v>8244240</v>
      </c>
      <c r="I899" s="8">
        <v>642952</v>
      </c>
      <c r="J899" s="8">
        <v>8887192</v>
      </c>
      <c r="K899" s="8">
        <v>3681339</v>
      </c>
      <c r="L899" s="8">
        <v>522607</v>
      </c>
      <c r="M899" s="8">
        <v>4203946</v>
      </c>
      <c r="N899" s="8">
        <v>4683246</v>
      </c>
      <c r="O899" s="8"/>
      <c r="P899" s="8">
        <v>721131</v>
      </c>
      <c r="Q899" s="9" t="str">
        <f>+IFERROR([1]!Tabla2[[#This Row],[Activos corrientes ]]/[1]!Tabla2[[#This Row],[Pasivos corrientes ]],"")</f>
        <v/>
      </c>
      <c r="R899" s="9" t="str">
        <f>+IFERROR([1]!Tabla2[[#This Row],[Total pasivos]]/[1]!Tabla2[[#This Row],[Total de activos]],"")</f>
        <v/>
      </c>
      <c r="S899" s="9" t="str">
        <f>+IFERROR([1]!Tabla2[[#This Row],[Utilidad operacional]]/[1]!Tabla2[[#This Row],[Gasto de intereses]],"")</f>
        <v/>
      </c>
      <c r="T899" s="9" t="str">
        <f>+IFERROR([1]!Tabla2[[#This Row],[Utilidad operacional]]/[1]!Tabla2[[#This Row],[Patrimonio total]],"")</f>
        <v/>
      </c>
      <c r="U899" s="10" t="str">
        <f>+IFERROR([1]!Tabla2[[#This Row],[Utilidad operacional]]/[1]!Tabla2[[#This Row],[Total de activos]],"")</f>
        <v/>
      </c>
    </row>
    <row r="900" spans="1:21" x14ac:dyDescent="0.25">
      <c r="A900" s="5">
        <v>811042087</v>
      </c>
      <c r="B900" s="5" t="s">
        <v>1663</v>
      </c>
      <c r="C900" s="5" t="s">
        <v>22</v>
      </c>
      <c r="D900" s="5" t="s">
        <v>1284</v>
      </c>
      <c r="E900" s="5" t="s">
        <v>30</v>
      </c>
      <c r="F900" s="5" t="s">
        <v>1664</v>
      </c>
      <c r="G900" s="5" t="s">
        <v>1541</v>
      </c>
      <c r="H900" s="5">
        <v>17946165</v>
      </c>
      <c r="I900" s="5">
        <v>7015759</v>
      </c>
      <c r="J900" s="5">
        <v>24961924</v>
      </c>
      <c r="K900" s="5">
        <v>16174190</v>
      </c>
      <c r="L900" s="5">
        <v>6965505</v>
      </c>
      <c r="M900" s="5">
        <v>23139695</v>
      </c>
      <c r="N900" s="5">
        <v>1822229</v>
      </c>
      <c r="O900" s="5"/>
      <c r="P900" s="5">
        <v>857075</v>
      </c>
      <c r="Q900" s="6" t="str">
        <f>+IFERROR([1]!Tabla2[[#This Row],[Activos corrientes ]]/[1]!Tabla2[[#This Row],[Pasivos corrientes ]],"")</f>
        <v/>
      </c>
      <c r="R900" s="6" t="str">
        <f>+IFERROR([1]!Tabla2[[#This Row],[Total pasivos]]/[1]!Tabla2[[#This Row],[Total de activos]],"")</f>
        <v/>
      </c>
      <c r="S900" s="6" t="str">
        <f>+IFERROR([1]!Tabla2[[#This Row],[Utilidad operacional]]/[1]!Tabla2[[#This Row],[Gasto de intereses]],"")</f>
        <v/>
      </c>
      <c r="T900" s="6" t="str">
        <f>+IFERROR([1]!Tabla2[[#This Row],[Utilidad operacional]]/[1]!Tabla2[[#This Row],[Patrimonio total]],"")</f>
        <v/>
      </c>
      <c r="U900" s="7" t="str">
        <f>+IFERROR([1]!Tabla2[[#This Row],[Utilidad operacional]]/[1]!Tabla2[[#This Row],[Total de activos]],"")</f>
        <v/>
      </c>
    </row>
    <row r="901" spans="1:21" x14ac:dyDescent="0.25">
      <c r="A901" s="8">
        <v>900269883</v>
      </c>
      <c r="B901" s="8" t="s">
        <v>1665</v>
      </c>
      <c r="C901" s="8" t="s">
        <v>64</v>
      </c>
      <c r="D901" s="8" t="s">
        <v>1280</v>
      </c>
      <c r="E901" s="8" t="s">
        <v>24</v>
      </c>
      <c r="F901" s="8" t="s">
        <v>1666</v>
      </c>
      <c r="G901" s="8" t="s">
        <v>1541</v>
      </c>
      <c r="H901" s="8">
        <v>47151048</v>
      </c>
      <c r="I901" s="8">
        <v>7887436</v>
      </c>
      <c r="J901" s="8">
        <v>55038484</v>
      </c>
      <c r="K901" s="8">
        <v>12495787</v>
      </c>
      <c r="L901" s="8">
        <v>8211799</v>
      </c>
      <c r="M901" s="8">
        <v>20707586</v>
      </c>
      <c r="N901" s="8">
        <v>34330898</v>
      </c>
      <c r="O901" s="8"/>
      <c r="P901" s="8">
        <v>1143324</v>
      </c>
      <c r="Q901" s="9" t="str">
        <f>+IFERROR([1]!Tabla2[[#This Row],[Activos corrientes ]]/[1]!Tabla2[[#This Row],[Pasivos corrientes ]],"")</f>
        <v/>
      </c>
      <c r="R901" s="9" t="str">
        <f>+IFERROR([1]!Tabla2[[#This Row],[Total pasivos]]/[1]!Tabla2[[#This Row],[Total de activos]],"")</f>
        <v/>
      </c>
      <c r="S901" s="9" t="str">
        <f>+IFERROR([1]!Tabla2[[#This Row],[Utilidad operacional]]/[1]!Tabla2[[#This Row],[Gasto de intereses]],"")</f>
        <v/>
      </c>
      <c r="T901" s="9" t="str">
        <f>+IFERROR([1]!Tabla2[[#This Row],[Utilidad operacional]]/[1]!Tabla2[[#This Row],[Patrimonio total]],"")</f>
        <v/>
      </c>
      <c r="U901" s="10" t="str">
        <f>+IFERROR([1]!Tabla2[[#This Row],[Utilidad operacional]]/[1]!Tabla2[[#This Row],[Total de activos]],"")</f>
        <v/>
      </c>
    </row>
    <row r="902" spans="1:21" x14ac:dyDescent="0.25">
      <c r="A902" s="5">
        <v>900574298</v>
      </c>
      <c r="B902" s="5" t="s">
        <v>1667</v>
      </c>
      <c r="C902" s="5" t="s">
        <v>28</v>
      </c>
      <c r="D902" s="5" t="s">
        <v>1284</v>
      </c>
      <c r="E902" s="5" t="s">
        <v>30</v>
      </c>
      <c r="F902" s="5" t="s">
        <v>1668</v>
      </c>
      <c r="G902" s="5" t="s">
        <v>1541</v>
      </c>
      <c r="H902" s="5">
        <v>965930</v>
      </c>
      <c r="I902" s="5"/>
      <c r="J902" s="5">
        <v>965930</v>
      </c>
      <c r="K902" s="5">
        <v>4734</v>
      </c>
      <c r="L902" s="5">
        <v>299644</v>
      </c>
      <c r="M902" s="5">
        <v>304378</v>
      </c>
      <c r="N902" s="5">
        <v>661552</v>
      </c>
      <c r="O902" s="5"/>
      <c r="P902" s="5">
        <v>111707</v>
      </c>
      <c r="Q902" s="6" t="str">
        <f>+IFERROR([1]!Tabla2[[#This Row],[Activos corrientes ]]/[1]!Tabla2[[#This Row],[Pasivos corrientes ]],"")</f>
        <v/>
      </c>
      <c r="R902" s="6" t="str">
        <f>+IFERROR([1]!Tabla2[[#This Row],[Total pasivos]]/[1]!Tabla2[[#This Row],[Total de activos]],"")</f>
        <v/>
      </c>
      <c r="S902" s="6" t="str">
        <f>+IFERROR([1]!Tabla2[[#This Row],[Utilidad operacional]]/[1]!Tabla2[[#This Row],[Gasto de intereses]],"")</f>
        <v/>
      </c>
      <c r="T902" s="6" t="str">
        <f>+IFERROR([1]!Tabla2[[#This Row],[Utilidad operacional]]/[1]!Tabla2[[#This Row],[Patrimonio total]],"")</f>
        <v/>
      </c>
      <c r="U902" s="7" t="str">
        <f>+IFERROR([1]!Tabla2[[#This Row],[Utilidad operacional]]/[1]!Tabla2[[#This Row],[Total de activos]],"")</f>
        <v/>
      </c>
    </row>
    <row r="903" spans="1:21" x14ac:dyDescent="0.25">
      <c r="A903" s="8">
        <v>900770349</v>
      </c>
      <c r="B903" s="8" t="s">
        <v>1669</v>
      </c>
      <c r="C903" s="8" t="s">
        <v>28</v>
      </c>
      <c r="D903" s="8" t="s">
        <v>1280</v>
      </c>
      <c r="E903" s="8" t="s">
        <v>24</v>
      </c>
      <c r="F903" s="8" t="s">
        <v>1670</v>
      </c>
      <c r="G903" s="8" t="s">
        <v>1671</v>
      </c>
      <c r="H903" s="8">
        <v>883138</v>
      </c>
      <c r="I903" s="8">
        <v>62594394</v>
      </c>
      <c r="J903" s="8">
        <v>63477532</v>
      </c>
      <c r="K903" s="8">
        <v>18436</v>
      </c>
      <c r="L903" s="8">
        <v>62567127</v>
      </c>
      <c r="M903" s="8">
        <v>62585563</v>
      </c>
      <c r="N903" s="8">
        <v>891969</v>
      </c>
      <c r="O903" s="8">
        <v>2695441</v>
      </c>
      <c r="P903" s="8">
        <v>-887844</v>
      </c>
      <c r="Q903" s="9" t="str">
        <f>+IFERROR([1]!Tabla2[[#This Row],[Activos corrientes ]]/[1]!Tabla2[[#This Row],[Pasivos corrientes ]],"")</f>
        <v/>
      </c>
      <c r="R903" s="9" t="str">
        <f>+IFERROR([1]!Tabla2[[#This Row],[Total pasivos]]/[1]!Tabla2[[#This Row],[Total de activos]],"")</f>
        <v/>
      </c>
      <c r="S903" s="9" t="str">
        <f>+IFERROR([1]!Tabla2[[#This Row],[Utilidad operacional]]/[1]!Tabla2[[#This Row],[Gasto de intereses]],"")</f>
        <v/>
      </c>
      <c r="T903" s="9" t="str">
        <f>+IFERROR([1]!Tabla2[[#This Row],[Utilidad operacional]]/[1]!Tabla2[[#This Row],[Patrimonio total]],"")</f>
        <v/>
      </c>
      <c r="U903" s="10" t="str">
        <f>+IFERROR([1]!Tabla2[[#This Row],[Utilidad operacional]]/[1]!Tabla2[[#This Row],[Total de activos]],"")</f>
        <v/>
      </c>
    </row>
    <row r="904" spans="1:21" x14ac:dyDescent="0.25">
      <c r="A904" s="5">
        <v>891855089</v>
      </c>
      <c r="B904" s="5" t="s">
        <v>1672</v>
      </c>
      <c r="C904" s="5" t="s">
        <v>28</v>
      </c>
      <c r="D904" s="5" t="s">
        <v>1280</v>
      </c>
      <c r="E904" s="5" t="s">
        <v>24</v>
      </c>
      <c r="F904" s="5" t="s">
        <v>1673</v>
      </c>
      <c r="G904" s="5" t="s">
        <v>1671</v>
      </c>
      <c r="H904" s="5">
        <v>33236419</v>
      </c>
      <c r="I904" s="5">
        <v>247296481</v>
      </c>
      <c r="J904" s="5">
        <v>280532900</v>
      </c>
      <c r="K904" s="5">
        <v>5491626</v>
      </c>
      <c r="L904" s="5">
        <v>20990821</v>
      </c>
      <c r="M904" s="5">
        <v>26482447</v>
      </c>
      <c r="N904" s="5">
        <v>254050453</v>
      </c>
      <c r="O904" s="5">
        <v>1961141</v>
      </c>
      <c r="P904" s="5">
        <v>35783597</v>
      </c>
      <c r="Q904" s="6" t="str">
        <f>+IFERROR([1]!Tabla2[[#This Row],[Activos corrientes ]]/[1]!Tabla2[[#This Row],[Pasivos corrientes ]],"")</f>
        <v/>
      </c>
      <c r="R904" s="6" t="str">
        <f>+IFERROR([1]!Tabla2[[#This Row],[Total pasivos]]/[1]!Tabla2[[#This Row],[Total de activos]],"")</f>
        <v/>
      </c>
      <c r="S904" s="6" t="str">
        <f>+IFERROR([1]!Tabla2[[#This Row],[Utilidad operacional]]/[1]!Tabla2[[#This Row],[Gasto de intereses]],"")</f>
        <v/>
      </c>
      <c r="T904" s="6" t="str">
        <f>+IFERROR([1]!Tabla2[[#This Row],[Utilidad operacional]]/[1]!Tabla2[[#This Row],[Patrimonio total]],"")</f>
        <v/>
      </c>
      <c r="U904" s="7" t="str">
        <f>+IFERROR([1]!Tabla2[[#This Row],[Utilidad operacional]]/[1]!Tabla2[[#This Row],[Total de activos]],"")</f>
        <v/>
      </c>
    </row>
    <row r="905" spans="1:21" x14ac:dyDescent="0.25">
      <c r="A905" s="8">
        <v>900113435</v>
      </c>
      <c r="B905" s="8" t="s">
        <v>1674</v>
      </c>
      <c r="C905" s="8" t="s">
        <v>28</v>
      </c>
      <c r="D905" s="8" t="s">
        <v>1280</v>
      </c>
      <c r="E905" s="8" t="s">
        <v>24</v>
      </c>
      <c r="F905" s="8" t="s">
        <v>1675</v>
      </c>
      <c r="G905" s="8" t="s">
        <v>1671</v>
      </c>
      <c r="H905" s="8">
        <v>63857498</v>
      </c>
      <c r="I905" s="8">
        <v>71086151</v>
      </c>
      <c r="J905" s="8">
        <v>134943649</v>
      </c>
      <c r="K905" s="8">
        <v>31487234</v>
      </c>
      <c r="L905" s="8">
        <v>10227638</v>
      </c>
      <c r="M905" s="8">
        <v>41714872</v>
      </c>
      <c r="N905" s="8">
        <v>93228777</v>
      </c>
      <c r="O905" s="8">
        <v>2531962</v>
      </c>
      <c r="P905" s="8">
        <v>23109781</v>
      </c>
      <c r="Q905" s="9" t="str">
        <f>+IFERROR([1]!Tabla2[[#This Row],[Activos corrientes ]]/[1]!Tabla2[[#This Row],[Pasivos corrientes ]],"")</f>
        <v/>
      </c>
      <c r="R905" s="9" t="str">
        <f>+IFERROR([1]!Tabla2[[#This Row],[Total pasivos]]/[1]!Tabla2[[#This Row],[Total de activos]],"")</f>
        <v/>
      </c>
      <c r="S905" s="9" t="str">
        <f>+IFERROR([1]!Tabla2[[#This Row],[Utilidad operacional]]/[1]!Tabla2[[#This Row],[Gasto de intereses]],"")</f>
        <v/>
      </c>
      <c r="T905" s="9" t="str">
        <f>+IFERROR([1]!Tabla2[[#This Row],[Utilidad operacional]]/[1]!Tabla2[[#This Row],[Patrimonio total]],"")</f>
        <v/>
      </c>
      <c r="U905" s="10" t="str">
        <f>+IFERROR([1]!Tabla2[[#This Row],[Utilidad operacional]]/[1]!Tabla2[[#This Row],[Total de activos]],"")</f>
        <v/>
      </c>
    </row>
    <row r="906" spans="1:21" x14ac:dyDescent="0.25">
      <c r="A906" s="5">
        <v>860031361</v>
      </c>
      <c r="B906" s="5" t="s">
        <v>1676</v>
      </c>
      <c r="C906" s="5" t="s">
        <v>28</v>
      </c>
      <c r="D906" s="5" t="s">
        <v>1284</v>
      </c>
      <c r="E906" s="5" t="s">
        <v>30</v>
      </c>
      <c r="F906" s="5" t="s">
        <v>62</v>
      </c>
      <c r="G906" s="5" t="s">
        <v>1671</v>
      </c>
      <c r="H906" s="5">
        <v>63051720</v>
      </c>
      <c r="I906" s="5">
        <v>29299681</v>
      </c>
      <c r="J906" s="5">
        <v>92351401</v>
      </c>
      <c r="K906" s="5">
        <v>40010164</v>
      </c>
      <c r="L906" s="5">
        <v>13936041</v>
      </c>
      <c r="M906" s="5">
        <v>53946205</v>
      </c>
      <c r="N906" s="5">
        <v>38405196</v>
      </c>
      <c r="O906" s="5">
        <v>2815623</v>
      </c>
      <c r="P906" s="5">
        <v>582285</v>
      </c>
      <c r="Q906" s="6" t="str">
        <f>+IFERROR([1]!Tabla2[[#This Row],[Activos corrientes ]]/[1]!Tabla2[[#This Row],[Pasivos corrientes ]],"")</f>
        <v/>
      </c>
      <c r="R906" s="6" t="str">
        <f>+IFERROR([1]!Tabla2[[#This Row],[Total pasivos]]/[1]!Tabla2[[#This Row],[Total de activos]],"")</f>
        <v/>
      </c>
      <c r="S906" s="6" t="str">
        <f>+IFERROR([1]!Tabla2[[#This Row],[Utilidad operacional]]/[1]!Tabla2[[#This Row],[Gasto de intereses]],"")</f>
        <v/>
      </c>
      <c r="T906" s="6" t="str">
        <f>+IFERROR([1]!Tabla2[[#This Row],[Utilidad operacional]]/[1]!Tabla2[[#This Row],[Patrimonio total]],"")</f>
        <v/>
      </c>
      <c r="U906" s="7" t="str">
        <f>+IFERROR([1]!Tabla2[[#This Row],[Utilidad operacional]]/[1]!Tabla2[[#This Row],[Total de activos]],"")</f>
        <v/>
      </c>
    </row>
    <row r="907" spans="1:21" x14ac:dyDescent="0.25">
      <c r="A907" s="8">
        <v>830058148</v>
      </c>
      <c r="B907" s="8" t="s">
        <v>1677</v>
      </c>
      <c r="C907" s="8" t="s">
        <v>28</v>
      </c>
      <c r="D907" s="8" t="s">
        <v>1284</v>
      </c>
      <c r="E907" s="8" t="s">
        <v>30</v>
      </c>
      <c r="F907" s="8" t="s">
        <v>1678</v>
      </c>
      <c r="G907" s="8" t="s">
        <v>1671</v>
      </c>
      <c r="H907" s="8">
        <v>106108647</v>
      </c>
      <c r="I907" s="8">
        <v>129117959</v>
      </c>
      <c r="J907" s="8">
        <v>235226606</v>
      </c>
      <c r="K907" s="8">
        <v>97076954</v>
      </c>
      <c r="L907" s="8">
        <v>63155428</v>
      </c>
      <c r="M907" s="8">
        <v>160232382</v>
      </c>
      <c r="N907" s="8">
        <v>74994224</v>
      </c>
      <c r="O907" s="8">
        <v>6296876</v>
      </c>
      <c r="P907" s="8">
        <v>5948162</v>
      </c>
      <c r="Q907" s="9" t="str">
        <f>+IFERROR([1]!Tabla2[[#This Row],[Activos corrientes ]]/[1]!Tabla2[[#This Row],[Pasivos corrientes ]],"")</f>
        <v/>
      </c>
      <c r="R907" s="9" t="str">
        <f>+IFERROR([1]!Tabla2[[#This Row],[Total pasivos]]/[1]!Tabla2[[#This Row],[Total de activos]],"")</f>
        <v/>
      </c>
      <c r="S907" s="9" t="str">
        <f>+IFERROR([1]!Tabla2[[#This Row],[Utilidad operacional]]/[1]!Tabla2[[#This Row],[Gasto de intereses]],"")</f>
        <v/>
      </c>
      <c r="T907" s="9" t="str">
        <f>+IFERROR([1]!Tabla2[[#This Row],[Utilidad operacional]]/[1]!Tabla2[[#This Row],[Patrimonio total]],"")</f>
        <v/>
      </c>
      <c r="U907" s="10" t="str">
        <f>+IFERROR([1]!Tabla2[[#This Row],[Utilidad operacional]]/[1]!Tabla2[[#This Row],[Total de activos]],"")</f>
        <v/>
      </c>
    </row>
    <row r="908" spans="1:21" x14ac:dyDescent="0.25">
      <c r="A908" s="5">
        <v>860535490</v>
      </c>
      <c r="B908" s="5" t="s">
        <v>1679</v>
      </c>
      <c r="C908" s="5" t="s">
        <v>28</v>
      </c>
      <c r="D908" s="5" t="s">
        <v>1284</v>
      </c>
      <c r="E908" s="5" t="s">
        <v>30</v>
      </c>
      <c r="F908" s="5" t="s">
        <v>1680</v>
      </c>
      <c r="G908" s="5" t="s">
        <v>1671</v>
      </c>
      <c r="H908" s="5">
        <v>24626715</v>
      </c>
      <c r="I908" s="5">
        <v>17429573</v>
      </c>
      <c r="J908" s="5">
        <v>42056288</v>
      </c>
      <c r="K908" s="5">
        <v>2899762</v>
      </c>
      <c r="L908" s="5">
        <v>16416183</v>
      </c>
      <c r="M908" s="5">
        <v>19315945</v>
      </c>
      <c r="N908" s="5">
        <v>22740343</v>
      </c>
      <c r="O908" s="5">
        <v>1658637</v>
      </c>
      <c r="P908" s="5">
        <v>1958490</v>
      </c>
      <c r="Q908" s="6" t="str">
        <f>+IFERROR([1]!Tabla2[[#This Row],[Activos corrientes ]]/[1]!Tabla2[[#This Row],[Pasivos corrientes ]],"")</f>
        <v/>
      </c>
      <c r="R908" s="6" t="str">
        <f>+IFERROR([1]!Tabla2[[#This Row],[Total pasivos]]/[1]!Tabla2[[#This Row],[Total de activos]],"")</f>
        <v/>
      </c>
      <c r="S908" s="6" t="str">
        <f>+IFERROR([1]!Tabla2[[#This Row],[Utilidad operacional]]/[1]!Tabla2[[#This Row],[Gasto de intereses]],"")</f>
        <v/>
      </c>
      <c r="T908" s="6" t="str">
        <f>+IFERROR([1]!Tabla2[[#This Row],[Utilidad operacional]]/[1]!Tabla2[[#This Row],[Patrimonio total]],"")</f>
        <v/>
      </c>
      <c r="U908" s="7" t="str">
        <f>+IFERROR([1]!Tabla2[[#This Row],[Utilidad operacional]]/[1]!Tabla2[[#This Row],[Total de activos]],"")</f>
        <v/>
      </c>
    </row>
    <row r="909" spans="1:21" x14ac:dyDescent="0.25">
      <c r="A909" s="8">
        <v>860077099</v>
      </c>
      <c r="B909" s="8" t="s">
        <v>1681</v>
      </c>
      <c r="C909" s="8" t="s">
        <v>28</v>
      </c>
      <c r="D909" s="8" t="s">
        <v>1284</v>
      </c>
      <c r="E909" s="8" t="s">
        <v>30</v>
      </c>
      <c r="F909" s="8" t="s">
        <v>1682</v>
      </c>
      <c r="G909" s="8" t="s">
        <v>1671</v>
      </c>
      <c r="H909" s="8">
        <v>17233287</v>
      </c>
      <c r="I909" s="8">
        <v>5344168</v>
      </c>
      <c r="J909" s="8">
        <v>22577455</v>
      </c>
      <c r="K909" s="8">
        <v>12319590</v>
      </c>
      <c r="L909" s="8"/>
      <c r="M909" s="8">
        <v>12319590</v>
      </c>
      <c r="N909" s="8">
        <v>10257865</v>
      </c>
      <c r="O909" s="8">
        <v>335364</v>
      </c>
      <c r="P909" s="8">
        <v>3033788</v>
      </c>
      <c r="Q909" s="9" t="str">
        <f>+IFERROR([1]!Tabla2[[#This Row],[Activos corrientes ]]/[1]!Tabla2[[#This Row],[Pasivos corrientes ]],"")</f>
        <v/>
      </c>
      <c r="R909" s="9" t="str">
        <f>+IFERROR([1]!Tabla2[[#This Row],[Total pasivos]]/[1]!Tabla2[[#This Row],[Total de activos]],"")</f>
        <v/>
      </c>
      <c r="S909" s="9" t="str">
        <f>+IFERROR([1]!Tabla2[[#This Row],[Utilidad operacional]]/[1]!Tabla2[[#This Row],[Gasto de intereses]],"")</f>
        <v/>
      </c>
      <c r="T909" s="9" t="str">
        <f>+IFERROR([1]!Tabla2[[#This Row],[Utilidad operacional]]/[1]!Tabla2[[#This Row],[Patrimonio total]],"")</f>
        <v/>
      </c>
      <c r="U909" s="10" t="str">
        <f>+IFERROR([1]!Tabla2[[#This Row],[Utilidad operacional]]/[1]!Tabla2[[#This Row],[Total de activos]],"")</f>
        <v/>
      </c>
    </row>
    <row r="910" spans="1:21" x14ac:dyDescent="0.25">
      <c r="A910" s="5">
        <v>860059851</v>
      </c>
      <c r="B910" s="5" t="s">
        <v>1683</v>
      </c>
      <c r="C910" s="5" t="s">
        <v>28</v>
      </c>
      <c r="D910" s="5" t="s">
        <v>1284</v>
      </c>
      <c r="E910" s="5" t="s">
        <v>30</v>
      </c>
      <c r="F910" s="5" t="s">
        <v>1684</v>
      </c>
      <c r="G910" s="5" t="s">
        <v>1671</v>
      </c>
      <c r="H910" s="5">
        <v>65399827</v>
      </c>
      <c r="I910" s="5">
        <v>12866632</v>
      </c>
      <c r="J910" s="5">
        <v>78266459</v>
      </c>
      <c r="K910" s="5">
        <v>35276640</v>
      </c>
      <c r="L910" s="5">
        <v>6127503</v>
      </c>
      <c r="M910" s="5">
        <v>41404143</v>
      </c>
      <c r="N910" s="5">
        <v>36862316</v>
      </c>
      <c r="O910" s="5">
        <v>4085719</v>
      </c>
      <c r="P910" s="5">
        <v>7496814</v>
      </c>
      <c r="Q910" s="6" t="str">
        <f>+IFERROR([1]!Tabla2[[#This Row],[Activos corrientes ]]/[1]!Tabla2[[#This Row],[Pasivos corrientes ]],"")</f>
        <v/>
      </c>
      <c r="R910" s="6" t="str">
        <f>+IFERROR([1]!Tabla2[[#This Row],[Total pasivos]]/[1]!Tabla2[[#This Row],[Total de activos]],"")</f>
        <v/>
      </c>
      <c r="S910" s="6" t="str">
        <f>+IFERROR([1]!Tabla2[[#This Row],[Utilidad operacional]]/[1]!Tabla2[[#This Row],[Gasto de intereses]],"")</f>
        <v/>
      </c>
      <c r="T910" s="6" t="str">
        <f>+IFERROR([1]!Tabla2[[#This Row],[Utilidad operacional]]/[1]!Tabla2[[#This Row],[Patrimonio total]],"")</f>
        <v/>
      </c>
      <c r="U910" s="7" t="str">
        <f>+IFERROR([1]!Tabla2[[#This Row],[Utilidad operacional]]/[1]!Tabla2[[#This Row],[Total de activos]],"")</f>
        <v/>
      </c>
    </row>
    <row r="911" spans="1:21" x14ac:dyDescent="0.25">
      <c r="A911" s="8">
        <v>830114143</v>
      </c>
      <c r="B911" s="8" t="s">
        <v>1685</v>
      </c>
      <c r="C911" s="8" t="s">
        <v>28</v>
      </c>
      <c r="D911" s="8" t="s">
        <v>1284</v>
      </c>
      <c r="E911" s="8" t="s">
        <v>30</v>
      </c>
      <c r="F911" s="8" t="s">
        <v>1686</v>
      </c>
      <c r="G911" s="8" t="s">
        <v>1671</v>
      </c>
      <c r="H911" s="8">
        <v>22068174</v>
      </c>
      <c r="I911" s="8">
        <v>3066232</v>
      </c>
      <c r="J911" s="8">
        <v>25134406</v>
      </c>
      <c r="K911" s="8">
        <v>1786043</v>
      </c>
      <c r="L911" s="8">
        <v>24773496</v>
      </c>
      <c r="M911" s="8">
        <v>26559539</v>
      </c>
      <c r="N911" s="8">
        <v>-1425133</v>
      </c>
      <c r="O911" s="8">
        <v>723595</v>
      </c>
      <c r="P911" s="8">
        <v>-4959195</v>
      </c>
      <c r="Q911" s="9" t="str">
        <f>+IFERROR([1]!Tabla2[[#This Row],[Activos corrientes ]]/[1]!Tabla2[[#This Row],[Pasivos corrientes ]],"")</f>
        <v/>
      </c>
      <c r="R911" s="9" t="str">
        <f>+IFERROR([1]!Tabla2[[#This Row],[Total pasivos]]/[1]!Tabla2[[#This Row],[Total de activos]],"")</f>
        <v/>
      </c>
      <c r="S911" s="9" t="str">
        <f>+IFERROR([1]!Tabla2[[#This Row],[Utilidad operacional]]/[1]!Tabla2[[#This Row],[Gasto de intereses]],"")</f>
        <v/>
      </c>
      <c r="T911" s="9" t="str">
        <f>+IFERROR([1]!Tabla2[[#This Row],[Utilidad operacional]]/[1]!Tabla2[[#This Row],[Patrimonio total]],"")</f>
        <v/>
      </c>
      <c r="U911" s="10" t="str">
        <f>+IFERROR([1]!Tabla2[[#This Row],[Utilidad operacional]]/[1]!Tabla2[[#This Row],[Total de activos]],"")</f>
        <v/>
      </c>
    </row>
    <row r="912" spans="1:21" x14ac:dyDescent="0.25">
      <c r="A912" s="5">
        <v>900452881</v>
      </c>
      <c r="B912" s="5" t="s">
        <v>1687</v>
      </c>
      <c r="C912" s="5" t="s">
        <v>28</v>
      </c>
      <c r="D912" s="5" t="s">
        <v>1280</v>
      </c>
      <c r="E912" s="5" t="s">
        <v>24</v>
      </c>
      <c r="F912" s="5" t="s">
        <v>1688</v>
      </c>
      <c r="G912" s="5" t="s">
        <v>1671</v>
      </c>
      <c r="H912" s="5">
        <v>1006696</v>
      </c>
      <c r="I912" s="5">
        <v>22403070</v>
      </c>
      <c r="J912" s="5">
        <v>23409766</v>
      </c>
      <c r="K912" s="5">
        <v>375942</v>
      </c>
      <c r="L912" s="5"/>
      <c r="M912" s="5">
        <v>375942</v>
      </c>
      <c r="N912" s="5">
        <v>23033824</v>
      </c>
      <c r="O912" s="5">
        <v>171</v>
      </c>
      <c r="P912" s="5">
        <v>1516276</v>
      </c>
      <c r="Q912" s="6" t="str">
        <f>+IFERROR([1]!Tabla2[[#This Row],[Activos corrientes ]]/[1]!Tabla2[[#This Row],[Pasivos corrientes ]],"")</f>
        <v/>
      </c>
      <c r="R912" s="6" t="str">
        <f>+IFERROR([1]!Tabla2[[#This Row],[Total pasivos]]/[1]!Tabla2[[#This Row],[Total de activos]],"")</f>
        <v/>
      </c>
      <c r="S912" s="6" t="str">
        <f>+IFERROR([1]!Tabla2[[#This Row],[Utilidad operacional]]/[1]!Tabla2[[#This Row],[Gasto de intereses]],"")</f>
        <v/>
      </c>
      <c r="T912" s="6" t="str">
        <f>+IFERROR([1]!Tabla2[[#This Row],[Utilidad operacional]]/[1]!Tabla2[[#This Row],[Patrimonio total]],"")</f>
        <v/>
      </c>
      <c r="U912" s="7" t="str">
        <f>+IFERROR([1]!Tabla2[[#This Row],[Utilidad operacional]]/[1]!Tabla2[[#This Row],[Total de activos]],"")</f>
        <v/>
      </c>
    </row>
    <row r="913" spans="1:21" x14ac:dyDescent="0.25">
      <c r="A913" s="8">
        <v>900369069</v>
      </c>
      <c r="B913" s="8" t="s">
        <v>1689</v>
      </c>
      <c r="C913" s="8" t="s">
        <v>28</v>
      </c>
      <c r="D913" s="8" t="s">
        <v>1280</v>
      </c>
      <c r="E913" s="8" t="s">
        <v>24</v>
      </c>
      <c r="F913" s="8" t="s">
        <v>1690</v>
      </c>
      <c r="G913" s="8" t="s">
        <v>1671</v>
      </c>
      <c r="H913" s="8">
        <v>5322318</v>
      </c>
      <c r="I913" s="8">
        <v>8932482</v>
      </c>
      <c r="J913" s="8">
        <v>14254800</v>
      </c>
      <c r="K913" s="8">
        <v>2341056</v>
      </c>
      <c r="L913" s="8">
        <v>6381436</v>
      </c>
      <c r="M913" s="8">
        <v>8722492</v>
      </c>
      <c r="N913" s="8">
        <v>5532308</v>
      </c>
      <c r="O913" s="8">
        <v>357065</v>
      </c>
      <c r="P913" s="8">
        <v>2723571</v>
      </c>
      <c r="Q913" s="9" t="str">
        <f>+IFERROR([1]!Tabla2[[#This Row],[Activos corrientes ]]/[1]!Tabla2[[#This Row],[Pasivos corrientes ]],"")</f>
        <v/>
      </c>
      <c r="R913" s="9" t="str">
        <f>+IFERROR([1]!Tabla2[[#This Row],[Total pasivos]]/[1]!Tabla2[[#This Row],[Total de activos]],"")</f>
        <v/>
      </c>
      <c r="S913" s="9" t="str">
        <f>+IFERROR([1]!Tabla2[[#This Row],[Utilidad operacional]]/[1]!Tabla2[[#This Row],[Gasto de intereses]],"")</f>
        <v/>
      </c>
      <c r="T913" s="9" t="str">
        <f>+IFERROR([1]!Tabla2[[#This Row],[Utilidad operacional]]/[1]!Tabla2[[#This Row],[Patrimonio total]],"")</f>
        <v/>
      </c>
      <c r="U913" s="10" t="str">
        <f>+IFERROR([1]!Tabla2[[#This Row],[Utilidad operacional]]/[1]!Tabla2[[#This Row],[Total de activos]],"")</f>
        <v/>
      </c>
    </row>
    <row r="914" spans="1:21" x14ac:dyDescent="0.25">
      <c r="A914" s="5">
        <v>860451192</v>
      </c>
      <c r="B914" s="5" t="s">
        <v>1691</v>
      </c>
      <c r="C914" s="5" t="s">
        <v>28</v>
      </c>
      <c r="D914" s="5" t="s">
        <v>1280</v>
      </c>
      <c r="E914" s="5" t="s">
        <v>24</v>
      </c>
      <c r="F914" s="5" t="s">
        <v>1692</v>
      </c>
      <c r="G914" s="5" t="s">
        <v>1671</v>
      </c>
      <c r="H914" s="5">
        <v>19915038</v>
      </c>
      <c r="I914" s="5">
        <v>5101021</v>
      </c>
      <c r="J914" s="5">
        <v>25016059</v>
      </c>
      <c r="K914" s="5">
        <v>6309090</v>
      </c>
      <c r="L914" s="5">
        <v>126625</v>
      </c>
      <c r="M914" s="5">
        <v>6435715</v>
      </c>
      <c r="N914" s="5">
        <v>18580344</v>
      </c>
      <c r="O914" s="5"/>
      <c r="P914" s="5">
        <v>8546718</v>
      </c>
      <c r="Q914" s="6" t="str">
        <f>+IFERROR([1]!Tabla2[[#This Row],[Activos corrientes ]]/[1]!Tabla2[[#This Row],[Pasivos corrientes ]],"")</f>
        <v/>
      </c>
      <c r="R914" s="6" t="str">
        <f>+IFERROR([1]!Tabla2[[#This Row],[Total pasivos]]/[1]!Tabla2[[#This Row],[Total de activos]],"")</f>
        <v/>
      </c>
      <c r="S914" s="6" t="str">
        <f>+IFERROR([1]!Tabla2[[#This Row],[Utilidad operacional]]/[1]!Tabla2[[#This Row],[Gasto de intereses]],"")</f>
        <v/>
      </c>
      <c r="T914" s="6" t="str">
        <f>+IFERROR([1]!Tabla2[[#This Row],[Utilidad operacional]]/[1]!Tabla2[[#This Row],[Patrimonio total]],"")</f>
        <v/>
      </c>
      <c r="U914" s="7" t="str">
        <f>+IFERROR([1]!Tabla2[[#This Row],[Utilidad operacional]]/[1]!Tabla2[[#This Row],[Total de activos]],"")</f>
        <v/>
      </c>
    </row>
    <row r="915" spans="1:21" x14ac:dyDescent="0.25">
      <c r="A915" s="8">
        <v>900869209</v>
      </c>
      <c r="B915" s="8" t="s">
        <v>1693</v>
      </c>
      <c r="C915" s="8" t="s">
        <v>28</v>
      </c>
      <c r="D915" s="8" t="s">
        <v>1284</v>
      </c>
      <c r="E915" s="8" t="s">
        <v>30</v>
      </c>
      <c r="F915" s="8" t="s">
        <v>1694</v>
      </c>
      <c r="G915" s="8" t="s">
        <v>1671</v>
      </c>
      <c r="H915" s="8">
        <v>24823</v>
      </c>
      <c r="I915" s="8">
        <v>18089985</v>
      </c>
      <c r="J915" s="8">
        <v>18114808</v>
      </c>
      <c r="K915" s="8">
        <v>160</v>
      </c>
      <c r="L915" s="8"/>
      <c r="M915" s="8">
        <v>160</v>
      </c>
      <c r="N915" s="8">
        <v>18114648</v>
      </c>
      <c r="O915" s="8">
        <v>4149</v>
      </c>
      <c r="P915" s="8">
        <v>1787506</v>
      </c>
      <c r="Q915" s="9" t="str">
        <f>+IFERROR([1]!Tabla2[[#This Row],[Activos corrientes ]]/[1]!Tabla2[[#This Row],[Pasivos corrientes ]],"")</f>
        <v/>
      </c>
      <c r="R915" s="9" t="str">
        <f>+IFERROR([1]!Tabla2[[#This Row],[Total pasivos]]/[1]!Tabla2[[#This Row],[Total de activos]],"")</f>
        <v/>
      </c>
      <c r="S915" s="9" t="str">
        <f>+IFERROR([1]!Tabla2[[#This Row],[Utilidad operacional]]/[1]!Tabla2[[#This Row],[Gasto de intereses]],"")</f>
        <v/>
      </c>
      <c r="T915" s="9" t="str">
        <f>+IFERROR([1]!Tabla2[[#This Row],[Utilidad operacional]]/[1]!Tabla2[[#This Row],[Patrimonio total]],"")</f>
        <v/>
      </c>
      <c r="U915" s="10" t="str">
        <f>+IFERROR([1]!Tabla2[[#This Row],[Utilidad operacional]]/[1]!Tabla2[[#This Row],[Total de activos]],"")</f>
        <v/>
      </c>
    </row>
    <row r="916" spans="1:21" x14ac:dyDescent="0.25">
      <c r="A916" s="5">
        <v>900604884</v>
      </c>
      <c r="B916" s="5" t="s">
        <v>1695</v>
      </c>
      <c r="C916" s="5" t="s">
        <v>28</v>
      </c>
      <c r="D916" s="5" t="s">
        <v>1280</v>
      </c>
      <c r="E916" s="5" t="s">
        <v>24</v>
      </c>
      <c r="F916" s="5" t="s">
        <v>1696</v>
      </c>
      <c r="G916" s="5" t="s">
        <v>1671</v>
      </c>
      <c r="H916" s="5">
        <v>6408856</v>
      </c>
      <c r="I916" s="5">
        <v>169490572</v>
      </c>
      <c r="J916" s="5">
        <v>175899428</v>
      </c>
      <c r="K916" s="5">
        <v>63980</v>
      </c>
      <c r="L916" s="5">
        <v>142970612</v>
      </c>
      <c r="M916" s="5">
        <v>143034592</v>
      </c>
      <c r="N916" s="5">
        <v>32864836</v>
      </c>
      <c r="O916" s="5">
        <v>25657441</v>
      </c>
      <c r="P916" s="5">
        <v>-17046674</v>
      </c>
      <c r="Q916" s="6" t="str">
        <f>+IFERROR([1]!Tabla2[[#This Row],[Activos corrientes ]]/[1]!Tabla2[[#This Row],[Pasivos corrientes ]],"")</f>
        <v/>
      </c>
      <c r="R916" s="6" t="str">
        <f>+IFERROR([1]!Tabla2[[#This Row],[Total pasivos]]/[1]!Tabla2[[#This Row],[Total de activos]],"")</f>
        <v/>
      </c>
      <c r="S916" s="6" t="str">
        <f>+IFERROR([1]!Tabla2[[#This Row],[Utilidad operacional]]/[1]!Tabla2[[#This Row],[Gasto de intereses]],"")</f>
        <v/>
      </c>
      <c r="T916" s="6" t="str">
        <f>+IFERROR([1]!Tabla2[[#This Row],[Utilidad operacional]]/[1]!Tabla2[[#This Row],[Patrimonio total]],"")</f>
        <v/>
      </c>
      <c r="U916" s="7" t="str">
        <f>+IFERROR([1]!Tabla2[[#This Row],[Utilidad operacional]]/[1]!Tabla2[[#This Row],[Total de activos]],"")</f>
        <v/>
      </c>
    </row>
    <row r="917" spans="1:21" x14ac:dyDescent="0.25">
      <c r="A917" s="8">
        <v>890922265</v>
      </c>
      <c r="B917" s="8" t="s">
        <v>1697</v>
      </c>
      <c r="C917" s="8" t="s">
        <v>22</v>
      </c>
      <c r="D917" s="8" t="s">
        <v>1284</v>
      </c>
      <c r="E917" s="8" t="s">
        <v>30</v>
      </c>
      <c r="F917" s="8" t="s">
        <v>1698</v>
      </c>
      <c r="G917" s="8" t="s">
        <v>1671</v>
      </c>
      <c r="H917" s="8">
        <v>72348729</v>
      </c>
      <c r="I917" s="8">
        <v>4910180</v>
      </c>
      <c r="J917" s="8">
        <v>77258909</v>
      </c>
      <c r="K917" s="8">
        <v>25869752</v>
      </c>
      <c r="L917" s="8">
        <v>1902355</v>
      </c>
      <c r="M917" s="8">
        <v>27772107</v>
      </c>
      <c r="N917" s="8">
        <v>49486802</v>
      </c>
      <c r="O917" s="8">
        <v>2318527</v>
      </c>
      <c r="P917" s="8">
        <v>12411332</v>
      </c>
      <c r="Q917" s="9" t="str">
        <f>+IFERROR([1]!Tabla2[[#This Row],[Activos corrientes ]]/[1]!Tabla2[[#This Row],[Pasivos corrientes ]],"")</f>
        <v/>
      </c>
      <c r="R917" s="9" t="str">
        <f>+IFERROR([1]!Tabla2[[#This Row],[Total pasivos]]/[1]!Tabla2[[#This Row],[Total de activos]],"")</f>
        <v/>
      </c>
      <c r="S917" s="9" t="str">
        <f>+IFERROR([1]!Tabla2[[#This Row],[Utilidad operacional]]/[1]!Tabla2[[#This Row],[Gasto de intereses]],"")</f>
        <v/>
      </c>
      <c r="T917" s="9" t="str">
        <f>+IFERROR([1]!Tabla2[[#This Row],[Utilidad operacional]]/[1]!Tabla2[[#This Row],[Patrimonio total]],"")</f>
        <v/>
      </c>
      <c r="U917" s="10" t="str">
        <f>+IFERROR([1]!Tabla2[[#This Row],[Utilidad operacional]]/[1]!Tabla2[[#This Row],[Total de activos]],"")</f>
        <v/>
      </c>
    </row>
    <row r="918" spans="1:21" x14ac:dyDescent="0.25">
      <c r="A918" s="5">
        <v>802015564</v>
      </c>
      <c r="B918" s="5" t="s">
        <v>1699</v>
      </c>
      <c r="C918" s="5" t="s">
        <v>42</v>
      </c>
      <c r="D918" s="5" t="s">
        <v>1284</v>
      </c>
      <c r="E918" s="5" t="s">
        <v>30</v>
      </c>
      <c r="F918" s="5" t="s">
        <v>62</v>
      </c>
      <c r="G918" s="5" t="s">
        <v>1671</v>
      </c>
      <c r="H918" s="5">
        <v>12433072</v>
      </c>
      <c r="I918" s="5">
        <v>57679761</v>
      </c>
      <c r="J918" s="5">
        <v>70112833</v>
      </c>
      <c r="K918" s="5">
        <v>34916511</v>
      </c>
      <c r="L918" s="5">
        <v>7856034</v>
      </c>
      <c r="M918" s="5">
        <v>42772545</v>
      </c>
      <c r="N918" s="5">
        <v>27340288</v>
      </c>
      <c r="O918" s="5">
        <v>292552</v>
      </c>
      <c r="P918" s="5">
        <v>-4895371</v>
      </c>
      <c r="Q918" s="6" t="str">
        <f>+IFERROR([1]!Tabla2[[#This Row],[Activos corrientes ]]/[1]!Tabla2[[#This Row],[Pasivos corrientes ]],"")</f>
        <v/>
      </c>
      <c r="R918" s="6" t="str">
        <f>+IFERROR([1]!Tabla2[[#This Row],[Total pasivos]]/[1]!Tabla2[[#This Row],[Total de activos]],"")</f>
        <v/>
      </c>
      <c r="S918" s="6" t="str">
        <f>+IFERROR([1]!Tabla2[[#This Row],[Utilidad operacional]]/[1]!Tabla2[[#This Row],[Gasto de intereses]],"")</f>
        <v/>
      </c>
      <c r="T918" s="6" t="str">
        <f>+IFERROR([1]!Tabla2[[#This Row],[Utilidad operacional]]/[1]!Tabla2[[#This Row],[Patrimonio total]],"")</f>
        <v/>
      </c>
      <c r="U918" s="7" t="str">
        <f>+IFERROR([1]!Tabla2[[#This Row],[Utilidad operacional]]/[1]!Tabla2[[#This Row],[Total de activos]],"")</f>
        <v/>
      </c>
    </row>
    <row r="919" spans="1:21" x14ac:dyDescent="0.25">
      <c r="A919" s="8">
        <v>900765896</v>
      </c>
      <c r="B919" s="8" t="s">
        <v>1700</v>
      </c>
      <c r="C919" s="8" t="s">
        <v>28</v>
      </c>
      <c r="D919" s="8" t="s">
        <v>1284</v>
      </c>
      <c r="E919" s="8" t="s">
        <v>30</v>
      </c>
      <c r="F919" s="8" t="s">
        <v>1701</v>
      </c>
      <c r="G919" s="8" t="s">
        <v>1671</v>
      </c>
      <c r="H919" s="8">
        <v>14393746</v>
      </c>
      <c r="I919" s="8">
        <v>132646</v>
      </c>
      <c r="J919" s="8">
        <v>14526392</v>
      </c>
      <c r="K919" s="8">
        <v>7321666</v>
      </c>
      <c r="L919" s="8">
        <v>20643</v>
      </c>
      <c r="M919" s="8">
        <v>7342309</v>
      </c>
      <c r="N919" s="8">
        <v>7184083</v>
      </c>
      <c r="O919" s="8">
        <v>5593</v>
      </c>
      <c r="P919" s="8">
        <v>1019549</v>
      </c>
      <c r="Q919" s="9" t="str">
        <f>+IFERROR([1]!Tabla2[[#This Row],[Activos corrientes ]]/[1]!Tabla2[[#This Row],[Pasivos corrientes ]],"")</f>
        <v/>
      </c>
      <c r="R919" s="9" t="str">
        <f>+IFERROR([1]!Tabla2[[#This Row],[Total pasivos]]/[1]!Tabla2[[#This Row],[Total de activos]],"")</f>
        <v/>
      </c>
      <c r="S919" s="9" t="str">
        <f>+IFERROR([1]!Tabla2[[#This Row],[Utilidad operacional]]/[1]!Tabla2[[#This Row],[Gasto de intereses]],"")</f>
        <v/>
      </c>
      <c r="T919" s="9" t="str">
        <f>+IFERROR([1]!Tabla2[[#This Row],[Utilidad operacional]]/[1]!Tabla2[[#This Row],[Patrimonio total]],"")</f>
        <v/>
      </c>
      <c r="U919" s="10" t="str">
        <f>+IFERROR([1]!Tabla2[[#This Row],[Utilidad operacional]]/[1]!Tabla2[[#This Row],[Total de activos]],"")</f>
        <v/>
      </c>
    </row>
    <row r="920" spans="1:21" x14ac:dyDescent="0.25">
      <c r="A920" s="5">
        <v>890937250</v>
      </c>
      <c r="B920" s="5" t="s">
        <v>1702</v>
      </c>
      <c r="C920" s="5" t="s">
        <v>22</v>
      </c>
      <c r="D920" s="5" t="s">
        <v>1284</v>
      </c>
      <c r="E920" s="5" t="s">
        <v>30</v>
      </c>
      <c r="F920" s="5" t="s">
        <v>1703</v>
      </c>
      <c r="G920" s="5" t="s">
        <v>1671</v>
      </c>
      <c r="H920" s="5">
        <v>178505234</v>
      </c>
      <c r="I920" s="5">
        <v>59346464</v>
      </c>
      <c r="J920" s="5">
        <v>237851698</v>
      </c>
      <c r="K920" s="5">
        <v>159383706</v>
      </c>
      <c r="L920" s="5">
        <v>30024188</v>
      </c>
      <c r="M920" s="5">
        <v>189407894</v>
      </c>
      <c r="N920" s="5">
        <v>48443804</v>
      </c>
      <c r="O920" s="5">
        <v>17941874</v>
      </c>
      <c r="P920" s="5">
        <v>-38847973</v>
      </c>
      <c r="Q920" s="6" t="str">
        <f>+IFERROR([1]!Tabla2[[#This Row],[Activos corrientes ]]/[1]!Tabla2[[#This Row],[Pasivos corrientes ]],"")</f>
        <v/>
      </c>
      <c r="R920" s="6" t="str">
        <f>+IFERROR([1]!Tabla2[[#This Row],[Total pasivos]]/[1]!Tabla2[[#This Row],[Total de activos]],"")</f>
        <v/>
      </c>
      <c r="S920" s="6" t="str">
        <f>+IFERROR([1]!Tabla2[[#This Row],[Utilidad operacional]]/[1]!Tabla2[[#This Row],[Gasto de intereses]],"")</f>
        <v/>
      </c>
      <c r="T920" s="6" t="str">
        <f>+IFERROR([1]!Tabla2[[#This Row],[Utilidad operacional]]/[1]!Tabla2[[#This Row],[Patrimonio total]],"")</f>
        <v/>
      </c>
      <c r="U920" s="7" t="str">
        <f>+IFERROR([1]!Tabla2[[#This Row],[Utilidad operacional]]/[1]!Tabla2[[#This Row],[Total de activos]],"")</f>
        <v/>
      </c>
    </row>
    <row r="921" spans="1:21" x14ac:dyDescent="0.25">
      <c r="A921" s="8">
        <v>901318208</v>
      </c>
      <c r="B921" s="8" t="s">
        <v>1704</v>
      </c>
      <c r="C921" s="8" t="s">
        <v>28</v>
      </c>
      <c r="D921" s="8" t="s">
        <v>1280</v>
      </c>
      <c r="E921" s="8" t="s">
        <v>24</v>
      </c>
      <c r="F921" s="8" t="s">
        <v>1705</v>
      </c>
      <c r="G921" s="8" t="s">
        <v>1671</v>
      </c>
      <c r="H921" s="8">
        <v>396851</v>
      </c>
      <c r="I921" s="8">
        <v>114034889</v>
      </c>
      <c r="J921" s="8">
        <v>114431740</v>
      </c>
      <c r="K921" s="8">
        <v>3716690</v>
      </c>
      <c r="L921" s="8">
        <v>28477050</v>
      </c>
      <c r="M921" s="8">
        <v>32193740</v>
      </c>
      <c r="N921" s="8">
        <v>82238000</v>
      </c>
      <c r="O921" s="8">
        <v>2474675</v>
      </c>
      <c r="P921" s="8">
        <v>-1680600</v>
      </c>
      <c r="Q921" s="9" t="str">
        <f>+IFERROR([1]!Tabla2[[#This Row],[Activos corrientes ]]/[1]!Tabla2[[#This Row],[Pasivos corrientes ]],"")</f>
        <v/>
      </c>
      <c r="R921" s="9" t="str">
        <f>+IFERROR([1]!Tabla2[[#This Row],[Total pasivos]]/[1]!Tabla2[[#This Row],[Total de activos]],"")</f>
        <v/>
      </c>
      <c r="S921" s="9" t="str">
        <f>+IFERROR([1]!Tabla2[[#This Row],[Utilidad operacional]]/[1]!Tabla2[[#This Row],[Gasto de intereses]],"")</f>
        <v/>
      </c>
      <c r="T921" s="9" t="str">
        <f>+IFERROR([1]!Tabla2[[#This Row],[Utilidad operacional]]/[1]!Tabla2[[#This Row],[Patrimonio total]],"")</f>
        <v/>
      </c>
      <c r="U921" s="10" t="str">
        <f>+IFERROR([1]!Tabla2[[#This Row],[Utilidad operacional]]/[1]!Tabla2[[#This Row],[Total de activos]],"")</f>
        <v/>
      </c>
    </row>
    <row r="922" spans="1:21" x14ac:dyDescent="0.25">
      <c r="A922" s="5">
        <v>830501720</v>
      </c>
      <c r="B922" s="5" t="s">
        <v>1706</v>
      </c>
      <c r="C922" s="5" t="s">
        <v>28</v>
      </c>
      <c r="D922" s="5" t="s">
        <v>1284</v>
      </c>
      <c r="E922" s="5" t="s">
        <v>30</v>
      </c>
      <c r="F922" s="5" t="s">
        <v>1707</v>
      </c>
      <c r="G922" s="5" t="s">
        <v>1671</v>
      </c>
      <c r="H922" s="5">
        <v>2454972</v>
      </c>
      <c r="I922" s="5">
        <v>1522373</v>
      </c>
      <c r="J922" s="5">
        <v>3977345</v>
      </c>
      <c r="K922" s="5">
        <v>2132715</v>
      </c>
      <c r="L922" s="5">
        <v>215132</v>
      </c>
      <c r="M922" s="5">
        <v>2347847</v>
      </c>
      <c r="N922" s="5">
        <v>1629498</v>
      </c>
      <c r="O922" s="5">
        <v>17897</v>
      </c>
      <c r="P922" s="5">
        <v>1207525</v>
      </c>
      <c r="Q922" s="6" t="str">
        <f>+IFERROR([1]!Tabla2[[#This Row],[Activos corrientes ]]/[1]!Tabla2[[#This Row],[Pasivos corrientes ]],"")</f>
        <v/>
      </c>
      <c r="R922" s="6" t="str">
        <f>+IFERROR([1]!Tabla2[[#This Row],[Total pasivos]]/[1]!Tabla2[[#This Row],[Total de activos]],"")</f>
        <v/>
      </c>
      <c r="S922" s="6" t="str">
        <f>+IFERROR([1]!Tabla2[[#This Row],[Utilidad operacional]]/[1]!Tabla2[[#This Row],[Gasto de intereses]],"")</f>
        <v/>
      </c>
      <c r="T922" s="6" t="str">
        <f>+IFERROR([1]!Tabla2[[#This Row],[Utilidad operacional]]/[1]!Tabla2[[#This Row],[Patrimonio total]],"")</f>
        <v/>
      </c>
      <c r="U922" s="7" t="str">
        <f>+IFERROR([1]!Tabla2[[#This Row],[Utilidad operacional]]/[1]!Tabla2[[#This Row],[Total de activos]],"")</f>
        <v/>
      </c>
    </row>
    <row r="923" spans="1:21" x14ac:dyDescent="0.25">
      <c r="A923" s="8">
        <v>900311215</v>
      </c>
      <c r="B923" s="8" t="s">
        <v>1708</v>
      </c>
      <c r="C923" s="8" t="s">
        <v>617</v>
      </c>
      <c r="D923" s="8" t="s">
        <v>1280</v>
      </c>
      <c r="E923" s="8" t="s">
        <v>24</v>
      </c>
      <c r="F923" s="8" t="s">
        <v>52</v>
      </c>
      <c r="G923" s="8" t="s">
        <v>1671</v>
      </c>
      <c r="H923" s="8">
        <v>14081808</v>
      </c>
      <c r="I923" s="8">
        <v>9609025</v>
      </c>
      <c r="J923" s="8">
        <v>23690833</v>
      </c>
      <c r="K923" s="8">
        <v>376328</v>
      </c>
      <c r="L923" s="8">
        <v>10671192</v>
      </c>
      <c r="M923" s="8">
        <v>11047520</v>
      </c>
      <c r="N923" s="8">
        <v>12643313</v>
      </c>
      <c r="O923" s="8">
        <v>2234516</v>
      </c>
      <c r="P923" s="8">
        <v>-1952905</v>
      </c>
      <c r="Q923" s="9" t="str">
        <f>+IFERROR([1]!Tabla2[[#This Row],[Activos corrientes ]]/[1]!Tabla2[[#This Row],[Pasivos corrientes ]],"")</f>
        <v/>
      </c>
      <c r="R923" s="9" t="str">
        <f>+IFERROR([1]!Tabla2[[#This Row],[Total pasivos]]/[1]!Tabla2[[#This Row],[Total de activos]],"")</f>
        <v/>
      </c>
      <c r="S923" s="9" t="str">
        <f>+IFERROR([1]!Tabla2[[#This Row],[Utilidad operacional]]/[1]!Tabla2[[#This Row],[Gasto de intereses]],"")</f>
        <v/>
      </c>
      <c r="T923" s="9" t="str">
        <f>+IFERROR([1]!Tabla2[[#This Row],[Utilidad operacional]]/[1]!Tabla2[[#This Row],[Patrimonio total]],"")</f>
        <v/>
      </c>
      <c r="U923" s="10" t="str">
        <f>+IFERROR([1]!Tabla2[[#This Row],[Utilidad operacional]]/[1]!Tabla2[[#This Row],[Total de activos]],"")</f>
        <v/>
      </c>
    </row>
    <row r="924" spans="1:21" x14ac:dyDescent="0.25">
      <c r="A924" s="5">
        <v>860008018</v>
      </c>
      <c r="B924" s="5" t="s">
        <v>1709</v>
      </c>
      <c r="C924" s="5" t="s">
        <v>28</v>
      </c>
      <c r="D924" s="5" t="s">
        <v>1284</v>
      </c>
      <c r="E924" s="5" t="s">
        <v>30</v>
      </c>
      <c r="F924" s="5" t="s">
        <v>1710</v>
      </c>
      <c r="G924" s="5" t="s">
        <v>1671</v>
      </c>
      <c r="H924" s="5">
        <v>177202007</v>
      </c>
      <c r="I924" s="5">
        <v>12660203</v>
      </c>
      <c r="J924" s="5">
        <v>189862210</v>
      </c>
      <c r="K924" s="5">
        <v>60208177</v>
      </c>
      <c r="L924" s="5">
        <v>1883227</v>
      </c>
      <c r="M924" s="5">
        <v>62091404</v>
      </c>
      <c r="N924" s="5">
        <v>127770806</v>
      </c>
      <c r="O924" s="5">
        <v>16150941</v>
      </c>
      <c r="P924" s="5">
        <v>13054194</v>
      </c>
      <c r="Q924" s="6" t="str">
        <f>+IFERROR([1]!Tabla2[[#This Row],[Activos corrientes ]]/[1]!Tabla2[[#This Row],[Pasivos corrientes ]],"")</f>
        <v/>
      </c>
      <c r="R924" s="6" t="str">
        <f>+IFERROR([1]!Tabla2[[#This Row],[Total pasivos]]/[1]!Tabla2[[#This Row],[Total de activos]],"")</f>
        <v/>
      </c>
      <c r="S924" s="6" t="str">
        <f>+IFERROR([1]!Tabla2[[#This Row],[Utilidad operacional]]/[1]!Tabla2[[#This Row],[Gasto de intereses]],"")</f>
        <v/>
      </c>
      <c r="T924" s="6" t="str">
        <f>+IFERROR([1]!Tabla2[[#This Row],[Utilidad operacional]]/[1]!Tabla2[[#This Row],[Patrimonio total]],"")</f>
        <v/>
      </c>
      <c r="U924" s="7" t="str">
        <f>+IFERROR([1]!Tabla2[[#This Row],[Utilidad operacional]]/[1]!Tabla2[[#This Row],[Total de activos]],"")</f>
        <v/>
      </c>
    </row>
    <row r="925" spans="1:21" x14ac:dyDescent="0.25">
      <c r="A925" s="8">
        <v>890910447</v>
      </c>
      <c r="B925" s="8" t="s">
        <v>1711</v>
      </c>
      <c r="C925" s="8" t="s">
        <v>22</v>
      </c>
      <c r="D925" s="8" t="s">
        <v>1284</v>
      </c>
      <c r="E925" s="8" t="s">
        <v>30</v>
      </c>
      <c r="F925" s="8" t="s">
        <v>1712</v>
      </c>
      <c r="G925" s="8" t="s">
        <v>1671</v>
      </c>
      <c r="H925" s="8">
        <v>17787319</v>
      </c>
      <c r="I925" s="8">
        <v>5777982</v>
      </c>
      <c r="J925" s="8">
        <v>23565301</v>
      </c>
      <c r="K925" s="8">
        <v>13057981</v>
      </c>
      <c r="L925" s="8">
        <v>511379</v>
      </c>
      <c r="M925" s="8">
        <v>13569360</v>
      </c>
      <c r="N925" s="8">
        <v>9995941</v>
      </c>
      <c r="O925" s="8"/>
      <c r="P925" s="8">
        <v>528765</v>
      </c>
      <c r="Q925" s="9" t="str">
        <f>+IFERROR([1]!Tabla2[[#This Row],[Activos corrientes ]]/[1]!Tabla2[[#This Row],[Pasivos corrientes ]],"")</f>
        <v/>
      </c>
      <c r="R925" s="9" t="str">
        <f>+IFERROR([1]!Tabla2[[#This Row],[Total pasivos]]/[1]!Tabla2[[#This Row],[Total de activos]],"")</f>
        <v/>
      </c>
      <c r="S925" s="9" t="str">
        <f>+IFERROR([1]!Tabla2[[#This Row],[Utilidad operacional]]/[1]!Tabla2[[#This Row],[Gasto de intereses]],"")</f>
        <v/>
      </c>
      <c r="T925" s="9" t="str">
        <f>+IFERROR([1]!Tabla2[[#This Row],[Utilidad operacional]]/[1]!Tabla2[[#This Row],[Patrimonio total]],"")</f>
        <v/>
      </c>
      <c r="U925" s="10" t="str">
        <f>+IFERROR([1]!Tabla2[[#This Row],[Utilidad operacional]]/[1]!Tabla2[[#This Row],[Total de activos]],"")</f>
        <v/>
      </c>
    </row>
    <row r="926" spans="1:21" x14ac:dyDescent="0.25">
      <c r="A926" s="5">
        <v>830146338</v>
      </c>
      <c r="B926" s="5" t="s">
        <v>1713</v>
      </c>
      <c r="C926" s="5" t="s">
        <v>28</v>
      </c>
      <c r="D926" s="5" t="s">
        <v>1280</v>
      </c>
      <c r="E926" s="5" t="s">
        <v>24</v>
      </c>
      <c r="F926" s="5" t="s">
        <v>1714</v>
      </c>
      <c r="G926" s="5" t="s">
        <v>1671</v>
      </c>
      <c r="H926" s="5">
        <v>762136</v>
      </c>
      <c r="I926" s="5">
        <v>49053936</v>
      </c>
      <c r="J926" s="5">
        <v>49816072</v>
      </c>
      <c r="K926" s="5">
        <v>76719</v>
      </c>
      <c r="L926" s="5">
        <v>524504</v>
      </c>
      <c r="M926" s="5">
        <v>601223</v>
      </c>
      <c r="N926" s="5">
        <v>49214849</v>
      </c>
      <c r="O926" s="5">
        <v>44999</v>
      </c>
      <c r="P926" s="5">
        <v>8740365</v>
      </c>
      <c r="Q926" s="6" t="str">
        <f>+IFERROR([1]!Tabla2[[#This Row],[Activos corrientes ]]/[1]!Tabla2[[#This Row],[Pasivos corrientes ]],"")</f>
        <v/>
      </c>
      <c r="R926" s="6" t="str">
        <f>+IFERROR([1]!Tabla2[[#This Row],[Total pasivos]]/[1]!Tabla2[[#This Row],[Total de activos]],"")</f>
        <v/>
      </c>
      <c r="S926" s="6" t="str">
        <f>+IFERROR([1]!Tabla2[[#This Row],[Utilidad operacional]]/[1]!Tabla2[[#This Row],[Gasto de intereses]],"")</f>
        <v/>
      </c>
      <c r="T926" s="6" t="str">
        <f>+IFERROR([1]!Tabla2[[#This Row],[Utilidad operacional]]/[1]!Tabla2[[#This Row],[Patrimonio total]],"")</f>
        <v/>
      </c>
      <c r="U926" s="7" t="str">
        <f>+IFERROR([1]!Tabla2[[#This Row],[Utilidad operacional]]/[1]!Tabla2[[#This Row],[Total de activos]],"")</f>
        <v/>
      </c>
    </row>
    <row r="927" spans="1:21" x14ac:dyDescent="0.25">
      <c r="A927" s="8">
        <v>900169754</v>
      </c>
      <c r="B927" s="8" t="s">
        <v>1715</v>
      </c>
      <c r="C927" s="8" t="s">
        <v>28</v>
      </c>
      <c r="D927" s="8" t="s">
        <v>1280</v>
      </c>
      <c r="E927" s="8" t="s">
        <v>24</v>
      </c>
      <c r="F927" s="8" t="s">
        <v>1716</v>
      </c>
      <c r="G927" s="8" t="s">
        <v>1671</v>
      </c>
      <c r="H927" s="8">
        <v>3527234</v>
      </c>
      <c r="I927" s="8">
        <v>31441418</v>
      </c>
      <c r="J927" s="8">
        <v>34968652</v>
      </c>
      <c r="K927" s="8">
        <v>5404793</v>
      </c>
      <c r="L927" s="8">
        <v>959888</v>
      </c>
      <c r="M927" s="8">
        <v>6364681</v>
      </c>
      <c r="N927" s="8">
        <v>28603971</v>
      </c>
      <c r="O927" s="8"/>
      <c r="P927" s="8">
        <v>913272</v>
      </c>
      <c r="Q927" s="9" t="str">
        <f>+IFERROR([1]!Tabla2[[#This Row],[Activos corrientes ]]/[1]!Tabla2[[#This Row],[Pasivos corrientes ]],"")</f>
        <v/>
      </c>
      <c r="R927" s="9" t="str">
        <f>+IFERROR([1]!Tabla2[[#This Row],[Total pasivos]]/[1]!Tabla2[[#This Row],[Total de activos]],"")</f>
        <v/>
      </c>
      <c r="S927" s="9" t="str">
        <f>+IFERROR([1]!Tabla2[[#This Row],[Utilidad operacional]]/[1]!Tabla2[[#This Row],[Gasto de intereses]],"")</f>
        <v/>
      </c>
      <c r="T927" s="9" t="str">
        <f>+IFERROR([1]!Tabla2[[#This Row],[Utilidad operacional]]/[1]!Tabla2[[#This Row],[Patrimonio total]],"")</f>
        <v/>
      </c>
      <c r="U927" s="10" t="str">
        <f>+IFERROR([1]!Tabla2[[#This Row],[Utilidad operacional]]/[1]!Tabla2[[#This Row],[Total de activos]],"")</f>
        <v/>
      </c>
    </row>
    <row r="928" spans="1:21" x14ac:dyDescent="0.25">
      <c r="A928" s="5">
        <v>860000656</v>
      </c>
      <c r="B928" s="5" t="s">
        <v>1717</v>
      </c>
      <c r="C928" s="5" t="s">
        <v>22</v>
      </c>
      <c r="D928" s="5" t="s">
        <v>1284</v>
      </c>
      <c r="E928" s="5" t="s">
        <v>30</v>
      </c>
      <c r="F928" s="5" t="s">
        <v>1718</v>
      </c>
      <c r="G928" s="5" t="s">
        <v>1671</v>
      </c>
      <c r="H928" s="5">
        <v>231416537</v>
      </c>
      <c r="I928" s="5">
        <v>86571617</v>
      </c>
      <c r="J928" s="5">
        <v>317988154</v>
      </c>
      <c r="K928" s="5">
        <v>189105789</v>
      </c>
      <c r="L928" s="5">
        <v>15061304</v>
      </c>
      <c r="M928" s="5">
        <v>204167093</v>
      </c>
      <c r="N928" s="5">
        <v>113821061</v>
      </c>
      <c r="O928" s="5">
        <v>21563214</v>
      </c>
      <c r="P928" s="5">
        <v>5437573</v>
      </c>
      <c r="Q928" s="6" t="str">
        <f>+IFERROR([1]!Tabla2[[#This Row],[Activos corrientes ]]/[1]!Tabla2[[#This Row],[Pasivos corrientes ]],"")</f>
        <v/>
      </c>
      <c r="R928" s="6" t="str">
        <f>+IFERROR([1]!Tabla2[[#This Row],[Total pasivos]]/[1]!Tabla2[[#This Row],[Total de activos]],"")</f>
        <v/>
      </c>
      <c r="S928" s="6" t="str">
        <f>+IFERROR([1]!Tabla2[[#This Row],[Utilidad operacional]]/[1]!Tabla2[[#This Row],[Gasto de intereses]],"")</f>
        <v/>
      </c>
      <c r="T928" s="6" t="str">
        <f>+IFERROR([1]!Tabla2[[#This Row],[Utilidad operacional]]/[1]!Tabla2[[#This Row],[Patrimonio total]],"")</f>
        <v/>
      </c>
      <c r="U928" s="7" t="str">
        <f>+IFERROR([1]!Tabla2[[#This Row],[Utilidad operacional]]/[1]!Tabla2[[#This Row],[Total de activos]],"")</f>
        <v/>
      </c>
    </row>
    <row r="929" spans="1:21" x14ac:dyDescent="0.25">
      <c r="A929" s="8">
        <v>830513773</v>
      </c>
      <c r="B929" s="8" t="s">
        <v>1719</v>
      </c>
      <c r="C929" s="8" t="s">
        <v>28</v>
      </c>
      <c r="D929" s="8" t="s">
        <v>1280</v>
      </c>
      <c r="E929" s="8" t="s">
        <v>24</v>
      </c>
      <c r="F929" s="8" t="s">
        <v>1720</v>
      </c>
      <c r="G929" s="8" t="s">
        <v>1671</v>
      </c>
      <c r="H929" s="8">
        <v>105435264</v>
      </c>
      <c r="I929" s="8">
        <v>30629954</v>
      </c>
      <c r="J929" s="8">
        <v>136065218</v>
      </c>
      <c r="K929" s="8">
        <v>56475034</v>
      </c>
      <c r="L929" s="8">
        <v>14616941</v>
      </c>
      <c r="M929" s="8">
        <v>71091975</v>
      </c>
      <c r="N929" s="8">
        <v>64973243</v>
      </c>
      <c r="O929" s="8">
        <v>5436865</v>
      </c>
      <c r="P929" s="8">
        <v>4207163</v>
      </c>
      <c r="Q929" s="9" t="str">
        <f>+IFERROR([1]!Tabla2[[#This Row],[Activos corrientes ]]/[1]!Tabla2[[#This Row],[Pasivos corrientes ]],"")</f>
        <v/>
      </c>
      <c r="R929" s="9" t="str">
        <f>+IFERROR([1]!Tabla2[[#This Row],[Total pasivos]]/[1]!Tabla2[[#This Row],[Total de activos]],"")</f>
        <v/>
      </c>
      <c r="S929" s="9" t="str">
        <f>+IFERROR([1]!Tabla2[[#This Row],[Utilidad operacional]]/[1]!Tabla2[[#This Row],[Gasto de intereses]],"")</f>
        <v/>
      </c>
      <c r="T929" s="9" t="str">
        <f>+IFERROR([1]!Tabla2[[#This Row],[Utilidad operacional]]/[1]!Tabla2[[#This Row],[Patrimonio total]],"")</f>
        <v/>
      </c>
      <c r="U929" s="10" t="str">
        <f>+IFERROR([1]!Tabla2[[#This Row],[Utilidad operacional]]/[1]!Tabla2[[#This Row],[Total de activos]],"")</f>
        <v/>
      </c>
    </row>
    <row r="930" spans="1:21" x14ac:dyDescent="0.25">
      <c r="A930" s="5">
        <v>830126461</v>
      </c>
      <c r="B930" s="5" t="s">
        <v>1721</v>
      </c>
      <c r="C930" s="5" t="s">
        <v>28</v>
      </c>
      <c r="D930" s="5" t="s">
        <v>1284</v>
      </c>
      <c r="E930" s="5" t="s">
        <v>30</v>
      </c>
      <c r="F930" s="5" t="s">
        <v>1722</v>
      </c>
      <c r="G930" s="5" t="s">
        <v>1671</v>
      </c>
      <c r="H930" s="5">
        <v>105264074</v>
      </c>
      <c r="I930" s="5">
        <v>68350006</v>
      </c>
      <c r="J930" s="5">
        <v>173614080</v>
      </c>
      <c r="K930" s="5">
        <v>50172984</v>
      </c>
      <c r="L930" s="5">
        <v>86613439</v>
      </c>
      <c r="M930" s="5">
        <v>136786423</v>
      </c>
      <c r="N930" s="5">
        <v>36827657</v>
      </c>
      <c r="O930" s="5">
        <v>7637070</v>
      </c>
      <c r="P930" s="5">
        <v>6261561</v>
      </c>
      <c r="Q930" s="6" t="str">
        <f>+IFERROR([1]!Tabla2[[#This Row],[Activos corrientes ]]/[1]!Tabla2[[#This Row],[Pasivos corrientes ]],"")</f>
        <v/>
      </c>
      <c r="R930" s="6" t="str">
        <f>+IFERROR([1]!Tabla2[[#This Row],[Total pasivos]]/[1]!Tabla2[[#This Row],[Total de activos]],"")</f>
        <v/>
      </c>
      <c r="S930" s="6" t="str">
        <f>+IFERROR([1]!Tabla2[[#This Row],[Utilidad operacional]]/[1]!Tabla2[[#This Row],[Gasto de intereses]],"")</f>
        <v/>
      </c>
      <c r="T930" s="6" t="str">
        <f>+IFERROR([1]!Tabla2[[#This Row],[Utilidad operacional]]/[1]!Tabla2[[#This Row],[Patrimonio total]],"")</f>
        <v/>
      </c>
      <c r="U930" s="7" t="str">
        <f>+IFERROR([1]!Tabla2[[#This Row],[Utilidad operacional]]/[1]!Tabla2[[#This Row],[Total de activos]],"")</f>
        <v/>
      </c>
    </row>
    <row r="931" spans="1:21" x14ac:dyDescent="0.25">
      <c r="A931" s="8">
        <v>860002837</v>
      </c>
      <c r="B931" s="8" t="s">
        <v>1723</v>
      </c>
      <c r="C931" s="8" t="s">
        <v>28</v>
      </c>
      <c r="D931" s="8" t="s">
        <v>1284</v>
      </c>
      <c r="E931" s="8" t="s">
        <v>30</v>
      </c>
      <c r="F931" s="8" t="s">
        <v>1724</v>
      </c>
      <c r="G931" s="8" t="s">
        <v>1671</v>
      </c>
      <c r="H931" s="8">
        <v>133455009</v>
      </c>
      <c r="I931" s="8">
        <v>85144359</v>
      </c>
      <c r="J931" s="8">
        <v>218599368</v>
      </c>
      <c r="K931" s="8">
        <v>65532128</v>
      </c>
      <c r="L931" s="8">
        <v>44232914</v>
      </c>
      <c r="M931" s="8">
        <v>109765042</v>
      </c>
      <c r="N931" s="8">
        <v>108834326</v>
      </c>
      <c r="O931" s="8">
        <v>5587786</v>
      </c>
      <c r="P931" s="8">
        <v>2453758</v>
      </c>
      <c r="Q931" s="9" t="str">
        <f>+IFERROR([1]!Tabla2[[#This Row],[Activos corrientes ]]/[1]!Tabla2[[#This Row],[Pasivos corrientes ]],"")</f>
        <v/>
      </c>
      <c r="R931" s="9" t="str">
        <f>+IFERROR([1]!Tabla2[[#This Row],[Total pasivos]]/[1]!Tabla2[[#This Row],[Total de activos]],"")</f>
        <v/>
      </c>
      <c r="S931" s="9" t="str">
        <f>+IFERROR([1]!Tabla2[[#This Row],[Utilidad operacional]]/[1]!Tabla2[[#This Row],[Gasto de intereses]],"")</f>
        <v/>
      </c>
      <c r="T931" s="9" t="str">
        <f>+IFERROR([1]!Tabla2[[#This Row],[Utilidad operacional]]/[1]!Tabla2[[#This Row],[Patrimonio total]],"")</f>
        <v/>
      </c>
      <c r="U931" s="10" t="str">
        <f>+IFERROR([1]!Tabla2[[#This Row],[Utilidad operacional]]/[1]!Tabla2[[#This Row],[Total de activos]],"")</f>
        <v/>
      </c>
    </row>
    <row r="932" spans="1:21" x14ac:dyDescent="0.25">
      <c r="A932" s="5">
        <v>860034335</v>
      </c>
      <c r="B932" s="5" t="s">
        <v>1725</v>
      </c>
      <c r="C932" s="5" t="s">
        <v>28</v>
      </c>
      <c r="D932" s="5" t="s">
        <v>1284</v>
      </c>
      <c r="E932" s="5" t="s">
        <v>30</v>
      </c>
      <c r="F932" s="5" t="s">
        <v>1726</v>
      </c>
      <c r="G932" s="5" t="s">
        <v>1671</v>
      </c>
      <c r="H932" s="5">
        <v>26762425</v>
      </c>
      <c r="I932" s="5">
        <v>4646457</v>
      </c>
      <c r="J932" s="5">
        <v>31408882</v>
      </c>
      <c r="K932" s="5">
        <v>21375635</v>
      </c>
      <c r="L932" s="5">
        <v>509383</v>
      </c>
      <c r="M932" s="5">
        <v>21885018</v>
      </c>
      <c r="N932" s="5">
        <v>9523864</v>
      </c>
      <c r="O932" s="5">
        <v>1716722</v>
      </c>
      <c r="P932" s="5">
        <v>-1348570</v>
      </c>
      <c r="Q932" s="6" t="str">
        <f>+IFERROR([1]!Tabla2[[#This Row],[Activos corrientes ]]/[1]!Tabla2[[#This Row],[Pasivos corrientes ]],"")</f>
        <v/>
      </c>
      <c r="R932" s="6" t="str">
        <f>+IFERROR([1]!Tabla2[[#This Row],[Total pasivos]]/[1]!Tabla2[[#This Row],[Total de activos]],"")</f>
        <v/>
      </c>
      <c r="S932" s="6" t="str">
        <f>+IFERROR([1]!Tabla2[[#This Row],[Utilidad operacional]]/[1]!Tabla2[[#This Row],[Gasto de intereses]],"")</f>
        <v/>
      </c>
      <c r="T932" s="6" t="str">
        <f>+IFERROR([1]!Tabla2[[#This Row],[Utilidad operacional]]/[1]!Tabla2[[#This Row],[Patrimonio total]],"")</f>
        <v/>
      </c>
      <c r="U932" s="7" t="str">
        <f>+IFERROR([1]!Tabla2[[#This Row],[Utilidad operacional]]/[1]!Tabla2[[#This Row],[Total de activos]],"")</f>
        <v/>
      </c>
    </row>
    <row r="933" spans="1:21" x14ac:dyDescent="0.25">
      <c r="A933" s="8">
        <v>900179369</v>
      </c>
      <c r="B933" s="8" t="s">
        <v>1727</v>
      </c>
      <c r="C933" s="8" t="s">
        <v>28</v>
      </c>
      <c r="D933" s="8" t="s">
        <v>1284</v>
      </c>
      <c r="E933" s="8" t="s">
        <v>30</v>
      </c>
      <c r="F933" s="8" t="s">
        <v>1728</v>
      </c>
      <c r="G933" s="8" t="s">
        <v>1671</v>
      </c>
      <c r="H933" s="8">
        <v>182152533</v>
      </c>
      <c r="I933" s="8">
        <v>172089941</v>
      </c>
      <c r="J933" s="8">
        <v>354242474</v>
      </c>
      <c r="K933" s="8">
        <v>147065730</v>
      </c>
      <c r="L933" s="8">
        <v>9624924</v>
      </c>
      <c r="M933" s="8">
        <v>156690654</v>
      </c>
      <c r="N933" s="8">
        <v>197551820</v>
      </c>
      <c r="O933" s="8">
        <v>8175768</v>
      </c>
      <c r="P933" s="8">
        <v>10505093</v>
      </c>
      <c r="Q933" s="9" t="str">
        <f>+IFERROR([1]!Tabla2[[#This Row],[Activos corrientes ]]/[1]!Tabla2[[#This Row],[Pasivos corrientes ]],"")</f>
        <v/>
      </c>
      <c r="R933" s="9" t="str">
        <f>+IFERROR([1]!Tabla2[[#This Row],[Total pasivos]]/[1]!Tabla2[[#This Row],[Total de activos]],"")</f>
        <v/>
      </c>
      <c r="S933" s="9" t="str">
        <f>+IFERROR([1]!Tabla2[[#This Row],[Utilidad operacional]]/[1]!Tabla2[[#This Row],[Gasto de intereses]],"")</f>
        <v/>
      </c>
      <c r="T933" s="9" t="str">
        <f>+IFERROR([1]!Tabla2[[#This Row],[Utilidad operacional]]/[1]!Tabla2[[#This Row],[Patrimonio total]],"")</f>
        <v/>
      </c>
      <c r="U933" s="10" t="str">
        <f>+IFERROR([1]!Tabla2[[#This Row],[Utilidad operacional]]/[1]!Tabla2[[#This Row],[Total de activos]],"")</f>
        <v/>
      </c>
    </row>
    <row r="934" spans="1:21" x14ac:dyDescent="0.25">
      <c r="A934" s="5">
        <v>800185347</v>
      </c>
      <c r="B934" s="5" t="s">
        <v>1729</v>
      </c>
      <c r="C934" s="5" t="s">
        <v>28</v>
      </c>
      <c r="D934" s="5" t="s">
        <v>1280</v>
      </c>
      <c r="E934" s="5" t="s">
        <v>24</v>
      </c>
      <c r="F934" s="5" t="s">
        <v>1730</v>
      </c>
      <c r="G934" s="5" t="s">
        <v>1671</v>
      </c>
      <c r="H934" s="5">
        <v>11079702</v>
      </c>
      <c r="I934" s="5">
        <v>47649433</v>
      </c>
      <c r="J934" s="5">
        <v>58729135</v>
      </c>
      <c r="K934" s="5">
        <v>9270589</v>
      </c>
      <c r="L934" s="5">
        <v>27483930</v>
      </c>
      <c r="M934" s="5">
        <v>36754519</v>
      </c>
      <c r="N934" s="5">
        <v>21974616</v>
      </c>
      <c r="O934" s="5">
        <v>2244199</v>
      </c>
      <c r="P934" s="5">
        <v>13526166</v>
      </c>
      <c r="Q934" s="6" t="str">
        <f>+IFERROR([1]!Tabla2[[#This Row],[Activos corrientes ]]/[1]!Tabla2[[#This Row],[Pasivos corrientes ]],"")</f>
        <v/>
      </c>
      <c r="R934" s="6" t="str">
        <f>+IFERROR([1]!Tabla2[[#This Row],[Total pasivos]]/[1]!Tabla2[[#This Row],[Total de activos]],"")</f>
        <v/>
      </c>
      <c r="S934" s="6" t="str">
        <f>+IFERROR([1]!Tabla2[[#This Row],[Utilidad operacional]]/[1]!Tabla2[[#This Row],[Gasto de intereses]],"")</f>
        <v/>
      </c>
      <c r="T934" s="6" t="str">
        <f>+IFERROR([1]!Tabla2[[#This Row],[Utilidad operacional]]/[1]!Tabla2[[#This Row],[Patrimonio total]],"")</f>
        <v/>
      </c>
      <c r="U934" s="7" t="str">
        <f>+IFERROR([1]!Tabla2[[#This Row],[Utilidad operacional]]/[1]!Tabla2[[#This Row],[Total de activos]],"")</f>
        <v/>
      </c>
    </row>
    <row r="935" spans="1:21" x14ac:dyDescent="0.25">
      <c r="A935" s="8">
        <v>900488587</v>
      </c>
      <c r="B935" s="8" t="s">
        <v>1731</v>
      </c>
      <c r="C935" s="8" t="s">
        <v>103</v>
      </c>
      <c r="D935" s="8" t="s">
        <v>1280</v>
      </c>
      <c r="E935" s="8" t="s">
        <v>24</v>
      </c>
      <c r="F935" s="8" t="s">
        <v>1732</v>
      </c>
      <c r="G935" s="8" t="s">
        <v>1671</v>
      </c>
      <c r="H935" s="8">
        <v>39869225</v>
      </c>
      <c r="I935" s="8">
        <v>73173088</v>
      </c>
      <c r="J935" s="8">
        <v>113042313</v>
      </c>
      <c r="K935" s="8">
        <v>40840259</v>
      </c>
      <c r="L935" s="8"/>
      <c r="M935" s="8">
        <v>40840259</v>
      </c>
      <c r="N935" s="8">
        <v>72202054</v>
      </c>
      <c r="O935" s="8">
        <v>141530</v>
      </c>
      <c r="P935" s="8">
        <v>-3495607</v>
      </c>
      <c r="Q935" s="9" t="str">
        <f>+IFERROR([1]!Tabla2[[#This Row],[Activos corrientes ]]/[1]!Tabla2[[#This Row],[Pasivos corrientes ]],"")</f>
        <v/>
      </c>
      <c r="R935" s="9" t="str">
        <f>+IFERROR([1]!Tabla2[[#This Row],[Total pasivos]]/[1]!Tabla2[[#This Row],[Total de activos]],"")</f>
        <v/>
      </c>
      <c r="S935" s="9" t="str">
        <f>+IFERROR([1]!Tabla2[[#This Row],[Utilidad operacional]]/[1]!Tabla2[[#This Row],[Gasto de intereses]],"")</f>
        <v/>
      </c>
      <c r="T935" s="9" t="str">
        <f>+IFERROR([1]!Tabla2[[#This Row],[Utilidad operacional]]/[1]!Tabla2[[#This Row],[Patrimonio total]],"")</f>
        <v/>
      </c>
      <c r="U935" s="10" t="str">
        <f>+IFERROR([1]!Tabla2[[#This Row],[Utilidad operacional]]/[1]!Tabla2[[#This Row],[Total de activos]],"")</f>
        <v/>
      </c>
    </row>
    <row r="936" spans="1:21" x14ac:dyDescent="0.25">
      <c r="A936" s="5">
        <v>890903055</v>
      </c>
      <c r="B936" s="5" t="s">
        <v>1733</v>
      </c>
      <c r="C936" s="5" t="s">
        <v>22</v>
      </c>
      <c r="D936" s="5" t="s">
        <v>1284</v>
      </c>
      <c r="E936" s="5" t="s">
        <v>30</v>
      </c>
      <c r="F936" s="5" t="s">
        <v>1734</v>
      </c>
      <c r="G936" s="5" t="s">
        <v>1671</v>
      </c>
      <c r="H936" s="5">
        <v>65955578</v>
      </c>
      <c r="I936" s="5">
        <v>186222270</v>
      </c>
      <c r="J936" s="5">
        <v>252177848</v>
      </c>
      <c r="K936" s="5">
        <v>32983504</v>
      </c>
      <c r="L936" s="5">
        <v>26991632</v>
      </c>
      <c r="M936" s="5">
        <v>59975136</v>
      </c>
      <c r="N936" s="5">
        <v>192202712</v>
      </c>
      <c r="O936" s="5">
        <v>1907949</v>
      </c>
      <c r="P936" s="5">
        <v>5238434</v>
      </c>
      <c r="Q936" s="6" t="str">
        <f>+IFERROR([1]!Tabla2[[#This Row],[Activos corrientes ]]/[1]!Tabla2[[#This Row],[Pasivos corrientes ]],"")</f>
        <v/>
      </c>
      <c r="R936" s="6" t="str">
        <f>+IFERROR([1]!Tabla2[[#This Row],[Total pasivos]]/[1]!Tabla2[[#This Row],[Total de activos]],"")</f>
        <v/>
      </c>
      <c r="S936" s="6" t="str">
        <f>+IFERROR([1]!Tabla2[[#This Row],[Utilidad operacional]]/[1]!Tabla2[[#This Row],[Gasto de intereses]],"")</f>
        <v/>
      </c>
      <c r="T936" s="6" t="str">
        <f>+IFERROR([1]!Tabla2[[#This Row],[Utilidad operacional]]/[1]!Tabla2[[#This Row],[Patrimonio total]],"")</f>
        <v/>
      </c>
      <c r="U936" s="7" t="str">
        <f>+IFERROR([1]!Tabla2[[#This Row],[Utilidad operacional]]/[1]!Tabla2[[#This Row],[Total de activos]],"")</f>
        <v/>
      </c>
    </row>
    <row r="937" spans="1:21" x14ac:dyDescent="0.25">
      <c r="A937" s="8">
        <v>860055182</v>
      </c>
      <c r="B937" s="8" t="s">
        <v>1735</v>
      </c>
      <c r="C937" s="8" t="s">
        <v>28</v>
      </c>
      <c r="D937" s="8" t="s">
        <v>1284</v>
      </c>
      <c r="E937" s="8" t="s">
        <v>30</v>
      </c>
      <c r="F937" s="8" t="s">
        <v>62</v>
      </c>
      <c r="G937" s="8" t="s">
        <v>1671</v>
      </c>
      <c r="H937" s="8">
        <v>27459441</v>
      </c>
      <c r="I937" s="8">
        <v>13796605</v>
      </c>
      <c r="J937" s="8">
        <v>41256046</v>
      </c>
      <c r="K937" s="8">
        <v>26622522</v>
      </c>
      <c r="L937" s="8">
        <v>53054252</v>
      </c>
      <c r="M937" s="8">
        <v>79676774</v>
      </c>
      <c r="N937" s="8">
        <v>-38420728</v>
      </c>
      <c r="O937" s="8">
        <v>2655708</v>
      </c>
      <c r="P937" s="8">
        <v>-9055109</v>
      </c>
      <c r="Q937" s="9" t="str">
        <f>+IFERROR([1]!Tabla2[[#This Row],[Activos corrientes ]]/[1]!Tabla2[[#This Row],[Pasivos corrientes ]],"")</f>
        <v/>
      </c>
      <c r="R937" s="9" t="str">
        <f>+IFERROR([1]!Tabla2[[#This Row],[Total pasivos]]/[1]!Tabla2[[#This Row],[Total de activos]],"")</f>
        <v/>
      </c>
      <c r="S937" s="9" t="str">
        <f>+IFERROR([1]!Tabla2[[#This Row],[Utilidad operacional]]/[1]!Tabla2[[#This Row],[Gasto de intereses]],"")</f>
        <v/>
      </c>
      <c r="T937" s="9" t="str">
        <f>+IFERROR([1]!Tabla2[[#This Row],[Utilidad operacional]]/[1]!Tabla2[[#This Row],[Patrimonio total]],"")</f>
        <v/>
      </c>
      <c r="U937" s="10" t="str">
        <f>+IFERROR([1]!Tabla2[[#This Row],[Utilidad operacional]]/[1]!Tabla2[[#This Row],[Total de activos]],"")</f>
        <v/>
      </c>
    </row>
    <row r="938" spans="1:21" x14ac:dyDescent="0.25">
      <c r="A938" s="5">
        <v>830012157</v>
      </c>
      <c r="B938" s="5" t="s">
        <v>1736</v>
      </c>
      <c r="C938" s="5" t="s">
        <v>28</v>
      </c>
      <c r="D938" s="5" t="s">
        <v>1280</v>
      </c>
      <c r="E938" s="5" t="s">
        <v>24</v>
      </c>
      <c r="F938" s="5" t="s">
        <v>1737</v>
      </c>
      <c r="G938" s="5" t="s">
        <v>1671</v>
      </c>
      <c r="H938" s="5">
        <v>334759926</v>
      </c>
      <c r="I938" s="5">
        <v>332714336</v>
      </c>
      <c r="J938" s="5">
        <v>667474262</v>
      </c>
      <c r="K938" s="5">
        <v>154596303</v>
      </c>
      <c r="L938" s="5">
        <v>9477476</v>
      </c>
      <c r="M938" s="5">
        <v>164073779</v>
      </c>
      <c r="N938" s="5">
        <v>503400483</v>
      </c>
      <c r="O938" s="5">
        <v>6351539</v>
      </c>
      <c r="P938" s="5">
        <v>286831925</v>
      </c>
      <c r="Q938" s="6" t="str">
        <f>+IFERROR([1]!Tabla2[[#This Row],[Activos corrientes ]]/[1]!Tabla2[[#This Row],[Pasivos corrientes ]],"")</f>
        <v/>
      </c>
      <c r="R938" s="6" t="str">
        <f>+IFERROR([1]!Tabla2[[#This Row],[Total pasivos]]/[1]!Tabla2[[#This Row],[Total de activos]],"")</f>
        <v/>
      </c>
      <c r="S938" s="6" t="str">
        <f>+IFERROR([1]!Tabla2[[#This Row],[Utilidad operacional]]/[1]!Tabla2[[#This Row],[Gasto de intereses]],"")</f>
        <v/>
      </c>
      <c r="T938" s="6" t="str">
        <f>+IFERROR([1]!Tabla2[[#This Row],[Utilidad operacional]]/[1]!Tabla2[[#This Row],[Patrimonio total]],"")</f>
        <v/>
      </c>
      <c r="U938" s="7" t="str">
        <f>+IFERROR([1]!Tabla2[[#This Row],[Utilidad operacional]]/[1]!Tabla2[[#This Row],[Total de activos]],"")</f>
        <v/>
      </c>
    </row>
    <row r="939" spans="1:21" x14ac:dyDescent="0.25">
      <c r="A939" s="8"/>
      <c r="B939" s="8"/>
      <c r="C939" s="8"/>
      <c r="D939" s="8"/>
      <c r="E939" s="8"/>
      <c r="F939" s="8"/>
      <c r="G939" s="8"/>
      <c r="H939" s="8"/>
      <c r="I939" s="8"/>
      <c r="J939" s="8"/>
      <c r="K939" s="8"/>
      <c r="L939" s="8"/>
      <c r="M939" s="8"/>
      <c r="N939" s="8"/>
      <c r="O939" s="8"/>
      <c r="P939" s="8"/>
      <c r="Q939" s="9" t="str">
        <f>+IFERROR([1]!Tabla2[[#This Row],[Activos corrientes ]]/[1]!Tabla2[[#This Row],[Pasivos corrientes ]],"")</f>
        <v/>
      </c>
      <c r="R939" s="9" t="str">
        <f>+IFERROR([1]!Tabla2[[#This Row],[Total pasivos]]/[1]!Tabla2[[#This Row],[Total de activos]],"")</f>
        <v/>
      </c>
      <c r="S939" s="9" t="str">
        <f>+IFERROR([1]!Tabla2[[#This Row],[Utilidad operacional]]/[1]!Tabla2[[#This Row],[Gasto de intereses]],"")</f>
        <v/>
      </c>
      <c r="T939" s="9" t="str">
        <f>+IFERROR([1]!Tabla2[[#This Row],[Utilidad operacional]]/[1]!Tabla2[[#This Row],[Patrimonio total]],"")</f>
        <v/>
      </c>
      <c r="U939" s="10" t="str">
        <f>+IFERROR([1]!Tabla2[[#This Row],[Utilidad operacional]]/[1]!Tabla2[[#This Row],[Total de activos]],"")</f>
        <v/>
      </c>
    </row>
    <row r="940" spans="1:21" x14ac:dyDescent="0.25">
      <c r="A940" s="5"/>
      <c r="B940" s="5"/>
      <c r="C940" s="5"/>
      <c r="D940" s="5"/>
      <c r="E940" s="5"/>
      <c r="F940" s="5"/>
      <c r="G940" s="5"/>
      <c r="H940" s="5"/>
      <c r="I940" s="5"/>
      <c r="J940" s="5"/>
      <c r="K940" s="5"/>
      <c r="L940" s="5"/>
      <c r="M940" s="5"/>
      <c r="N940" s="5"/>
      <c r="O940" s="5"/>
      <c r="P940" s="5"/>
      <c r="Q940" s="6" t="str">
        <f>+IFERROR([1]!Tabla2[[#This Row],[Activos corrientes ]]/[1]!Tabla2[[#This Row],[Pasivos corrientes ]],"")</f>
        <v/>
      </c>
      <c r="R940" s="6" t="str">
        <f>+IFERROR([1]!Tabla2[[#This Row],[Total pasivos]]/[1]!Tabla2[[#This Row],[Total de activos]],"")</f>
        <v/>
      </c>
      <c r="S940" s="6" t="str">
        <f>+IFERROR([1]!Tabla2[[#This Row],[Utilidad operacional]]/[1]!Tabla2[[#This Row],[Gasto de intereses]],"")</f>
        <v/>
      </c>
      <c r="T940" s="6" t="str">
        <f>+IFERROR([1]!Tabla2[[#This Row],[Utilidad operacional]]/[1]!Tabla2[[#This Row],[Patrimonio total]],"")</f>
        <v/>
      </c>
      <c r="U940" s="7" t="str">
        <f>+IFERROR([1]!Tabla2[[#This Row],[Utilidad operacional]]/[1]!Tabla2[[#This Row],[Total de activos]],"")</f>
        <v/>
      </c>
    </row>
    <row r="941" spans="1:21" x14ac:dyDescent="0.25">
      <c r="A941" s="8"/>
      <c r="B941" s="8"/>
      <c r="C941" s="8"/>
      <c r="D941" s="8"/>
      <c r="E941" s="8"/>
      <c r="F941" s="8"/>
      <c r="G941" s="8"/>
      <c r="H941" s="8"/>
      <c r="I941" s="8"/>
      <c r="J941" s="8"/>
      <c r="K941" s="8"/>
      <c r="L941" s="8"/>
      <c r="M941" s="8"/>
      <c r="N941" s="8"/>
      <c r="O941" s="8"/>
      <c r="P941" s="8"/>
      <c r="Q941" s="9" t="str">
        <f>+IFERROR([1]!Tabla2[[#This Row],[Activos corrientes ]]/[1]!Tabla2[[#This Row],[Pasivos corrientes ]],"")</f>
        <v/>
      </c>
      <c r="R941" s="9" t="str">
        <f>+IFERROR([1]!Tabla2[[#This Row],[Total pasivos]]/[1]!Tabla2[[#This Row],[Total de activos]],"")</f>
        <v/>
      </c>
      <c r="S941" s="9" t="str">
        <f>+IFERROR([1]!Tabla2[[#This Row],[Utilidad operacional]]/[1]!Tabla2[[#This Row],[Gasto de intereses]],"")</f>
        <v/>
      </c>
      <c r="T941" s="9" t="str">
        <f>+IFERROR([1]!Tabla2[[#This Row],[Utilidad operacional]]/[1]!Tabla2[[#This Row],[Patrimonio total]],"")</f>
        <v/>
      </c>
      <c r="U941" s="10" t="str">
        <f>+IFERROR([1]!Tabla2[[#This Row],[Utilidad operacional]]/[1]!Tabla2[[#This Row],[Total de activos]],"")</f>
        <v/>
      </c>
    </row>
    <row r="942" spans="1:21" x14ac:dyDescent="0.25">
      <c r="A942" s="5"/>
      <c r="B942" s="5"/>
      <c r="C942" s="5"/>
      <c r="D942" s="5"/>
      <c r="E942" s="5"/>
      <c r="F942" s="5"/>
      <c r="G942" s="5"/>
      <c r="H942" s="5"/>
      <c r="I942" s="5"/>
      <c r="J942" s="5"/>
      <c r="K942" s="5"/>
      <c r="L942" s="5"/>
      <c r="M942" s="5"/>
      <c r="N942" s="5"/>
      <c r="O942" s="5"/>
      <c r="P942" s="5"/>
      <c r="Q942" s="6" t="str">
        <f>+IFERROR([1]!Tabla2[[#This Row],[Activos corrientes ]]/[1]!Tabla2[[#This Row],[Pasivos corrientes ]],"")</f>
        <v/>
      </c>
      <c r="R942" s="6" t="str">
        <f>+IFERROR([1]!Tabla2[[#This Row],[Total pasivos]]/[1]!Tabla2[[#This Row],[Total de activos]],"")</f>
        <v/>
      </c>
      <c r="S942" s="6" t="str">
        <f>+IFERROR([1]!Tabla2[[#This Row],[Utilidad operacional]]/[1]!Tabla2[[#This Row],[Gasto de intereses]],"")</f>
        <v/>
      </c>
      <c r="T942" s="6" t="str">
        <f>+IFERROR([1]!Tabla2[[#This Row],[Utilidad operacional]]/[1]!Tabla2[[#This Row],[Patrimonio total]],"")</f>
        <v/>
      </c>
      <c r="U942" s="7" t="str">
        <f>+IFERROR([1]!Tabla2[[#This Row],[Utilidad operacional]]/[1]!Tabla2[[#This Row],[Total de activos]],"")</f>
        <v/>
      </c>
    </row>
    <row r="943" spans="1:21" x14ac:dyDescent="0.25">
      <c r="A943" s="8"/>
      <c r="B943" s="8"/>
      <c r="C943" s="8"/>
      <c r="D943" s="8"/>
      <c r="E943" s="8"/>
      <c r="F943" s="8"/>
      <c r="G943" s="8"/>
      <c r="H943" s="8"/>
      <c r="I943" s="8"/>
      <c r="J943" s="8"/>
      <c r="K943" s="8"/>
      <c r="L943" s="8"/>
      <c r="M943" s="8"/>
      <c r="N943" s="8"/>
      <c r="O943" s="8"/>
      <c r="P943" s="8"/>
      <c r="Q943" s="9" t="str">
        <f>+IFERROR([1]!Tabla2[[#This Row],[Activos corrientes ]]/[1]!Tabla2[[#This Row],[Pasivos corrientes ]],"")</f>
        <v/>
      </c>
      <c r="R943" s="9" t="str">
        <f>+IFERROR([1]!Tabla2[[#This Row],[Total pasivos]]/[1]!Tabla2[[#This Row],[Total de activos]],"")</f>
        <v/>
      </c>
      <c r="S943" s="9" t="str">
        <f>+IFERROR([1]!Tabla2[[#This Row],[Utilidad operacional]]/[1]!Tabla2[[#This Row],[Gasto de intereses]],"")</f>
        <v/>
      </c>
      <c r="T943" s="9" t="str">
        <f>+IFERROR([1]!Tabla2[[#This Row],[Utilidad operacional]]/[1]!Tabla2[[#This Row],[Patrimonio total]],"")</f>
        <v/>
      </c>
      <c r="U943" s="10" t="str">
        <f>+IFERROR([1]!Tabla2[[#This Row],[Utilidad operacional]]/[1]!Tabla2[[#This Row],[Total de activos]],"")</f>
        <v/>
      </c>
    </row>
    <row r="944" spans="1:21" x14ac:dyDescent="0.25">
      <c r="A944" s="5"/>
      <c r="B944" s="5"/>
      <c r="C944" s="5"/>
      <c r="D944" s="5"/>
      <c r="E944" s="5"/>
      <c r="F944" s="5"/>
      <c r="G944" s="5"/>
      <c r="H944" s="5"/>
      <c r="I944" s="5"/>
      <c r="J944" s="5"/>
      <c r="K944" s="5"/>
      <c r="L944" s="5"/>
      <c r="M944" s="5"/>
      <c r="N944" s="5"/>
      <c r="O944" s="5"/>
      <c r="P944" s="5"/>
      <c r="Q944" s="6" t="str">
        <f>+IFERROR([1]!Tabla2[[#This Row],[Activos corrientes ]]/[1]!Tabla2[[#This Row],[Pasivos corrientes ]],"")</f>
        <v/>
      </c>
      <c r="R944" s="6" t="str">
        <f>+IFERROR([1]!Tabla2[[#This Row],[Total pasivos]]/[1]!Tabla2[[#This Row],[Total de activos]],"")</f>
        <v/>
      </c>
      <c r="S944" s="6" t="str">
        <f>+IFERROR([1]!Tabla2[[#This Row],[Utilidad operacional]]/[1]!Tabla2[[#This Row],[Gasto de intereses]],"")</f>
        <v/>
      </c>
      <c r="T944" s="6" t="str">
        <f>+IFERROR([1]!Tabla2[[#This Row],[Utilidad operacional]]/[1]!Tabla2[[#This Row],[Patrimonio total]],"")</f>
        <v/>
      </c>
      <c r="U944" s="7" t="str">
        <f>+IFERROR([1]!Tabla2[[#This Row],[Utilidad operacional]]/[1]!Tabla2[[#This Row],[Total de activos]],"")</f>
        <v/>
      </c>
    </row>
    <row r="945" spans="1:21" x14ac:dyDescent="0.25">
      <c r="A945" s="8"/>
      <c r="B945" s="8"/>
      <c r="C945" s="8"/>
      <c r="D945" s="8"/>
      <c r="E945" s="8"/>
      <c r="F945" s="8"/>
      <c r="G945" s="8"/>
      <c r="H945" s="8"/>
      <c r="I945" s="8"/>
      <c r="J945" s="8"/>
      <c r="K945" s="8"/>
      <c r="L945" s="8"/>
      <c r="M945" s="8"/>
      <c r="N945" s="8"/>
      <c r="O945" s="8"/>
      <c r="P945" s="8"/>
      <c r="Q945" s="9" t="str">
        <f>+IFERROR([1]!Tabla2[[#This Row],[Activos corrientes ]]/[1]!Tabla2[[#This Row],[Pasivos corrientes ]],"")</f>
        <v/>
      </c>
      <c r="R945" s="9" t="str">
        <f>+IFERROR([1]!Tabla2[[#This Row],[Total pasivos]]/[1]!Tabla2[[#This Row],[Total de activos]],"")</f>
        <v/>
      </c>
      <c r="S945" s="9" t="str">
        <f>+IFERROR([1]!Tabla2[[#This Row],[Utilidad operacional]]/[1]!Tabla2[[#This Row],[Gasto de intereses]],"")</f>
        <v/>
      </c>
      <c r="T945" s="9" t="str">
        <f>+IFERROR([1]!Tabla2[[#This Row],[Utilidad operacional]]/[1]!Tabla2[[#This Row],[Patrimonio total]],"")</f>
        <v/>
      </c>
      <c r="U945" s="10" t="str">
        <f>+IFERROR([1]!Tabla2[[#This Row],[Utilidad operacional]]/[1]!Tabla2[[#This Row],[Total de activos]],"")</f>
        <v/>
      </c>
    </row>
    <row r="946" spans="1:21" x14ac:dyDescent="0.25">
      <c r="A946" s="5"/>
      <c r="B946" s="5"/>
      <c r="C946" s="5"/>
      <c r="D946" s="5"/>
      <c r="E946" s="5"/>
      <c r="F946" s="5"/>
      <c r="G946" s="5"/>
      <c r="H946" s="5"/>
      <c r="I946" s="5"/>
      <c r="J946" s="5"/>
      <c r="K946" s="5"/>
      <c r="L946" s="5"/>
      <c r="M946" s="5"/>
      <c r="N946" s="5"/>
      <c r="O946" s="5"/>
      <c r="P946" s="5"/>
      <c r="Q946" s="6" t="str">
        <f>+IFERROR([1]!Tabla2[[#This Row],[Activos corrientes ]]/[1]!Tabla2[[#This Row],[Pasivos corrientes ]],"")</f>
        <v/>
      </c>
      <c r="R946" s="6" t="str">
        <f>+IFERROR([1]!Tabla2[[#This Row],[Total pasivos]]/[1]!Tabla2[[#This Row],[Total de activos]],"")</f>
        <v/>
      </c>
      <c r="S946" s="6" t="str">
        <f>+IFERROR([1]!Tabla2[[#This Row],[Utilidad operacional]]/[1]!Tabla2[[#This Row],[Gasto de intereses]],"")</f>
        <v/>
      </c>
      <c r="T946" s="6" t="str">
        <f>+IFERROR([1]!Tabla2[[#This Row],[Utilidad operacional]]/[1]!Tabla2[[#This Row],[Patrimonio total]],"")</f>
        <v/>
      </c>
      <c r="U946" s="7" t="str">
        <f>+IFERROR([1]!Tabla2[[#This Row],[Utilidad operacional]]/[1]!Tabla2[[#This Row],[Total de activos]],"")</f>
        <v/>
      </c>
    </row>
    <row r="947" spans="1:21" x14ac:dyDescent="0.25">
      <c r="A947" s="8"/>
      <c r="B947" s="8"/>
      <c r="C947" s="8"/>
      <c r="D947" s="8"/>
      <c r="E947" s="8"/>
      <c r="F947" s="8"/>
      <c r="G947" s="8"/>
      <c r="H947" s="8"/>
      <c r="I947" s="8"/>
      <c r="J947" s="8"/>
      <c r="K947" s="8"/>
      <c r="L947" s="8"/>
      <c r="M947" s="8"/>
      <c r="N947" s="8"/>
      <c r="O947" s="8"/>
      <c r="P947" s="8"/>
      <c r="Q947" s="9" t="str">
        <f>+IFERROR([1]!Tabla2[[#This Row],[Activos corrientes ]]/[1]!Tabla2[[#This Row],[Pasivos corrientes ]],"")</f>
        <v/>
      </c>
      <c r="R947" s="9" t="str">
        <f>+IFERROR([1]!Tabla2[[#This Row],[Total pasivos]]/[1]!Tabla2[[#This Row],[Total de activos]],"")</f>
        <v/>
      </c>
      <c r="S947" s="9" t="str">
        <f>+IFERROR([1]!Tabla2[[#This Row],[Utilidad operacional]]/[1]!Tabla2[[#This Row],[Gasto de intereses]],"")</f>
        <v/>
      </c>
      <c r="T947" s="9" t="str">
        <f>+IFERROR([1]!Tabla2[[#This Row],[Utilidad operacional]]/[1]!Tabla2[[#This Row],[Patrimonio total]],"")</f>
        <v/>
      </c>
      <c r="U947" s="10" t="str">
        <f>+IFERROR([1]!Tabla2[[#This Row],[Utilidad operacional]]/[1]!Tabla2[[#This Row],[Total de activos]],"")</f>
        <v/>
      </c>
    </row>
    <row r="948" spans="1:21" x14ac:dyDescent="0.25">
      <c r="A948" s="5"/>
      <c r="B948" s="5"/>
      <c r="C948" s="5"/>
      <c r="D948" s="5"/>
      <c r="E948" s="5"/>
      <c r="F948" s="5"/>
      <c r="G948" s="5"/>
      <c r="H948" s="5"/>
      <c r="I948" s="5"/>
      <c r="J948" s="5"/>
      <c r="K948" s="5"/>
      <c r="L948" s="5"/>
      <c r="M948" s="5"/>
      <c r="N948" s="5"/>
      <c r="O948" s="5"/>
      <c r="P948" s="5"/>
      <c r="Q948" s="6" t="str">
        <f>+IFERROR([1]!Tabla2[[#This Row],[Activos corrientes ]]/[1]!Tabla2[[#This Row],[Pasivos corrientes ]],"")</f>
        <v/>
      </c>
      <c r="R948" s="6" t="str">
        <f>+IFERROR([1]!Tabla2[[#This Row],[Total pasivos]]/[1]!Tabla2[[#This Row],[Total de activos]],"")</f>
        <v/>
      </c>
      <c r="S948" s="6" t="str">
        <f>+IFERROR([1]!Tabla2[[#This Row],[Utilidad operacional]]/[1]!Tabla2[[#This Row],[Gasto de intereses]],"")</f>
        <v/>
      </c>
      <c r="T948" s="6" t="str">
        <f>+IFERROR([1]!Tabla2[[#This Row],[Utilidad operacional]]/[1]!Tabla2[[#This Row],[Patrimonio total]],"")</f>
        <v/>
      </c>
      <c r="U948" s="7" t="str">
        <f>+IFERROR([1]!Tabla2[[#This Row],[Utilidad operacional]]/[1]!Tabla2[[#This Row],[Total de activos]],"")</f>
        <v/>
      </c>
    </row>
    <row r="949" spans="1:21" x14ac:dyDescent="0.25">
      <c r="A949" s="8"/>
      <c r="B949" s="8"/>
      <c r="C949" s="8"/>
      <c r="D949" s="8"/>
      <c r="E949" s="8"/>
      <c r="F949" s="8"/>
      <c r="G949" s="8"/>
      <c r="H949" s="8"/>
      <c r="I949" s="8"/>
      <c r="J949" s="8"/>
      <c r="K949" s="8"/>
      <c r="L949" s="8"/>
      <c r="M949" s="8"/>
      <c r="N949" s="8"/>
      <c r="O949" s="8"/>
      <c r="P949" s="8"/>
      <c r="Q949" s="9" t="str">
        <f>+IFERROR([1]!Tabla2[[#This Row],[Activos corrientes ]]/[1]!Tabla2[[#This Row],[Pasivos corrientes ]],"")</f>
        <v/>
      </c>
      <c r="R949" s="9" t="str">
        <f>+IFERROR([1]!Tabla2[[#This Row],[Total pasivos]]/[1]!Tabla2[[#This Row],[Total de activos]],"")</f>
        <v/>
      </c>
      <c r="S949" s="9" t="str">
        <f>+IFERROR([1]!Tabla2[[#This Row],[Utilidad operacional]]/[1]!Tabla2[[#This Row],[Gasto de intereses]],"")</f>
        <v/>
      </c>
      <c r="T949" s="9" t="str">
        <f>+IFERROR([1]!Tabla2[[#This Row],[Utilidad operacional]]/[1]!Tabla2[[#This Row],[Patrimonio total]],"")</f>
        <v/>
      </c>
      <c r="U949" s="10" t="str">
        <f>+IFERROR([1]!Tabla2[[#This Row],[Utilidad operacional]]/[1]!Tabla2[[#This Row],[Total de activos]],"")</f>
        <v/>
      </c>
    </row>
    <row r="950" spans="1:21" x14ac:dyDescent="0.25">
      <c r="A950" s="5"/>
      <c r="B950" s="5"/>
      <c r="C950" s="5"/>
      <c r="D950" s="5"/>
      <c r="E950" s="5"/>
      <c r="F950" s="5"/>
      <c r="G950" s="5"/>
      <c r="H950" s="5"/>
      <c r="I950" s="5"/>
      <c r="J950" s="5"/>
      <c r="K950" s="5"/>
      <c r="L950" s="5"/>
      <c r="M950" s="5"/>
      <c r="N950" s="5"/>
      <c r="O950" s="5"/>
      <c r="P950" s="5"/>
      <c r="Q950" s="6" t="str">
        <f>+IFERROR([1]!Tabla2[[#This Row],[Activos corrientes ]]/[1]!Tabla2[[#This Row],[Pasivos corrientes ]],"")</f>
        <v/>
      </c>
      <c r="R950" s="6" t="str">
        <f>+IFERROR([1]!Tabla2[[#This Row],[Total pasivos]]/[1]!Tabla2[[#This Row],[Total de activos]],"")</f>
        <v/>
      </c>
      <c r="S950" s="6" t="str">
        <f>+IFERROR([1]!Tabla2[[#This Row],[Utilidad operacional]]/[1]!Tabla2[[#This Row],[Gasto de intereses]],"")</f>
        <v/>
      </c>
      <c r="T950" s="6" t="str">
        <f>+IFERROR([1]!Tabla2[[#This Row],[Utilidad operacional]]/[1]!Tabla2[[#This Row],[Patrimonio total]],"")</f>
        <v/>
      </c>
      <c r="U950" s="7" t="str">
        <f>+IFERROR([1]!Tabla2[[#This Row],[Utilidad operacional]]/[1]!Tabla2[[#This Row],[Total de activos]],"")</f>
        <v/>
      </c>
    </row>
    <row r="951" spans="1:21" x14ac:dyDescent="0.25">
      <c r="A951" s="8"/>
      <c r="B951" s="8"/>
      <c r="C951" s="8"/>
      <c r="D951" s="8"/>
      <c r="E951" s="8"/>
      <c r="F951" s="8"/>
      <c r="G951" s="8"/>
      <c r="H951" s="8"/>
      <c r="I951" s="8"/>
      <c r="J951" s="8"/>
      <c r="K951" s="8"/>
      <c r="L951" s="8"/>
      <c r="M951" s="8"/>
      <c r="N951" s="8"/>
      <c r="O951" s="8"/>
      <c r="P951" s="8"/>
      <c r="Q951" s="9" t="str">
        <f>+IFERROR([1]!Tabla2[[#This Row],[Activos corrientes ]]/[1]!Tabla2[[#This Row],[Pasivos corrientes ]],"")</f>
        <v/>
      </c>
      <c r="R951" s="9" t="str">
        <f>+IFERROR([1]!Tabla2[[#This Row],[Total pasivos]]/[1]!Tabla2[[#This Row],[Total de activos]],"")</f>
        <v/>
      </c>
      <c r="S951" s="9" t="str">
        <f>+IFERROR([1]!Tabla2[[#This Row],[Utilidad operacional]]/[1]!Tabla2[[#This Row],[Gasto de intereses]],"")</f>
        <v/>
      </c>
      <c r="T951" s="9" t="str">
        <f>+IFERROR([1]!Tabla2[[#This Row],[Utilidad operacional]]/[1]!Tabla2[[#This Row],[Patrimonio total]],"")</f>
        <v/>
      </c>
      <c r="U951" s="10" t="str">
        <f>+IFERROR([1]!Tabla2[[#This Row],[Utilidad operacional]]/[1]!Tabla2[[#This Row],[Total de activos]],"")</f>
        <v/>
      </c>
    </row>
    <row r="952" spans="1:21" x14ac:dyDescent="0.25">
      <c r="A952" s="5"/>
      <c r="B952" s="5"/>
      <c r="C952" s="5"/>
      <c r="D952" s="5"/>
      <c r="E952" s="5"/>
      <c r="F952" s="5"/>
      <c r="G952" s="5"/>
      <c r="H952" s="5"/>
      <c r="I952" s="5"/>
      <c r="J952" s="5"/>
      <c r="K952" s="5"/>
      <c r="L952" s="5"/>
      <c r="M952" s="5"/>
      <c r="N952" s="5"/>
      <c r="O952" s="5"/>
      <c r="P952" s="5"/>
      <c r="Q952" s="6" t="str">
        <f>+IFERROR([1]!Tabla2[[#This Row],[Activos corrientes ]]/[1]!Tabla2[[#This Row],[Pasivos corrientes ]],"")</f>
        <v/>
      </c>
      <c r="R952" s="6" t="str">
        <f>+IFERROR([1]!Tabla2[[#This Row],[Total pasivos]]/[1]!Tabla2[[#This Row],[Total de activos]],"")</f>
        <v/>
      </c>
      <c r="S952" s="6" t="str">
        <f>+IFERROR([1]!Tabla2[[#This Row],[Utilidad operacional]]/[1]!Tabla2[[#This Row],[Gasto de intereses]],"")</f>
        <v/>
      </c>
      <c r="T952" s="6" t="str">
        <f>+IFERROR([1]!Tabla2[[#This Row],[Utilidad operacional]]/[1]!Tabla2[[#This Row],[Patrimonio total]],"")</f>
        <v/>
      </c>
      <c r="U952" s="7" t="str">
        <f>+IFERROR([1]!Tabla2[[#This Row],[Utilidad operacional]]/[1]!Tabla2[[#This Row],[Total de activos]],"")</f>
        <v/>
      </c>
    </row>
    <row r="953" spans="1:21" x14ac:dyDescent="0.25">
      <c r="A953" s="8"/>
      <c r="B953" s="8"/>
      <c r="C953" s="8"/>
      <c r="D953" s="8"/>
      <c r="E953" s="8"/>
      <c r="F953" s="8"/>
      <c r="G953" s="8"/>
      <c r="H953" s="8"/>
      <c r="I953" s="8"/>
      <c r="J953" s="8"/>
      <c r="K953" s="8"/>
      <c r="L953" s="8"/>
      <c r="M953" s="8"/>
      <c r="N953" s="8"/>
      <c r="O953" s="8"/>
      <c r="P953" s="8"/>
      <c r="Q953" s="9" t="str">
        <f>+IFERROR([1]!Tabla2[[#This Row],[Activos corrientes ]]/[1]!Tabla2[[#This Row],[Pasivos corrientes ]],"")</f>
        <v/>
      </c>
      <c r="R953" s="9" t="str">
        <f>+IFERROR([1]!Tabla2[[#This Row],[Total pasivos]]/[1]!Tabla2[[#This Row],[Total de activos]],"")</f>
        <v/>
      </c>
      <c r="S953" s="9" t="str">
        <f>+IFERROR([1]!Tabla2[[#This Row],[Utilidad operacional]]/[1]!Tabla2[[#This Row],[Gasto de intereses]],"")</f>
        <v/>
      </c>
      <c r="T953" s="9" t="str">
        <f>+IFERROR([1]!Tabla2[[#This Row],[Utilidad operacional]]/[1]!Tabla2[[#This Row],[Patrimonio total]],"")</f>
        <v/>
      </c>
      <c r="U953" s="10" t="str">
        <f>+IFERROR([1]!Tabla2[[#This Row],[Utilidad operacional]]/[1]!Tabla2[[#This Row],[Total de activos]],"")</f>
        <v/>
      </c>
    </row>
    <row r="954" spans="1:21" x14ac:dyDescent="0.25">
      <c r="A954" s="5"/>
      <c r="B954" s="5"/>
      <c r="C954" s="5"/>
      <c r="D954" s="5"/>
      <c r="E954" s="5"/>
      <c r="F954" s="5"/>
      <c r="G954" s="5"/>
      <c r="H954" s="5"/>
      <c r="I954" s="5"/>
      <c r="J954" s="5"/>
      <c r="K954" s="5"/>
      <c r="L954" s="5"/>
      <c r="M954" s="5"/>
      <c r="N954" s="5"/>
      <c r="O954" s="5"/>
      <c r="P954" s="5"/>
      <c r="Q954" s="6" t="str">
        <f>+IFERROR([1]!Tabla2[[#This Row],[Activos corrientes ]]/[1]!Tabla2[[#This Row],[Pasivos corrientes ]],"")</f>
        <v/>
      </c>
      <c r="R954" s="6" t="str">
        <f>+IFERROR([1]!Tabla2[[#This Row],[Total pasivos]]/[1]!Tabla2[[#This Row],[Total de activos]],"")</f>
        <v/>
      </c>
      <c r="S954" s="6" t="str">
        <f>+IFERROR([1]!Tabla2[[#This Row],[Utilidad operacional]]/[1]!Tabla2[[#This Row],[Gasto de intereses]],"")</f>
        <v/>
      </c>
      <c r="T954" s="6" t="str">
        <f>+IFERROR([1]!Tabla2[[#This Row],[Utilidad operacional]]/[1]!Tabla2[[#This Row],[Patrimonio total]],"")</f>
        <v/>
      </c>
      <c r="U954" s="7" t="str">
        <f>+IFERROR([1]!Tabla2[[#This Row],[Utilidad operacional]]/[1]!Tabla2[[#This Row],[Total de activos]],"")</f>
        <v/>
      </c>
    </row>
    <row r="955" spans="1:21" x14ac:dyDescent="0.25">
      <c r="A955" s="8"/>
      <c r="B955" s="8"/>
      <c r="C955" s="8"/>
      <c r="D955" s="8"/>
      <c r="E955" s="8"/>
      <c r="F955" s="8"/>
      <c r="G955" s="8"/>
      <c r="H955" s="8"/>
      <c r="I955" s="8"/>
      <c r="J955" s="8"/>
      <c r="K955" s="8"/>
      <c r="L955" s="8"/>
      <c r="M955" s="8"/>
      <c r="N955" s="8"/>
      <c r="O955" s="8"/>
      <c r="P955" s="8"/>
      <c r="Q955" s="9" t="str">
        <f>+IFERROR([1]!Tabla2[[#This Row],[Activos corrientes ]]/[1]!Tabla2[[#This Row],[Pasivos corrientes ]],"")</f>
        <v/>
      </c>
      <c r="R955" s="9" t="str">
        <f>+IFERROR([1]!Tabla2[[#This Row],[Total pasivos]]/[1]!Tabla2[[#This Row],[Total de activos]],"")</f>
        <v/>
      </c>
      <c r="S955" s="9" t="str">
        <f>+IFERROR([1]!Tabla2[[#This Row],[Utilidad operacional]]/[1]!Tabla2[[#This Row],[Gasto de intereses]],"")</f>
        <v/>
      </c>
      <c r="T955" s="9" t="str">
        <f>+IFERROR([1]!Tabla2[[#This Row],[Utilidad operacional]]/[1]!Tabla2[[#This Row],[Patrimonio total]],"")</f>
        <v/>
      </c>
      <c r="U955" s="10" t="str">
        <f>+IFERROR([1]!Tabla2[[#This Row],[Utilidad operacional]]/[1]!Tabla2[[#This Row],[Total de activos]],"")</f>
        <v/>
      </c>
    </row>
    <row r="956" spans="1:21" x14ac:dyDescent="0.25">
      <c r="A956" s="5"/>
      <c r="B956" s="5"/>
      <c r="C956" s="5"/>
      <c r="D956" s="5"/>
      <c r="E956" s="5"/>
      <c r="F956" s="5"/>
      <c r="G956" s="5"/>
      <c r="H956" s="5"/>
      <c r="I956" s="5"/>
      <c r="J956" s="5"/>
      <c r="K956" s="5"/>
      <c r="L956" s="5"/>
      <c r="M956" s="5"/>
      <c r="N956" s="5"/>
      <c r="O956" s="5"/>
      <c r="P956" s="5"/>
      <c r="Q956" s="6" t="str">
        <f>+IFERROR([1]!Tabla2[[#This Row],[Activos corrientes ]]/[1]!Tabla2[[#This Row],[Pasivos corrientes ]],"")</f>
        <v/>
      </c>
      <c r="R956" s="6" t="str">
        <f>+IFERROR([1]!Tabla2[[#This Row],[Total pasivos]]/[1]!Tabla2[[#This Row],[Total de activos]],"")</f>
        <v/>
      </c>
      <c r="S956" s="6" t="str">
        <f>+IFERROR([1]!Tabla2[[#This Row],[Utilidad operacional]]/[1]!Tabla2[[#This Row],[Gasto de intereses]],"")</f>
        <v/>
      </c>
      <c r="T956" s="6" t="str">
        <f>+IFERROR([1]!Tabla2[[#This Row],[Utilidad operacional]]/[1]!Tabla2[[#This Row],[Patrimonio total]],"")</f>
        <v/>
      </c>
      <c r="U956" s="7" t="str">
        <f>+IFERROR([1]!Tabla2[[#This Row],[Utilidad operacional]]/[1]!Tabla2[[#This Row],[Total de activos]],"")</f>
        <v/>
      </c>
    </row>
    <row r="957" spans="1:21" x14ac:dyDescent="0.25">
      <c r="A957" s="8"/>
      <c r="B957" s="8"/>
      <c r="C957" s="8"/>
      <c r="D957" s="8"/>
      <c r="E957" s="8"/>
      <c r="F957" s="8"/>
      <c r="G957" s="8"/>
      <c r="H957" s="8"/>
      <c r="I957" s="8"/>
      <c r="J957" s="8"/>
      <c r="K957" s="8"/>
      <c r="L957" s="8"/>
      <c r="M957" s="8"/>
      <c r="N957" s="8"/>
      <c r="O957" s="8"/>
      <c r="P957" s="8"/>
      <c r="Q957" s="9" t="str">
        <f>+IFERROR([1]!Tabla2[[#This Row],[Activos corrientes ]]/[1]!Tabla2[[#This Row],[Pasivos corrientes ]],"")</f>
        <v/>
      </c>
      <c r="R957" s="9" t="str">
        <f>+IFERROR([1]!Tabla2[[#This Row],[Total pasivos]]/[1]!Tabla2[[#This Row],[Total de activos]],"")</f>
        <v/>
      </c>
      <c r="S957" s="9" t="str">
        <f>+IFERROR([1]!Tabla2[[#This Row],[Utilidad operacional]]/[1]!Tabla2[[#This Row],[Gasto de intereses]],"")</f>
        <v/>
      </c>
      <c r="T957" s="9" t="str">
        <f>+IFERROR([1]!Tabla2[[#This Row],[Utilidad operacional]]/[1]!Tabla2[[#This Row],[Patrimonio total]],"")</f>
        <v/>
      </c>
      <c r="U957" s="10" t="str">
        <f>+IFERROR([1]!Tabla2[[#This Row],[Utilidad operacional]]/[1]!Tabla2[[#This Row],[Total de activos]],"")</f>
        <v/>
      </c>
    </row>
    <row r="958" spans="1:21" x14ac:dyDescent="0.25">
      <c r="A958" s="5"/>
      <c r="B958" s="5"/>
      <c r="C958" s="5"/>
      <c r="D958" s="5"/>
      <c r="E958" s="5"/>
      <c r="F958" s="5"/>
      <c r="G958" s="5"/>
      <c r="H958" s="5"/>
      <c r="I958" s="5"/>
      <c r="J958" s="5"/>
      <c r="K958" s="5"/>
      <c r="L958" s="5"/>
      <c r="M958" s="5"/>
      <c r="N958" s="5"/>
      <c r="O958" s="5"/>
      <c r="P958" s="5"/>
      <c r="Q958" s="6" t="str">
        <f>+IFERROR([1]!Tabla2[[#This Row],[Activos corrientes ]]/[1]!Tabla2[[#This Row],[Pasivos corrientes ]],"")</f>
        <v/>
      </c>
      <c r="R958" s="6" t="str">
        <f>+IFERROR([1]!Tabla2[[#This Row],[Total pasivos]]/[1]!Tabla2[[#This Row],[Total de activos]],"")</f>
        <v/>
      </c>
      <c r="S958" s="6" t="str">
        <f>+IFERROR([1]!Tabla2[[#This Row],[Utilidad operacional]]/[1]!Tabla2[[#This Row],[Gasto de intereses]],"")</f>
        <v/>
      </c>
      <c r="T958" s="6" t="str">
        <f>+IFERROR([1]!Tabla2[[#This Row],[Utilidad operacional]]/[1]!Tabla2[[#This Row],[Patrimonio total]],"")</f>
        <v/>
      </c>
      <c r="U958" s="7" t="str">
        <f>+IFERROR([1]!Tabla2[[#This Row],[Utilidad operacional]]/[1]!Tabla2[[#This Row],[Total de activos]],"")</f>
        <v/>
      </c>
    </row>
    <row r="959" spans="1:21" x14ac:dyDescent="0.25">
      <c r="A959" s="8"/>
      <c r="B959" s="8"/>
      <c r="C959" s="8"/>
      <c r="D959" s="8"/>
      <c r="E959" s="8"/>
      <c r="F959" s="8"/>
      <c r="G959" s="8"/>
      <c r="H959" s="8"/>
      <c r="I959" s="8"/>
      <c r="J959" s="8"/>
      <c r="K959" s="8"/>
      <c r="L959" s="8"/>
      <c r="M959" s="8"/>
      <c r="N959" s="8"/>
      <c r="O959" s="8"/>
      <c r="P959" s="8"/>
      <c r="Q959" s="9" t="str">
        <f>+IFERROR([1]!Tabla2[[#This Row],[Activos corrientes ]]/[1]!Tabla2[[#This Row],[Pasivos corrientes ]],"")</f>
        <v/>
      </c>
      <c r="R959" s="9" t="str">
        <f>+IFERROR([1]!Tabla2[[#This Row],[Total pasivos]]/[1]!Tabla2[[#This Row],[Total de activos]],"")</f>
        <v/>
      </c>
      <c r="S959" s="9" t="str">
        <f>+IFERROR([1]!Tabla2[[#This Row],[Utilidad operacional]]/[1]!Tabla2[[#This Row],[Gasto de intereses]],"")</f>
        <v/>
      </c>
      <c r="T959" s="9" t="str">
        <f>+IFERROR([1]!Tabla2[[#This Row],[Utilidad operacional]]/[1]!Tabla2[[#This Row],[Patrimonio total]],"")</f>
        <v/>
      </c>
      <c r="U959" s="10" t="str">
        <f>+IFERROR([1]!Tabla2[[#This Row],[Utilidad operacional]]/[1]!Tabla2[[#This Row],[Total de activos]],"")</f>
        <v/>
      </c>
    </row>
    <row r="960" spans="1:21" x14ac:dyDescent="0.25">
      <c r="A960" s="5"/>
      <c r="B960" s="5"/>
      <c r="C960" s="5"/>
      <c r="D960" s="5"/>
      <c r="E960" s="5"/>
      <c r="F960" s="5"/>
      <c r="G960" s="5"/>
      <c r="H960" s="5"/>
      <c r="I960" s="5"/>
      <c r="J960" s="5"/>
      <c r="K960" s="5"/>
      <c r="L960" s="5"/>
      <c r="M960" s="5"/>
      <c r="N960" s="5"/>
      <c r="O960" s="5"/>
      <c r="P960" s="5"/>
      <c r="Q960" s="6" t="str">
        <f>+IFERROR([1]!Tabla2[[#This Row],[Activos corrientes ]]/[1]!Tabla2[[#This Row],[Pasivos corrientes ]],"")</f>
        <v/>
      </c>
      <c r="R960" s="6" t="str">
        <f>+IFERROR([1]!Tabla2[[#This Row],[Total pasivos]]/[1]!Tabla2[[#This Row],[Total de activos]],"")</f>
        <v/>
      </c>
      <c r="S960" s="6" t="str">
        <f>+IFERROR([1]!Tabla2[[#This Row],[Utilidad operacional]]/[1]!Tabla2[[#This Row],[Gasto de intereses]],"")</f>
        <v/>
      </c>
      <c r="T960" s="6" t="str">
        <f>+IFERROR([1]!Tabla2[[#This Row],[Utilidad operacional]]/[1]!Tabla2[[#This Row],[Patrimonio total]],"")</f>
        <v/>
      </c>
      <c r="U960" s="7" t="str">
        <f>+IFERROR([1]!Tabla2[[#This Row],[Utilidad operacional]]/[1]!Tabla2[[#This Row],[Total de activos]],"")</f>
        <v/>
      </c>
    </row>
    <row r="961" spans="1:21" x14ac:dyDescent="0.25">
      <c r="A961" s="8"/>
      <c r="B961" s="8"/>
      <c r="C961" s="8"/>
      <c r="D961" s="8"/>
      <c r="E961" s="8"/>
      <c r="F961" s="8"/>
      <c r="G961" s="8"/>
      <c r="H961" s="8"/>
      <c r="I961" s="8"/>
      <c r="J961" s="8"/>
      <c r="K961" s="8"/>
      <c r="L961" s="8"/>
      <c r="M961" s="8"/>
      <c r="N961" s="8"/>
      <c r="O961" s="8"/>
      <c r="P961" s="8"/>
      <c r="Q961" s="9" t="str">
        <f>+IFERROR([1]!Tabla2[[#This Row],[Activos corrientes ]]/[1]!Tabla2[[#This Row],[Pasivos corrientes ]],"")</f>
        <v/>
      </c>
      <c r="R961" s="9" t="str">
        <f>+IFERROR([1]!Tabla2[[#This Row],[Total pasivos]]/[1]!Tabla2[[#This Row],[Total de activos]],"")</f>
        <v/>
      </c>
      <c r="S961" s="9" t="str">
        <f>+IFERROR([1]!Tabla2[[#This Row],[Utilidad operacional]]/[1]!Tabla2[[#This Row],[Gasto de intereses]],"")</f>
        <v/>
      </c>
      <c r="T961" s="9" t="str">
        <f>+IFERROR([1]!Tabla2[[#This Row],[Utilidad operacional]]/[1]!Tabla2[[#This Row],[Patrimonio total]],"")</f>
        <v/>
      </c>
      <c r="U961" s="10" t="str">
        <f>+IFERROR([1]!Tabla2[[#This Row],[Utilidad operacional]]/[1]!Tabla2[[#This Row],[Total de activos]],"")</f>
        <v/>
      </c>
    </row>
    <row r="962" spans="1:21" x14ac:dyDescent="0.25">
      <c r="A962" s="5"/>
      <c r="B962" s="5"/>
      <c r="C962" s="5"/>
      <c r="D962" s="5"/>
      <c r="E962" s="5"/>
      <c r="F962" s="5"/>
      <c r="G962" s="5"/>
      <c r="H962" s="5"/>
      <c r="I962" s="5"/>
      <c r="J962" s="5"/>
      <c r="K962" s="5"/>
      <c r="L962" s="5"/>
      <c r="M962" s="5"/>
      <c r="N962" s="5"/>
      <c r="O962" s="5"/>
      <c r="P962" s="5"/>
      <c r="Q962" s="6" t="str">
        <f>+IFERROR([1]!Tabla2[[#This Row],[Activos corrientes ]]/[1]!Tabla2[[#This Row],[Pasivos corrientes ]],"")</f>
        <v/>
      </c>
      <c r="R962" s="6" t="str">
        <f>+IFERROR([1]!Tabla2[[#This Row],[Total pasivos]]/[1]!Tabla2[[#This Row],[Total de activos]],"")</f>
        <v/>
      </c>
      <c r="S962" s="6" t="str">
        <f>+IFERROR([1]!Tabla2[[#This Row],[Utilidad operacional]]/[1]!Tabla2[[#This Row],[Gasto de intereses]],"")</f>
        <v/>
      </c>
      <c r="T962" s="6" t="str">
        <f>+IFERROR([1]!Tabla2[[#This Row],[Utilidad operacional]]/[1]!Tabla2[[#This Row],[Patrimonio total]],"")</f>
        <v/>
      </c>
      <c r="U962" s="7" t="str">
        <f>+IFERROR([1]!Tabla2[[#This Row],[Utilidad operacional]]/[1]!Tabla2[[#This Row],[Total de activos]],"")</f>
        <v/>
      </c>
    </row>
    <row r="963" spans="1:21" x14ac:dyDescent="0.25">
      <c r="A963" s="8"/>
      <c r="B963" s="8"/>
      <c r="C963" s="8"/>
      <c r="D963" s="8"/>
      <c r="E963" s="8"/>
      <c r="F963" s="8"/>
      <c r="G963" s="8"/>
      <c r="H963" s="8"/>
      <c r="I963" s="8"/>
      <c r="J963" s="8"/>
      <c r="K963" s="8"/>
      <c r="L963" s="8"/>
      <c r="M963" s="8"/>
      <c r="N963" s="8"/>
      <c r="O963" s="8"/>
      <c r="P963" s="8"/>
      <c r="Q963" s="9" t="str">
        <f>+IFERROR([1]!Tabla2[[#This Row],[Activos corrientes ]]/[1]!Tabla2[[#This Row],[Pasivos corrientes ]],"")</f>
        <v/>
      </c>
      <c r="R963" s="9" t="str">
        <f>+IFERROR([1]!Tabla2[[#This Row],[Total pasivos]]/[1]!Tabla2[[#This Row],[Total de activos]],"")</f>
        <v/>
      </c>
      <c r="S963" s="9" t="str">
        <f>+IFERROR([1]!Tabla2[[#This Row],[Utilidad operacional]]/[1]!Tabla2[[#This Row],[Gasto de intereses]],"")</f>
        <v/>
      </c>
      <c r="T963" s="9" t="str">
        <f>+IFERROR([1]!Tabla2[[#This Row],[Utilidad operacional]]/[1]!Tabla2[[#This Row],[Patrimonio total]],"")</f>
        <v/>
      </c>
      <c r="U963" s="10" t="str">
        <f>+IFERROR([1]!Tabla2[[#This Row],[Utilidad operacional]]/[1]!Tabla2[[#This Row],[Total de activos]],"")</f>
        <v/>
      </c>
    </row>
    <row r="964" spans="1:21" x14ac:dyDescent="0.25">
      <c r="A964" s="5"/>
      <c r="B964" s="5"/>
      <c r="C964" s="5"/>
      <c r="D964" s="5"/>
      <c r="E964" s="5"/>
      <c r="F964" s="5"/>
      <c r="G964" s="5"/>
      <c r="H964" s="5"/>
      <c r="I964" s="5"/>
      <c r="J964" s="5"/>
      <c r="K964" s="5"/>
      <c r="L964" s="5"/>
      <c r="M964" s="5"/>
      <c r="N964" s="5"/>
      <c r="O964" s="5"/>
      <c r="P964" s="5"/>
      <c r="Q964" s="6" t="str">
        <f>+IFERROR([1]!Tabla2[[#This Row],[Activos corrientes ]]/[1]!Tabla2[[#This Row],[Pasivos corrientes ]],"")</f>
        <v/>
      </c>
      <c r="R964" s="6" t="str">
        <f>+IFERROR([1]!Tabla2[[#This Row],[Total pasivos]]/[1]!Tabla2[[#This Row],[Total de activos]],"")</f>
        <v/>
      </c>
      <c r="S964" s="6" t="str">
        <f>+IFERROR([1]!Tabla2[[#This Row],[Utilidad operacional]]/[1]!Tabla2[[#This Row],[Gasto de intereses]],"")</f>
        <v/>
      </c>
      <c r="T964" s="6" t="str">
        <f>+IFERROR([1]!Tabla2[[#This Row],[Utilidad operacional]]/[1]!Tabla2[[#This Row],[Patrimonio total]],"")</f>
        <v/>
      </c>
      <c r="U964" s="7" t="str">
        <f>+IFERROR([1]!Tabla2[[#This Row],[Utilidad operacional]]/[1]!Tabla2[[#This Row],[Total de activos]],"")</f>
        <v/>
      </c>
    </row>
    <row r="965" spans="1:21" x14ac:dyDescent="0.25">
      <c r="A965" s="8"/>
      <c r="B965" s="8"/>
      <c r="C965" s="8"/>
      <c r="D965" s="8"/>
      <c r="E965" s="8"/>
      <c r="F965" s="8"/>
      <c r="G965" s="8"/>
      <c r="H965" s="8"/>
      <c r="I965" s="8"/>
      <c r="J965" s="8"/>
      <c r="K965" s="8"/>
      <c r="L965" s="8"/>
      <c r="M965" s="8"/>
      <c r="N965" s="8"/>
      <c r="O965" s="8"/>
      <c r="P965" s="8"/>
      <c r="Q965" s="9" t="str">
        <f>+IFERROR([1]!Tabla2[[#This Row],[Activos corrientes ]]/[1]!Tabla2[[#This Row],[Pasivos corrientes ]],"")</f>
        <v/>
      </c>
      <c r="R965" s="9" t="str">
        <f>+IFERROR([1]!Tabla2[[#This Row],[Total pasivos]]/[1]!Tabla2[[#This Row],[Total de activos]],"")</f>
        <v/>
      </c>
      <c r="S965" s="9" t="str">
        <f>+IFERROR([1]!Tabla2[[#This Row],[Utilidad operacional]]/[1]!Tabla2[[#This Row],[Gasto de intereses]],"")</f>
        <v/>
      </c>
      <c r="T965" s="9" t="str">
        <f>+IFERROR([1]!Tabla2[[#This Row],[Utilidad operacional]]/[1]!Tabla2[[#This Row],[Patrimonio total]],"")</f>
        <v/>
      </c>
      <c r="U965" s="10" t="str">
        <f>+IFERROR([1]!Tabla2[[#This Row],[Utilidad operacional]]/[1]!Tabla2[[#This Row],[Total de activos]],"")</f>
        <v/>
      </c>
    </row>
    <row r="966" spans="1:21" x14ac:dyDescent="0.25">
      <c r="A966" s="5"/>
      <c r="B966" s="5"/>
      <c r="C966" s="5"/>
      <c r="D966" s="5"/>
      <c r="E966" s="5"/>
      <c r="F966" s="5"/>
      <c r="G966" s="5"/>
      <c r="H966" s="5"/>
      <c r="I966" s="5"/>
      <c r="J966" s="5"/>
      <c r="K966" s="5"/>
      <c r="L966" s="5"/>
      <c r="M966" s="5"/>
      <c r="N966" s="5"/>
      <c r="O966" s="5"/>
      <c r="P966" s="5"/>
      <c r="Q966" s="6" t="str">
        <f>+IFERROR([1]!Tabla2[[#This Row],[Activos corrientes ]]/[1]!Tabla2[[#This Row],[Pasivos corrientes ]],"")</f>
        <v/>
      </c>
      <c r="R966" s="6" t="str">
        <f>+IFERROR([1]!Tabla2[[#This Row],[Total pasivos]]/[1]!Tabla2[[#This Row],[Total de activos]],"")</f>
        <v/>
      </c>
      <c r="S966" s="6" t="str">
        <f>+IFERROR([1]!Tabla2[[#This Row],[Utilidad operacional]]/[1]!Tabla2[[#This Row],[Gasto de intereses]],"")</f>
        <v/>
      </c>
      <c r="T966" s="6" t="str">
        <f>+IFERROR([1]!Tabla2[[#This Row],[Utilidad operacional]]/[1]!Tabla2[[#This Row],[Patrimonio total]],"")</f>
        <v/>
      </c>
      <c r="U966" s="7" t="str">
        <f>+IFERROR([1]!Tabla2[[#This Row],[Utilidad operacional]]/[1]!Tabla2[[#This Row],[Total de activos]],"")</f>
        <v/>
      </c>
    </row>
    <row r="967" spans="1:21" x14ac:dyDescent="0.25">
      <c r="A967" s="8"/>
      <c r="B967" s="8"/>
      <c r="C967" s="8"/>
      <c r="D967" s="8"/>
      <c r="E967" s="8"/>
      <c r="F967" s="8"/>
      <c r="G967" s="8"/>
      <c r="H967" s="8"/>
      <c r="I967" s="8"/>
      <c r="J967" s="8"/>
      <c r="K967" s="8"/>
      <c r="L967" s="8"/>
      <c r="M967" s="8"/>
      <c r="N967" s="8"/>
      <c r="O967" s="8"/>
      <c r="P967" s="8"/>
      <c r="Q967" s="9" t="str">
        <f>+IFERROR([1]!Tabla2[[#This Row],[Activos corrientes ]]/[1]!Tabla2[[#This Row],[Pasivos corrientes ]],"")</f>
        <v/>
      </c>
      <c r="R967" s="9" t="str">
        <f>+IFERROR([1]!Tabla2[[#This Row],[Total pasivos]]/[1]!Tabla2[[#This Row],[Total de activos]],"")</f>
        <v/>
      </c>
      <c r="S967" s="9" t="str">
        <f>+IFERROR([1]!Tabla2[[#This Row],[Utilidad operacional]]/[1]!Tabla2[[#This Row],[Gasto de intereses]],"")</f>
        <v/>
      </c>
      <c r="T967" s="9" t="str">
        <f>+IFERROR([1]!Tabla2[[#This Row],[Utilidad operacional]]/[1]!Tabla2[[#This Row],[Patrimonio total]],"")</f>
        <v/>
      </c>
      <c r="U967" s="10" t="str">
        <f>+IFERROR([1]!Tabla2[[#This Row],[Utilidad operacional]]/[1]!Tabla2[[#This Row],[Total de activos]],"")</f>
        <v/>
      </c>
    </row>
    <row r="968" spans="1:21" x14ac:dyDescent="0.25">
      <c r="A968" s="5"/>
      <c r="B968" s="5"/>
      <c r="C968" s="5"/>
      <c r="D968" s="5"/>
      <c r="E968" s="5"/>
      <c r="F968" s="5"/>
      <c r="G968" s="5"/>
      <c r="H968" s="5"/>
      <c r="I968" s="5"/>
      <c r="J968" s="5"/>
      <c r="K968" s="5"/>
      <c r="L968" s="5"/>
      <c r="M968" s="5"/>
      <c r="N968" s="5"/>
      <c r="O968" s="5"/>
      <c r="P968" s="5"/>
      <c r="Q968" s="6" t="str">
        <f>+IFERROR([1]!Tabla2[[#This Row],[Activos corrientes ]]/[1]!Tabla2[[#This Row],[Pasivos corrientes ]],"")</f>
        <v/>
      </c>
      <c r="R968" s="6" t="str">
        <f>+IFERROR([1]!Tabla2[[#This Row],[Total pasivos]]/[1]!Tabla2[[#This Row],[Total de activos]],"")</f>
        <v/>
      </c>
      <c r="S968" s="6" t="str">
        <f>+IFERROR([1]!Tabla2[[#This Row],[Utilidad operacional]]/[1]!Tabla2[[#This Row],[Gasto de intereses]],"")</f>
        <v/>
      </c>
      <c r="T968" s="6" t="str">
        <f>+IFERROR([1]!Tabla2[[#This Row],[Utilidad operacional]]/[1]!Tabla2[[#This Row],[Patrimonio total]],"")</f>
        <v/>
      </c>
      <c r="U968" s="7" t="str">
        <f>+IFERROR([1]!Tabla2[[#This Row],[Utilidad operacional]]/[1]!Tabla2[[#This Row],[Total de activos]],"")</f>
        <v/>
      </c>
    </row>
    <row r="969" spans="1:21" x14ac:dyDescent="0.25">
      <c r="A969" s="8"/>
      <c r="B969" s="8"/>
      <c r="C969" s="8"/>
      <c r="D969" s="8"/>
      <c r="E969" s="8"/>
      <c r="F969" s="8"/>
      <c r="G969" s="8"/>
      <c r="H969" s="8"/>
      <c r="I969" s="8"/>
      <c r="J969" s="8"/>
      <c r="K969" s="8"/>
      <c r="L969" s="8"/>
      <c r="M969" s="8"/>
      <c r="N969" s="8"/>
      <c r="O969" s="8"/>
      <c r="P969" s="8"/>
      <c r="Q969" s="9" t="str">
        <f>+IFERROR([1]!Tabla2[[#This Row],[Activos corrientes ]]/[1]!Tabla2[[#This Row],[Pasivos corrientes ]],"")</f>
        <v/>
      </c>
      <c r="R969" s="9" t="str">
        <f>+IFERROR([1]!Tabla2[[#This Row],[Total pasivos]]/[1]!Tabla2[[#This Row],[Total de activos]],"")</f>
        <v/>
      </c>
      <c r="S969" s="9" t="str">
        <f>+IFERROR([1]!Tabla2[[#This Row],[Utilidad operacional]]/[1]!Tabla2[[#This Row],[Gasto de intereses]],"")</f>
        <v/>
      </c>
      <c r="T969" s="9" t="str">
        <f>+IFERROR([1]!Tabla2[[#This Row],[Utilidad operacional]]/[1]!Tabla2[[#This Row],[Patrimonio total]],"")</f>
        <v/>
      </c>
      <c r="U969" s="10" t="str">
        <f>+IFERROR([1]!Tabla2[[#This Row],[Utilidad operacional]]/[1]!Tabla2[[#This Row],[Total de activos]],"")</f>
        <v/>
      </c>
    </row>
    <row r="970" spans="1:21" x14ac:dyDescent="0.25">
      <c r="A970" s="5"/>
      <c r="B970" s="5"/>
      <c r="C970" s="5"/>
      <c r="D970" s="5"/>
      <c r="E970" s="5"/>
      <c r="F970" s="5"/>
      <c r="G970" s="5"/>
      <c r="H970" s="5"/>
      <c r="I970" s="5"/>
      <c r="J970" s="5"/>
      <c r="K970" s="5"/>
      <c r="L970" s="5"/>
      <c r="M970" s="5"/>
      <c r="N970" s="5"/>
      <c r="O970" s="5"/>
      <c r="P970" s="5"/>
      <c r="Q970" s="6" t="str">
        <f>+IFERROR([1]!Tabla2[[#This Row],[Activos corrientes ]]/[1]!Tabla2[[#This Row],[Pasivos corrientes ]],"")</f>
        <v/>
      </c>
      <c r="R970" s="6" t="str">
        <f>+IFERROR([1]!Tabla2[[#This Row],[Total pasivos]]/[1]!Tabla2[[#This Row],[Total de activos]],"")</f>
        <v/>
      </c>
      <c r="S970" s="6" t="str">
        <f>+IFERROR([1]!Tabla2[[#This Row],[Utilidad operacional]]/[1]!Tabla2[[#This Row],[Gasto de intereses]],"")</f>
        <v/>
      </c>
      <c r="T970" s="6" t="str">
        <f>+IFERROR([1]!Tabla2[[#This Row],[Utilidad operacional]]/[1]!Tabla2[[#This Row],[Patrimonio total]],"")</f>
        <v/>
      </c>
      <c r="U970" s="7" t="str">
        <f>+IFERROR([1]!Tabla2[[#This Row],[Utilidad operacional]]/[1]!Tabla2[[#This Row],[Total de activos]],"")</f>
        <v/>
      </c>
    </row>
    <row r="971" spans="1:21" x14ac:dyDescent="0.25">
      <c r="A971" s="8"/>
      <c r="B971" s="8"/>
      <c r="C971" s="8"/>
      <c r="D971" s="8"/>
      <c r="E971" s="8"/>
      <c r="F971" s="8"/>
      <c r="G971" s="8"/>
      <c r="H971" s="8"/>
      <c r="I971" s="8"/>
      <c r="J971" s="8"/>
      <c r="K971" s="8"/>
      <c r="L971" s="8"/>
      <c r="M971" s="8"/>
      <c r="N971" s="8"/>
      <c r="O971" s="8"/>
      <c r="P971" s="8"/>
      <c r="Q971" s="9" t="str">
        <f>+IFERROR([1]!Tabla2[[#This Row],[Activos corrientes ]]/[1]!Tabla2[[#This Row],[Pasivos corrientes ]],"")</f>
        <v/>
      </c>
      <c r="R971" s="9" t="str">
        <f>+IFERROR([1]!Tabla2[[#This Row],[Total pasivos]]/[1]!Tabla2[[#This Row],[Total de activos]],"")</f>
        <v/>
      </c>
      <c r="S971" s="9" t="str">
        <f>+IFERROR([1]!Tabla2[[#This Row],[Utilidad operacional]]/[1]!Tabla2[[#This Row],[Gasto de intereses]],"")</f>
        <v/>
      </c>
      <c r="T971" s="9" t="str">
        <f>+IFERROR([1]!Tabla2[[#This Row],[Utilidad operacional]]/[1]!Tabla2[[#This Row],[Patrimonio total]],"")</f>
        <v/>
      </c>
      <c r="U971" s="10" t="str">
        <f>+IFERROR([1]!Tabla2[[#This Row],[Utilidad operacional]]/[1]!Tabla2[[#This Row],[Total de activos]],"")</f>
        <v/>
      </c>
    </row>
    <row r="972" spans="1:21" x14ac:dyDescent="0.25">
      <c r="A972" s="5"/>
      <c r="B972" s="5"/>
      <c r="C972" s="5"/>
      <c r="D972" s="5"/>
      <c r="E972" s="5"/>
      <c r="F972" s="5"/>
      <c r="G972" s="5"/>
      <c r="H972" s="5"/>
      <c r="I972" s="5"/>
      <c r="J972" s="5"/>
      <c r="K972" s="5"/>
      <c r="L972" s="5"/>
      <c r="M972" s="5"/>
      <c r="N972" s="5"/>
      <c r="O972" s="5"/>
      <c r="P972" s="5"/>
      <c r="Q972" s="6" t="str">
        <f>+IFERROR([1]!Tabla2[[#This Row],[Activos corrientes ]]/[1]!Tabla2[[#This Row],[Pasivos corrientes ]],"")</f>
        <v/>
      </c>
      <c r="R972" s="6" t="str">
        <f>+IFERROR([1]!Tabla2[[#This Row],[Total pasivos]]/[1]!Tabla2[[#This Row],[Total de activos]],"")</f>
        <v/>
      </c>
      <c r="S972" s="6" t="str">
        <f>+IFERROR([1]!Tabla2[[#This Row],[Utilidad operacional]]/[1]!Tabla2[[#This Row],[Gasto de intereses]],"")</f>
        <v/>
      </c>
      <c r="T972" s="6" t="str">
        <f>+IFERROR([1]!Tabla2[[#This Row],[Utilidad operacional]]/[1]!Tabla2[[#This Row],[Patrimonio total]],"")</f>
        <v/>
      </c>
      <c r="U972" s="7" t="str">
        <f>+IFERROR([1]!Tabla2[[#This Row],[Utilidad operacional]]/[1]!Tabla2[[#This Row],[Total de activos]],"")</f>
        <v/>
      </c>
    </row>
    <row r="973" spans="1:21" x14ac:dyDescent="0.25">
      <c r="A973" s="8"/>
      <c r="B973" s="8"/>
      <c r="C973" s="8"/>
      <c r="D973" s="8"/>
      <c r="E973" s="8"/>
      <c r="F973" s="8"/>
      <c r="G973" s="8"/>
      <c r="H973" s="8"/>
      <c r="I973" s="8"/>
      <c r="J973" s="8"/>
      <c r="K973" s="8"/>
      <c r="L973" s="8"/>
      <c r="M973" s="8"/>
      <c r="N973" s="8"/>
      <c r="O973" s="8"/>
      <c r="P973" s="8"/>
      <c r="Q973" s="9" t="str">
        <f>+IFERROR([1]!Tabla2[[#This Row],[Activos corrientes ]]/[1]!Tabla2[[#This Row],[Pasivos corrientes ]],"")</f>
        <v/>
      </c>
      <c r="R973" s="9" t="str">
        <f>+IFERROR([1]!Tabla2[[#This Row],[Total pasivos]]/[1]!Tabla2[[#This Row],[Total de activos]],"")</f>
        <v/>
      </c>
      <c r="S973" s="9" t="str">
        <f>+IFERROR([1]!Tabla2[[#This Row],[Utilidad operacional]]/[1]!Tabla2[[#This Row],[Gasto de intereses]],"")</f>
        <v/>
      </c>
      <c r="T973" s="9" t="str">
        <f>+IFERROR([1]!Tabla2[[#This Row],[Utilidad operacional]]/[1]!Tabla2[[#This Row],[Patrimonio total]],"")</f>
        <v/>
      </c>
      <c r="U973" s="10" t="str">
        <f>+IFERROR([1]!Tabla2[[#This Row],[Utilidad operacional]]/[1]!Tabla2[[#This Row],[Total de activos]],"")</f>
        <v/>
      </c>
    </row>
    <row r="974" spans="1:21" x14ac:dyDescent="0.25">
      <c r="A974" s="5"/>
      <c r="B974" s="5"/>
      <c r="C974" s="5"/>
      <c r="D974" s="5"/>
      <c r="E974" s="5"/>
      <c r="F974" s="5"/>
      <c r="G974" s="5"/>
      <c r="H974" s="5"/>
      <c r="I974" s="5"/>
      <c r="J974" s="5"/>
      <c r="K974" s="5"/>
      <c r="L974" s="5"/>
      <c r="M974" s="5"/>
      <c r="N974" s="5"/>
      <c r="O974" s="5"/>
      <c r="P974" s="5"/>
      <c r="Q974" s="6" t="str">
        <f>+IFERROR([1]!Tabla2[[#This Row],[Activos corrientes ]]/[1]!Tabla2[[#This Row],[Pasivos corrientes ]],"")</f>
        <v/>
      </c>
      <c r="R974" s="6" t="str">
        <f>+IFERROR([1]!Tabla2[[#This Row],[Total pasivos]]/[1]!Tabla2[[#This Row],[Total de activos]],"")</f>
        <v/>
      </c>
      <c r="S974" s="6" t="str">
        <f>+IFERROR([1]!Tabla2[[#This Row],[Utilidad operacional]]/[1]!Tabla2[[#This Row],[Gasto de intereses]],"")</f>
        <v/>
      </c>
      <c r="T974" s="6" t="str">
        <f>+IFERROR([1]!Tabla2[[#This Row],[Utilidad operacional]]/[1]!Tabla2[[#This Row],[Patrimonio total]],"")</f>
        <v/>
      </c>
      <c r="U974" s="7" t="str">
        <f>+IFERROR([1]!Tabla2[[#This Row],[Utilidad operacional]]/[1]!Tabla2[[#This Row],[Total de activos]],"")</f>
        <v/>
      </c>
    </row>
    <row r="975" spans="1:21" x14ac:dyDescent="0.25">
      <c r="A975" s="8"/>
      <c r="B975" s="8"/>
      <c r="C975" s="8"/>
      <c r="D975" s="8"/>
      <c r="E975" s="8"/>
      <c r="F975" s="8"/>
      <c r="G975" s="8"/>
      <c r="H975" s="8"/>
      <c r="I975" s="8"/>
      <c r="J975" s="8"/>
      <c r="K975" s="8"/>
      <c r="L975" s="8"/>
      <c r="M975" s="8"/>
      <c r="N975" s="8"/>
      <c r="O975" s="8"/>
      <c r="P975" s="8"/>
      <c r="Q975" s="9" t="str">
        <f>+IFERROR([1]!Tabla2[[#This Row],[Activos corrientes ]]/[1]!Tabla2[[#This Row],[Pasivos corrientes ]],"")</f>
        <v/>
      </c>
      <c r="R975" s="9" t="str">
        <f>+IFERROR([1]!Tabla2[[#This Row],[Total pasivos]]/[1]!Tabla2[[#This Row],[Total de activos]],"")</f>
        <v/>
      </c>
      <c r="S975" s="9" t="str">
        <f>+IFERROR([1]!Tabla2[[#This Row],[Utilidad operacional]]/[1]!Tabla2[[#This Row],[Gasto de intereses]],"")</f>
        <v/>
      </c>
      <c r="T975" s="9" t="str">
        <f>+IFERROR([1]!Tabla2[[#This Row],[Utilidad operacional]]/[1]!Tabla2[[#This Row],[Patrimonio total]],"")</f>
        <v/>
      </c>
      <c r="U975" s="10" t="str">
        <f>+IFERROR([1]!Tabla2[[#This Row],[Utilidad operacional]]/[1]!Tabla2[[#This Row],[Total de activos]],"")</f>
        <v/>
      </c>
    </row>
    <row r="976" spans="1:21" x14ac:dyDescent="0.25">
      <c r="A976" s="5"/>
      <c r="B976" s="5"/>
      <c r="C976" s="5"/>
      <c r="D976" s="5"/>
      <c r="E976" s="5"/>
      <c r="F976" s="5"/>
      <c r="G976" s="5"/>
      <c r="H976" s="5"/>
      <c r="I976" s="5"/>
      <c r="J976" s="5"/>
      <c r="K976" s="5"/>
      <c r="L976" s="5"/>
      <c r="M976" s="5"/>
      <c r="N976" s="5"/>
      <c r="O976" s="5"/>
      <c r="P976" s="5"/>
      <c r="Q976" s="6" t="str">
        <f>+IFERROR([1]!Tabla2[[#This Row],[Activos corrientes ]]/[1]!Tabla2[[#This Row],[Pasivos corrientes ]],"")</f>
        <v/>
      </c>
      <c r="R976" s="6" t="str">
        <f>+IFERROR([1]!Tabla2[[#This Row],[Total pasivos]]/[1]!Tabla2[[#This Row],[Total de activos]],"")</f>
        <v/>
      </c>
      <c r="S976" s="6" t="str">
        <f>+IFERROR([1]!Tabla2[[#This Row],[Utilidad operacional]]/[1]!Tabla2[[#This Row],[Gasto de intereses]],"")</f>
        <v/>
      </c>
      <c r="T976" s="6" t="str">
        <f>+IFERROR([1]!Tabla2[[#This Row],[Utilidad operacional]]/[1]!Tabla2[[#This Row],[Patrimonio total]],"")</f>
        <v/>
      </c>
      <c r="U976" s="7" t="str">
        <f>+IFERROR([1]!Tabla2[[#This Row],[Utilidad operacional]]/[1]!Tabla2[[#This Row],[Total de activos]],"")</f>
        <v/>
      </c>
    </row>
    <row r="977" spans="1:21" x14ac:dyDescent="0.25">
      <c r="A977" s="8"/>
      <c r="B977" s="8"/>
      <c r="C977" s="8"/>
      <c r="D977" s="8"/>
      <c r="E977" s="8"/>
      <c r="F977" s="8"/>
      <c r="G977" s="8"/>
      <c r="H977" s="8"/>
      <c r="I977" s="8"/>
      <c r="J977" s="8"/>
      <c r="K977" s="8"/>
      <c r="L977" s="8"/>
      <c r="M977" s="8"/>
      <c r="N977" s="8"/>
      <c r="O977" s="8"/>
      <c r="P977" s="8"/>
      <c r="Q977" s="9" t="str">
        <f>+IFERROR([1]!Tabla2[[#This Row],[Activos corrientes ]]/[1]!Tabla2[[#This Row],[Pasivos corrientes ]],"")</f>
        <v/>
      </c>
      <c r="R977" s="9" t="str">
        <f>+IFERROR([1]!Tabla2[[#This Row],[Total pasivos]]/[1]!Tabla2[[#This Row],[Total de activos]],"")</f>
        <v/>
      </c>
      <c r="S977" s="9" t="str">
        <f>+IFERROR([1]!Tabla2[[#This Row],[Utilidad operacional]]/[1]!Tabla2[[#This Row],[Gasto de intereses]],"")</f>
        <v/>
      </c>
      <c r="T977" s="9" t="str">
        <f>+IFERROR([1]!Tabla2[[#This Row],[Utilidad operacional]]/[1]!Tabla2[[#This Row],[Patrimonio total]],"")</f>
        <v/>
      </c>
      <c r="U977" s="10" t="str">
        <f>+IFERROR([1]!Tabla2[[#This Row],[Utilidad operacional]]/[1]!Tabla2[[#This Row],[Total de activos]],"")</f>
        <v/>
      </c>
    </row>
    <row r="978" spans="1:21" x14ac:dyDescent="0.25">
      <c r="A978" s="5"/>
      <c r="B978" s="5"/>
      <c r="C978" s="5"/>
      <c r="D978" s="5"/>
      <c r="E978" s="5"/>
      <c r="F978" s="5"/>
      <c r="G978" s="5"/>
      <c r="H978" s="5"/>
      <c r="I978" s="5"/>
      <c r="J978" s="5"/>
      <c r="K978" s="5"/>
      <c r="L978" s="5"/>
      <c r="M978" s="5"/>
      <c r="N978" s="5"/>
      <c r="O978" s="5"/>
      <c r="P978" s="5"/>
      <c r="Q978" s="6" t="str">
        <f>+IFERROR([1]!Tabla2[[#This Row],[Activos corrientes ]]/[1]!Tabla2[[#This Row],[Pasivos corrientes ]],"")</f>
        <v/>
      </c>
      <c r="R978" s="6" t="str">
        <f>+IFERROR([1]!Tabla2[[#This Row],[Total pasivos]]/[1]!Tabla2[[#This Row],[Total de activos]],"")</f>
        <v/>
      </c>
      <c r="S978" s="6" t="str">
        <f>+IFERROR([1]!Tabla2[[#This Row],[Utilidad operacional]]/[1]!Tabla2[[#This Row],[Gasto de intereses]],"")</f>
        <v/>
      </c>
      <c r="T978" s="6" t="str">
        <f>+IFERROR([1]!Tabla2[[#This Row],[Utilidad operacional]]/[1]!Tabla2[[#This Row],[Patrimonio total]],"")</f>
        <v/>
      </c>
      <c r="U978" s="7" t="str">
        <f>+IFERROR([1]!Tabla2[[#This Row],[Utilidad operacional]]/[1]!Tabla2[[#This Row],[Total de activos]],"")</f>
        <v/>
      </c>
    </row>
    <row r="979" spans="1:21" x14ac:dyDescent="0.25">
      <c r="A979" s="8"/>
      <c r="B979" s="8"/>
      <c r="C979" s="8"/>
      <c r="D979" s="8"/>
      <c r="E979" s="8"/>
      <c r="F979" s="8"/>
      <c r="G979" s="8"/>
      <c r="H979" s="8"/>
      <c r="I979" s="8"/>
      <c r="J979" s="8"/>
      <c r="K979" s="8"/>
      <c r="L979" s="8"/>
      <c r="M979" s="8"/>
      <c r="N979" s="8"/>
      <c r="O979" s="8"/>
      <c r="P979" s="8"/>
      <c r="Q979" s="9" t="str">
        <f>+IFERROR([1]!Tabla2[[#This Row],[Activos corrientes ]]/[1]!Tabla2[[#This Row],[Pasivos corrientes ]],"")</f>
        <v/>
      </c>
      <c r="R979" s="9" t="str">
        <f>+IFERROR([1]!Tabla2[[#This Row],[Total pasivos]]/[1]!Tabla2[[#This Row],[Total de activos]],"")</f>
        <v/>
      </c>
      <c r="S979" s="9" t="str">
        <f>+IFERROR([1]!Tabla2[[#This Row],[Utilidad operacional]]/[1]!Tabla2[[#This Row],[Gasto de intereses]],"")</f>
        <v/>
      </c>
      <c r="T979" s="9" t="str">
        <f>+IFERROR([1]!Tabla2[[#This Row],[Utilidad operacional]]/[1]!Tabla2[[#This Row],[Patrimonio total]],"")</f>
        <v/>
      </c>
      <c r="U979" s="10" t="str">
        <f>+IFERROR([1]!Tabla2[[#This Row],[Utilidad operacional]]/[1]!Tabla2[[#This Row],[Total de activos]],"")</f>
        <v/>
      </c>
    </row>
    <row r="980" spans="1:21" x14ac:dyDescent="0.25">
      <c r="A980" s="5"/>
      <c r="B980" s="5"/>
      <c r="C980" s="5"/>
      <c r="D980" s="5"/>
      <c r="E980" s="5"/>
      <c r="F980" s="5"/>
      <c r="G980" s="5"/>
      <c r="H980" s="5"/>
      <c r="I980" s="5"/>
      <c r="J980" s="5"/>
      <c r="K980" s="5"/>
      <c r="L980" s="5"/>
      <c r="M980" s="5"/>
      <c r="N980" s="5"/>
      <c r="O980" s="5"/>
      <c r="P980" s="5"/>
      <c r="Q980" s="6" t="str">
        <f>+IFERROR([1]!Tabla2[[#This Row],[Activos corrientes ]]/[1]!Tabla2[[#This Row],[Pasivos corrientes ]],"")</f>
        <v/>
      </c>
      <c r="R980" s="6" t="str">
        <f>+IFERROR([1]!Tabla2[[#This Row],[Total pasivos]]/[1]!Tabla2[[#This Row],[Total de activos]],"")</f>
        <v/>
      </c>
      <c r="S980" s="6" t="str">
        <f>+IFERROR([1]!Tabla2[[#This Row],[Utilidad operacional]]/[1]!Tabla2[[#This Row],[Gasto de intereses]],"")</f>
        <v/>
      </c>
      <c r="T980" s="6" t="str">
        <f>+IFERROR([1]!Tabla2[[#This Row],[Utilidad operacional]]/[1]!Tabla2[[#This Row],[Patrimonio total]],"")</f>
        <v/>
      </c>
      <c r="U980" s="7" t="str">
        <f>+IFERROR([1]!Tabla2[[#This Row],[Utilidad operacional]]/[1]!Tabla2[[#This Row],[Total de activos]],"")</f>
        <v/>
      </c>
    </row>
    <row r="981" spans="1:21" x14ac:dyDescent="0.25">
      <c r="A981" s="8"/>
      <c r="B981" s="8"/>
      <c r="C981" s="8"/>
      <c r="D981" s="8"/>
      <c r="E981" s="8"/>
      <c r="F981" s="8"/>
      <c r="G981" s="8"/>
      <c r="H981" s="8"/>
      <c r="I981" s="8"/>
      <c r="J981" s="8"/>
      <c r="K981" s="8"/>
      <c r="L981" s="8"/>
      <c r="M981" s="8"/>
      <c r="N981" s="8"/>
      <c r="O981" s="8"/>
      <c r="P981" s="8"/>
      <c r="Q981" s="9" t="str">
        <f>+IFERROR([1]!Tabla2[[#This Row],[Activos corrientes ]]/[1]!Tabla2[[#This Row],[Pasivos corrientes ]],"")</f>
        <v/>
      </c>
      <c r="R981" s="9" t="str">
        <f>+IFERROR([1]!Tabla2[[#This Row],[Total pasivos]]/[1]!Tabla2[[#This Row],[Total de activos]],"")</f>
        <v/>
      </c>
      <c r="S981" s="9" t="str">
        <f>+IFERROR([1]!Tabla2[[#This Row],[Utilidad operacional]]/[1]!Tabla2[[#This Row],[Gasto de intereses]],"")</f>
        <v/>
      </c>
      <c r="T981" s="9" t="str">
        <f>+IFERROR([1]!Tabla2[[#This Row],[Utilidad operacional]]/[1]!Tabla2[[#This Row],[Patrimonio total]],"")</f>
        <v/>
      </c>
      <c r="U981" s="10" t="str">
        <f>+IFERROR([1]!Tabla2[[#This Row],[Utilidad operacional]]/[1]!Tabla2[[#This Row],[Total de activos]],"")</f>
        <v/>
      </c>
    </row>
    <row r="982" spans="1:21" x14ac:dyDescent="0.25">
      <c r="A982" s="5"/>
      <c r="B982" s="5"/>
      <c r="C982" s="5"/>
      <c r="D982" s="5"/>
      <c r="E982" s="5"/>
      <c r="F982" s="5"/>
      <c r="G982" s="5"/>
      <c r="H982" s="5"/>
      <c r="I982" s="5"/>
      <c r="J982" s="5"/>
      <c r="K982" s="5"/>
      <c r="L982" s="5"/>
      <c r="M982" s="5"/>
      <c r="N982" s="5"/>
      <c r="O982" s="5"/>
      <c r="P982" s="5"/>
      <c r="Q982" s="6" t="str">
        <f>+IFERROR([1]!Tabla2[[#This Row],[Activos corrientes ]]/[1]!Tabla2[[#This Row],[Pasivos corrientes ]],"")</f>
        <v/>
      </c>
      <c r="R982" s="6" t="str">
        <f>+IFERROR([1]!Tabla2[[#This Row],[Total pasivos]]/[1]!Tabla2[[#This Row],[Total de activos]],"")</f>
        <v/>
      </c>
      <c r="S982" s="6" t="str">
        <f>+IFERROR([1]!Tabla2[[#This Row],[Utilidad operacional]]/[1]!Tabla2[[#This Row],[Gasto de intereses]],"")</f>
        <v/>
      </c>
      <c r="T982" s="6" t="str">
        <f>+IFERROR([1]!Tabla2[[#This Row],[Utilidad operacional]]/[1]!Tabla2[[#This Row],[Patrimonio total]],"")</f>
        <v/>
      </c>
      <c r="U982" s="7" t="str">
        <f>+IFERROR([1]!Tabla2[[#This Row],[Utilidad operacional]]/[1]!Tabla2[[#This Row],[Total de activos]],"")</f>
        <v/>
      </c>
    </row>
    <row r="983" spans="1:21" x14ac:dyDescent="0.25">
      <c r="A983" s="8"/>
      <c r="B983" s="8"/>
      <c r="C983" s="8"/>
      <c r="D983" s="8"/>
      <c r="E983" s="8"/>
      <c r="F983" s="8"/>
      <c r="G983" s="8"/>
      <c r="H983" s="8"/>
      <c r="I983" s="8"/>
      <c r="J983" s="8"/>
      <c r="K983" s="8"/>
      <c r="L983" s="8"/>
      <c r="M983" s="8"/>
      <c r="N983" s="8"/>
      <c r="O983" s="8"/>
      <c r="P983" s="8"/>
      <c r="Q983" s="9" t="str">
        <f>+IFERROR([1]!Tabla2[[#This Row],[Activos corrientes ]]/[1]!Tabla2[[#This Row],[Pasivos corrientes ]],"")</f>
        <v/>
      </c>
      <c r="R983" s="9" t="str">
        <f>+IFERROR([1]!Tabla2[[#This Row],[Total pasivos]]/[1]!Tabla2[[#This Row],[Total de activos]],"")</f>
        <v/>
      </c>
      <c r="S983" s="9" t="str">
        <f>+IFERROR([1]!Tabla2[[#This Row],[Utilidad operacional]]/[1]!Tabla2[[#This Row],[Gasto de intereses]],"")</f>
        <v/>
      </c>
      <c r="T983" s="9" t="str">
        <f>+IFERROR([1]!Tabla2[[#This Row],[Utilidad operacional]]/[1]!Tabla2[[#This Row],[Patrimonio total]],"")</f>
        <v/>
      </c>
      <c r="U983" s="10" t="str">
        <f>+IFERROR([1]!Tabla2[[#This Row],[Utilidad operacional]]/[1]!Tabla2[[#This Row],[Total de activos]],"")</f>
        <v/>
      </c>
    </row>
    <row r="984" spans="1:21" x14ac:dyDescent="0.25">
      <c r="A984" s="5"/>
      <c r="B984" s="5"/>
      <c r="C984" s="5"/>
      <c r="D984" s="5"/>
      <c r="E984" s="5"/>
      <c r="F984" s="5"/>
      <c r="G984" s="5"/>
      <c r="H984" s="5"/>
      <c r="I984" s="5"/>
      <c r="J984" s="5"/>
      <c r="K984" s="5"/>
      <c r="L984" s="5"/>
      <c r="M984" s="5"/>
      <c r="N984" s="5"/>
      <c r="O984" s="5"/>
      <c r="P984" s="5"/>
      <c r="Q984" s="6" t="str">
        <f>+IFERROR([1]!Tabla2[[#This Row],[Activos corrientes ]]/[1]!Tabla2[[#This Row],[Pasivos corrientes ]],"")</f>
        <v/>
      </c>
      <c r="R984" s="6" t="str">
        <f>+IFERROR([1]!Tabla2[[#This Row],[Total pasivos]]/[1]!Tabla2[[#This Row],[Total de activos]],"")</f>
        <v/>
      </c>
      <c r="S984" s="6" t="str">
        <f>+IFERROR([1]!Tabla2[[#This Row],[Utilidad operacional]]/[1]!Tabla2[[#This Row],[Gasto de intereses]],"")</f>
        <v/>
      </c>
      <c r="T984" s="6" t="str">
        <f>+IFERROR([1]!Tabla2[[#This Row],[Utilidad operacional]]/[1]!Tabla2[[#This Row],[Patrimonio total]],"")</f>
        <v/>
      </c>
      <c r="U984" s="7" t="str">
        <f>+IFERROR([1]!Tabla2[[#This Row],[Utilidad operacional]]/[1]!Tabla2[[#This Row],[Total de activos]],"")</f>
        <v/>
      </c>
    </row>
    <row r="985" spans="1:21" x14ac:dyDescent="0.25">
      <c r="A985" s="8"/>
      <c r="B985" s="8"/>
      <c r="C985" s="8"/>
      <c r="D985" s="8"/>
      <c r="E985" s="8"/>
      <c r="F985" s="8"/>
      <c r="G985" s="8"/>
      <c r="H985" s="8"/>
      <c r="I985" s="8"/>
      <c r="J985" s="8"/>
      <c r="K985" s="8"/>
      <c r="L985" s="8"/>
      <c r="M985" s="8"/>
      <c r="N985" s="8"/>
      <c r="O985" s="8"/>
      <c r="P985" s="8"/>
      <c r="Q985" s="9" t="str">
        <f>+IFERROR([1]!Tabla2[[#This Row],[Activos corrientes ]]/[1]!Tabla2[[#This Row],[Pasivos corrientes ]],"")</f>
        <v/>
      </c>
      <c r="R985" s="9" t="str">
        <f>+IFERROR([1]!Tabla2[[#This Row],[Total pasivos]]/[1]!Tabla2[[#This Row],[Total de activos]],"")</f>
        <v/>
      </c>
      <c r="S985" s="9" t="str">
        <f>+IFERROR([1]!Tabla2[[#This Row],[Utilidad operacional]]/[1]!Tabla2[[#This Row],[Gasto de intereses]],"")</f>
        <v/>
      </c>
      <c r="T985" s="9" t="str">
        <f>+IFERROR([1]!Tabla2[[#This Row],[Utilidad operacional]]/[1]!Tabla2[[#This Row],[Patrimonio total]],"")</f>
        <v/>
      </c>
      <c r="U985" s="10" t="str">
        <f>+IFERROR([1]!Tabla2[[#This Row],[Utilidad operacional]]/[1]!Tabla2[[#This Row],[Total de activos]],"")</f>
        <v/>
      </c>
    </row>
    <row r="986" spans="1:21" x14ac:dyDescent="0.25">
      <c r="A986" s="5"/>
      <c r="B986" s="5"/>
      <c r="C986" s="5"/>
      <c r="D986" s="5"/>
      <c r="E986" s="5"/>
      <c r="F986" s="5"/>
      <c r="G986" s="5"/>
      <c r="H986" s="5"/>
      <c r="I986" s="5"/>
      <c r="J986" s="5"/>
      <c r="K986" s="5"/>
      <c r="L986" s="5"/>
      <c r="M986" s="5"/>
      <c r="N986" s="5"/>
      <c r="O986" s="5"/>
      <c r="P986" s="5"/>
      <c r="Q986" s="6" t="str">
        <f>+IFERROR([1]!Tabla2[[#This Row],[Activos corrientes ]]/[1]!Tabla2[[#This Row],[Pasivos corrientes ]],"")</f>
        <v/>
      </c>
      <c r="R986" s="6" t="str">
        <f>+IFERROR([1]!Tabla2[[#This Row],[Total pasivos]]/[1]!Tabla2[[#This Row],[Total de activos]],"")</f>
        <v/>
      </c>
      <c r="S986" s="6" t="str">
        <f>+IFERROR([1]!Tabla2[[#This Row],[Utilidad operacional]]/[1]!Tabla2[[#This Row],[Gasto de intereses]],"")</f>
        <v/>
      </c>
      <c r="T986" s="6" t="str">
        <f>+IFERROR([1]!Tabla2[[#This Row],[Utilidad operacional]]/[1]!Tabla2[[#This Row],[Patrimonio total]],"")</f>
        <v/>
      </c>
      <c r="U986" s="7" t="str">
        <f>+IFERROR([1]!Tabla2[[#This Row],[Utilidad operacional]]/[1]!Tabla2[[#This Row],[Total de activos]],"")</f>
        <v/>
      </c>
    </row>
    <row r="987" spans="1:21" x14ac:dyDescent="0.25">
      <c r="A987" s="8"/>
      <c r="B987" s="8"/>
      <c r="C987" s="8"/>
      <c r="D987" s="8"/>
      <c r="E987" s="8"/>
      <c r="F987" s="8"/>
      <c r="G987" s="8"/>
      <c r="H987" s="8"/>
      <c r="I987" s="8"/>
      <c r="J987" s="8"/>
      <c r="K987" s="8"/>
      <c r="L987" s="8"/>
      <c r="M987" s="8"/>
      <c r="N987" s="8"/>
      <c r="O987" s="8"/>
      <c r="P987" s="8"/>
      <c r="Q987" s="9" t="str">
        <f>+IFERROR([1]!Tabla2[[#This Row],[Activos corrientes ]]/[1]!Tabla2[[#This Row],[Pasivos corrientes ]],"")</f>
        <v/>
      </c>
      <c r="R987" s="9" t="str">
        <f>+IFERROR([1]!Tabla2[[#This Row],[Total pasivos]]/[1]!Tabla2[[#This Row],[Total de activos]],"")</f>
        <v/>
      </c>
      <c r="S987" s="9" t="str">
        <f>+IFERROR([1]!Tabla2[[#This Row],[Utilidad operacional]]/[1]!Tabla2[[#This Row],[Gasto de intereses]],"")</f>
        <v/>
      </c>
      <c r="T987" s="9" t="str">
        <f>+IFERROR([1]!Tabla2[[#This Row],[Utilidad operacional]]/[1]!Tabla2[[#This Row],[Patrimonio total]],"")</f>
        <v/>
      </c>
      <c r="U987" s="10" t="str">
        <f>+IFERROR([1]!Tabla2[[#This Row],[Utilidad operacional]]/[1]!Tabla2[[#This Row],[Total de activos]],"")</f>
        <v/>
      </c>
    </row>
    <row r="988" spans="1:21" x14ac:dyDescent="0.25">
      <c r="A988" s="5"/>
      <c r="B988" s="5"/>
      <c r="C988" s="5"/>
      <c r="D988" s="5"/>
      <c r="E988" s="5"/>
      <c r="F988" s="5"/>
      <c r="G988" s="5"/>
      <c r="H988" s="5"/>
      <c r="I988" s="5"/>
      <c r="J988" s="5"/>
      <c r="K988" s="5"/>
      <c r="L988" s="5"/>
      <c r="M988" s="5"/>
      <c r="N988" s="5"/>
      <c r="O988" s="5"/>
      <c r="P988" s="5"/>
      <c r="Q988" s="6" t="str">
        <f>+IFERROR([1]!Tabla2[[#This Row],[Activos corrientes ]]/[1]!Tabla2[[#This Row],[Pasivos corrientes ]],"")</f>
        <v/>
      </c>
      <c r="R988" s="6" t="str">
        <f>+IFERROR([1]!Tabla2[[#This Row],[Total pasivos]]/[1]!Tabla2[[#This Row],[Total de activos]],"")</f>
        <v/>
      </c>
      <c r="S988" s="6" t="str">
        <f>+IFERROR([1]!Tabla2[[#This Row],[Utilidad operacional]]/[1]!Tabla2[[#This Row],[Gasto de intereses]],"")</f>
        <v/>
      </c>
      <c r="T988" s="6" t="str">
        <f>+IFERROR([1]!Tabla2[[#This Row],[Utilidad operacional]]/[1]!Tabla2[[#This Row],[Patrimonio total]],"")</f>
        <v/>
      </c>
      <c r="U988" s="7" t="str">
        <f>+IFERROR([1]!Tabla2[[#This Row],[Utilidad operacional]]/[1]!Tabla2[[#This Row],[Total de activos]],"")</f>
        <v/>
      </c>
    </row>
    <row r="989" spans="1:21" x14ac:dyDescent="0.25">
      <c r="A989" s="8"/>
      <c r="B989" s="8"/>
      <c r="C989" s="8"/>
      <c r="D989" s="8"/>
      <c r="E989" s="8"/>
      <c r="F989" s="8"/>
      <c r="G989" s="8"/>
      <c r="H989" s="8"/>
      <c r="I989" s="8"/>
      <c r="J989" s="8"/>
      <c r="K989" s="8"/>
      <c r="L989" s="8"/>
      <c r="M989" s="8"/>
      <c r="N989" s="8"/>
      <c r="O989" s="8"/>
      <c r="P989" s="8"/>
      <c r="Q989" s="9" t="str">
        <f>+IFERROR([1]!Tabla2[[#This Row],[Activos corrientes ]]/[1]!Tabla2[[#This Row],[Pasivos corrientes ]],"")</f>
        <v/>
      </c>
      <c r="R989" s="9" t="str">
        <f>+IFERROR([1]!Tabla2[[#This Row],[Total pasivos]]/[1]!Tabla2[[#This Row],[Total de activos]],"")</f>
        <v/>
      </c>
      <c r="S989" s="9" t="str">
        <f>+IFERROR([1]!Tabla2[[#This Row],[Utilidad operacional]]/[1]!Tabla2[[#This Row],[Gasto de intereses]],"")</f>
        <v/>
      </c>
      <c r="T989" s="9" t="str">
        <f>+IFERROR([1]!Tabla2[[#This Row],[Utilidad operacional]]/[1]!Tabla2[[#This Row],[Patrimonio total]],"")</f>
        <v/>
      </c>
      <c r="U989" s="10" t="str">
        <f>+IFERROR([1]!Tabla2[[#This Row],[Utilidad operacional]]/[1]!Tabla2[[#This Row],[Total de activos]],"")</f>
        <v/>
      </c>
    </row>
    <row r="990" spans="1:21" x14ac:dyDescent="0.25">
      <c r="A990" s="5"/>
      <c r="B990" s="5"/>
      <c r="C990" s="5"/>
      <c r="D990" s="5"/>
      <c r="E990" s="5"/>
      <c r="F990" s="5"/>
      <c r="G990" s="5"/>
      <c r="H990" s="5"/>
      <c r="I990" s="5"/>
      <c r="J990" s="5"/>
      <c r="K990" s="5"/>
      <c r="L990" s="5"/>
      <c r="M990" s="5"/>
      <c r="N990" s="5"/>
      <c r="O990" s="5"/>
      <c r="P990" s="5"/>
      <c r="Q990" s="6" t="str">
        <f>+IFERROR([1]!Tabla2[[#This Row],[Activos corrientes ]]/[1]!Tabla2[[#This Row],[Pasivos corrientes ]],"")</f>
        <v/>
      </c>
      <c r="R990" s="6" t="str">
        <f>+IFERROR([1]!Tabla2[[#This Row],[Total pasivos]]/[1]!Tabla2[[#This Row],[Total de activos]],"")</f>
        <v/>
      </c>
      <c r="S990" s="6" t="str">
        <f>+IFERROR([1]!Tabla2[[#This Row],[Utilidad operacional]]/[1]!Tabla2[[#This Row],[Gasto de intereses]],"")</f>
        <v/>
      </c>
      <c r="T990" s="6" t="str">
        <f>+IFERROR([1]!Tabla2[[#This Row],[Utilidad operacional]]/[1]!Tabla2[[#This Row],[Patrimonio total]],"")</f>
        <v/>
      </c>
      <c r="U990" s="7" t="str">
        <f>+IFERROR([1]!Tabla2[[#This Row],[Utilidad operacional]]/[1]!Tabla2[[#This Row],[Total de activos]],"")</f>
        <v/>
      </c>
    </row>
    <row r="991" spans="1:21" x14ac:dyDescent="0.25">
      <c r="A991" s="8"/>
      <c r="B991" s="8"/>
      <c r="C991" s="8"/>
      <c r="D991" s="8"/>
      <c r="E991" s="8"/>
      <c r="F991" s="8"/>
      <c r="G991" s="8"/>
      <c r="H991" s="8"/>
      <c r="I991" s="8"/>
      <c r="J991" s="8"/>
      <c r="K991" s="8"/>
      <c r="L991" s="8"/>
      <c r="M991" s="8"/>
      <c r="N991" s="8"/>
      <c r="O991" s="8"/>
      <c r="P991" s="8"/>
      <c r="Q991" s="9" t="str">
        <f>+IFERROR([1]!Tabla2[[#This Row],[Activos corrientes ]]/[1]!Tabla2[[#This Row],[Pasivos corrientes ]],"")</f>
        <v/>
      </c>
      <c r="R991" s="9" t="str">
        <f>+IFERROR([1]!Tabla2[[#This Row],[Total pasivos]]/[1]!Tabla2[[#This Row],[Total de activos]],"")</f>
        <v/>
      </c>
      <c r="S991" s="9" t="str">
        <f>+IFERROR([1]!Tabla2[[#This Row],[Utilidad operacional]]/[1]!Tabla2[[#This Row],[Gasto de intereses]],"")</f>
        <v/>
      </c>
      <c r="T991" s="9" t="str">
        <f>+IFERROR([1]!Tabla2[[#This Row],[Utilidad operacional]]/[1]!Tabla2[[#This Row],[Patrimonio total]],"")</f>
        <v/>
      </c>
      <c r="U991" s="10" t="str">
        <f>+IFERROR([1]!Tabla2[[#This Row],[Utilidad operacional]]/[1]!Tabla2[[#This Row],[Total de activos]],"")</f>
        <v/>
      </c>
    </row>
    <row r="992" spans="1:21" x14ac:dyDescent="0.25">
      <c r="A992" s="5"/>
      <c r="B992" s="5"/>
      <c r="C992" s="5"/>
      <c r="D992" s="5"/>
      <c r="E992" s="5"/>
      <c r="F992" s="5"/>
      <c r="G992" s="5"/>
      <c r="H992" s="5"/>
      <c r="I992" s="5"/>
      <c r="J992" s="5"/>
      <c r="K992" s="5"/>
      <c r="L992" s="5"/>
      <c r="M992" s="5"/>
      <c r="N992" s="5"/>
      <c r="O992" s="5"/>
      <c r="P992" s="5"/>
      <c r="Q992" s="6" t="str">
        <f>+IFERROR([1]!Tabla2[[#This Row],[Activos corrientes ]]/[1]!Tabla2[[#This Row],[Pasivos corrientes ]],"")</f>
        <v/>
      </c>
      <c r="R992" s="6" t="str">
        <f>+IFERROR([1]!Tabla2[[#This Row],[Total pasivos]]/[1]!Tabla2[[#This Row],[Total de activos]],"")</f>
        <v/>
      </c>
      <c r="S992" s="6" t="str">
        <f>+IFERROR([1]!Tabla2[[#This Row],[Utilidad operacional]]/[1]!Tabla2[[#This Row],[Gasto de intereses]],"")</f>
        <v/>
      </c>
      <c r="T992" s="6" t="str">
        <f>+IFERROR([1]!Tabla2[[#This Row],[Utilidad operacional]]/[1]!Tabla2[[#This Row],[Patrimonio total]],"")</f>
        <v/>
      </c>
      <c r="U992" s="7" t="str">
        <f>+IFERROR([1]!Tabla2[[#This Row],[Utilidad operacional]]/[1]!Tabla2[[#This Row],[Total de activos]],"")</f>
        <v/>
      </c>
    </row>
    <row r="993" spans="1:21" x14ac:dyDescent="0.25">
      <c r="A993" s="8"/>
      <c r="B993" s="8"/>
      <c r="C993" s="8"/>
      <c r="D993" s="8"/>
      <c r="E993" s="8"/>
      <c r="F993" s="8"/>
      <c r="G993" s="8"/>
      <c r="H993" s="8"/>
      <c r="I993" s="8"/>
      <c r="J993" s="8"/>
      <c r="K993" s="8"/>
      <c r="L993" s="8"/>
      <c r="M993" s="8"/>
      <c r="N993" s="8"/>
      <c r="O993" s="8"/>
      <c r="P993" s="8"/>
      <c r="Q993" s="9" t="str">
        <f>+IFERROR([1]!Tabla2[[#This Row],[Activos corrientes ]]/[1]!Tabla2[[#This Row],[Pasivos corrientes ]],"")</f>
        <v/>
      </c>
      <c r="R993" s="9" t="str">
        <f>+IFERROR([1]!Tabla2[[#This Row],[Total pasivos]]/[1]!Tabla2[[#This Row],[Total de activos]],"")</f>
        <v/>
      </c>
      <c r="S993" s="9" t="str">
        <f>+IFERROR([1]!Tabla2[[#This Row],[Utilidad operacional]]/[1]!Tabla2[[#This Row],[Gasto de intereses]],"")</f>
        <v/>
      </c>
      <c r="T993" s="9" t="str">
        <f>+IFERROR([1]!Tabla2[[#This Row],[Utilidad operacional]]/[1]!Tabla2[[#This Row],[Patrimonio total]],"")</f>
        <v/>
      </c>
      <c r="U993" s="10" t="str">
        <f>+IFERROR([1]!Tabla2[[#This Row],[Utilidad operacional]]/[1]!Tabla2[[#This Row],[Total de activos]],"")</f>
        <v/>
      </c>
    </row>
    <row r="994" spans="1:21" x14ac:dyDescent="0.25">
      <c r="A994" s="5"/>
      <c r="B994" s="5"/>
      <c r="C994" s="5"/>
      <c r="D994" s="5"/>
      <c r="E994" s="5"/>
      <c r="F994" s="5"/>
      <c r="G994" s="5"/>
      <c r="H994" s="5"/>
      <c r="I994" s="5"/>
      <c r="J994" s="5"/>
      <c r="K994" s="5"/>
      <c r="L994" s="5"/>
      <c r="M994" s="5"/>
      <c r="N994" s="5"/>
      <c r="O994" s="5"/>
      <c r="P994" s="5"/>
      <c r="Q994" s="6" t="str">
        <f>+IFERROR([1]!Tabla2[[#This Row],[Activos corrientes ]]/[1]!Tabla2[[#This Row],[Pasivos corrientes ]],"")</f>
        <v/>
      </c>
      <c r="R994" s="6" t="str">
        <f>+IFERROR([1]!Tabla2[[#This Row],[Total pasivos]]/[1]!Tabla2[[#This Row],[Total de activos]],"")</f>
        <v/>
      </c>
      <c r="S994" s="6" t="str">
        <f>+IFERROR([1]!Tabla2[[#This Row],[Utilidad operacional]]/[1]!Tabla2[[#This Row],[Gasto de intereses]],"")</f>
        <v/>
      </c>
      <c r="T994" s="6" t="str">
        <f>+IFERROR([1]!Tabla2[[#This Row],[Utilidad operacional]]/[1]!Tabla2[[#This Row],[Patrimonio total]],"")</f>
        <v/>
      </c>
      <c r="U994" s="7" t="str">
        <f>+IFERROR([1]!Tabla2[[#This Row],[Utilidad operacional]]/[1]!Tabla2[[#This Row],[Total de activos]],"")</f>
        <v/>
      </c>
    </row>
    <row r="995" spans="1:21" x14ac:dyDescent="0.25">
      <c r="A995" s="8"/>
      <c r="B995" s="8"/>
      <c r="C995" s="8"/>
      <c r="D995" s="8"/>
      <c r="E995" s="8"/>
      <c r="F995" s="8"/>
      <c r="G995" s="8"/>
      <c r="H995" s="8"/>
      <c r="I995" s="8"/>
      <c r="J995" s="8"/>
      <c r="K995" s="8"/>
      <c r="L995" s="8"/>
      <c r="M995" s="8"/>
      <c r="N995" s="8"/>
      <c r="O995" s="8"/>
      <c r="P995" s="8"/>
      <c r="Q995" s="9" t="str">
        <f>+IFERROR([1]!Tabla2[[#This Row],[Activos corrientes ]]/[1]!Tabla2[[#This Row],[Pasivos corrientes ]],"")</f>
        <v/>
      </c>
      <c r="R995" s="9" t="str">
        <f>+IFERROR([1]!Tabla2[[#This Row],[Total pasivos]]/[1]!Tabla2[[#This Row],[Total de activos]],"")</f>
        <v/>
      </c>
      <c r="S995" s="9" t="str">
        <f>+IFERROR([1]!Tabla2[[#This Row],[Utilidad operacional]]/[1]!Tabla2[[#This Row],[Gasto de intereses]],"")</f>
        <v/>
      </c>
      <c r="T995" s="9" t="str">
        <f>+IFERROR([1]!Tabla2[[#This Row],[Utilidad operacional]]/[1]!Tabla2[[#This Row],[Patrimonio total]],"")</f>
        <v/>
      </c>
      <c r="U995" s="10" t="str">
        <f>+IFERROR([1]!Tabla2[[#This Row],[Utilidad operacional]]/[1]!Tabla2[[#This Row],[Total de activos]],"")</f>
        <v/>
      </c>
    </row>
    <row r="996" spans="1:21" x14ac:dyDescent="0.25">
      <c r="A996" s="5"/>
      <c r="B996" s="5"/>
      <c r="C996" s="5"/>
      <c r="D996" s="5"/>
      <c r="E996" s="5"/>
      <c r="F996" s="5"/>
      <c r="G996" s="5"/>
      <c r="H996" s="5"/>
      <c r="I996" s="5"/>
      <c r="J996" s="5"/>
      <c r="K996" s="5"/>
      <c r="L996" s="5"/>
      <c r="M996" s="5"/>
      <c r="N996" s="5"/>
      <c r="O996" s="5"/>
      <c r="P996" s="5"/>
      <c r="Q996" s="6" t="str">
        <f>+IFERROR([1]!Tabla2[[#This Row],[Activos corrientes ]]/[1]!Tabla2[[#This Row],[Pasivos corrientes ]],"")</f>
        <v/>
      </c>
      <c r="R996" s="6" t="str">
        <f>+IFERROR([1]!Tabla2[[#This Row],[Total pasivos]]/[1]!Tabla2[[#This Row],[Total de activos]],"")</f>
        <v/>
      </c>
      <c r="S996" s="6" t="str">
        <f>+IFERROR([1]!Tabla2[[#This Row],[Utilidad operacional]]/[1]!Tabla2[[#This Row],[Gasto de intereses]],"")</f>
        <v/>
      </c>
      <c r="T996" s="6" t="str">
        <f>+IFERROR([1]!Tabla2[[#This Row],[Utilidad operacional]]/[1]!Tabla2[[#This Row],[Patrimonio total]],"")</f>
        <v/>
      </c>
      <c r="U996" s="7" t="str">
        <f>+IFERROR([1]!Tabla2[[#This Row],[Utilidad operacional]]/[1]!Tabla2[[#This Row],[Total de activos]],"")</f>
        <v/>
      </c>
    </row>
    <row r="997" spans="1:21" x14ac:dyDescent="0.25">
      <c r="A997" s="8"/>
      <c r="B997" s="8"/>
      <c r="C997" s="8"/>
      <c r="D997" s="8"/>
      <c r="E997" s="8"/>
      <c r="F997" s="8"/>
      <c r="G997" s="8"/>
      <c r="H997" s="8"/>
      <c r="I997" s="8"/>
      <c r="J997" s="8"/>
      <c r="K997" s="8"/>
      <c r="L997" s="8"/>
      <c r="M997" s="8"/>
      <c r="N997" s="8"/>
      <c r="O997" s="8"/>
      <c r="P997" s="8"/>
      <c r="Q997" s="9" t="str">
        <f>+IFERROR([1]!Tabla2[[#This Row],[Activos corrientes ]]/[1]!Tabla2[[#This Row],[Pasivos corrientes ]],"")</f>
        <v/>
      </c>
      <c r="R997" s="9" t="str">
        <f>+IFERROR([1]!Tabla2[[#This Row],[Total pasivos]]/[1]!Tabla2[[#This Row],[Total de activos]],"")</f>
        <v/>
      </c>
      <c r="S997" s="9" t="str">
        <f>+IFERROR([1]!Tabla2[[#This Row],[Utilidad operacional]]/[1]!Tabla2[[#This Row],[Gasto de intereses]],"")</f>
        <v/>
      </c>
      <c r="T997" s="9" t="str">
        <f>+IFERROR([1]!Tabla2[[#This Row],[Utilidad operacional]]/[1]!Tabla2[[#This Row],[Patrimonio total]],"")</f>
        <v/>
      </c>
      <c r="U997" s="10" t="str">
        <f>+IFERROR([1]!Tabla2[[#This Row],[Utilidad operacional]]/[1]!Tabla2[[#This Row],[Total de activos]],"")</f>
        <v/>
      </c>
    </row>
    <row r="998" spans="1:21" x14ac:dyDescent="0.25">
      <c r="A998" s="5"/>
      <c r="B998" s="5"/>
      <c r="C998" s="5"/>
      <c r="D998" s="5"/>
      <c r="E998" s="5"/>
      <c r="F998" s="5"/>
      <c r="G998" s="5"/>
      <c r="H998" s="5"/>
      <c r="I998" s="5"/>
      <c r="J998" s="5"/>
      <c r="K998" s="5"/>
      <c r="L998" s="5"/>
      <c r="M998" s="5"/>
      <c r="N998" s="5"/>
      <c r="O998" s="5"/>
      <c r="P998" s="5"/>
      <c r="Q998" s="6" t="str">
        <f>+IFERROR([1]!Tabla2[[#This Row],[Activos corrientes ]]/[1]!Tabla2[[#This Row],[Pasivos corrientes ]],"")</f>
        <v/>
      </c>
      <c r="R998" s="6" t="str">
        <f>+IFERROR([1]!Tabla2[[#This Row],[Total pasivos]]/[1]!Tabla2[[#This Row],[Total de activos]],"")</f>
        <v/>
      </c>
      <c r="S998" s="6" t="str">
        <f>+IFERROR([1]!Tabla2[[#This Row],[Utilidad operacional]]/[1]!Tabla2[[#This Row],[Gasto de intereses]],"")</f>
        <v/>
      </c>
      <c r="T998" s="6" t="str">
        <f>+IFERROR([1]!Tabla2[[#This Row],[Utilidad operacional]]/[1]!Tabla2[[#This Row],[Patrimonio total]],"")</f>
        <v/>
      </c>
      <c r="U998" s="7" t="str">
        <f>+IFERROR([1]!Tabla2[[#This Row],[Utilidad operacional]]/[1]!Tabla2[[#This Row],[Total de activos]],"")</f>
        <v/>
      </c>
    </row>
    <row r="999" spans="1:21" x14ac:dyDescent="0.25">
      <c r="A999" s="8"/>
      <c r="B999" s="8"/>
      <c r="C999" s="8"/>
      <c r="D999" s="8"/>
      <c r="E999" s="8"/>
      <c r="F999" s="8"/>
      <c r="G999" s="8"/>
      <c r="H999" s="8"/>
      <c r="I999" s="8"/>
      <c r="J999" s="8"/>
      <c r="K999" s="8"/>
      <c r="L999" s="8"/>
      <c r="M999" s="8"/>
      <c r="N999" s="8"/>
      <c r="O999" s="8"/>
      <c r="P999" s="8"/>
      <c r="Q999" s="9" t="str">
        <f>+IFERROR([1]!Tabla2[[#This Row],[Activos corrientes ]]/[1]!Tabla2[[#This Row],[Pasivos corrientes ]],"")</f>
        <v/>
      </c>
      <c r="R999" s="9" t="str">
        <f>+IFERROR([1]!Tabla2[[#This Row],[Total pasivos]]/[1]!Tabla2[[#This Row],[Total de activos]],"")</f>
        <v/>
      </c>
      <c r="S999" s="9" t="str">
        <f>+IFERROR([1]!Tabla2[[#This Row],[Utilidad operacional]]/[1]!Tabla2[[#This Row],[Gasto de intereses]],"")</f>
        <v/>
      </c>
      <c r="T999" s="9" t="str">
        <f>+IFERROR([1]!Tabla2[[#This Row],[Utilidad operacional]]/[1]!Tabla2[[#This Row],[Patrimonio total]],"")</f>
        <v/>
      </c>
      <c r="U999" s="10" t="str">
        <f>+IFERROR([1]!Tabla2[[#This Row],[Utilidad operacional]]/[1]!Tabla2[[#This Row],[Total de activos]],"")</f>
        <v/>
      </c>
    </row>
    <row r="1000" spans="1:21" x14ac:dyDescent="0.25">
      <c r="A1000" s="5"/>
      <c r="B1000" s="5"/>
      <c r="C1000" s="5"/>
      <c r="D1000" s="5"/>
      <c r="E1000" s="5"/>
      <c r="F1000" s="5"/>
      <c r="G1000" s="5"/>
      <c r="H1000" s="5"/>
      <c r="I1000" s="5"/>
      <c r="J1000" s="5"/>
      <c r="K1000" s="5"/>
      <c r="L1000" s="5"/>
      <c r="M1000" s="5"/>
      <c r="N1000" s="5"/>
      <c r="O1000" s="5"/>
      <c r="P1000" s="5"/>
      <c r="Q1000" s="6" t="str">
        <f>+IFERROR([1]!Tabla2[[#This Row],[Activos corrientes ]]/[1]!Tabla2[[#This Row],[Pasivos corrientes ]],"")</f>
        <v/>
      </c>
      <c r="R1000" s="6" t="str">
        <f>+IFERROR([1]!Tabla2[[#This Row],[Total pasivos]]/[1]!Tabla2[[#This Row],[Total de activos]],"")</f>
        <v/>
      </c>
      <c r="S1000" s="6" t="str">
        <f>+IFERROR([1]!Tabla2[[#This Row],[Utilidad operacional]]/[1]!Tabla2[[#This Row],[Gasto de intereses]],"")</f>
        <v/>
      </c>
      <c r="T1000" s="6" t="str">
        <f>+IFERROR([1]!Tabla2[[#This Row],[Utilidad operacional]]/[1]!Tabla2[[#This Row],[Patrimonio total]],"")</f>
        <v/>
      </c>
      <c r="U1000" s="7" t="str">
        <f>+IFERROR([1]!Tabla2[[#This Row],[Utilidad operacional]]/[1]!Tabla2[[#This Row],[Total de activos]],"")</f>
        <v/>
      </c>
    </row>
    <row r="1001" spans="1:21" x14ac:dyDescent="0.25">
      <c r="A1001" s="8"/>
      <c r="B1001" s="8"/>
      <c r="C1001" s="8"/>
      <c r="D1001" s="8"/>
      <c r="E1001" s="8"/>
      <c r="F1001" s="8"/>
      <c r="G1001" s="8"/>
      <c r="H1001" s="8"/>
      <c r="I1001" s="8"/>
      <c r="J1001" s="8"/>
      <c r="K1001" s="8"/>
      <c r="L1001" s="8"/>
      <c r="M1001" s="8"/>
      <c r="N1001" s="8"/>
      <c r="O1001" s="8"/>
      <c r="P1001" s="8"/>
      <c r="Q1001" s="9" t="str">
        <f>+IFERROR([1]!Tabla2[[#This Row],[Activos corrientes ]]/[1]!Tabla2[[#This Row],[Pasivos corrientes ]],"")</f>
        <v/>
      </c>
      <c r="R1001" s="9" t="str">
        <f>+IFERROR([1]!Tabla2[[#This Row],[Total pasivos]]/[1]!Tabla2[[#This Row],[Total de activos]],"")</f>
        <v/>
      </c>
      <c r="S1001" s="9" t="str">
        <f>+IFERROR([1]!Tabla2[[#This Row],[Utilidad operacional]]/[1]!Tabla2[[#This Row],[Gasto de intereses]],"")</f>
        <v/>
      </c>
      <c r="T1001" s="9" t="str">
        <f>+IFERROR([1]!Tabla2[[#This Row],[Utilidad operacional]]/[1]!Tabla2[[#This Row],[Patrimonio total]],"")</f>
        <v/>
      </c>
      <c r="U1001" s="10" t="str">
        <f>+IFERROR([1]!Tabla2[[#This Row],[Utilidad operacional]]/[1]!Tabla2[[#This Row],[Total de activos]],"")</f>
        <v/>
      </c>
    </row>
    <row r="1002" spans="1:21" x14ac:dyDescent="0.25">
      <c r="A1002" s="5"/>
      <c r="B1002" s="5"/>
      <c r="C1002" s="5"/>
      <c r="D1002" s="5"/>
      <c r="E1002" s="5"/>
      <c r="F1002" s="5"/>
      <c r="G1002" s="5"/>
      <c r="H1002" s="5"/>
      <c r="I1002" s="5"/>
      <c r="J1002" s="5"/>
      <c r="K1002" s="5"/>
      <c r="L1002" s="5"/>
      <c r="M1002" s="5"/>
      <c r="N1002" s="5"/>
      <c r="O1002" s="5"/>
      <c r="P1002" s="5"/>
      <c r="Q1002" s="6" t="str">
        <f>+IFERROR([1]!Tabla2[[#This Row],[Activos corrientes ]]/[1]!Tabla2[[#This Row],[Pasivos corrientes ]],"")</f>
        <v/>
      </c>
      <c r="R1002" s="6" t="str">
        <f>+IFERROR([1]!Tabla2[[#This Row],[Total pasivos]]/[1]!Tabla2[[#This Row],[Total de activos]],"")</f>
        <v/>
      </c>
      <c r="S1002" s="6" t="str">
        <f>+IFERROR([1]!Tabla2[[#This Row],[Utilidad operacional]]/[1]!Tabla2[[#This Row],[Gasto de intereses]],"")</f>
        <v/>
      </c>
      <c r="T1002" s="6" t="str">
        <f>+IFERROR([1]!Tabla2[[#This Row],[Utilidad operacional]]/[1]!Tabla2[[#This Row],[Patrimonio total]],"")</f>
        <v/>
      </c>
      <c r="U1002" s="7" t="str">
        <f>+IFERROR([1]!Tabla2[[#This Row],[Utilidad operacional]]/[1]!Tabla2[[#This Row],[Total de activos]],"")</f>
        <v/>
      </c>
    </row>
    <row r="1003" spans="1:21" x14ac:dyDescent="0.25">
      <c r="A1003" s="8"/>
      <c r="B1003" s="8"/>
      <c r="C1003" s="8"/>
      <c r="D1003" s="8"/>
      <c r="E1003" s="8"/>
      <c r="F1003" s="8"/>
      <c r="G1003" s="8"/>
      <c r="H1003" s="8"/>
      <c r="I1003" s="8"/>
      <c r="J1003" s="8"/>
      <c r="K1003" s="8"/>
      <c r="L1003" s="8"/>
      <c r="M1003" s="8"/>
      <c r="N1003" s="8"/>
      <c r="O1003" s="8"/>
      <c r="P1003" s="8"/>
      <c r="Q1003" s="9" t="str">
        <f>+IFERROR([1]!Tabla2[[#This Row],[Activos corrientes ]]/[1]!Tabla2[[#This Row],[Pasivos corrientes ]],"")</f>
        <v/>
      </c>
      <c r="R1003" s="9" t="str">
        <f>+IFERROR([1]!Tabla2[[#This Row],[Total pasivos]]/[1]!Tabla2[[#This Row],[Total de activos]],"")</f>
        <v/>
      </c>
      <c r="S1003" s="9" t="str">
        <f>+IFERROR([1]!Tabla2[[#This Row],[Utilidad operacional]]/[1]!Tabla2[[#This Row],[Gasto de intereses]],"")</f>
        <v/>
      </c>
      <c r="T1003" s="9" t="str">
        <f>+IFERROR([1]!Tabla2[[#This Row],[Utilidad operacional]]/[1]!Tabla2[[#This Row],[Patrimonio total]],"")</f>
        <v/>
      </c>
      <c r="U1003" s="10" t="str">
        <f>+IFERROR([1]!Tabla2[[#This Row],[Utilidad operacional]]/[1]!Tabla2[[#This Row],[Total de activos]],"")</f>
        <v/>
      </c>
    </row>
    <row r="1004" spans="1:21" x14ac:dyDescent="0.25">
      <c r="A1004" s="5"/>
      <c r="B1004" s="5"/>
      <c r="C1004" s="5"/>
      <c r="D1004" s="5"/>
      <c r="E1004" s="5"/>
      <c r="F1004" s="5"/>
      <c r="G1004" s="5"/>
      <c r="H1004" s="5"/>
      <c r="I1004" s="5"/>
      <c r="J1004" s="5"/>
      <c r="K1004" s="5"/>
      <c r="L1004" s="5"/>
      <c r="M1004" s="5"/>
      <c r="N1004" s="5"/>
      <c r="O1004" s="5"/>
      <c r="P1004" s="5"/>
      <c r="Q1004" s="6" t="str">
        <f>+IFERROR([1]!Tabla2[[#This Row],[Activos corrientes ]]/[1]!Tabla2[[#This Row],[Pasivos corrientes ]],"")</f>
        <v/>
      </c>
      <c r="R1004" s="6" t="str">
        <f>+IFERROR([1]!Tabla2[[#This Row],[Total pasivos]]/[1]!Tabla2[[#This Row],[Total de activos]],"")</f>
        <v/>
      </c>
      <c r="S1004" s="6" t="str">
        <f>+IFERROR([1]!Tabla2[[#This Row],[Utilidad operacional]]/[1]!Tabla2[[#This Row],[Gasto de intereses]],"")</f>
        <v/>
      </c>
      <c r="T1004" s="6" t="str">
        <f>+IFERROR([1]!Tabla2[[#This Row],[Utilidad operacional]]/[1]!Tabla2[[#This Row],[Patrimonio total]],"")</f>
        <v/>
      </c>
      <c r="U1004" s="7" t="str">
        <f>+IFERROR([1]!Tabla2[[#This Row],[Utilidad operacional]]/[1]!Tabla2[[#This Row],[Total de activos]],"")</f>
        <v/>
      </c>
    </row>
    <row r="1005" spans="1:21" x14ac:dyDescent="0.25">
      <c r="A1005" s="8"/>
      <c r="B1005" s="8"/>
      <c r="C1005" s="8"/>
      <c r="D1005" s="8"/>
      <c r="E1005" s="8"/>
      <c r="F1005" s="8"/>
      <c r="G1005" s="8"/>
      <c r="H1005" s="8"/>
      <c r="I1005" s="8"/>
      <c r="J1005" s="8"/>
      <c r="K1005" s="8"/>
      <c r="L1005" s="8"/>
      <c r="M1005" s="8"/>
      <c r="N1005" s="8"/>
      <c r="O1005" s="8"/>
      <c r="P1005" s="8"/>
      <c r="Q1005" s="9" t="str">
        <f>+IFERROR([1]!Tabla2[[#This Row],[Activos corrientes ]]/[1]!Tabla2[[#This Row],[Pasivos corrientes ]],"")</f>
        <v/>
      </c>
      <c r="R1005" s="9" t="str">
        <f>+IFERROR([1]!Tabla2[[#This Row],[Total pasivos]]/[1]!Tabla2[[#This Row],[Total de activos]],"")</f>
        <v/>
      </c>
      <c r="S1005" s="9" t="str">
        <f>+IFERROR([1]!Tabla2[[#This Row],[Utilidad operacional]]/[1]!Tabla2[[#This Row],[Gasto de intereses]],"")</f>
        <v/>
      </c>
      <c r="T1005" s="9" t="str">
        <f>+IFERROR([1]!Tabla2[[#This Row],[Utilidad operacional]]/[1]!Tabla2[[#This Row],[Patrimonio total]],"")</f>
        <v/>
      </c>
      <c r="U1005" s="10" t="str">
        <f>+IFERROR([1]!Tabla2[[#This Row],[Utilidad operacional]]/[1]!Tabla2[[#This Row],[Total de activos]],"")</f>
        <v/>
      </c>
    </row>
    <row r="1006" spans="1:21" x14ac:dyDescent="0.25">
      <c r="A1006" s="5"/>
      <c r="B1006" s="5"/>
      <c r="C1006" s="5"/>
      <c r="D1006" s="5"/>
      <c r="E1006" s="5"/>
      <c r="F1006" s="5"/>
      <c r="G1006" s="5"/>
      <c r="H1006" s="5"/>
      <c r="I1006" s="5"/>
      <c r="J1006" s="5"/>
      <c r="K1006" s="5"/>
      <c r="L1006" s="5"/>
      <c r="M1006" s="5"/>
      <c r="N1006" s="5"/>
      <c r="O1006" s="5"/>
      <c r="P1006" s="5"/>
      <c r="Q1006" s="6" t="str">
        <f>+IFERROR([1]!Tabla2[[#This Row],[Activos corrientes ]]/[1]!Tabla2[[#This Row],[Pasivos corrientes ]],"")</f>
        <v/>
      </c>
      <c r="R1006" s="6" t="str">
        <f>+IFERROR([1]!Tabla2[[#This Row],[Total pasivos]]/[1]!Tabla2[[#This Row],[Total de activos]],"")</f>
        <v/>
      </c>
      <c r="S1006" s="6" t="str">
        <f>+IFERROR([1]!Tabla2[[#This Row],[Utilidad operacional]]/[1]!Tabla2[[#This Row],[Gasto de intereses]],"")</f>
        <v/>
      </c>
      <c r="T1006" s="6" t="str">
        <f>+IFERROR([1]!Tabla2[[#This Row],[Utilidad operacional]]/[1]!Tabla2[[#This Row],[Patrimonio total]],"")</f>
        <v/>
      </c>
      <c r="U1006" s="7" t="str">
        <f>+IFERROR([1]!Tabla2[[#This Row],[Utilidad operacional]]/[1]!Tabla2[[#This Row],[Total de activos]],"")</f>
        <v/>
      </c>
    </row>
    <row r="1007" spans="1:21" x14ac:dyDescent="0.25">
      <c r="A1007" s="8"/>
      <c r="B1007" s="8"/>
      <c r="C1007" s="8"/>
      <c r="D1007" s="8"/>
      <c r="E1007" s="8"/>
      <c r="F1007" s="8"/>
      <c r="G1007" s="8"/>
      <c r="H1007" s="8"/>
      <c r="I1007" s="8"/>
      <c r="J1007" s="8"/>
      <c r="K1007" s="8"/>
      <c r="L1007" s="8"/>
      <c r="M1007" s="8"/>
      <c r="N1007" s="8"/>
      <c r="O1007" s="8"/>
      <c r="P1007" s="8"/>
      <c r="Q1007" s="9" t="str">
        <f>+IFERROR([1]!Tabla2[[#This Row],[Activos corrientes ]]/[1]!Tabla2[[#This Row],[Pasivos corrientes ]],"")</f>
        <v/>
      </c>
      <c r="R1007" s="9" t="str">
        <f>+IFERROR([1]!Tabla2[[#This Row],[Total pasivos]]/[1]!Tabla2[[#This Row],[Total de activos]],"")</f>
        <v/>
      </c>
      <c r="S1007" s="9" t="str">
        <f>+IFERROR([1]!Tabla2[[#This Row],[Utilidad operacional]]/[1]!Tabla2[[#This Row],[Gasto de intereses]],"")</f>
        <v/>
      </c>
      <c r="T1007" s="9" t="str">
        <f>+IFERROR([1]!Tabla2[[#This Row],[Utilidad operacional]]/[1]!Tabla2[[#This Row],[Patrimonio total]],"")</f>
        <v/>
      </c>
      <c r="U1007" s="10" t="str">
        <f>+IFERROR([1]!Tabla2[[#This Row],[Utilidad operacional]]/[1]!Tabla2[[#This Row],[Total de activos]],"")</f>
        <v/>
      </c>
    </row>
    <row r="1008" spans="1:21" x14ac:dyDescent="0.25">
      <c r="A1008" s="5"/>
      <c r="B1008" s="11"/>
      <c r="C1008" s="11"/>
      <c r="D1008" s="11"/>
      <c r="E1008" s="5"/>
      <c r="F1008" s="12"/>
      <c r="G1008" s="5"/>
      <c r="H1008" s="13"/>
      <c r="I1008" s="13"/>
      <c r="J1008" s="13"/>
      <c r="K1008" s="13"/>
      <c r="L1008" s="13"/>
      <c r="M1008" s="13"/>
      <c r="N1008" s="13"/>
      <c r="O1008" s="13"/>
      <c r="P1008" s="13"/>
      <c r="Q1008" s="6" t="str">
        <f>+IFERROR([1]!Tabla2[[#This Row],[Activos corrientes ]]/[1]!Tabla2[[#This Row],[Pasivos corrientes ]],"")</f>
        <v/>
      </c>
      <c r="R1008" s="6" t="str">
        <f>+IFERROR([1]!Tabla2[[#This Row],[Total pasivos]]/[1]!Tabla2[[#This Row],[Total de activos]],"")</f>
        <v/>
      </c>
      <c r="S1008" s="6" t="str">
        <f>+IFERROR([1]!Tabla2[[#This Row],[Utilidad operacional]]/[1]!Tabla2[[#This Row],[Gasto de intereses]],"")</f>
        <v/>
      </c>
      <c r="T1008" s="6" t="str">
        <f>+IFERROR([1]!Tabla2[[#This Row],[Utilidad operacional]]/[1]!Tabla2[[#This Row],[Patrimonio total]],"")</f>
        <v/>
      </c>
      <c r="U1008" s="7" t="str">
        <f>+IFERROR([1]!Tabla2[[#This Row],[Utilidad operacional]]/[1]!Tabla2[[#This Row],[Total de activos]],"")</f>
        <v/>
      </c>
    </row>
    <row r="1009" spans="1:21" x14ac:dyDescent="0.25">
      <c r="A1009" s="8"/>
      <c r="B1009" s="14"/>
      <c r="C1009" s="14"/>
      <c r="D1009" s="14"/>
      <c r="E1009" s="8"/>
      <c r="F1009" s="15"/>
      <c r="G1009" s="8"/>
      <c r="H1009" s="16"/>
      <c r="I1009" s="16"/>
      <c r="J1009" s="16"/>
      <c r="K1009" s="16"/>
      <c r="L1009" s="16"/>
      <c r="M1009" s="16"/>
      <c r="N1009" s="16"/>
      <c r="O1009" s="16"/>
      <c r="P1009" s="16"/>
      <c r="Q1009" s="9" t="str">
        <f>+IFERROR([1]!Tabla2[[#This Row],[Activos corrientes ]]/[1]!Tabla2[[#This Row],[Pasivos corrientes ]],"")</f>
        <v/>
      </c>
      <c r="R1009" s="9" t="str">
        <f>+IFERROR([1]!Tabla2[[#This Row],[Total pasivos]]/[1]!Tabla2[[#This Row],[Total de activos]],"")</f>
        <v/>
      </c>
      <c r="S1009" s="9" t="str">
        <f>+IFERROR([1]!Tabla2[[#This Row],[Utilidad operacional]]/[1]!Tabla2[[#This Row],[Gasto de intereses]],"")</f>
        <v/>
      </c>
      <c r="T1009" s="9" t="str">
        <f>+IFERROR([1]!Tabla2[[#This Row],[Utilidad operacional]]/[1]!Tabla2[[#This Row],[Patrimonio total]],"")</f>
        <v/>
      </c>
      <c r="U1009" s="10" t="str">
        <f>+IFERROR([1]!Tabla2[[#This Row],[Utilidad operacional]]/[1]!Tabla2[[#This Row],[Total de activos]],"")</f>
        <v/>
      </c>
    </row>
    <row r="1010" spans="1:21" x14ac:dyDescent="0.25">
      <c r="A1010" s="5"/>
      <c r="B1010" s="11"/>
      <c r="C1010" s="11"/>
      <c r="D1010" s="11"/>
      <c r="E1010" s="5"/>
      <c r="F1010" s="12"/>
      <c r="G1010" s="5"/>
      <c r="H1010" s="13"/>
      <c r="I1010" s="13"/>
      <c r="J1010" s="13"/>
      <c r="K1010" s="13"/>
      <c r="L1010" s="13"/>
      <c r="M1010" s="13"/>
      <c r="N1010" s="13"/>
      <c r="O1010" s="13"/>
      <c r="P1010" s="13"/>
      <c r="Q1010" s="6" t="str">
        <f>+IFERROR([1]!Tabla2[[#This Row],[Activos corrientes ]]/[1]!Tabla2[[#This Row],[Pasivos corrientes ]],"")</f>
        <v/>
      </c>
      <c r="R1010" s="6" t="str">
        <f>+IFERROR([1]!Tabla2[[#This Row],[Total pasivos]]/[1]!Tabla2[[#This Row],[Total de activos]],"")</f>
        <v/>
      </c>
      <c r="S1010" s="6" t="str">
        <f>+IFERROR([1]!Tabla2[[#This Row],[Utilidad operacional]]/[1]!Tabla2[[#This Row],[Gasto de intereses]],"")</f>
        <v/>
      </c>
      <c r="T1010" s="6" t="str">
        <f>+IFERROR([1]!Tabla2[[#This Row],[Utilidad operacional]]/[1]!Tabla2[[#This Row],[Patrimonio total]],"")</f>
        <v/>
      </c>
      <c r="U1010" s="7" t="str">
        <f>+IFERROR([1]!Tabla2[[#This Row],[Utilidad operacional]]/[1]!Tabla2[[#This Row],[Total de activos]],"")</f>
        <v/>
      </c>
    </row>
    <row r="1011" spans="1:21" x14ac:dyDescent="0.25">
      <c r="A1011" s="8"/>
      <c r="B1011" s="14"/>
      <c r="C1011" s="14"/>
      <c r="D1011" s="14"/>
      <c r="E1011" s="8"/>
      <c r="F1011" s="15"/>
      <c r="G1011" s="8"/>
      <c r="H1011" s="16"/>
      <c r="I1011" s="16"/>
      <c r="J1011" s="16"/>
      <c r="K1011" s="16"/>
      <c r="L1011" s="16"/>
      <c r="M1011" s="16"/>
      <c r="N1011" s="16"/>
      <c r="O1011" s="16"/>
      <c r="P1011" s="16"/>
      <c r="Q1011" s="9" t="str">
        <f>+IFERROR([1]!Tabla2[[#This Row],[Activos corrientes ]]/[1]!Tabla2[[#This Row],[Pasivos corrientes ]],"")</f>
        <v/>
      </c>
      <c r="R1011" s="9" t="str">
        <f>+IFERROR([1]!Tabla2[[#This Row],[Total pasivos]]/[1]!Tabla2[[#This Row],[Total de activos]],"")</f>
        <v/>
      </c>
      <c r="S1011" s="9" t="str">
        <f>+IFERROR([1]!Tabla2[[#This Row],[Utilidad operacional]]/[1]!Tabla2[[#This Row],[Gasto de intereses]],"")</f>
        <v/>
      </c>
      <c r="T1011" s="9" t="str">
        <f>+IFERROR([1]!Tabla2[[#This Row],[Utilidad operacional]]/[1]!Tabla2[[#This Row],[Patrimonio total]],"")</f>
        <v/>
      </c>
      <c r="U1011" s="10" t="str">
        <f>+IFERROR([1]!Tabla2[[#This Row],[Utilidad operacional]]/[1]!Tabla2[[#This Row],[Total de activos]],"")</f>
        <v/>
      </c>
    </row>
    <row r="1012" spans="1:21" x14ac:dyDescent="0.25">
      <c r="A1012" s="5"/>
      <c r="B1012" s="11"/>
      <c r="C1012" s="11"/>
      <c r="D1012" s="11"/>
      <c r="E1012" s="5"/>
      <c r="F1012" s="12"/>
      <c r="G1012" s="5"/>
      <c r="H1012" s="13"/>
      <c r="I1012" s="13"/>
      <c r="J1012" s="13"/>
      <c r="K1012" s="13"/>
      <c r="L1012" s="13"/>
      <c r="M1012" s="13"/>
      <c r="N1012" s="13"/>
      <c r="O1012" s="13"/>
      <c r="P1012" s="13"/>
      <c r="Q1012" s="6" t="str">
        <f>+IFERROR([1]!Tabla2[[#This Row],[Activos corrientes ]]/[1]!Tabla2[[#This Row],[Pasivos corrientes ]],"")</f>
        <v/>
      </c>
      <c r="R1012" s="6" t="str">
        <f>+IFERROR([1]!Tabla2[[#This Row],[Total pasivos]]/[1]!Tabla2[[#This Row],[Total de activos]],"")</f>
        <v/>
      </c>
      <c r="S1012" s="6" t="str">
        <f>+IFERROR([1]!Tabla2[[#This Row],[Utilidad operacional]]/[1]!Tabla2[[#This Row],[Gasto de intereses]],"")</f>
        <v/>
      </c>
      <c r="T1012" s="6" t="str">
        <f>+IFERROR([1]!Tabla2[[#This Row],[Utilidad operacional]]/[1]!Tabla2[[#This Row],[Patrimonio total]],"")</f>
        <v/>
      </c>
      <c r="U1012" s="7" t="str">
        <f>+IFERROR([1]!Tabla2[[#This Row],[Utilidad operacional]]/[1]!Tabla2[[#This Row],[Total de activos]],"")</f>
        <v/>
      </c>
    </row>
    <row r="1013" spans="1:21" x14ac:dyDescent="0.25">
      <c r="A1013" s="8"/>
      <c r="B1013" s="14"/>
      <c r="C1013" s="14"/>
      <c r="D1013" s="14"/>
      <c r="E1013" s="8"/>
      <c r="F1013" s="15"/>
      <c r="G1013" s="8"/>
      <c r="H1013" s="16"/>
      <c r="I1013" s="16"/>
      <c r="J1013" s="16"/>
      <c r="K1013" s="16"/>
      <c r="L1013" s="16"/>
      <c r="M1013" s="16"/>
      <c r="N1013" s="16"/>
      <c r="O1013" s="16"/>
      <c r="P1013" s="16"/>
      <c r="Q1013" s="9" t="str">
        <f>+IFERROR([1]!Tabla2[[#This Row],[Activos corrientes ]]/[1]!Tabla2[[#This Row],[Pasivos corrientes ]],"")</f>
        <v/>
      </c>
      <c r="R1013" s="9" t="str">
        <f>+IFERROR([1]!Tabla2[[#This Row],[Total pasivos]]/[1]!Tabla2[[#This Row],[Total de activos]],"")</f>
        <v/>
      </c>
      <c r="S1013" s="9" t="str">
        <f>+IFERROR([1]!Tabla2[[#This Row],[Utilidad operacional]]/[1]!Tabla2[[#This Row],[Gasto de intereses]],"")</f>
        <v/>
      </c>
      <c r="T1013" s="9" t="str">
        <f>+IFERROR([1]!Tabla2[[#This Row],[Utilidad operacional]]/[1]!Tabla2[[#This Row],[Patrimonio total]],"")</f>
        <v/>
      </c>
      <c r="U1013" s="10" t="str">
        <f>+IFERROR([1]!Tabla2[[#This Row],[Utilidad operacional]]/[1]!Tabla2[[#This Row],[Total de activos]],"")</f>
        <v/>
      </c>
    </row>
    <row r="1014" spans="1:21" x14ac:dyDescent="0.25">
      <c r="A1014" s="5"/>
      <c r="B1014" s="11"/>
      <c r="C1014" s="11"/>
      <c r="D1014" s="11"/>
      <c r="E1014" s="5"/>
      <c r="F1014" s="12"/>
      <c r="G1014" s="5"/>
      <c r="H1014" s="13"/>
      <c r="I1014" s="13"/>
      <c r="J1014" s="13"/>
      <c r="K1014" s="13"/>
      <c r="L1014" s="13"/>
      <c r="M1014" s="13"/>
      <c r="N1014" s="13"/>
      <c r="O1014" s="13"/>
      <c r="P1014" s="13"/>
      <c r="Q1014" s="6" t="str">
        <f>+IFERROR([1]!Tabla2[[#This Row],[Activos corrientes ]]/[1]!Tabla2[[#This Row],[Pasivos corrientes ]],"")</f>
        <v/>
      </c>
      <c r="R1014" s="6" t="str">
        <f>+IFERROR([1]!Tabla2[[#This Row],[Total pasivos]]/[1]!Tabla2[[#This Row],[Total de activos]],"")</f>
        <v/>
      </c>
      <c r="S1014" s="6" t="str">
        <f>+IFERROR([1]!Tabla2[[#This Row],[Utilidad operacional]]/[1]!Tabla2[[#This Row],[Gasto de intereses]],"")</f>
        <v/>
      </c>
      <c r="T1014" s="6" t="str">
        <f>+IFERROR([1]!Tabla2[[#This Row],[Utilidad operacional]]/[1]!Tabla2[[#This Row],[Patrimonio total]],"")</f>
        <v/>
      </c>
      <c r="U1014" s="7" t="str">
        <f>+IFERROR([1]!Tabla2[[#This Row],[Utilidad operacional]]/[1]!Tabla2[[#This Row],[Total de activos]],"")</f>
        <v/>
      </c>
    </row>
    <row r="1015" spans="1:21" x14ac:dyDescent="0.25">
      <c r="A1015" s="8"/>
      <c r="B1015" s="14"/>
      <c r="C1015" s="14"/>
      <c r="D1015" s="14"/>
      <c r="E1015" s="8"/>
      <c r="F1015" s="15"/>
      <c r="G1015" s="8"/>
      <c r="H1015" s="16"/>
      <c r="I1015" s="16"/>
      <c r="J1015" s="16"/>
      <c r="K1015" s="16"/>
      <c r="L1015" s="16"/>
      <c r="M1015" s="16"/>
      <c r="N1015" s="16"/>
      <c r="O1015" s="16"/>
      <c r="P1015" s="16"/>
      <c r="Q1015" s="9" t="str">
        <f>+IFERROR([1]!Tabla2[[#This Row],[Activos corrientes ]]/[1]!Tabla2[[#This Row],[Pasivos corrientes ]],"")</f>
        <v/>
      </c>
      <c r="R1015" s="9" t="str">
        <f>+IFERROR([1]!Tabla2[[#This Row],[Total pasivos]]/[1]!Tabla2[[#This Row],[Total de activos]],"")</f>
        <v/>
      </c>
      <c r="S1015" s="9" t="str">
        <f>+IFERROR([1]!Tabla2[[#This Row],[Utilidad operacional]]/[1]!Tabla2[[#This Row],[Gasto de intereses]],"")</f>
        <v/>
      </c>
      <c r="T1015" s="9" t="str">
        <f>+IFERROR([1]!Tabla2[[#This Row],[Utilidad operacional]]/[1]!Tabla2[[#This Row],[Patrimonio total]],"")</f>
        <v/>
      </c>
      <c r="U1015" s="10" t="str">
        <f>+IFERROR([1]!Tabla2[[#This Row],[Utilidad operacional]]/[1]!Tabla2[[#This Row],[Total de activos]],"")</f>
        <v/>
      </c>
    </row>
    <row r="1016" spans="1:21" x14ac:dyDescent="0.25">
      <c r="A1016" s="5"/>
      <c r="B1016" s="11"/>
      <c r="C1016" s="11"/>
      <c r="D1016" s="11"/>
      <c r="E1016" s="5"/>
      <c r="F1016" s="12"/>
      <c r="G1016" s="5"/>
      <c r="H1016" s="13"/>
      <c r="I1016" s="13"/>
      <c r="J1016" s="13"/>
      <c r="K1016" s="13"/>
      <c r="L1016" s="13"/>
      <c r="M1016" s="13"/>
      <c r="N1016" s="13"/>
      <c r="O1016" s="13"/>
      <c r="P1016" s="13"/>
      <c r="Q1016" s="6" t="str">
        <f>+IFERROR([1]!Tabla2[[#This Row],[Activos corrientes ]]/[1]!Tabla2[[#This Row],[Pasivos corrientes ]],"")</f>
        <v/>
      </c>
      <c r="R1016" s="6" t="str">
        <f>+IFERROR([1]!Tabla2[[#This Row],[Total pasivos]]/[1]!Tabla2[[#This Row],[Total de activos]],"")</f>
        <v/>
      </c>
      <c r="S1016" s="6" t="str">
        <f>+IFERROR([1]!Tabla2[[#This Row],[Utilidad operacional]]/[1]!Tabla2[[#This Row],[Gasto de intereses]],"")</f>
        <v/>
      </c>
      <c r="T1016" s="6" t="str">
        <f>+IFERROR([1]!Tabla2[[#This Row],[Utilidad operacional]]/[1]!Tabla2[[#This Row],[Patrimonio total]],"")</f>
        <v/>
      </c>
      <c r="U1016" s="7" t="str">
        <f>+IFERROR([1]!Tabla2[[#This Row],[Utilidad operacional]]/[1]!Tabla2[[#This Row],[Total de activos]],"")</f>
        <v/>
      </c>
    </row>
    <row r="1017" spans="1:21" x14ac:dyDescent="0.25">
      <c r="A1017" s="8"/>
      <c r="B1017" s="14"/>
      <c r="C1017" s="14"/>
      <c r="D1017" s="14"/>
      <c r="E1017" s="8"/>
      <c r="F1017" s="15"/>
      <c r="G1017" s="8"/>
      <c r="H1017" s="16"/>
      <c r="I1017" s="16"/>
      <c r="J1017" s="16"/>
      <c r="K1017" s="16"/>
      <c r="L1017" s="16"/>
      <c r="M1017" s="16"/>
      <c r="N1017" s="16"/>
      <c r="O1017" s="16"/>
      <c r="P1017" s="16"/>
      <c r="Q1017" s="9" t="str">
        <f>+IFERROR([1]!Tabla2[[#This Row],[Activos corrientes ]]/[1]!Tabla2[[#This Row],[Pasivos corrientes ]],"")</f>
        <v/>
      </c>
      <c r="R1017" s="9" t="str">
        <f>+IFERROR([1]!Tabla2[[#This Row],[Total pasivos]]/[1]!Tabla2[[#This Row],[Total de activos]],"")</f>
        <v/>
      </c>
      <c r="S1017" s="9" t="str">
        <f>+IFERROR([1]!Tabla2[[#This Row],[Utilidad operacional]]/[1]!Tabla2[[#This Row],[Gasto de intereses]],"")</f>
        <v/>
      </c>
      <c r="T1017" s="9" t="str">
        <f>+IFERROR([1]!Tabla2[[#This Row],[Utilidad operacional]]/[1]!Tabla2[[#This Row],[Patrimonio total]],"")</f>
        <v/>
      </c>
      <c r="U1017" s="10" t="str">
        <f>+IFERROR([1]!Tabla2[[#This Row],[Utilidad operacional]]/[1]!Tabla2[[#This Row],[Total de activos]],"")</f>
        <v/>
      </c>
    </row>
    <row r="1018" spans="1:21" x14ac:dyDescent="0.25">
      <c r="A1018" s="5"/>
      <c r="B1018" s="11"/>
      <c r="C1018" s="11"/>
      <c r="D1018" s="11"/>
      <c r="E1018" s="5"/>
      <c r="F1018" s="12"/>
      <c r="G1018" s="5"/>
      <c r="H1018" s="13"/>
      <c r="I1018" s="13"/>
      <c r="J1018" s="13"/>
      <c r="K1018" s="13"/>
      <c r="L1018" s="13"/>
      <c r="M1018" s="13"/>
      <c r="N1018" s="13"/>
      <c r="O1018" s="13"/>
      <c r="P1018" s="13"/>
      <c r="Q1018" s="6" t="str">
        <f>+IFERROR([1]!Tabla2[[#This Row],[Activos corrientes ]]/[1]!Tabla2[[#This Row],[Pasivos corrientes ]],"")</f>
        <v/>
      </c>
      <c r="R1018" s="6" t="str">
        <f>+IFERROR([1]!Tabla2[[#This Row],[Total pasivos]]/[1]!Tabla2[[#This Row],[Total de activos]],"")</f>
        <v/>
      </c>
      <c r="S1018" s="6" t="str">
        <f>+IFERROR([1]!Tabla2[[#This Row],[Utilidad operacional]]/[1]!Tabla2[[#This Row],[Gasto de intereses]],"")</f>
        <v/>
      </c>
      <c r="T1018" s="6" t="str">
        <f>+IFERROR([1]!Tabla2[[#This Row],[Utilidad operacional]]/[1]!Tabla2[[#This Row],[Patrimonio total]],"")</f>
        <v/>
      </c>
      <c r="U1018" s="7" t="str">
        <f>+IFERROR([1]!Tabla2[[#This Row],[Utilidad operacional]]/[1]!Tabla2[[#This Row],[Total de activos]],"")</f>
        <v/>
      </c>
    </row>
    <row r="1019" spans="1:21" x14ac:dyDescent="0.25">
      <c r="A1019" s="8"/>
      <c r="B1019" s="14"/>
      <c r="C1019" s="14"/>
      <c r="D1019" s="14"/>
      <c r="E1019" s="8"/>
      <c r="F1019" s="15"/>
      <c r="G1019" s="8"/>
      <c r="H1019" s="16"/>
      <c r="I1019" s="16"/>
      <c r="J1019" s="16"/>
      <c r="K1019" s="16"/>
      <c r="L1019" s="16"/>
      <c r="M1019" s="16"/>
      <c r="N1019" s="16"/>
      <c r="O1019" s="16"/>
      <c r="P1019" s="16"/>
      <c r="Q1019" s="9" t="str">
        <f>+IFERROR([1]!Tabla2[[#This Row],[Activos corrientes ]]/[1]!Tabla2[[#This Row],[Pasivos corrientes ]],"")</f>
        <v/>
      </c>
      <c r="R1019" s="9" t="str">
        <f>+IFERROR([1]!Tabla2[[#This Row],[Total pasivos]]/[1]!Tabla2[[#This Row],[Total de activos]],"")</f>
        <v/>
      </c>
      <c r="S1019" s="9" t="str">
        <f>+IFERROR([1]!Tabla2[[#This Row],[Utilidad operacional]]/[1]!Tabla2[[#This Row],[Gasto de intereses]],"")</f>
        <v/>
      </c>
      <c r="T1019" s="9" t="str">
        <f>+IFERROR([1]!Tabla2[[#This Row],[Utilidad operacional]]/[1]!Tabla2[[#This Row],[Patrimonio total]],"")</f>
        <v/>
      </c>
      <c r="U1019" s="10" t="str">
        <f>+IFERROR([1]!Tabla2[[#This Row],[Utilidad operacional]]/[1]!Tabla2[[#This Row],[Total de activos]],"")</f>
        <v/>
      </c>
    </row>
    <row r="1020" spans="1:21" x14ac:dyDescent="0.25">
      <c r="A1020" s="5"/>
      <c r="B1020" s="11"/>
      <c r="C1020" s="11"/>
      <c r="D1020" s="11"/>
      <c r="E1020" s="5"/>
      <c r="F1020" s="12"/>
      <c r="G1020" s="5"/>
      <c r="H1020" s="13"/>
      <c r="I1020" s="13"/>
      <c r="J1020" s="13"/>
      <c r="K1020" s="13"/>
      <c r="L1020" s="13"/>
      <c r="M1020" s="13"/>
      <c r="N1020" s="13"/>
      <c r="O1020" s="13"/>
      <c r="P1020" s="13"/>
      <c r="Q1020" s="6" t="str">
        <f>+IFERROR([1]!Tabla2[[#This Row],[Activos corrientes ]]/[1]!Tabla2[[#This Row],[Pasivos corrientes ]],"")</f>
        <v/>
      </c>
      <c r="R1020" s="6" t="str">
        <f>+IFERROR([1]!Tabla2[[#This Row],[Total pasivos]]/[1]!Tabla2[[#This Row],[Total de activos]],"")</f>
        <v/>
      </c>
      <c r="S1020" s="6" t="str">
        <f>+IFERROR([1]!Tabla2[[#This Row],[Utilidad operacional]]/[1]!Tabla2[[#This Row],[Gasto de intereses]],"")</f>
        <v/>
      </c>
      <c r="T1020" s="6" t="str">
        <f>+IFERROR([1]!Tabla2[[#This Row],[Utilidad operacional]]/[1]!Tabla2[[#This Row],[Patrimonio total]],"")</f>
        <v/>
      </c>
      <c r="U1020" s="7" t="str">
        <f>+IFERROR([1]!Tabla2[[#This Row],[Utilidad operacional]]/[1]!Tabla2[[#This Row],[Total de activos]],"")</f>
        <v/>
      </c>
    </row>
    <row r="1021" spans="1:21" x14ac:dyDescent="0.25">
      <c r="A1021" s="8"/>
      <c r="B1021" s="14"/>
      <c r="C1021" s="14"/>
      <c r="D1021" s="14"/>
      <c r="E1021" s="8"/>
      <c r="F1021" s="15"/>
      <c r="G1021" s="8"/>
      <c r="H1021" s="16"/>
      <c r="I1021" s="16"/>
      <c r="J1021" s="16"/>
      <c r="K1021" s="16"/>
      <c r="L1021" s="16"/>
      <c r="M1021" s="16"/>
      <c r="N1021" s="16"/>
      <c r="O1021" s="16"/>
      <c r="P1021" s="16"/>
      <c r="Q1021" s="9" t="str">
        <f>+IFERROR([1]!Tabla2[[#This Row],[Activos corrientes ]]/[1]!Tabla2[[#This Row],[Pasivos corrientes ]],"")</f>
        <v/>
      </c>
      <c r="R1021" s="9" t="str">
        <f>+IFERROR([1]!Tabla2[[#This Row],[Total pasivos]]/[1]!Tabla2[[#This Row],[Total de activos]],"")</f>
        <v/>
      </c>
      <c r="S1021" s="9" t="str">
        <f>+IFERROR([1]!Tabla2[[#This Row],[Utilidad operacional]]/[1]!Tabla2[[#This Row],[Gasto de intereses]],"")</f>
        <v/>
      </c>
      <c r="T1021" s="9" t="str">
        <f>+IFERROR([1]!Tabla2[[#This Row],[Utilidad operacional]]/[1]!Tabla2[[#This Row],[Patrimonio total]],"")</f>
        <v/>
      </c>
      <c r="U1021" s="10" t="str">
        <f>+IFERROR([1]!Tabla2[[#This Row],[Utilidad operacional]]/[1]!Tabla2[[#This Row],[Total de activos]],"")</f>
        <v/>
      </c>
    </row>
    <row r="1022" spans="1:21" x14ac:dyDescent="0.25">
      <c r="A1022" s="5"/>
      <c r="B1022" s="11"/>
      <c r="C1022" s="11"/>
      <c r="D1022" s="11"/>
      <c r="E1022" s="5"/>
      <c r="F1022" s="12"/>
      <c r="G1022" s="5"/>
      <c r="H1022" s="13"/>
      <c r="I1022" s="13"/>
      <c r="J1022" s="13"/>
      <c r="K1022" s="13"/>
      <c r="L1022" s="13"/>
      <c r="M1022" s="13"/>
      <c r="N1022" s="13"/>
      <c r="O1022" s="13"/>
      <c r="P1022" s="13"/>
      <c r="Q1022" s="6" t="str">
        <f>+IFERROR([1]!Tabla2[[#This Row],[Activos corrientes ]]/[1]!Tabla2[[#This Row],[Pasivos corrientes ]],"")</f>
        <v/>
      </c>
      <c r="R1022" s="6" t="str">
        <f>+IFERROR([1]!Tabla2[[#This Row],[Total pasivos]]/[1]!Tabla2[[#This Row],[Total de activos]],"")</f>
        <v/>
      </c>
      <c r="S1022" s="6" t="str">
        <f>+IFERROR([1]!Tabla2[[#This Row],[Utilidad operacional]]/[1]!Tabla2[[#This Row],[Gasto de intereses]],"")</f>
        <v/>
      </c>
      <c r="T1022" s="6" t="str">
        <f>+IFERROR([1]!Tabla2[[#This Row],[Utilidad operacional]]/[1]!Tabla2[[#This Row],[Patrimonio total]],"")</f>
        <v/>
      </c>
      <c r="U1022" s="7" t="str">
        <f>+IFERROR([1]!Tabla2[[#This Row],[Utilidad operacional]]/[1]!Tabla2[[#This Row],[Total de activos]],"")</f>
        <v/>
      </c>
    </row>
    <row r="1023" spans="1:21" x14ac:dyDescent="0.25">
      <c r="A1023" s="8"/>
      <c r="B1023" s="14"/>
      <c r="C1023" s="14"/>
      <c r="D1023" s="14"/>
      <c r="E1023" s="8"/>
      <c r="F1023" s="15"/>
      <c r="G1023" s="8"/>
      <c r="H1023" s="16"/>
      <c r="I1023" s="16"/>
      <c r="J1023" s="16"/>
      <c r="K1023" s="16"/>
      <c r="L1023" s="16"/>
      <c r="M1023" s="16"/>
      <c r="N1023" s="16"/>
      <c r="O1023" s="16"/>
      <c r="P1023" s="16"/>
      <c r="Q1023" s="9" t="str">
        <f>+IFERROR([1]!Tabla2[[#This Row],[Activos corrientes ]]/[1]!Tabla2[[#This Row],[Pasivos corrientes ]],"")</f>
        <v/>
      </c>
      <c r="R1023" s="9" t="str">
        <f>+IFERROR([1]!Tabla2[[#This Row],[Total pasivos]]/[1]!Tabla2[[#This Row],[Total de activos]],"")</f>
        <v/>
      </c>
      <c r="S1023" s="9" t="str">
        <f>+IFERROR([1]!Tabla2[[#This Row],[Utilidad operacional]]/[1]!Tabla2[[#This Row],[Gasto de intereses]],"")</f>
        <v/>
      </c>
      <c r="T1023" s="9" t="str">
        <f>+IFERROR([1]!Tabla2[[#This Row],[Utilidad operacional]]/[1]!Tabla2[[#This Row],[Patrimonio total]],"")</f>
        <v/>
      </c>
      <c r="U1023" s="10" t="str">
        <f>+IFERROR([1]!Tabla2[[#This Row],[Utilidad operacional]]/[1]!Tabla2[[#This Row],[Total de activos]],"")</f>
        <v/>
      </c>
    </row>
  </sheetData>
  <conditionalFormatting sqref="A1008:A1023">
    <cfRule type="duplicateValues" dxfId="10" priority="16"/>
  </conditionalFormatting>
  <conditionalFormatting sqref="A939:A1007">
    <cfRule type="duplicateValues" dxfId="9" priority="11"/>
  </conditionalFormatting>
  <conditionalFormatting sqref="A939:A1007">
    <cfRule type="duplicateValues" dxfId="8" priority="12"/>
    <cfRule type="duplicateValues" dxfId="7" priority="13"/>
    <cfRule type="duplicateValues" dxfId="6" priority="14"/>
    <cfRule type="duplicateValues" dxfId="5" priority="15"/>
  </conditionalFormatting>
  <conditionalFormatting sqref="F939:F944">
    <cfRule type="colorScale" priority="10">
      <colorScale>
        <cfvo type="min"/>
        <cfvo type="max"/>
        <color rgb="FFFF7128"/>
        <color rgb="FFFFEF9C"/>
      </colorScale>
    </cfRule>
  </conditionalFormatting>
  <conditionalFormatting sqref="F945:F984">
    <cfRule type="colorScale" priority="9">
      <colorScale>
        <cfvo type="min"/>
        <cfvo type="max"/>
        <color rgb="FFFF7128"/>
        <color rgb="FFFFEF9C"/>
      </colorScale>
    </cfRule>
  </conditionalFormatting>
  <conditionalFormatting sqref="F2:F688">
    <cfRule type="colorScale" priority="3">
      <colorScale>
        <cfvo type="min"/>
        <cfvo type="max"/>
        <color rgb="FFFF7128"/>
        <color rgb="FFFFEF9C"/>
      </colorScale>
    </cfRule>
  </conditionalFormatting>
  <conditionalFormatting sqref="A2:A938">
    <cfRule type="duplicateValues" dxfId="4" priority="4"/>
  </conditionalFormatting>
  <conditionalFormatting sqref="A2:A938">
    <cfRule type="duplicateValues" dxfId="3" priority="5"/>
    <cfRule type="duplicateValues" dxfId="2" priority="6"/>
    <cfRule type="duplicateValues" dxfId="1" priority="7"/>
    <cfRule type="duplicateValues" dxfId="0" priority="8"/>
  </conditionalFormatting>
  <conditionalFormatting sqref="F689:F831">
    <cfRule type="colorScale" priority="2">
      <colorScale>
        <cfvo type="min"/>
        <cfvo type="max"/>
        <color rgb="FFFF7128"/>
        <color rgb="FFFFEF9C"/>
      </colorScale>
    </cfRule>
  </conditionalFormatting>
  <conditionalFormatting sqref="F832:F902">
    <cfRule type="colorScale" priority="1">
      <colorScale>
        <cfvo type="min"/>
        <cfvo type="max"/>
        <color rgb="FFFF7128"/>
        <color rgb="FFFFEF9C"/>
      </colorScale>
    </cfRule>
  </conditionalFormatting>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empresas del sector de interven</vt:lpstr>
      <vt:lpstr>mipymes</vt:lpstr>
    </vt:vector>
  </TitlesOfParts>
  <Company>GP</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leandro</dc:creator>
  <cp:lastModifiedBy>JOHANA</cp:lastModifiedBy>
  <dcterms:created xsi:type="dcterms:W3CDTF">2024-02-25T00:15:27Z</dcterms:created>
  <dcterms:modified xsi:type="dcterms:W3CDTF">2025-05-28T20:09:47Z</dcterms:modified>
</cp:coreProperties>
</file>