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OBSERVACIONES MANTENIMIENTO ANA MARIA Y ALEJANDRO\PROCESO FINAL MANTENIMIENTO\"/>
    </mc:Choice>
  </mc:AlternateContent>
  <xr:revisionPtr revIDLastSave="0" documentId="8_{C4A4831B-B6F5-4E16-8B86-833E7083C11F}" xr6:coauthVersionLast="47" xr6:coauthVersionMax="47" xr10:uidLastSave="{00000000-0000-0000-0000-000000000000}"/>
  <bookViews>
    <workbookView xWindow="-120" yWindow="-120" windowWidth="20730" windowHeight="11040" xr2:uid="{37786845-91E0-4A09-B403-E6B60497E1F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G20" i="1" s="1"/>
  <c r="G12" i="1"/>
  <c r="G11" i="1"/>
  <c r="G10" i="1"/>
  <c r="G13" i="1" l="1"/>
  <c r="G15" i="1" s="1"/>
  <c r="G21" i="1" s="1"/>
  <c r="G22" i="1" l="1"/>
  <c r="G23" i="1" s="1"/>
</calcChain>
</file>

<file path=xl/sharedStrings.xml><?xml version="1.0" encoding="utf-8"?>
<sst xmlns="http://schemas.openxmlformats.org/spreadsheetml/2006/main" count="44" uniqueCount="42">
  <si>
    <t>FORMATO PROPUESTA ECONOMICA</t>
  </si>
  <si>
    <t>CONCEPTO</t>
  </si>
  <si>
    <t>(1)</t>
  </si>
  <si>
    <t>(2)</t>
  </si>
  <si>
    <t>(3)</t>
  </si>
  <si>
    <t>(4)</t>
  </si>
  <si>
    <t>(5)</t>
  </si>
  <si>
    <t>A.COSTOS DEL PERSONAL DE INTERVENTORIA</t>
  </si>
  <si>
    <t>PERSONAL PROFESIONAL</t>
  </si>
  <si>
    <t>PERFIL</t>
  </si>
  <si>
    <t>CANT</t>
  </si>
  <si>
    <t>SALARIO BASICO</t>
  </si>
  <si>
    <t>% DEDICACION HOMBRE/MES</t>
  </si>
  <si>
    <t>No. DE MESES</t>
  </si>
  <si>
    <r>
      <t xml:space="preserve">TOTAL PARCIAL </t>
    </r>
    <r>
      <rPr>
        <b/>
        <sz val="9"/>
        <color theme="8" tint="-0.249977111117893"/>
        <rFont val="Arial"/>
        <family val="2"/>
      </rPr>
      <t>(5)=(1*2*3*4)</t>
    </r>
  </si>
  <si>
    <t>Director de Interventoría</t>
  </si>
  <si>
    <t>Ingeniero Civil y/o Arquitecto y/o Gerencia de construcción u Obra</t>
  </si>
  <si>
    <t>Residente de Inspector</t>
  </si>
  <si>
    <t xml:space="preserve">Ingeniero Civil y/o Arquitecto y/o tecnólogo en construcciones </t>
  </si>
  <si>
    <t>Asesor HSEQ</t>
  </si>
  <si>
    <t>Profesional en Salud en seguridad y salud en el trabajo o profesional en ingeniería o arquitectura con postgrado en Seguridad y salud en el trabajo – El profesional debe contar con licencia para prestar servicios en seguridad y salud en el trabajo
Contar con el certificado de Coordinador de Trabajo en Alturas vigente.</t>
  </si>
  <si>
    <r>
      <t xml:space="preserve">SUBTOTAL COSTOS DE PERSONAL=SUMATORIA DE </t>
    </r>
    <r>
      <rPr>
        <b/>
        <sz val="9"/>
        <color theme="8" tint="-0.249977111117893"/>
        <rFont val="Arial"/>
        <family val="2"/>
      </rPr>
      <t xml:space="preserve">(5) </t>
    </r>
    <r>
      <rPr>
        <b/>
        <sz val="9"/>
        <color theme="1"/>
        <rFont val="Arial"/>
        <family val="2"/>
      </rPr>
      <t xml:space="preserve">= </t>
    </r>
    <r>
      <rPr>
        <b/>
        <sz val="9"/>
        <color theme="8" tint="-0.249977111117893"/>
        <rFont val="Arial"/>
        <family val="2"/>
      </rPr>
      <t>(6)</t>
    </r>
  </si>
  <si>
    <r>
      <t xml:space="preserve">FACTOR MULTIPLICADOR </t>
    </r>
    <r>
      <rPr>
        <b/>
        <sz val="9"/>
        <color theme="8" tint="-0.249977111117893"/>
        <rFont val="Arial"/>
        <family val="2"/>
      </rPr>
      <t>(7)</t>
    </r>
  </si>
  <si>
    <r>
      <t xml:space="preserve">SUBTOTAL COSTOS DIRECTOS  DE PERSONAL </t>
    </r>
    <r>
      <rPr>
        <b/>
        <sz val="9"/>
        <color theme="8" tint="-0.249977111117893"/>
        <rFont val="Arial"/>
        <family val="2"/>
      </rPr>
      <t>(6*7) = (A)</t>
    </r>
  </si>
  <si>
    <t>B.OTROS COSTOS</t>
  </si>
  <si>
    <t>UNIDAD</t>
  </si>
  <si>
    <r>
      <t xml:space="preserve">CANTIDAD                                 </t>
    </r>
    <r>
      <rPr>
        <b/>
        <sz val="9"/>
        <color theme="8" tint="-0.249977111117893"/>
        <rFont val="Arial"/>
        <family val="2"/>
      </rPr>
      <t>(8)</t>
    </r>
  </si>
  <si>
    <r>
      <t xml:space="preserve">VALOR UNITARIO                     </t>
    </r>
    <r>
      <rPr>
        <b/>
        <sz val="9"/>
        <color theme="8" tint="-0.249977111117893"/>
        <rFont val="Arial"/>
        <family val="2"/>
      </rPr>
      <t>(9)</t>
    </r>
  </si>
  <si>
    <r>
      <t xml:space="preserve">TOTAL PARCIAL                             </t>
    </r>
    <r>
      <rPr>
        <b/>
        <sz val="9"/>
        <color theme="8" tint="-0.249977111117893"/>
        <rFont val="Arial"/>
        <family val="2"/>
      </rPr>
      <t>(10) = (8*9)</t>
    </r>
  </si>
  <si>
    <t>Gastos de transporte (aereos, terrestres) GL (Según comprobante)</t>
  </si>
  <si>
    <t>GL</t>
  </si>
  <si>
    <t>Edicio de informes GL (Según comprobante)</t>
  </si>
  <si>
    <r>
      <t xml:space="preserve">SUBTOTAL COSTOS DE OTROS COSTOS=SUMATORIA DE </t>
    </r>
    <r>
      <rPr>
        <b/>
        <sz val="9"/>
        <color theme="8" tint="-0.249977111117893"/>
        <rFont val="Arial"/>
        <family val="2"/>
      </rPr>
      <t>(10) = (B)</t>
    </r>
  </si>
  <si>
    <r>
      <t xml:space="preserve">SUBTOTAL= SUMA </t>
    </r>
    <r>
      <rPr>
        <b/>
        <sz val="9"/>
        <color theme="8" tint="-0.249977111117893"/>
        <rFont val="Arial"/>
        <family val="2"/>
      </rPr>
      <t>(A)+(B)= (C)</t>
    </r>
  </si>
  <si>
    <r>
      <t>IVA (19%) =</t>
    </r>
    <r>
      <rPr>
        <b/>
        <sz val="9"/>
        <color theme="8" tint="-0.249977111117893"/>
        <rFont val="Arial"/>
        <family val="2"/>
      </rPr>
      <t xml:space="preserve"> (C)</t>
    </r>
    <r>
      <rPr>
        <b/>
        <sz val="9"/>
        <color theme="1"/>
        <rFont val="Arial"/>
        <family val="2"/>
      </rPr>
      <t xml:space="preserve">*19% = </t>
    </r>
    <r>
      <rPr>
        <b/>
        <sz val="9"/>
        <color theme="8" tint="-0.249977111117893"/>
        <rFont val="Arial"/>
        <family val="2"/>
      </rPr>
      <t>(D)</t>
    </r>
  </si>
  <si>
    <t>OFERENTE                            _________________________________________</t>
  </si>
  <si>
    <t>REPRESENTANTE LEGAL _________________________________________</t>
  </si>
  <si>
    <t>FIRMA                                   __________________________________________</t>
  </si>
  <si>
    <t>FECHA                                  __________________________________________</t>
  </si>
  <si>
    <t>“REALIZAR LA INTERVENTORIA INTEGRAL A LOS CONTRATOS CUYOS OBJETOS SON "REALIZAR EL MANTENIMIENTO Y ADECUACION DE LA INFRAESTRUCTURA DE LAS SEDES A CARGO DE LA AGENCIA NACIONAL DE MINERIA A NIVEL NACIONAL”, Y "REALIZAR EL SUMINISTRO, INSTALACIÓN Y EL MANTENIMIENTO INTEGRAL, PREVENTIVO Y CORRECTIVO DE LOS SISTEMAS DE AIRES ACONDICIONADOS DE LAS SEDES DÓNDE OPERA LA AGENCIA NACIONAL DE MINERÍA (ANM)".</t>
  </si>
  <si>
    <r>
      <rPr>
        <b/>
        <sz val="8"/>
        <color theme="1"/>
        <rFont val="Arial"/>
        <family val="2"/>
      </rPr>
      <t>Notas:</t>
    </r>
    <r>
      <rPr>
        <sz val="8"/>
        <color theme="1"/>
        <rFont val="Arial"/>
        <family val="2"/>
      </rPr>
      <t xml:space="preserve">
1) Únicamente deberá diligenciar la información solicitada en las celdas resaltadas en color azul.
2) Los datos correspondientes a dedicaciones y tiempo en meses no debe ser modificado.
3) Los requisitos de formación academica y experiencia se encuentran relacionados en el anexo técnico.</t>
    </r>
  </si>
  <si>
    <r>
      <t xml:space="preserve">VALOR TOTAL DE LA OFERTA= </t>
    </r>
    <r>
      <rPr>
        <b/>
        <sz val="9"/>
        <color theme="8" tint="-0.249977111117893"/>
        <rFont val="Arial"/>
        <family val="2"/>
      </rPr>
      <t>(C)+(D) = (E)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</si>
</sst>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0.0"/>
    <numFmt numFmtId="166" formatCode="_-&quot;$&quot;* #,##0.00_-;\-&quot;$&quot;* #,##0.00_-;_-&quot;$&quot;* &quot;-&quot;??_-;_-@_-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8" tint="-0.249977111117893"/>
      <name val="Arial"/>
      <family val="2"/>
    </font>
    <font>
      <b/>
      <sz val="10"/>
      <name val="Arial"/>
      <family val="2"/>
    </font>
    <font>
      <b/>
      <sz val="9"/>
      <color theme="8" tint="-0.249977111117893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164" fontId="9" fillId="0" borderId="1" xfId="3" applyNumberFormat="1" applyFont="1" applyFill="1" applyBorder="1" applyAlignment="1" applyProtection="1">
      <alignment vertical="center"/>
      <protection locked="0"/>
    </xf>
    <xf numFmtId="9" fontId="10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3" fillId="0" borderId="1" xfId="0" applyNumberFormat="1" applyFont="1" applyBorder="1" applyProtection="1">
      <protection locked="0"/>
    </xf>
    <xf numFmtId="2" fontId="3" fillId="0" borderId="4" xfId="0" applyNumberFormat="1" applyFont="1" applyBorder="1" applyAlignment="1" applyProtection="1">
      <alignment horizontal="center"/>
      <protection locked="0"/>
    </xf>
    <xf numFmtId="2" fontId="0" fillId="0" borderId="0" xfId="0" applyNumberFormat="1"/>
    <xf numFmtId="164" fontId="3" fillId="0" borderId="4" xfId="0" applyNumberFormat="1" applyFont="1" applyBorder="1" applyProtection="1"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/>
      <protection locked="0"/>
    </xf>
    <xf numFmtId="165" fontId="9" fillId="0" borderId="1" xfId="0" applyNumberFormat="1" applyFont="1" applyBorder="1" applyAlignment="1">
      <alignment horizontal="center"/>
    </xf>
    <xf numFmtId="164" fontId="8" fillId="0" borderId="1" xfId="3" applyNumberFormat="1" applyFont="1" applyFill="1" applyBorder="1" applyAlignment="1" applyProtection="1">
      <protection locked="0"/>
    </xf>
    <xf numFmtId="43" fontId="0" fillId="0" borderId="0" xfId="1" applyFont="1"/>
    <xf numFmtId="44" fontId="3" fillId="0" borderId="1" xfId="0" applyNumberFormat="1" applyFont="1" applyBorder="1" applyProtection="1">
      <protection locked="0"/>
    </xf>
    <xf numFmtId="43" fontId="0" fillId="0" borderId="0" xfId="0" applyNumberFormat="1"/>
    <xf numFmtId="164" fontId="3" fillId="0" borderId="1" xfId="3" applyNumberFormat="1" applyFont="1" applyFill="1" applyBorder="1" applyProtection="1">
      <protection locked="0"/>
    </xf>
    <xf numFmtId="166" fontId="0" fillId="0" borderId="0" xfId="0" applyNumberFormat="1"/>
    <xf numFmtId="0" fontId="12" fillId="0" borderId="0" xfId="0" applyFont="1" applyProtection="1">
      <protection locked="0"/>
    </xf>
    <xf numFmtId="44" fontId="0" fillId="0" borderId="0" xfId="2" applyFont="1"/>
    <xf numFmtId="44" fontId="0" fillId="0" borderId="0" xfId="0" applyNumberFormat="1"/>
    <xf numFmtId="164" fontId="0" fillId="0" borderId="0" xfId="0" applyNumberFormat="1"/>
    <xf numFmtId="0" fontId="13" fillId="0" borderId="0" xfId="0" applyFont="1" applyAlignment="1">
      <alignment horizontal="left" wrapText="1"/>
    </xf>
    <xf numFmtId="164" fontId="9" fillId="3" borderId="1" xfId="3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49" fontId="5" fillId="4" borderId="1" xfId="0" applyNumberFormat="1" applyFont="1" applyFill="1" applyBorder="1" applyAlignment="1" applyProtection="1">
      <alignment horizontal="center" vertical="center"/>
      <protection locked="0"/>
    </xf>
    <xf numFmtId="49" fontId="5" fillId="4" borderId="2" xfId="0" applyNumberFormat="1" applyFont="1" applyFill="1" applyBorder="1" applyAlignment="1" applyProtection="1">
      <alignment horizontal="center" vertical="center"/>
      <protection locked="0"/>
    </xf>
    <xf numFmtId="164" fontId="8" fillId="3" borderId="1" xfId="3" applyNumberFormat="1" applyFont="1" applyFill="1" applyBorder="1" applyAlignment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left" vertical="top" wrapText="1"/>
      <protection locked="0"/>
    </xf>
    <xf numFmtId="0" fontId="6" fillId="2" borderId="3" xfId="0" applyFont="1" applyFill="1" applyBorder="1" applyAlignment="1" applyProtection="1">
      <alignment horizontal="left" vertical="top" wrapText="1"/>
      <protection locked="0"/>
    </xf>
    <xf numFmtId="0" fontId="6" fillId="2" borderId="4" xfId="0" applyFont="1" applyFill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justify" vertical="top" wrapText="1"/>
      <protection locked="0"/>
    </xf>
    <xf numFmtId="0" fontId="14" fillId="0" borderId="1" xfId="0" applyFont="1" applyBorder="1" applyAlignment="1" applyProtection="1">
      <alignment horizontal="justify" vertical="top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DE72-AEC1-433D-8CA9-C2DA3D4B21D6}">
  <dimension ref="A1:K30"/>
  <sheetViews>
    <sheetView showGridLines="0" tabSelected="1" topLeftCell="A3" workbookViewId="0">
      <selection activeCell="B24" sqref="B24"/>
    </sheetView>
  </sheetViews>
  <sheetFormatPr baseColWidth="10" defaultColWidth="11.42578125" defaultRowHeight="15" x14ac:dyDescent="0.25"/>
  <cols>
    <col min="1" max="1" width="40.7109375" customWidth="1"/>
    <col min="2" max="2" width="26.28515625" customWidth="1"/>
    <col min="4" max="4" width="24.28515625" customWidth="1"/>
    <col min="5" max="5" width="23.42578125" customWidth="1"/>
    <col min="6" max="6" width="21.85546875" customWidth="1"/>
    <col min="7" max="7" width="23.85546875" customWidth="1"/>
    <col min="9" max="9" width="16.140625" bestFit="1" customWidth="1"/>
  </cols>
  <sheetData>
    <row r="1" spans="1:8" ht="18" x14ac:dyDescent="0.25">
      <c r="A1" s="47"/>
      <c r="B1" s="47"/>
      <c r="C1" s="47"/>
      <c r="D1" s="47"/>
      <c r="E1" s="47"/>
      <c r="F1" s="47"/>
      <c r="G1" s="47"/>
    </row>
    <row r="2" spans="1:8" ht="18" x14ac:dyDescent="0.25">
      <c r="A2" s="48" t="s">
        <v>0</v>
      </c>
      <c r="B2" s="48"/>
      <c r="C2" s="48"/>
      <c r="D2" s="48"/>
      <c r="E2" s="48"/>
      <c r="F2" s="48"/>
      <c r="G2" s="48"/>
    </row>
    <row r="3" spans="1:8" ht="38.25" customHeight="1" x14ac:dyDescent="0.25">
      <c r="A3" s="49" t="s">
        <v>39</v>
      </c>
      <c r="B3" s="49"/>
      <c r="C3" s="49"/>
      <c r="D3" s="49"/>
      <c r="E3" s="49"/>
      <c r="F3" s="49"/>
      <c r="G3" s="49"/>
    </row>
    <row r="4" spans="1:8" ht="7.5" customHeight="1" x14ac:dyDescent="0.25">
      <c r="A4" s="1"/>
      <c r="B4" s="1"/>
      <c r="C4" s="1"/>
      <c r="D4" s="1"/>
      <c r="E4" s="1"/>
      <c r="F4" s="1"/>
      <c r="G4" s="1"/>
    </row>
    <row r="5" spans="1:8" ht="51" customHeight="1" x14ac:dyDescent="0.25">
      <c r="A5" s="51" t="s">
        <v>40</v>
      </c>
      <c r="B5" s="52"/>
      <c r="C5" s="52"/>
      <c r="D5" s="52"/>
      <c r="E5" s="52"/>
      <c r="F5" s="52"/>
      <c r="G5" s="52"/>
    </row>
    <row r="6" spans="1:8" ht="15" customHeight="1" x14ac:dyDescent="0.25">
      <c r="A6" s="1"/>
      <c r="B6" s="1"/>
      <c r="C6" s="1"/>
      <c r="D6" s="1"/>
      <c r="E6" s="1"/>
      <c r="F6" s="1"/>
      <c r="G6" s="1"/>
    </row>
    <row r="7" spans="1:8" ht="33" customHeight="1" x14ac:dyDescent="0.25">
      <c r="A7" s="33" t="s">
        <v>1</v>
      </c>
      <c r="B7" s="33"/>
      <c r="C7" s="34" t="s">
        <v>2</v>
      </c>
      <c r="D7" s="35" t="s">
        <v>3</v>
      </c>
      <c r="E7" s="34" t="s">
        <v>4</v>
      </c>
      <c r="F7" s="34" t="s">
        <v>5</v>
      </c>
      <c r="G7" s="34" t="s">
        <v>6</v>
      </c>
    </row>
    <row r="8" spans="1:8" ht="15.75" customHeight="1" x14ac:dyDescent="0.25">
      <c r="A8" s="38" t="s">
        <v>7</v>
      </c>
      <c r="B8" s="39"/>
      <c r="C8" s="39"/>
      <c r="D8" s="39"/>
      <c r="E8" s="39"/>
      <c r="F8" s="39"/>
      <c r="G8" s="40"/>
    </row>
    <row r="9" spans="1:8" ht="24" x14ac:dyDescent="0.25">
      <c r="A9" s="2" t="s">
        <v>8</v>
      </c>
      <c r="B9" s="2" t="s">
        <v>9</v>
      </c>
      <c r="C9" s="2" t="s">
        <v>10</v>
      </c>
      <c r="D9" s="3" t="s">
        <v>11</v>
      </c>
      <c r="E9" s="3" t="s">
        <v>12</v>
      </c>
      <c r="F9" s="3" t="s">
        <v>13</v>
      </c>
      <c r="G9" s="3" t="s">
        <v>14</v>
      </c>
    </row>
    <row r="10" spans="1:8" ht="36" x14ac:dyDescent="0.25">
      <c r="A10" s="4" t="s">
        <v>15</v>
      </c>
      <c r="B10" s="5" t="s">
        <v>16</v>
      </c>
      <c r="C10" s="6">
        <v>1</v>
      </c>
      <c r="D10" s="32"/>
      <c r="E10" s="8">
        <v>0.25</v>
      </c>
      <c r="F10" s="9">
        <v>5</v>
      </c>
      <c r="G10" s="7">
        <f>ROUND(C10*D10*F10*E10,0)</f>
        <v>0</v>
      </c>
    </row>
    <row r="11" spans="1:8" ht="24" x14ac:dyDescent="0.25">
      <c r="A11" s="10" t="s">
        <v>17</v>
      </c>
      <c r="B11" s="11" t="s">
        <v>18</v>
      </c>
      <c r="C11" s="6">
        <v>1</v>
      </c>
      <c r="D11" s="32"/>
      <c r="E11" s="8">
        <v>0.5</v>
      </c>
      <c r="F11" s="9">
        <v>5</v>
      </c>
      <c r="G11" s="7">
        <f>ROUND(C11*D11*F11*E11,0)</f>
        <v>0</v>
      </c>
    </row>
    <row r="12" spans="1:8" ht="144" x14ac:dyDescent="0.25">
      <c r="A12" s="10" t="s">
        <v>19</v>
      </c>
      <c r="B12" s="11" t="s">
        <v>20</v>
      </c>
      <c r="C12" s="6">
        <v>1</v>
      </c>
      <c r="D12" s="32"/>
      <c r="E12" s="8">
        <v>0.2</v>
      </c>
      <c r="F12" s="9">
        <v>5</v>
      </c>
      <c r="G12" s="7">
        <f>ROUND(C12*D12*F12*E12,0)</f>
        <v>0</v>
      </c>
    </row>
    <row r="13" spans="1:8" x14ac:dyDescent="0.25">
      <c r="A13" s="50" t="s">
        <v>21</v>
      </c>
      <c r="B13" s="50"/>
      <c r="C13" s="50"/>
      <c r="D13" s="50"/>
      <c r="E13" s="50"/>
      <c r="F13" s="37"/>
      <c r="G13" s="12">
        <f>SUM(G10:G12)</f>
        <v>0</v>
      </c>
    </row>
    <row r="14" spans="1:8" x14ac:dyDescent="0.25">
      <c r="A14" s="37" t="s">
        <v>22</v>
      </c>
      <c r="B14" s="37"/>
      <c r="C14" s="37"/>
      <c r="D14" s="37"/>
      <c r="E14" s="37"/>
      <c r="F14" s="37"/>
      <c r="G14" s="13">
        <v>2.2000000000000002</v>
      </c>
      <c r="H14" s="14"/>
    </row>
    <row r="15" spans="1:8" x14ac:dyDescent="0.25">
      <c r="A15" s="37" t="s">
        <v>23</v>
      </c>
      <c r="B15" s="37"/>
      <c r="C15" s="37"/>
      <c r="D15" s="37"/>
      <c r="E15" s="37"/>
      <c r="F15" s="37"/>
      <c r="G15" s="15">
        <f>ROUND(+G13*G14,0)</f>
        <v>0</v>
      </c>
    </row>
    <row r="16" spans="1:8" x14ac:dyDescent="0.25">
      <c r="A16" s="38" t="s">
        <v>24</v>
      </c>
      <c r="B16" s="39"/>
      <c r="C16" s="39"/>
      <c r="D16" s="39"/>
      <c r="E16" s="39"/>
      <c r="F16" s="39"/>
      <c r="G16" s="40"/>
    </row>
    <row r="17" spans="1:11" ht="24.75" x14ac:dyDescent="0.25">
      <c r="A17" s="41" t="s">
        <v>1</v>
      </c>
      <c r="B17" s="42"/>
      <c r="C17" s="43"/>
      <c r="D17" s="2" t="s">
        <v>25</v>
      </c>
      <c r="E17" s="16" t="s">
        <v>26</v>
      </c>
      <c r="F17" s="3" t="s">
        <v>27</v>
      </c>
      <c r="G17" s="3" t="s">
        <v>28</v>
      </c>
    </row>
    <row r="18" spans="1:11" x14ac:dyDescent="0.25">
      <c r="A18" s="44" t="s">
        <v>29</v>
      </c>
      <c r="B18" s="45"/>
      <c r="C18" s="45"/>
      <c r="D18" s="19" t="s">
        <v>30</v>
      </c>
      <c r="E18" s="20">
        <v>1</v>
      </c>
      <c r="F18" s="36"/>
      <c r="G18" s="21">
        <f>ROUND(E18*F18,0)</f>
        <v>0</v>
      </c>
      <c r="I18" s="22"/>
    </row>
    <row r="19" spans="1:11" x14ac:dyDescent="0.25">
      <c r="A19" s="17" t="s">
        <v>31</v>
      </c>
      <c r="B19" s="18"/>
      <c r="C19" s="18"/>
      <c r="D19" s="19" t="s">
        <v>30</v>
      </c>
      <c r="E19" s="20">
        <v>1</v>
      </c>
      <c r="F19" s="36"/>
      <c r="G19" s="21">
        <f>ROUND(E19*F19,0)</f>
        <v>0</v>
      </c>
      <c r="I19" s="22"/>
    </row>
    <row r="20" spans="1:11" x14ac:dyDescent="0.25">
      <c r="A20" s="46" t="s">
        <v>32</v>
      </c>
      <c r="B20" s="46"/>
      <c r="C20" s="46"/>
      <c r="D20" s="46"/>
      <c r="E20" s="46"/>
      <c r="F20" s="46"/>
      <c r="G20" s="12">
        <f>SUM(G18:G19)</f>
        <v>0</v>
      </c>
    </row>
    <row r="21" spans="1:11" x14ac:dyDescent="0.25">
      <c r="A21" s="57" t="s">
        <v>33</v>
      </c>
      <c r="B21" s="58"/>
      <c r="C21" s="58"/>
      <c r="D21" s="58"/>
      <c r="E21" s="58"/>
      <c r="F21" s="59"/>
      <c r="G21" s="23">
        <f>+G15+G20</f>
        <v>0</v>
      </c>
      <c r="I21" s="24"/>
    </row>
    <row r="22" spans="1:11" x14ac:dyDescent="0.25">
      <c r="A22" s="54" t="s">
        <v>34</v>
      </c>
      <c r="B22" s="54"/>
      <c r="C22" s="54"/>
      <c r="D22" s="54"/>
      <c r="E22" s="54"/>
      <c r="F22" s="54"/>
      <c r="G22" s="25">
        <f>ROUND(G21*19%,0)</f>
        <v>0</v>
      </c>
    </row>
    <row r="23" spans="1:11" x14ac:dyDescent="0.25">
      <c r="A23" s="55" t="s">
        <v>41</v>
      </c>
      <c r="B23" s="55"/>
      <c r="C23" s="55"/>
      <c r="D23" s="55"/>
      <c r="E23" s="55"/>
      <c r="F23" s="55"/>
      <c r="G23" s="12">
        <f>ROUND(SUM(G21:G22),0)</f>
        <v>0</v>
      </c>
      <c r="I23" s="26"/>
    </row>
    <row r="24" spans="1:11" x14ac:dyDescent="0.25">
      <c r="A24" s="27"/>
      <c r="B24" s="27"/>
      <c r="C24" s="56"/>
      <c r="D24" s="56"/>
      <c r="E24" s="56"/>
      <c r="F24" s="56"/>
      <c r="G24" s="56"/>
    </row>
    <row r="25" spans="1:11" ht="18" customHeight="1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</row>
    <row r="26" spans="1:11" ht="26.25" x14ac:dyDescent="0.25">
      <c r="A26" s="31" t="s">
        <v>35</v>
      </c>
      <c r="G26" s="29"/>
    </row>
    <row r="27" spans="1:11" ht="37.5" customHeight="1" x14ac:dyDescent="0.25">
      <c r="A27" s="31" t="s">
        <v>36</v>
      </c>
      <c r="G27" s="28"/>
    </row>
    <row r="28" spans="1:11" ht="39" customHeight="1" x14ac:dyDescent="0.25">
      <c r="A28" s="31" t="s">
        <v>37</v>
      </c>
      <c r="G28" s="30"/>
    </row>
    <row r="29" spans="1:11" ht="51" customHeight="1" x14ac:dyDescent="0.25">
      <c r="A29" s="31" t="s">
        <v>38</v>
      </c>
      <c r="G29" s="29"/>
    </row>
    <row r="30" spans="1:11" x14ac:dyDescent="0.25">
      <c r="A30" s="31"/>
    </row>
  </sheetData>
  <mergeCells count="17">
    <mergeCell ref="A25:K25"/>
    <mergeCell ref="A22:F22"/>
    <mergeCell ref="A23:F23"/>
    <mergeCell ref="C24:G24"/>
    <mergeCell ref="A21:F21"/>
    <mergeCell ref="A14:F14"/>
    <mergeCell ref="A1:G1"/>
    <mergeCell ref="A2:G2"/>
    <mergeCell ref="A3:G3"/>
    <mergeCell ref="A8:G8"/>
    <mergeCell ref="A13:F13"/>
    <mergeCell ref="A5:G5"/>
    <mergeCell ref="A15:F15"/>
    <mergeCell ref="A16:G16"/>
    <mergeCell ref="A17:C17"/>
    <mergeCell ref="A18:C18"/>
    <mergeCell ref="A20:F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Arcos Lopez</dc:creator>
  <cp:lastModifiedBy>Luisa Fernanda Arcos Lopez</cp:lastModifiedBy>
  <dcterms:created xsi:type="dcterms:W3CDTF">2025-04-09T21:32:23Z</dcterms:created>
  <dcterms:modified xsi:type="dcterms:W3CDTF">2025-06-06T19:12:51Z</dcterms:modified>
</cp:coreProperties>
</file>