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https://alcaldiabogota.sharepoint.com/sites/OBRASYMANTENIMIENTO/Documentos compartidos/ESTRUCTURACIONES DAF/2025/22. ANDAMIOS UNIPERSONALES 2025/03. DOCUMENTOS RADICAR DC/"/>
    </mc:Choice>
  </mc:AlternateContent>
  <xr:revisionPtr revIDLastSave="607" documentId="8_{39F6CD1B-73B8-4E59-A0DA-43E50D580F9F}" xr6:coauthVersionLast="47" xr6:coauthVersionMax="47" xr10:uidLastSave="{8FF34CCA-2DE7-4701-8F08-7269E3B2DF78}"/>
  <bookViews>
    <workbookView xWindow="-108" yWindow="-108" windowWidth="23256" windowHeight="12456" xr2:uid="{00000000-000D-0000-FFFF-FFFF00000000}"/>
  </bookViews>
  <sheets>
    <sheet name="Est. Mercado Andamios" sheetId="6" r:id="rId1"/>
    <sheet name="Indexación" sheetId="7" r:id="rId2"/>
    <sheet name="Cotización (2)" sheetId="2"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s>
  <definedNames>
    <definedName name="\A">#REF!</definedName>
    <definedName name="\c">#REF!</definedName>
    <definedName name="\F">#REF!</definedName>
    <definedName name="\g">#N/A</definedName>
    <definedName name="\i">#REF!</definedName>
    <definedName name="\J">#REF!</definedName>
    <definedName name="\K">#REF!</definedName>
    <definedName name="\L">#REF!</definedName>
    <definedName name="\M">#REF!</definedName>
    <definedName name="\N">#REF!</definedName>
    <definedName name="\P">#REF!</definedName>
    <definedName name="\r">#REF!</definedName>
    <definedName name="\S">#REF!</definedName>
    <definedName name="__123Graph_ATOTAL" hidden="1">#REF!</definedName>
    <definedName name="__123Graph_B" hidden="1">#REF!</definedName>
    <definedName name="__123Graph_D" hidden="1">#REF!</definedName>
    <definedName name="__123Graph_F" hidden="1">#REF!</definedName>
    <definedName name="__123Graph_X" hidden="1">#REF!</definedName>
    <definedName name="__arp2">#REF!</definedName>
    <definedName name="__ivm2">#REF!</definedName>
    <definedName name="__pib1">#REF!</definedName>
    <definedName name="__var1">#REF!</definedName>
    <definedName name="_1">#REF!</definedName>
    <definedName name="_1__123Graph_Aｸﾞﾗﾌ_7" localSheetId="2" hidden="1">#REF!</definedName>
    <definedName name="_1__123Graph_Aｸﾞﾗﾌ_7" localSheetId="0" hidden="1">#REF!</definedName>
    <definedName name="_1__123Graph_Aｸﾞﾗﾌ_7" hidden="1">#REF!</definedName>
    <definedName name="_112233" localSheetId="2" hidden="1">#REF!</definedName>
    <definedName name="_112233" localSheetId="0" hidden="1">#REF!</definedName>
    <definedName name="_112233" hidden="1">#REF!</definedName>
    <definedName name="_112277" localSheetId="2" hidden="1">#REF!</definedName>
    <definedName name="_112277" localSheetId="0" hidden="1">#REF!</definedName>
    <definedName name="_112277" hidden="1">#REF!</definedName>
    <definedName name="_12__123Graph_BCHART_5" localSheetId="2" hidden="1">[1]MEX95IB!#REF!</definedName>
    <definedName name="_12__123Graph_BCHART_5" localSheetId="0" hidden="1">[1]MEX95IB!#REF!</definedName>
    <definedName name="_12__123Graph_BCHART_5" hidden="1">[1]MEX95IB!#REF!</definedName>
    <definedName name="_1222" localSheetId="2" hidden="1">#REF!</definedName>
    <definedName name="_1222" localSheetId="0" hidden="1">#REF!</definedName>
    <definedName name="_1222" hidden="1">#REF!</definedName>
    <definedName name="_13__123Graph_Bｸﾞﾗﾌ_7" localSheetId="2" hidden="1">#REF!</definedName>
    <definedName name="_13__123Graph_Bｸﾞﾗﾌ_7" localSheetId="0" hidden="1">#REF!</definedName>
    <definedName name="_13__123Graph_Bｸﾞﾗﾌ_7" hidden="1">#REF!</definedName>
    <definedName name="_14__123Graph_Cｸﾞﾗﾌ_7" localSheetId="2" hidden="1">#REF!</definedName>
    <definedName name="_14__123Graph_Cｸﾞﾗﾌ_7" localSheetId="0" hidden="1">#REF!</definedName>
    <definedName name="_14__123Graph_Cｸﾞﾗﾌ_7" hidden="1">#REF!</definedName>
    <definedName name="_15__123Graph_Dｸﾞﾗﾌ_7" localSheetId="2" hidden="1">#REF!</definedName>
    <definedName name="_15__123Graph_Dｸﾞﾗﾌ_7" localSheetId="0" hidden="1">#REF!</definedName>
    <definedName name="_15__123Graph_Dｸﾞﾗﾌ_7" hidden="1">#REF!</definedName>
    <definedName name="_16__123Graph_Eｸﾞﾗﾌ_7" localSheetId="2" hidden="1">#REF!</definedName>
    <definedName name="_16__123Graph_Eｸﾞﾗﾌ_7" localSheetId="0" hidden="1">#REF!</definedName>
    <definedName name="_16__123Graph_Eｸﾞﾗﾌ_7" hidden="1">#REF!</definedName>
    <definedName name="_17__123Graph_Fｸﾞﾗﾌ_7" localSheetId="2" hidden="1">#REF!</definedName>
    <definedName name="_17__123Graph_Fｸﾞﾗﾌ_7" localSheetId="0" hidden="1">#REF!</definedName>
    <definedName name="_17__123Graph_Fｸﾞﾗﾌ_7" hidden="1">#REF!</definedName>
    <definedName name="_1994">#REF!</definedName>
    <definedName name="_1995">#REF!</definedName>
    <definedName name="_1996">#REF!</definedName>
    <definedName name="_1997">#REF!</definedName>
    <definedName name="_1998">#REF!</definedName>
    <definedName name="_1999">#REF!</definedName>
    <definedName name="_2">#REF!</definedName>
    <definedName name="_2000">#REF!</definedName>
    <definedName name="_2001">#REF!</definedName>
    <definedName name="_2002">#REF!</definedName>
    <definedName name="_21" localSheetId="2" hidden="1">#REF!</definedName>
    <definedName name="_21" localSheetId="0" hidden="1">#REF!</definedName>
    <definedName name="_21" hidden="1">#REF!</definedName>
    <definedName name="_25" localSheetId="2" hidden="1">#REF!</definedName>
    <definedName name="_25" localSheetId="0" hidden="1">#REF!</definedName>
    <definedName name="_25" hidden="1">#REF!</definedName>
    <definedName name="_29" localSheetId="2" hidden="1">#REF!</definedName>
    <definedName name="_29" localSheetId="0" hidden="1">#REF!</definedName>
    <definedName name="_29" hidden="1">#REF!</definedName>
    <definedName name="_3">#REF!</definedName>
    <definedName name="_4">#REF!</definedName>
    <definedName name="_456" hidden="1">{0,#N/A,FALSE,0;0,#N/A,FALSE,0;0,#N/A,FALSE,0;0,#N/A,FALSE,0;0,#N/A,FALSE,0;0,#N/A,FALSE,0}</definedName>
    <definedName name="_5">#REF!</definedName>
    <definedName name="_6">#REF!</definedName>
    <definedName name="_7">#REF!</definedName>
    <definedName name="_8">#REF!</definedName>
    <definedName name="_89">#REF!</definedName>
    <definedName name="_9">#REF!</definedName>
    <definedName name="_90">#REF!</definedName>
    <definedName name="_91">#REF!</definedName>
    <definedName name="_92">#REF!</definedName>
    <definedName name="_93">#REF!</definedName>
    <definedName name="_94">#REF!</definedName>
    <definedName name="_arp2">#REF!</definedName>
    <definedName name="_cap1991">#REF!</definedName>
    <definedName name="_Csf27">#REF!</definedName>
    <definedName name="_dos" localSheetId="2" hidden="1">#REF!</definedName>
    <definedName name="_dos" localSheetId="0" hidden="1">#REF!</definedName>
    <definedName name="_dos" hidden="1">#REF!</definedName>
    <definedName name="_Fill" localSheetId="2" hidden="1">#REF!</definedName>
    <definedName name="_Fill" localSheetId="0" hidden="1">#REF!</definedName>
    <definedName name="_Fill" hidden="1">#REF!</definedName>
    <definedName name="_xlnm._FilterDatabase" localSheetId="2" hidden="1">'Cotización (2)'!$A$17:$H$36</definedName>
    <definedName name="_xlnm._FilterDatabase" localSheetId="0" hidden="1">'Est. Mercado Andamios'!$A$9:$G$10</definedName>
    <definedName name="_xlnm._FilterDatabase" hidden="1">#REF!</definedName>
    <definedName name="_fmi1">#REF!</definedName>
    <definedName name="_fmi2">#REF!</definedName>
    <definedName name="_fmi3">#REF!</definedName>
    <definedName name="_fmi4">#REF!</definedName>
    <definedName name="_IPC02">#REF!</definedName>
    <definedName name="_IPC03">#REF!</definedName>
    <definedName name="_IPC04">#REF!</definedName>
    <definedName name="_IPC05">#REF!</definedName>
    <definedName name="_IPC06">#REF!</definedName>
    <definedName name="_IPC07">#REF!</definedName>
    <definedName name="_ivm2">#REF!</definedName>
    <definedName name="_Key1" hidden="1">#REF!</definedName>
    <definedName name="_LI97">#REF!</definedName>
    <definedName name="_MatInverse_In" hidden="1">#REF!</definedName>
    <definedName name="_MatInverse_Out" hidden="1">#REF!</definedName>
    <definedName name="_MET89">#REF!</definedName>
    <definedName name="_MET90">#REF!</definedName>
    <definedName name="_MET91">#REF!</definedName>
    <definedName name="_MET92">#REF!</definedName>
    <definedName name="_MET93">#REF!</definedName>
    <definedName name="_MET94">#REF!</definedName>
    <definedName name="_NDC1" hidden="1">{"'内訳表'!$B$2:$N$64"}</definedName>
    <definedName name="_Order1" hidden="1">0</definedName>
    <definedName name="_Order2" hidden="1">255</definedName>
    <definedName name="_PAC29">#REF!</definedName>
    <definedName name="_PAG1">#N/A</definedName>
    <definedName name="_PIB01">#REF!</definedName>
    <definedName name="_PIB02">#REF!</definedName>
    <definedName name="_pib1">#REF!</definedName>
    <definedName name="_PIb2000">#REF!</definedName>
    <definedName name="_PIB93">#REF!</definedName>
    <definedName name="_PIB94">#REF!</definedName>
    <definedName name="_PIB95">#REF!</definedName>
    <definedName name="_PIB96">#REF!</definedName>
    <definedName name="_PIB97">#REF!</definedName>
    <definedName name="_PIB98">#REF!</definedName>
    <definedName name="_PIB99">#REF!</definedName>
    <definedName name="_r3d" hidden="1">{#N/A,#N/A,FALSE,"POLONNA 8";#N/A,#N/A,FALSE,"POLONNA 7";#N/A,#N/A,FALSE,"POLONNA 6";#N/A,#N/A,FALSE,"POLONNA 5 ";#N/A,#N/A,FALSE,"POLONNA 3";#N/A,#N/A,FALSE,"POLONNA 4";#N/A,#N/A,FALSE,"POLONNA 2";#N/A,#N/A,FALSE,"POLONNA 1"}</definedName>
    <definedName name="_re23">#REF!</definedName>
    <definedName name="_Regression_Out" hidden="1">#REF!</definedName>
    <definedName name="_Regression_X" hidden="1">#REF!</definedName>
    <definedName name="_Regression_Y" hidden="1">#REF!</definedName>
    <definedName name="_res1">#REF!</definedName>
    <definedName name="_res2">#REF!</definedName>
    <definedName name="_RES9397">#REF!</definedName>
    <definedName name="_rez2">#REF!</definedName>
    <definedName name="_rez3">#REF!</definedName>
    <definedName name="_rez4">#REF!</definedName>
    <definedName name="_Sort" hidden="1">#REF!</definedName>
    <definedName name="_Table1_Out" hidden="1">#REF!</definedName>
    <definedName name="_Table2_In2" hidden="1">#REF!</definedName>
    <definedName name="_Table2_Out" hidden="1">#REF!</definedName>
    <definedName name="_TC91">#REF!</definedName>
    <definedName name="_Toc140149825_1">#REF!</definedName>
    <definedName name="_Toc140149825_59">#REF!</definedName>
    <definedName name="_Toc142149825_60">#REF!</definedName>
    <definedName name="_var1">#REF!</definedName>
    <definedName name="A">#REF!</definedName>
    <definedName name="A_2002">#REF!</definedName>
    <definedName name="A_CAPITAL">#REF!</definedName>
    <definedName name="A_DEPTOS">#REF!</definedName>
    <definedName name="A_IMPRESIÓN_IM">#REF!</definedName>
    <definedName name="A_MUNPIOS">#REF!</definedName>
    <definedName name="AA">#REF!</definedName>
    <definedName name="AAA">#REF!</definedName>
    <definedName name="AAA_DOCTOPS" hidden="1">"AAA_SET"</definedName>
    <definedName name="AAA_duser" hidden="1">"OFF"</definedName>
    <definedName name="aaaa" localSheetId="2" hidden="1">#REF!</definedName>
    <definedName name="aaaa" localSheetId="0" hidden="1">#REF!</definedName>
    <definedName name="aaaa" hidden="1">#REF!</definedName>
    <definedName name="AAAAAAAAAAA">#REF!</definedName>
    <definedName name="AAB_Addin5" hidden="1">"AAB_Description for addin 5,Description for addin 5,Description for addin 5,Description for addin 5,Description for addin 5,Description for addin 5"</definedName>
    <definedName name="ABF" localSheetId="2" hidden="1">#REF!</definedName>
    <definedName name="ABF" localSheetId="0" hidden="1">#REF!</definedName>
    <definedName name="ABF" hidden="1">#REF!</definedName>
    <definedName name="Abr">#REF!</definedName>
    <definedName name="ABRIL">#REF!</definedName>
    <definedName name="AccessDatabase" hidden="1">"C:\My Documents\New MMR\INPUT.mdb"</definedName>
    <definedName name="ACCV" localSheetId="2" hidden="1">#REF!</definedName>
    <definedName name="ACCV" localSheetId="0" hidden="1">#REF!</definedName>
    <definedName name="ACCV" hidden="1">#REF!</definedName>
    <definedName name="Adic">#REF!</definedName>
    <definedName name="ADICIONES">#REF!</definedName>
    <definedName name="ADSF" localSheetId="2" hidden="1">#REF!</definedName>
    <definedName name="ADSF" localSheetId="0" hidden="1">#REF!</definedName>
    <definedName name="ADSF" hidden="1">#REF!</definedName>
    <definedName name="afdgbva" hidden="1">{#N/A,#N/A,TRUE,"Report"}</definedName>
    <definedName name="aga" hidden="1">{#N/A,#N/A,TRUE,"Report"}</definedName>
    <definedName name="AGHFD" localSheetId="2" hidden="1">#REF!</definedName>
    <definedName name="AGHFD" localSheetId="0" hidden="1">#REF!</definedName>
    <definedName name="AGHFD" hidden="1">#REF!</definedName>
    <definedName name="Ago">#REF!</definedName>
    <definedName name="AGOSTO">#REF!</definedName>
    <definedName name="Agregado">#REF!</definedName>
    <definedName name="AgregadoSD" hidden="1">#REF!</definedName>
    <definedName name="AIU">'[2]Precios Unitarios Ajustados'!$Y$7</definedName>
    <definedName name="Ajustado">#REF!</definedName>
    <definedName name="AMOR">#REF!</definedName>
    <definedName name="ANEXO_No.">#REF!</definedName>
    <definedName name="ANEXO_No._5">#REF!</definedName>
    <definedName name="APLAZAMIENTOS">#REF!</definedName>
    <definedName name="aprnac">#REF!</definedName>
    <definedName name="APROPIACIONES_PAC_Y_REZAGO_1999___2000">#REF!</definedName>
    <definedName name="aprprp">#REF!</definedName>
    <definedName name="_xlnm.Print_Area" localSheetId="2">'Cotización (2)'!$A$2:$I$40</definedName>
    <definedName name="_xlnm.Print_Area" localSheetId="0">'Est. Mercado Andamios'!$A$1:$I$11</definedName>
    <definedName name="_xlnm.Print_Area">#REF!</definedName>
    <definedName name="arp">#REF!</definedName>
    <definedName name="asigbas">#REF!</definedName>
    <definedName name="asigbasempu">#REF!</definedName>
    <definedName name="asigbasisten">#REF!</definedName>
    <definedName name="asigmen">#REF!</definedName>
    <definedName name="ATGHH" localSheetId="2" hidden="1">#REF!</definedName>
    <definedName name="ATGHH" localSheetId="0" hidden="1">#REF!</definedName>
    <definedName name="ATGHH" hidden="1">#REF!</definedName>
    <definedName name="auxalm">#REF!</definedName>
    <definedName name="AVBC" localSheetId="2" hidden="1">#REF!</definedName>
    <definedName name="AVBC" localSheetId="0" hidden="1">#REF!</definedName>
    <definedName name="AVBC" hidden="1">#REF!</definedName>
    <definedName name="AXCC" localSheetId="2" hidden="1">#REF!</definedName>
    <definedName name="AXCC" localSheetId="0" hidden="1">#REF!</definedName>
    <definedName name="AXCC" hidden="1">#REF!</definedName>
    <definedName name="AXX" localSheetId="2" hidden="1">#REF!</definedName>
    <definedName name="AXX" localSheetId="0" hidden="1">#REF!</definedName>
    <definedName name="AXX" hidden="1">#REF!</definedName>
    <definedName name="Aグラフ" localSheetId="2" hidden="1">#REF!</definedName>
    <definedName name="Aグラフ" localSheetId="0" hidden="1">#REF!</definedName>
    <definedName name="Aグラフ" hidden="1">#REF!</definedName>
    <definedName name="B">#REF!</definedName>
    <definedName name="B_QUI89">#REF!</definedName>
    <definedName name="B_QUI90">#REF!</definedName>
    <definedName name="B_QUI91">#REF!</definedName>
    <definedName name="B_QUI92">#REF!</definedName>
    <definedName name="B_QUILLA">#REF!</definedName>
    <definedName name="badb" hidden="1">{"MG-2002-F1",#N/A,FALSE,"PPU-Telemig";"MG-2002-F2",#N/A,FALSE,"PPU-Telemig";"MG-2002-F3",#N/A,FALSE,"PPU-Telemig";"MG-2002-F4",#N/A,FALSE,"PPU-Telemig";"MG-2003-F1",#N/A,FALSE,"PPU-Telemig";"MG-2004-F1",#N/A,FALSE,"PPU-Telemig"}</definedName>
    <definedName name="BASE">#REF!</definedName>
    <definedName name="_xlnm.Database">#REF!</definedName>
    <definedName name="basnac">#REF!</definedName>
    <definedName name="basprp">#REF!</definedName>
    <definedName name="BB">#REF!</definedName>
    <definedName name="BBBBBBBBBB">#REF!</definedName>
    <definedName name="BDSSF">#REF!</definedName>
    <definedName name="BEC">#REF!</definedName>
    <definedName name="BLPH2" hidden="1">#REF!</definedName>
    <definedName name="BLPH3" hidden="1">#REF!</definedName>
    <definedName name="bn" hidden="1">{"'内訳表'!$B$2:$N$64"}</definedName>
    <definedName name="BOL" localSheetId="2" hidden="1">#REF!</definedName>
    <definedName name="BOL" localSheetId="0" hidden="1">#REF!</definedName>
    <definedName name="BOL" hidden="1">#REF!</definedName>
    <definedName name="boncom">#REF!</definedName>
    <definedName name="bonrec">#REF!</definedName>
    <definedName name="bonser">#REF!</definedName>
    <definedName name="BORD1">#REF!</definedName>
    <definedName name="BORD2">#REF!</definedName>
    <definedName name="Bucaramanga">#REF!</definedName>
    <definedName name="Ｂグラフ" localSheetId="2" hidden="1">#REF!</definedName>
    <definedName name="Ｂグラフ" localSheetId="0" hidden="1">#REF!</definedName>
    <definedName name="Ｂグラフ" hidden="1">#REF!</definedName>
    <definedName name="CAD">#REF!</definedName>
    <definedName name="CAM">#REF!</definedName>
    <definedName name="capanual">#REF!</definedName>
    <definedName name="CAPTACIONcuadro1">#REF!</definedName>
    <definedName name="CAPTACIONcuadro2">#REF!</definedName>
    <definedName name="CARBOCRECIM">#REF!</definedName>
    <definedName name="CARBOPESOS">#REF!</definedName>
    <definedName name="CARBOPIB">#REF!</definedName>
    <definedName name="cargo">#REF!</definedName>
    <definedName name="Cash">#REF!</definedName>
    <definedName name="castigocuadro2">#REF!</definedName>
    <definedName name="Categoria">[3]Listas!$A$2:$A$5</definedName>
    <definedName name="CC">#REF!</definedName>
    <definedName name="cccccccccccc">#REF!</definedName>
    <definedName name="ccccccccccccc">#REF!</definedName>
    <definedName name="ccccccccccccccccc">#REF!</definedName>
    <definedName name="CENSO1964">#REF!</definedName>
    <definedName name="CENSO1973">#REF!</definedName>
    <definedName name="CENSO1985">#REF!</definedName>
    <definedName name="cesfna">#REF!</definedName>
    <definedName name="check">#REF!</definedName>
    <definedName name="CHF">#REF!</definedName>
    <definedName name="CNY">#REF!</definedName>
    <definedName name="COD_DEP">#REF!</definedName>
    <definedName name="COD_MUN">#REF!</definedName>
    <definedName name="CODEPS">#REF!</definedName>
    <definedName name="CODIGO_DIVIPOLA">#REF!</definedName>
    <definedName name="COL_MENU">#REF!</definedName>
    <definedName name="colo1991">#REF!</definedName>
    <definedName name="coloanual">#REF!</definedName>
    <definedName name="COLOCACIÓNcuadro1">#REF!</definedName>
    <definedName name="COLOCACIÓNcuadro2">#REF!</definedName>
    <definedName name="COLUM00PESOS">#REF!</definedName>
    <definedName name="COLUM00PIB">#REF!</definedName>
    <definedName name="COLUM01PESOS">#REF!</definedName>
    <definedName name="COLUM01PIB">#REF!</definedName>
    <definedName name="COLUM02PESOS">#REF!</definedName>
    <definedName name="COLUM02PIB">#REF!</definedName>
    <definedName name="COLUM03PESOS">#REF!</definedName>
    <definedName name="COLUM03PIB">#REF!</definedName>
    <definedName name="COLUM04PESOS">#REF!</definedName>
    <definedName name="COLUM04PIB">#REF!</definedName>
    <definedName name="COLUM05PESOS">#REF!</definedName>
    <definedName name="COLUM05PIB">#REF!</definedName>
    <definedName name="COLUM06PESOS">#REF!</definedName>
    <definedName name="COLUM06PIB">#REF!</definedName>
    <definedName name="COLUM07PESOS">#REF!</definedName>
    <definedName name="COLUM07PIB">#REF!</definedName>
    <definedName name="COLUM98PESOS">#REF!</definedName>
    <definedName name="COLUM98PIB">#REF!</definedName>
    <definedName name="COLUM99PESOS">#REF!</definedName>
    <definedName name="COLUM99PIB">#REF!</definedName>
    <definedName name="comfam">#REF!</definedName>
    <definedName name="Comparativas">#REF!</definedName>
    <definedName name="COMPOSICION_DEL_PRESUPUESTO_DE_RENTAS_DE_LA_NACION">#REF!</definedName>
    <definedName name="Concepto_MOD">#REF!</definedName>
    <definedName name="conceptos_validacion">#REF!</definedName>
    <definedName name="Confirmacion">#REF!</definedName>
    <definedName name="Confis">#REF!</definedName>
    <definedName name="CONSEJOMINISTROSI">#REF!</definedName>
    <definedName name="consol">#REF!</definedName>
    <definedName name="CONSOLIDADO">#REF!</definedName>
    <definedName name="Consulta1">#REF!</definedName>
    <definedName name="CONTRIBU">#REF!</definedName>
    <definedName name="COP">#REF!</definedName>
    <definedName name="CPC">#REF!</definedName>
    <definedName name="CRBLO00_">#REF!</definedName>
    <definedName name="CRBLO93_">#REF!</definedName>
    <definedName name="CRBLO94_">#REF!</definedName>
    <definedName name="CRBLO95_">#REF!</definedName>
    <definedName name="CRBLO96_">#REF!</definedName>
    <definedName name="CRBLO97_">#REF!</definedName>
    <definedName name="CRBLO98_">#REF!</definedName>
    <definedName name="CRBLO99_">#REF!</definedName>
    <definedName name="CRCOMB00_">#REF!</definedName>
    <definedName name="CRCOMB93_">#REF!</definedName>
    <definedName name="CRCOMB94_">#REF!</definedName>
    <definedName name="CRCOMB95_">#REF!</definedName>
    <definedName name="CRCOMB96_">#REF!</definedName>
    <definedName name="CRCOMB97_">#REF!</definedName>
    <definedName name="CRCOMB98_">#REF!</definedName>
    <definedName name="CRCOMB99_">#REF!</definedName>
    <definedName name="CRDEM00_">#REF!</definedName>
    <definedName name="CRDEM93_">#REF!</definedName>
    <definedName name="CRDEM94_">#REF!</definedName>
    <definedName name="CRDEM95_">#REF!</definedName>
    <definedName name="CRDEM96_">#REF!</definedName>
    <definedName name="CRDEM97_">#REF!</definedName>
    <definedName name="CRDEM98_">#REF!</definedName>
    <definedName name="CRDEM99_">#REF!</definedName>
    <definedName name="CREUF00_">#REF!</definedName>
    <definedName name="CREUF93_">#REF!</definedName>
    <definedName name="CREUF94_">#REF!</definedName>
    <definedName name="CREUF95_">#REF!</definedName>
    <definedName name="CREUF96_">#REF!</definedName>
    <definedName name="CREUF97_">#REF!</definedName>
    <definedName name="CREUF98_">#REF!</definedName>
    <definedName name="CREUF99_">#REF!</definedName>
    <definedName name="CREXPORT">#REF!</definedName>
    <definedName name="cruce">#REF!</definedName>
    <definedName name="CRUCE2">#REF!</definedName>
    <definedName name="CRUCE3">#REF!</definedName>
    <definedName name="CUA">#REF!</definedName>
    <definedName name="Cua1a">#REF!</definedName>
    <definedName name="Cuadro_2b1">#REF!</definedName>
    <definedName name="Cuadro_de_Gasolina">#REF!</definedName>
    <definedName name="CUADRO_No._1">#REF!</definedName>
    <definedName name="CUADRO_No._10">#REF!</definedName>
    <definedName name="CUADRO_No._12">#REF!</definedName>
    <definedName name="CUADRO_No._13">#REF!</definedName>
    <definedName name="Cuadro_No._1a">#REF!</definedName>
    <definedName name="Cuadro_No._1b">#REF!</definedName>
    <definedName name="Cuadro_No._1C">#REF!</definedName>
    <definedName name="CUADRO_No._2">#REF!</definedName>
    <definedName name="CUADRO_No._3">#REF!</definedName>
    <definedName name="CUADRO_No._4">#REF!</definedName>
    <definedName name="CUADRO_No._5">#REF!</definedName>
    <definedName name="CUADRO_No._6">#REF!</definedName>
    <definedName name="CUADRO_No._6A">#REF!</definedName>
    <definedName name="CUADRO_No._7">#REF!</definedName>
    <definedName name="CUADRO_No._8">#REF!</definedName>
    <definedName name="CUADRO_No._9">#REF!</definedName>
    <definedName name="Cuadro_Transferencias">#REF!</definedName>
    <definedName name="Cuadro1">#REF!</definedName>
    <definedName name="Cuadro2">#REF!</definedName>
    <definedName name="Cuadro2b">#REF!</definedName>
    <definedName name="Cuadro3">#REF!</definedName>
    <definedName name="Cuadro4">#REF!</definedName>
    <definedName name="Cuadro5">#REF!</definedName>
    <definedName name="Cuadro6">#REF!</definedName>
    <definedName name="Cuadro7">#REF!</definedName>
    <definedName name="CUAINGRE">#REF!</definedName>
    <definedName name="CUENTAS">#REF!</definedName>
    <definedName name="CurrVintage">#REF!</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Ｃグラフ" localSheetId="2" hidden="1">#REF!</definedName>
    <definedName name="Ｃグラフ" localSheetId="0" hidden="1">#REF!</definedName>
    <definedName name="Ｃグラフ" hidden="1">#REF!</definedName>
    <definedName name="d">#REF!</definedName>
    <definedName name="D4320xr4320">#REF!</definedName>
    <definedName name="dasd" localSheetId="2" hidden="1">#REF!</definedName>
    <definedName name="dasd" localSheetId="0" hidden="1">#REF!</definedName>
    <definedName name="dasd" hidden="1">#REF!</definedName>
    <definedName name="Date">#REF!</definedName>
    <definedName name="DATOSSSF">#REF!</definedName>
    <definedName name="DBALANCEFMI2">#REF!</definedName>
    <definedName name="DboREGISTRO_LEY_617">#REF!</definedName>
    <definedName name="DDDDDDDDDDDD">#REF!</definedName>
    <definedName name="debajo98">#REF!</definedName>
    <definedName name="Decision">[4]lista!$A$6:$A$7</definedName>
    <definedName name="DEG">#REF!</definedName>
    <definedName name="DEM">#REF!</definedName>
    <definedName name="DEPAR_CA">#REF!</definedName>
    <definedName name="DEPAR_DEP">#REF!</definedName>
    <definedName name="DEPAR_MUN">#REF!</definedName>
    <definedName name="DEPTO">#REF!</definedName>
    <definedName name="DEPTO_2002">#REF!</definedName>
    <definedName name="DEQ">#REF!</definedName>
    <definedName name="DETALLE_">#REF!</definedName>
    <definedName name="DETALLE_DE_LA_COMPOSICION_DEL_PRESUPUESTO_DE_RENTAS_DE_LA_NACION">#REF!</definedName>
    <definedName name="DETALLE1996">#REF!</definedName>
    <definedName name="DETALLE1997">#REF!</definedName>
    <definedName name="DETALLING">#REF!</definedName>
    <definedName name="deuda">#REF!</definedName>
    <definedName name="DEUDA_FLOTANTE_1990_1998">#REF!</definedName>
    <definedName name="DEV">#REF!</definedName>
    <definedName name="Dev00">#REF!</definedName>
    <definedName name="dfdfdfdfdf">#REF!</definedName>
    <definedName name="DFG" localSheetId="2" hidden="1">#REF!</definedName>
    <definedName name="DFG" localSheetId="0" hidden="1">#REF!</definedName>
    <definedName name="DFG" hidden="1">#REF!</definedName>
    <definedName name="dfgd56" hidden="1">{0,#N/A,FALSE,0;0,#N/A,FALSE,0;0,#N/A,FALSE,0;0,#N/A,FALSE,0;0,#N/A,FALSE,0;0,#N/A,FALSE,0}</definedName>
    <definedName name="DFGH" localSheetId="2" hidden="1">#REF!</definedName>
    <definedName name="DFGH" localSheetId="0" hidden="1">#REF!</definedName>
    <definedName name="DFGH" hidden="1">#REF!</definedName>
    <definedName name="DFSG" localSheetId="2" hidden="1">#REF!</definedName>
    <definedName name="DFSG" localSheetId="0" hidden="1">#REF!</definedName>
    <definedName name="DFSG" hidden="1">#REF!</definedName>
    <definedName name="dgb" hidden="1">{"'内訳表'!$B$2:$N$64"}</definedName>
    <definedName name="dhb" hidden="1">{"'内訳表'!$B$2:$N$64"}</definedName>
    <definedName name="DIA">#REF!</definedName>
    <definedName name="Dic">#REF!</definedName>
    <definedName name="diego">#REF!</definedName>
    <definedName name="DIFERCOLUM00">#REF!</definedName>
    <definedName name="DIFERCOLUM01">#REF!</definedName>
    <definedName name="DIFERCOLUM02">#REF!</definedName>
    <definedName name="DIFERCOLUM99">#REF!</definedName>
    <definedName name="DOLARES">#REF!</definedName>
    <definedName name="DOS">#REF!</definedName>
    <definedName name="DPTOS">#REF!</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DYNAMICTD">OFFSET(#REF!,0,0,COUNTA(#REF!),COUNTA(#REF!))</definedName>
    <definedName name="Ｄグラフ" localSheetId="2" hidden="1">#REF!</definedName>
    <definedName name="Ｄグラフ" localSheetId="0" hidden="1">#REF!</definedName>
    <definedName name="Ｄグラフ" hidden="1">#REF!</definedName>
    <definedName name="eagrbve" hidden="1">{"'内訳表'!$B$2:$N$64"}</definedName>
    <definedName name="eargbwrg" hidden="1">{"'内訳表'!$B$2:$N$64"}</definedName>
    <definedName name="ECOPETROLCRECIM">#REF!</definedName>
    <definedName name="ECOPETROLPESOS">#REF!</definedName>
    <definedName name="ECOPETROLPIB">#REF!</definedName>
    <definedName name="EDUCA_00">#REF!</definedName>
    <definedName name="EDUCA_01">#REF!</definedName>
    <definedName name="EDUCA_94">#REF!</definedName>
    <definedName name="EDUCA_95">#REF!</definedName>
    <definedName name="EDUCA_96">#REF!</definedName>
    <definedName name="EDUCA_97">#REF!</definedName>
    <definedName name="EDUCA_98">#REF!</definedName>
    <definedName name="EDUCA_99">#REF!</definedName>
    <definedName name="EE" hidden="1">{"MG-2002-F1",#N/A,FALSE,"PPU-Telemig";"MG-2002-F2",#N/A,FALSE,"PPU-Telemig";"MG-2002-F3",#N/A,FALSE,"PPU-Telemig";"MG-2002-F4",#N/A,FALSE,"PPU-Telemig";"MG-2003-F1",#N/A,FALSE,"PPU-Telemig";"MG-2004-F1",#N/A,FALSE,"PPU-Telemig"}</definedName>
    <definedName name="EEEEEEEEEEEEEEEEEEEE">#REF!</definedName>
    <definedName name="EGRAFICOS1">#REF!</definedName>
    <definedName name="EGRAFICOS2">#REF!</definedName>
    <definedName name="EGRAFICOS3">#REF!</definedName>
    <definedName name="ejcprp">#REF!</definedName>
    <definedName name="eje">#REF!</definedName>
    <definedName name="ELASTICIDAD_RECAUDO_IVA">#REF!</definedName>
    <definedName name="ELECTRICOCRECIM">#REF!</definedName>
    <definedName name="ELECTRICOPESOS">#REF!</definedName>
    <definedName name="ELECTRICOPIB">#REF!</definedName>
    <definedName name="empalme">#REF!</definedName>
    <definedName name="emppln">#REF!</definedName>
    <definedName name="encima98">#REF!</definedName>
    <definedName name="Ene">#REF!</definedName>
    <definedName name="ENEROP">#REF!</definedName>
    <definedName name="ENERORN">#REF!</definedName>
    <definedName name="ENERORP">#REF!</definedName>
    <definedName name="entidadterritorial">#REF!</definedName>
    <definedName name="ESCENARIO__0">#REF!</definedName>
    <definedName name="ESCENARIO__1">#REF!</definedName>
    <definedName name="ESCENARIO_1__Ajustado">#REF!</definedName>
    <definedName name="ESCENARIO_2">#REF!</definedName>
    <definedName name="ESCENARIO_3">#REF!</definedName>
    <definedName name="ESCENARIO_NUEVO">#REF!</definedName>
    <definedName name="estimaciones">#REF!</definedName>
    <definedName name="ET" hidden="1">{"MG-2002-F1",#N/A,FALSE,"PPU-Telemig";"MG-2002-F2",#N/A,FALSE,"PPU-Telemig";"MG-2002-F3",#N/A,FALSE,"PPU-Telemig";"MG-2002-F4",#N/A,FALSE,"PPU-Telemig";"MG-2003-F1",#N/A,FALSE,"PPU-Telemig";"MG-2004-F1",#N/A,FALSE,"PPU-Telemig"}</definedName>
    <definedName name="Excel_BuiltIn__FilterDatabase_1">#REF!</definedName>
    <definedName name="Excel_BuiltIn_Print_Titles_2">#REF!</definedName>
    <definedName name="Ｅグラフ" localSheetId="2" hidden="1">#REF!</definedName>
    <definedName name="Ｅグラフ" localSheetId="0" hidden="1">#REF!</definedName>
    <definedName name="Ｅグラフ" hidden="1">#REF!</definedName>
    <definedName name="Factor_Monet">#REF!</definedName>
    <definedName name="fbvdv" hidden="1">{"MG-2002-F1",#N/A,FALSE,"PPU-Telemig";"MG-2002-F2",#N/A,FALSE,"PPU-Telemig";"MG-2002-F3",#N/A,FALSE,"PPU-Telemig";"MG-2002-F4",#N/A,FALSE,"PPU-Telemig";"MG-2003-F1",#N/A,FALSE,"PPU-Telemig";"MG-2004-F1",#N/A,FALSE,"PPU-Telemig"}</definedName>
    <definedName name="FD">#REF!</definedName>
    <definedName name="fdfd" hidden="1">{"MG-2002-F1",#N/A,FALSE,"PPU-Telemig";"MG-2002-F2",#N/A,FALSE,"PPU-Telemig";"MG-2002-F3",#N/A,FALSE,"PPU-Telemig";"MG-2002-F4",#N/A,FALSE,"PPU-Telemig";"MG-2003-F1",#N/A,FALSE,"PPU-Telemig";"MG-2004-F1",#N/A,FALSE,"PPU-Telemig"}</definedName>
    <definedName name="FDG" localSheetId="2" hidden="1">#REF!</definedName>
    <definedName name="FDG" localSheetId="0" hidden="1">#REF!</definedName>
    <definedName name="FDG" hidden="1">#REF!</definedName>
    <definedName name="fdsg">#REF!</definedName>
    <definedName name="Feb">#REF!</definedName>
    <definedName name="FEBRERO">#REF!</definedName>
    <definedName name="FEBRERON">#REF!</definedName>
    <definedName name="FEBREROP">#REF!</definedName>
    <definedName name="FEBRERORN">#REF!</definedName>
    <definedName name="FEBRERORP">#REF!</definedName>
    <definedName name="Fechas">#REF!</definedName>
    <definedName name="ff" hidden="1">{#N/A,#N/A,TRUE,"Report"}</definedName>
    <definedName name="FFF" hidden="1">{"MG-2002-F1",#N/A,FALSE,"PPU-Telemig";"MG-2002-F2",#N/A,FALSE,"PPU-Telemig";"MG-2002-F3",#N/A,FALSE,"PPU-Telemig";"MG-2002-F4",#N/A,FALSE,"PPU-Telemig";"MG-2003-F1",#N/A,FALSE,"PPU-Telemig";"MG-2004-F1",#N/A,FALSE,"PPU-Telemig"}</definedName>
    <definedName name="FFFFFFF">#REF!</definedName>
    <definedName name="FFPPT">#REF!</definedName>
    <definedName name="fgsznzfd" hidden="1">{"'内訳表'!$B$2:$N$64"}</definedName>
    <definedName name="fgxnbf" hidden="1">{"MG-2002-F1",#N/A,FALSE,"PPU-Telemig";"MG-2002-F2",#N/A,FALSE,"PPU-Telemig";"MG-2002-F3",#N/A,FALSE,"PPU-Telemig";"MG-2002-F4",#N/A,FALSE,"PPU-Telemig";"MG-2003-F1",#N/A,FALSE,"PPU-Telemig";"MG-2004-F1",#N/A,FALSE,"PPU-Telemig"}</definedName>
    <definedName name="FIFI">#REF!</definedName>
    <definedName name="FINANCIACIONGASTO">#REF!</definedName>
    <definedName name="FNCCRECIM">#REF!</definedName>
    <definedName name="FNCPESOS">#REF!</definedName>
    <definedName name="FNCPIB">#REF!</definedName>
    <definedName name="Fondosalud">#REF!</definedName>
    <definedName name="FONPET2000">#REF!</definedName>
    <definedName name="FONPET2001">#REF!</definedName>
    <definedName name="FONPET2002">#REF!</definedName>
    <definedName name="FONPET2003">#REF!</definedName>
    <definedName name="FONPET2004">#REF!</definedName>
    <definedName name="FONPET2005">#REF!</definedName>
    <definedName name="FRF">#REF!</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tolegal">#REF!</definedName>
    <definedName name="fun">#REF!</definedName>
    <definedName name="futnac">#REF!</definedName>
    <definedName name="futprp">#REF!</definedName>
    <definedName name="Ｆグラフ" localSheetId="2" hidden="1">#REF!</definedName>
    <definedName name="Ｆグラフ" localSheetId="0" hidden="1">#REF!</definedName>
    <definedName name="Ｆグラフ" hidden="1">#REF!</definedName>
    <definedName name="GASOLINA_REGULAR">#REF!</definedName>
    <definedName name="gasrep">#REF!</definedName>
    <definedName name="GASTOS_FUNCIONAMIENTO">#REF!</definedName>
    <definedName name="Gastos_generales">#REF!</definedName>
    <definedName name="Gbolsa">#REF!</definedName>
    <definedName name="GBP">#REF!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2" hidden="1">#REF!</definedName>
    <definedName name="GFH" localSheetId="0" hidden="1">#REF!</definedName>
    <definedName name="GFH" hidden="1">#REF!</definedName>
    <definedName name="GG">#REF!</definedName>
    <definedName name="GGGGGG">#REF!</definedName>
    <definedName name="GIGBCDOWJONES">#REF!</definedName>
    <definedName name="GOBIERNOCRECIM">#REF!</definedName>
    <definedName name="GOBIERNOPESOS">#REF!</definedName>
    <definedName name="GOBIERNOPIB">#REF!</definedName>
    <definedName name="_xlnm.Recorder">#REF!</definedName>
    <definedName name="grado">#REF!</definedName>
    <definedName name="Grafica">#REF!</definedName>
    <definedName name="gráfico4">#REF!</definedName>
    <definedName name="graficos">#REF!</definedName>
    <definedName name="GRAL">#REF!</definedName>
    <definedName name="GREFORMASRESUM1">#REF!</definedName>
    <definedName name="GREFORMASRESUM2">#REF!</definedName>
    <definedName name="GREFORMASRESUM3">#REF!</definedName>
    <definedName name="GrillaBonos">#REF!</definedName>
    <definedName name="hh">#REF!</definedName>
    <definedName name="hhj">#REF!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ext">#REF!</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#REF!</definedName>
    <definedName name="icbf">#REF!</definedName>
    <definedName name="ii" hidden="1">{"'内訳表'!$B$2:$N$64"}</definedName>
    <definedName name="IN00_">#REF!</definedName>
    <definedName name="IN93_">#REF!</definedName>
    <definedName name="IN94_">#REF!</definedName>
    <definedName name="IN95_">#REF!</definedName>
    <definedName name="IN96_">#REF!</definedName>
    <definedName name="IN97_">#REF!</definedName>
    <definedName name="IN98_">#REF!</definedName>
    <definedName name="IN99_">#REF!</definedName>
    <definedName name="INCGG00_">#REF!</definedName>
    <definedName name="INCGG93_">#REF!</definedName>
    <definedName name="INCGG94_">#REF!</definedName>
    <definedName name="INCGG95_">#REF!</definedName>
    <definedName name="INCGG96_">#REF!</definedName>
    <definedName name="INCGG97_">#REF!</definedName>
    <definedName name="INCGG98_">#REF!</definedName>
    <definedName name="INCGG99_">#REF!</definedName>
    <definedName name="Incr_sal_conv">#REF!</definedName>
    <definedName name="INCSP00_">#REF!</definedName>
    <definedName name="INCSP93_">#REF!</definedName>
    <definedName name="INCSP94_">#REF!</definedName>
    <definedName name="INCSP95_">#REF!</definedName>
    <definedName name="INCSP96_">#REF!</definedName>
    <definedName name="INCSP97_">#REF!</definedName>
    <definedName name="INCSP98_">#REF!</definedName>
    <definedName name="INCSP99_">#REF!</definedName>
    <definedName name="INCTRAN00_">#REF!</definedName>
    <definedName name="INCTRAN93_">#REF!</definedName>
    <definedName name="INCTRAN94_">#REF!</definedName>
    <definedName name="INCTRAN95_">#REF!</definedName>
    <definedName name="INCTRAN96_">#REF!</definedName>
    <definedName name="INCTRAN97_">#REF!</definedName>
    <definedName name="INCTRAN98_">#REF!</definedName>
    <definedName name="INCTRAN99_">#REF!</definedName>
    <definedName name="Indicadores">#REF!</definedName>
    <definedName name="INDICE_DE_LAS_BOLSAS">#REF!</definedName>
    <definedName name="INDICE_DE_LAS_BOLSAS_DE_BOGOTA_Y_MEDELLIN">#REF!</definedName>
    <definedName name="indvac">#REF!</definedName>
    <definedName name="INFLACIÓN_AÑO_COMPLETO">#REF!</definedName>
    <definedName name="INFLACIÓN_AÑO_CORRIDO">#REF!</definedName>
    <definedName name="INFLACIÓN_MENSUAL">#REF!</definedName>
    <definedName name="Info_Gral_Excel_2001">#REF!</definedName>
    <definedName name="ingapr">#REF!</definedName>
    <definedName name="ingbas">#REF!</definedName>
    <definedName name="ingest">#REF!</definedName>
    <definedName name="ingprg">#REF!</definedName>
    <definedName name="ingresos">#REF!</definedName>
    <definedName name="INGRESOS_DE_LA_NACION__1996_REAL__1997_ESTIMACION_Y_1998_PROYECCION">#REF!</definedName>
    <definedName name="ingresos97">#REF!</definedName>
    <definedName name="ingsol">#REF!</definedName>
    <definedName name="INMUEBLES2">#REF!</definedName>
    <definedName name="instec">#REF!</definedName>
    <definedName name="INTYCOM00_">#REF!</definedName>
    <definedName name="INTYCOM94_">#REF!</definedName>
    <definedName name="INTYCOM95_">#REF!</definedName>
    <definedName name="INTYCOM96_">#REF!</definedName>
    <definedName name="INTYCOM97_">#REF!</definedName>
    <definedName name="INTYCOM98_">#REF!</definedName>
    <definedName name="INTYCOM99_">#REF!</definedName>
    <definedName name="INVERSION">#REF!</definedName>
    <definedName name="inversion9899">#REF!</definedName>
    <definedName name="IPC00">#REF!</definedName>
    <definedName name="IPP_20162">#REF!</definedName>
    <definedName name="ITCRIPP">#REF!</definedName>
    <definedName name="ITL">#REF!</definedName>
    <definedName name="IVAUNO">'[2]Precios Unitarios Ajustados'!$Z$7</definedName>
    <definedName name="ivm">#REF!</definedName>
    <definedName name="JGJ" hidden="1">{0,#N/A,FALSE,0;0,#N/A,FALSE,0;0,#N/A,FALSE,0;0,#N/A,FALSE,0;0,#N/A,FALSE,0;0,#N/A,FALSE,0}</definedName>
    <definedName name="JPY">#REF!</definedName>
    <definedName name="Jul">#REF!</definedName>
    <definedName name="Jun">#REF!</definedName>
    <definedName name="KBALANCEVSFMI">#REF!</definedName>
    <definedName name="kkkk">#REF!</definedName>
    <definedName name="l" hidden="1">{"MG-2002-F1",#N/A,FALSE,"PPU-Telemig";"MG-2002-F2",#N/A,FALSE,"PPU-Telemig";"MG-2002-F3",#N/A,FALSE,"PPU-Telemig";"MG-2002-F4",#N/A,FALSE,"PPU-Telemig";"MG-2003-F1",#N/A,FALSE,"PPU-Telemig";"MG-2004-F1",#N/A,FALSE,"PPU-Telemig"}</definedName>
    <definedName name="L1046A1481">#REF!</definedName>
    <definedName name="LIBRE_00">#REF!</definedName>
    <definedName name="LIBRE_01_RESERVA">#REF!</definedName>
    <definedName name="LIBRE_02">#REF!</definedName>
    <definedName name="LIBRE_94">#REF!</definedName>
    <definedName name="LIBRE_95">#REF!</definedName>
    <definedName name="LIBRE_96">#REF!</definedName>
    <definedName name="LIBRE_97">#REF!</definedName>
    <definedName name="LIBRE_98">#REF!</definedName>
    <definedName name="LIBRE_99">#REF!</definedName>
    <definedName name="liqui">#REF!</definedName>
    <definedName name="liquidacion97">#REF!</definedName>
    <definedName name="LPORTADASECTOR">#REF!</definedName>
    <definedName name="M">#REF!</definedName>
    <definedName name="MA">#REF!</definedName>
    <definedName name="macro" localSheetId="2" hidden="1">#REF!</definedName>
    <definedName name="macro" localSheetId="0" hidden="1">#REF!</definedName>
    <definedName name="macro" hidden="1">#REF!</definedName>
    <definedName name="Mar">#REF!</definedName>
    <definedName name="MARZON">#REF!</definedName>
    <definedName name="MARZOP">#REF!</definedName>
    <definedName name="MARZORN">#REF!</definedName>
    <definedName name="MARZORP">#REF!</definedName>
    <definedName name="MATRIZRICS">#REF!</definedName>
    <definedName name="May">#REF!</definedName>
    <definedName name="mdgh" hidden="1">{"'内訳表'!$B$2:$N$64"}</definedName>
    <definedName name="MENUIMP">#REF!</definedName>
    <definedName name="mes">#REF!</definedName>
    <definedName name="MET89B">#REF!</definedName>
    <definedName name="MET90B">#REF!</definedName>
    <definedName name="MET91B">#REF!</definedName>
    <definedName name="MET92B">#REF!</definedName>
    <definedName name="MET93B">#REF!</definedName>
    <definedName name="MET93C">#REF!</definedName>
    <definedName name="MET93D">#REF!</definedName>
    <definedName name="MET94B">#REF!</definedName>
    <definedName name="MET94C">#REF!</definedName>
    <definedName name="MET94D">#REF!</definedName>
    <definedName name="MET95A">#REF!</definedName>
    <definedName name="MET95B">#REF!</definedName>
    <definedName name="MET95C">#REF!</definedName>
    <definedName name="MET95D">#REF!</definedName>
    <definedName name="MET95E">#REF!</definedName>
    <definedName name="MET96A">#REF!</definedName>
    <definedName name="MET96B">#REF!</definedName>
    <definedName name="MET96C">#REF!</definedName>
    <definedName name="MET96D">#REF!</definedName>
    <definedName name="MET96E">#REF!</definedName>
    <definedName name="METROCRECIM">#REF!</definedName>
    <definedName name="METROPESOS">#REF!</definedName>
    <definedName name="METROPIB">#REF!</definedName>
    <definedName name="METROS">#REF!</definedName>
    <definedName name="METROS1">#REF!</definedName>
    <definedName name="METROS2">#REF!</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ILITARES">#REF!</definedName>
    <definedName name="MINISTRO">#REF!</definedName>
    <definedName name="mm">#REF!</definedName>
    <definedName name="MmExcelLinker_A12B55A7_9F67_4A31_8ABE_1C1F4218B5AF" localSheetId="2">BASE DE [5]DATOS!$B$2:$B$2</definedName>
    <definedName name="MmExcelLinker_A12B55A7_9F67_4A31_8ABE_1C1F4218B5AF" localSheetId="0">[0]!BASE DE [5]DATOS!$B$2:$B$2</definedName>
    <definedName name="MmExcelLinker_A12B55A7_9F67_4A31_8ABE_1C1F4218B5AF">BASE DE [5]DATOS!$B$2:$B$2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'[6]Cons Cotizac - Examenes médicos'!$M$12:$R$12</definedName>
    <definedName name="mtz_años">#REF!</definedName>
    <definedName name="mtz_fun_inv">#REF!</definedName>
    <definedName name="mtz_PAA">#REF!</definedName>
    <definedName name="MUNICIPIO">#REF!</definedName>
    <definedName name="n">#REF!</definedName>
    <definedName name="NACION">#REF!</definedName>
    <definedName name="ndc" hidden="1">{"'内訳表'!$B$2:$N$64"}</definedName>
    <definedName name="NETO1">#REF!</definedName>
    <definedName name="NETO2">#REF!</definedName>
    <definedName name="NETO3">#REF!</definedName>
    <definedName name="NETO4">#REF!</definedName>
    <definedName name="nivcar">#REF!</definedName>
    <definedName name="nivel">#REF!</definedName>
    <definedName name="NLG">#REF!</definedName>
    <definedName name="NOINCLUIDCRECIM">#REF!</definedName>
    <definedName name="NOINCLUIPESOS">#REF!</definedName>
    <definedName name="NOK">#REF!</definedName>
    <definedName name="nomcar">#REF!</definedName>
    <definedName name="nomniv">#REF!</definedName>
    <definedName name="normal" localSheetId="2" hidden="1">#REF!</definedName>
    <definedName name="normal" localSheetId="0" hidden="1">#REF!</definedName>
    <definedName name="normal" hidden="1">#REF!</definedName>
    <definedName name="normal2" localSheetId="2" hidden="1">#REF!</definedName>
    <definedName name="normal2" localSheetId="0" hidden="1">#REF!</definedName>
    <definedName name="normal2" hidden="1">#REF!</definedName>
    <definedName name="normal3" localSheetId="2" hidden="1">#REF!</definedName>
    <definedName name="normal3" localSheetId="0" hidden="1">#REF!</definedName>
    <definedName name="normal3" hidden="1">#REF!</definedName>
    <definedName name="normal4" localSheetId="2" hidden="1">#REF!</definedName>
    <definedName name="normal4" localSheetId="0" hidden="1">#REF!</definedName>
    <definedName name="normal4" hidden="1">#REF!</definedName>
    <definedName name="normal5" localSheetId="2" hidden="1">#REF!</definedName>
    <definedName name="normal5" localSheetId="0" hidden="1">#REF!</definedName>
    <definedName name="normal5" hidden="1">#REF!</definedName>
    <definedName name="normal6" localSheetId="2" hidden="1">#REF!</definedName>
    <definedName name="normal6" localSheetId="0" hidden="1">#REF!</definedName>
    <definedName name="normal6" hidden="1">#REF!</definedName>
    <definedName name="Nov">#REF!</definedName>
    <definedName name="NOVDEUDAFLOTANTE">#REF!</definedName>
    <definedName name="NOVEVOLREZAGO">#REF!</definedName>
    <definedName name="numperi">#REF!</definedName>
    <definedName name="Oct">#REF!</definedName>
    <definedName name="OE97B">#REF!</definedName>
    <definedName name="OEC">#REF!</definedName>
    <definedName name="OEPROY97">#REF!</definedName>
    <definedName name="ojo">#REF!</definedName>
    <definedName name="oo" hidden="1">{"'内訳表'!$B$2:$N$64"}</definedName>
    <definedName name="opcion2">#REF!</definedName>
    <definedName name="opcion3">#REF!</definedName>
    <definedName name="opcion4">#REF!</definedName>
    <definedName name="opcion5">#REF!</definedName>
    <definedName name="opcion6">#REF!</definedName>
    <definedName name="OPERTESO2003">#REF!</definedName>
    <definedName name="opetesore00">#REF!</definedName>
    <definedName name="opetesore98">#REF!</definedName>
    <definedName name="opetesore99">#REF!</definedName>
    <definedName name="ORcapital">#REF!</definedName>
    <definedName name="OTRAS">#REF!</definedName>
    <definedName name="otro">#REF!</definedName>
    <definedName name="otros">#REF!</definedName>
    <definedName name="P">#REF!</definedName>
    <definedName name="pac03año">#REF!</definedName>
    <definedName name="PAGOPROM00_">#REF!</definedName>
    <definedName name="PAGOPROM93_">#REF!</definedName>
    <definedName name="PAGOPROM94_">#REF!</definedName>
    <definedName name="PAGOPROM95_">#REF!</definedName>
    <definedName name="PAGOPROM96_">#REF!</definedName>
    <definedName name="PAGOPROM97_">#REF!</definedName>
    <definedName name="PAGOPROM98_">#REF!</definedName>
    <definedName name="PAGOPROM99_">#REF!</definedName>
    <definedName name="PARTICIPACION">[4]lista!$A$15:$A$17</definedName>
    <definedName name="PARTICIPACIONES_1997___2000">#REF!</definedName>
    <definedName name="PARTMUN00_">#REF!</definedName>
    <definedName name="PARTMUN93_">#REF!</definedName>
    <definedName name="PARTMUN94_">#REF!</definedName>
    <definedName name="PARTMUN95_">#REF!</definedName>
    <definedName name="PARTMUN96_">#REF!</definedName>
    <definedName name="PARTMUN97_">#REF!</definedName>
    <definedName name="PARTMUN98_">#REF!</definedName>
    <definedName name="PARTMUN99_">#REF!</definedName>
    <definedName name="Pcpta_00">#REF!</definedName>
    <definedName name="Pcpta_01">#REF!</definedName>
    <definedName name="Pcpta_02">#REF!</definedName>
    <definedName name="Pcpta_99">#REF!</definedName>
    <definedName name="PERIODO">#REF!</definedName>
    <definedName name="PERNOTEC00_">#REF!</definedName>
    <definedName name="PERNOTEC93_">#REF!</definedName>
    <definedName name="PERNOTEC94_">#REF!</definedName>
    <definedName name="PERNOTEC95_">#REF!</definedName>
    <definedName name="PERNOTEC96_">#REF!</definedName>
    <definedName name="PERNOTEC97_">#REF!</definedName>
    <definedName name="PERNOTEC98_">#REF!</definedName>
    <definedName name="PERNOTEC99_">#REF!</definedName>
    <definedName name="PEROTRA00_">#REF!</definedName>
    <definedName name="PEROTRA93_">#REF!</definedName>
    <definedName name="PEROTRA94_">#REF!</definedName>
    <definedName name="PEROTRA95_">#REF!</definedName>
    <definedName name="PEROTRA96_">#REF!</definedName>
    <definedName name="PEROTRA97_">#REF!</definedName>
    <definedName name="PEROTRA98_">#REF!</definedName>
    <definedName name="PEROTRA99_">#REF!</definedName>
    <definedName name="PersonalTC">[7]Listas!$L$2:$L$9</definedName>
    <definedName name="PERTRANS00_">#REF!</definedName>
    <definedName name="PERTRANS93_">#REF!</definedName>
    <definedName name="PERTRANS94_">#REF!</definedName>
    <definedName name="PERTRANS95_">#REF!</definedName>
    <definedName name="PERTRANS96_">#REF!</definedName>
    <definedName name="PERTRANS97_">#REF!</definedName>
    <definedName name="PERTRANS98_">#REF!</definedName>
    <definedName name="PERTRANS99_">#REF!</definedName>
    <definedName name="PESOS">#REF!</definedName>
    <definedName name="PESOS___DOLARES">#REF!</definedName>
    <definedName name="PESOS_DOLARES">#REF!</definedName>
    <definedName name="PIB">#REF!</definedName>
    <definedName name="PIB00">#REF!</definedName>
    <definedName name="PIB00_">#REF!</definedName>
    <definedName name="PIB93_">#REF!</definedName>
    <definedName name="PIB94_">#REF!</definedName>
    <definedName name="PIB95_">#REF!</definedName>
    <definedName name="PIB96_">#REF!</definedName>
    <definedName name="PIB97_">#REF!</definedName>
    <definedName name="PIB98_">#REF!</definedName>
    <definedName name="PIB99_">#REF!</definedName>
    <definedName name="PICN_00_REAF_98">#REF!</definedName>
    <definedName name="PICN_01_RESERVA">#REF!</definedName>
    <definedName name="PICN_94">#REF!</definedName>
    <definedName name="PICN_95">#REF!</definedName>
    <definedName name="PICN_96">#REF!</definedName>
    <definedName name="PICN_97">#REF!</definedName>
    <definedName name="PICN_98">#REF!</definedName>
    <definedName name="PICN_99_REF_97">#REF!</definedName>
    <definedName name="PPTO97">#REF!</definedName>
    <definedName name="Predial1803">#REF!</definedName>
    <definedName name="PresentationNormalA4">#REF!</definedName>
    <definedName name="PRESTAMO_NETO">#REF!</definedName>
    <definedName name="PRESUPUESTO__1998">#REF!</definedName>
    <definedName name="prevarp">#REF!</definedName>
    <definedName name="prevpen">#REF!</definedName>
    <definedName name="prevsal">#REF!</definedName>
    <definedName name="prgnac">#REF!</definedName>
    <definedName name="prgprp">#REF!</definedName>
    <definedName name="primant">#REF!</definedName>
    <definedName name="primfas">#REF!</definedName>
    <definedName name="primfns">#REF!</definedName>
    <definedName name="primnav">#REF!</definedName>
    <definedName name="primniv">#REF!</definedName>
    <definedName name="primser">#REF!</definedName>
    <definedName name="primtec">#REF!</definedName>
    <definedName name="primvac">#REF!</definedName>
    <definedName name="privatizac">#REF!</definedName>
    <definedName name="Procedencia">[4]lista!$A$2:$A$3</definedName>
    <definedName name="PROPIOS">#REF!</definedName>
    <definedName name="PRUEBA" localSheetId="2" hidden="1">#REF!</definedName>
    <definedName name="PRUEBA" localSheetId="0" hidden="1">#REF!</definedName>
    <definedName name="PRUEBA" hidden="1">#REF!</definedName>
    <definedName name="prynac">#REF!</definedName>
    <definedName name="pryprp">#REF!</definedName>
    <definedName name="pyd">#REF!</definedName>
    <definedName name="qqqqqqqqq">#REF!</definedName>
    <definedName name="rango">#REF!</definedName>
    <definedName name="rango1">#REF!</definedName>
    <definedName name="rango2">#REF!</definedName>
    <definedName name="rate">#REF!</definedName>
    <definedName name="RDPTO">#REF!</definedName>
    <definedName name="re">#REF!</definedName>
    <definedName name="reahgbaerg" hidden="1">{"'内訳表'!$B$2:$N$64"}</definedName>
    <definedName name="RECALCULO">#REF!</definedName>
    <definedName name="RECAPRO00_">#REF!</definedName>
    <definedName name="RECAPRO93_">#REF!</definedName>
    <definedName name="RECAPRO94_">#REF!</definedName>
    <definedName name="RECAPRO95_">#REF!</definedName>
    <definedName name="RECAPRO96_">#REF!</definedName>
    <definedName name="RECAPRO97_">#REF!</definedName>
    <definedName name="RECAPRO98_">#REF!</definedName>
    <definedName name="RECAPRO99_">#REF!</definedName>
    <definedName name="recing">#REF!</definedName>
    <definedName name="recnac">#REF!</definedName>
    <definedName name="recprp">#REF!</definedName>
    <definedName name="reg">#REF!</definedName>
    <definedName name="REGALIAS00_">#REF!</definedName>
    <definedName name="REGALIAS93_">#REF!</definedName>
    <definedName name="REGALIAS94_">#REF!</definedName>
    <definedName name="REGALIAS95_">#REF!</definedName>
    <definedName name="REGALIAS96_">#REF!</definedName>
    <definedName name="REGALIAS97_">#REF!</definedName>
    <definedName name="REGALIAS98_">#REF!</definedName>
    <definedName name="REGALIAS99_">#REF!</definedName>
    <definedName name="REGIONALCRECIM">#REF!</definedName>
    <definedName name="REGIONALPESOS">#REF!</definedName>
    <definedName name="REGIONALPIB">#REF!</definedName>
    <definedName name="Rep_ing_02">#REF!</definedName>
    <definedName name="REQUERIDOS">#REF!</definedName>
    <definedName name="REQUERIMIENTOSDGPNI">#REF!</definedName>
    <definedName name="res" hidden="1">{"MG-2002-F1",#N/A,FALSE,"PPU-Telemig";"MG-2002-F2",#N/A,FALSE,"PPU-Telemig";"MG-2002-F3",#N/A,FALSE,"PPU-Telemig";"MG-2002-F4",#N/A,FALSE,"PPU-Telemig";"MG-2003-F1",#N/A,FALSE,"PPU-Telemig";"MG-2004-F1",#N/A,FALSE,"PPU-Telemig"}</definedName>
    <definedName name="resa">#REF!</definedName>
    <definedName name="RESPUESTAS" localSheetId="2">#REF!</definedName>
    <definedName name="RESPUESTAS" localSheetId="0">#REF!</definedName>
    <definedName name="RESPUESTAS">#REF!</definedName>
    <definedName name="RESTO">#REF!</definedName>
    <definedName name="RESTOCRECIM">#REF!</definedName>
    <definedName name="RESTOPESOS">#REF!</definedName>
    <definedName name="RESTOPIB">#REF!</definedName>
    <definedName name="RESUMEN">#REF!</definedName>
    <definedName name="RESUMIDO">#REF!</definedName>
    <definedName name="rezago">#REF!</definedName>
    <definedName name="RF">#REF!</definedName>
    <definedName name="rggvs" hidden="1">{"'内訳表'!$B$2:$N$64"}</definedName>
    <definedName name="rnrsy" hidden="1">{#N/A,#N/A,TRUE,"Report"}</definedName>
    <definedName name="RO">#REF!</definedName>
    <definedName name="rrr" hidden="1">{"MG-2002-F1",#N/A,FALSE,"PPU-Telemig";"MG-2002-F2",#N/A,FALSE,"PPU-Telemig";"MG-2002-F3",#N/A,FALSE,"PPU-Telemig";"MG-2002-F4",#N/A,FALSE,"PPU-Telemig";"MG-2003-F1",#N/A,FALSE,"PPU-Telemig";"MG-2004-F1",#N/A,FALSE,"PPU-Telemig"}</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Y" hidden="1">{"MG-2002-F1",#N/A,FALSE,"PPU-Telemig";"MG-2002-F2",#N/A,FALSE,"PPU-Telemig";"MG-2002-F3",#N/A,FALSE,"PPU-Telemig";"MG-2002-F4",#N/A,FALSE,"PPU-Telemig";"MG-2003-F1",#N/A,FALSE,"PPU-Telemig";"MG-2004-F1",#N/A,FALSE,"PPU-Telemig"}</definedName>
    <definedName name="S00">#REF!</definedName>
    <definedName name="Saldo">#REF!</definedName>
    <definedName name="SALIR">#REF!</definedName>
    <definedName name="salud">#REF!</definedName>
    <definedName name="salud2">#REF!</definedName>
    <definedName name="Sap2000_Orden2__Excel_">#REF!</definedName>
    <definedName name="SCPD">#REF!</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2" hidden="1">[1]MEX95IB!#REF!</definedName>
    <definedName name="SDFGFH" localSheetId="0" hidden="1">[1]MEX95IB!#REF!</definedName>
    <definedName name="SDFGFH" hidden="1">[1]MEX95IB!#REF!</definedName>
    <definedName name="seccion">#REF!</definedName>
    <definedName name="secing">#REF!</definedName>
    <definedName name="sede" localSheetId="2" hidden="1">#REF!</definedName>
    <definedName name="sede" localSheetId="0" hidden="1">#REF!</definedName>
    <definedName name="sede" hidden="1">#REF!</definedName>
    <definedName name="Segmento">[8]LISTAS!$A$2:$A$7</definedName>
    <definedName name="SEGSOCIALCRECIM">#REF!</definedName>
    <definedName name="SEGSOCIALPESOS">#REF!</definedName>
    <definedName name="SEGSOCIALPIB">#REF!</definedName>
    <definedName name="SEGUIMIENTO_">#REF!</definedName>
    <definedName name="SEK">#REF!</definedName>
    <definedName name="semoc">#REF!</definedName>
    <definedName name="sena">#REF!</definedName>
    <definedName name="sencount" hidden="1">2</definedName>
    <definedName name="SENDEMANDA00_">#REF!</definedName>
    <definedName name="SENDEMANDA93_">#REF!</definedName>
    <definedName name="SENDEMANDA94_">#REF!</definedName>
    <definedName name="SENDEMANDA95_">#REF!</definedName>
    <definedName name="SENDEMANDA96_">#REF!</definedName>
    <definedName name="SENDEMANDA97_">#REF!</definedName>
    <definedName name="SENDEMANDA98_">#REF!</definedName>
    <definedName name="SENDEMANDA99_">#REF!</definedName>
    <definedName name="SENPERDIDAS00_">#REF!</definedName>
    <definedName name="SENPERDIDAS93_">#REF!</definedName>
    <definedName name="SENPERDIDAS94_">#REF!</definedName>
    <definedName name="SENPERDIDAS95_">#REF!</definedName>
    <definedName name="SENPERDIDAS96_">#REF!</definedName>
    <definedName name="SENPERDIDAS97_">#REF!</definedName>
    <definedName name="SENPERDIDAS98_">#REF!</definedName>
    <definedName name="SENPERDIDAS99_">#REF!</definedName>
    <definedName name="SENRECAUDO00_">#REF!</definedName>
    <definedName name="SENRECAUDO93_">#REF!</definedName>
    <definedName name="SENRECAUDO94_">#REF!</definedName>
    <definedName name="SENRECAUDO95_">#REF!</definedName>
    <definedName name="SENRECAUDO96_">#REF!</definedName>
    <definedName name="SENRECAUDO97_">#REF!</definedName>
    <definedName name="SENRECAUDO98_">#REF!</definedName>
    <definedName name="SENRECAUDO99_">#REF!</definedName>
    <definedName name="SENSUPERAVIT00_">#REF!</definedName>
    <definedName name="SENSUPERAVIT93_">#REF!</definedName>
    <definedName name="SENSUPERAVIT94_">#REF!</definedName>
    <definedName name="SENSUPERAVIT95_">#REF!</definedName>
    <definedName name="SENSUPERAVIT96_">#REF!</definedName>
    <definedName name="SENSUPERAVIT97_">#REF!</definedName>
    <definedName name="SENSUPERAVIT98_">#REF!</definedName>
    <definedName name="SENSUPERAVIT99_">#REF!</definedName>
    <definedName name="SENTARIFA00_">#REF!</definedName>
    <definedName name="SENTARIFA93_">#REF!</definedName>
    <definedName name="SENTARIFA94_">#REF!</definedName>
    <definedName name="SENTARIFA95_">#REF!</definedName>
    <definedName name="SENTARIFA96_">#REF!</definedName>
    <definedName name="SENTARIFA97_">#REF!</definedName>
    <definedName name="SENTARIFA98_">#REF!</definedName>
    <definedName name="SENTARIFA99_">#REF!</definedName>
    <definedName name="SENVARDEM00_">#REF!</definedName>
    <definedName name="SENVARDEM93_">#REF!</definedName>
    <definedName name="SENVARDEM94_">#REF!</definedName>
    <definedName name="SENVARDEM95_">#REF!</definedName>
    <definedName name="SENVARDEM96_">#REF!</definedName>
    <definedName name="SENVARDEM97_">#REF!</definedName>
    <definedName name="SENVARDEM98_">#REF!</definedName>
    <definedName name="SENVARDEM99_">#REF!</definedName>
    <definedName name="SENVENTAS00_">#REF!</definedName>
    <definedName name="SENVENTAS93_">#REF!</definedName>
    <definedName name="SENVENTAS94_">#REF!</definedName>
    <definedName name="SENVENTAS95_">#REF!</definedName>
    <definedName name="SENVENTAS96_">#REF!</definedName>
    <definedName name="SENVENTAS97_">#REF!</definedName>
    <definedName name="SENVENTAS98_">#REF!</definedName>
    <definedName name="SENVENTAS99_">#REF!</definedName>
    <definedName name="Sep">#REF!</definedName>
    <definedName name="serie">#REF!</definedName>
    <definedName name="Servicio">#REF!</definedName>
    <definedName name="SERVICIODEUDANACION">#REF!</definedName>
    <definedName name="Servicios_personales">#REF!</definedName>
    <definedName name="sfgm" hidden="1">{#N/A,#N/A,TRUE,"Report"}</definedName>
    <definedName name="SGP_PG_02">#REF!</definedName>
    <definedName name="SI">#REF!</definedName>
    <definedName name="SITFID95_">#REF!</definedName>
    <definedName name="SITFIS00_">#REF!</definedName>
    <definedName name="SITFIS93_">#REF!</definedName>
    <definedName name="SITFIS94_">#REF!</definedName>
    <definedName name="SITFIS95_">#REF!</definedName>
    <definedName name="SITFIS96_">#REF!</definedName>
    <definedName name="SITFIS97_">#REF!</definedName>
    <definedName name="SITFIS98_">#REF!</definedName>
    <definedName name="SITFIS99_">#REF!</definedName>
    <definedName name="solnac">#REF!</definedName>
    <definedName name="solprp">#REF!</definedName>
    <definedName name="SORTEADO">#REF!</definedName>
    <definedName name="SSF">#REF!</definedName>
    <definedName name="su" hidden="1">{"MG-2002-F1",#N/A,FALSE,"PPU-Telemig";"MG-2002-F2",#N/A,FALSE,"PPU-Telemig";"MG-2002-F3",#N/A,FALSE,"PPU-Telemig";"MG-2002-F4",#N/A,FALSE,"PPU-Telemig";"MG-2003-F1",#N/A,FALSE,"PPU-Telemig";"MG-2004-F1",#N/A,FALSE,"PPU-Telemig"}</definedName>
    <definedName name="SUBDIRECTOR">#REF!</definedName>
    <definedName name="subtrn">#REF!</definedName>
    <definedName name="sugiura" hidden="1">{"'内訳表'!$B$2:$N$64"}</definedName>
    <definedName name="SUMAS">#REF!</definedName>
    <definedName name="TABLA_CTA_ESP">'[9]TABLA CALCULAR'!$B$2:$B$801</definedName>
    <definedName name="TABLA_SDIS">'[9]TABLA CALCULAR'!$A$2:$A$801</definedName>
    <definedName name="TABRIL">#REF!</definedName>
    <definedName name="TAGOSTO">#REF!</definedName>
    <definedName name="tasa">#REF!</definedName>
    <definedName name="tasa01">#REF!</definedName>
    <definedName name="tasaenero">#REF!</definedName>
    <definedName name="TASAS_DE_CAMBIO">#REF!</definedName>
    <definedName name="TCI">#REF!</definedName>
    <definedName name="TCII">#REF!</definedName>
    <definedName name="TCIII">#REF!</definedName>
    <definedName name="TCIV">#REF!</definedName>
    <definedName name="TCP00_">#REF!</definedName>
    <definedName name="TCP93_">#REF!</definedName>
    <definedName name="TCP94_">#REF!</definedName>
    <definedName name="TCP95_">#REF!</definedName>
    <definedName name="TCP96_">#REF!</definedName>
    <definedName name="TCP97_">#REF!</definedName>
    <definedName name="TCP98_">#REF!</definedName>
    <definedName name="TCP99_">#REF!</definedName>
    <definedName name="TDIC">#REF!</definedName>
    <definedName name="TELECOMCRECIM">#REF!</definedName>
    <definedName name="TELECOMPESOS">#REF!</definedName>
    <definedName name="TELECOMPIB">#REF!</definedName>
    <definedName name="TENERO">#REF!</definedName>
    <definedName name="TestAdd">"Test RefersTo1"</definedName>
    <definedName name="TFEBRERO">#REF!</definedName>
    <definedName name="tipo">[4]lista!$A$11:$A$13</definedName>
    <definedName name="_xlnm.Print_Titles" localSheetId="0">'Est. Mercado Andamios'!$9:$9</definedName>
    <definedName name="Títulos_a_imprimir_IM">#REF!</definedName>
    <definedName name="TJULIO">#REF!</definedName>
    <definedName name="TJUNIO">#REF!</definedName>
    <definedName name="TMARZO">#REF!</definedName>
    <definedName name="TMAYO">#REF!</definedName>
    <definedName name="TNOV">#REF!</definedName>
    <definedName name="TOCTUBRE">#REF!</definedName>
    <definedName name="TODO">#REF!</definedName>
    <definedName name="TOTAL">#REF!</definedName>
    <definedName name="tothorext">#REF!</definedName>
    <definedName name="totindemvac">#REF!</definedName>
    <definedName name="tranferencias">#REF!</definedName>
    <definedName name="TRANSTOT00_">#REF!</definedName>
    <definedName name="TRANSTOT93_">#REF!</definedName>
    <definedName name="TRANSTOT94_">#REF!</definedName>
    <definedName name="TRANSTOT95_">#REF!</definedName>
    <definedName name="TRANSTOT96_">#REF!</definedName>
    <definedName name="TRANSTOT97_">#REF!</definedName>
    <definedName name="TRANSTOT98_">#REF!</definedName>
    <definedName name="TRANSTOT99_">#REF!</definedName>
    <definedName name="trim">#REF!</definedName>
    <definedName name="TRIM1">#REF!</definedName>
    <definedName name="TRIM2">#REF!</definedName>
    <definedName name="TRIM3">#REF!</definedName>
    <definedName name="TRIM4">#REF!</definedName>
    <definedName name="TRMeje">#REF!</definedName>
    <definedName name="TRMpto">#REF!</definedName>
    <definedName name="TSEdna">#REF!</definedName>
    <definedName name="TSEP">#REF!</definedName>
    <definedName name="tta" hidden="1">{"MG-2002-F1",#N/A,FALSE,"PPU-Telemig";"MG-2002-F2",#N/A,FALSE,"PPU-Telemig";"MG-2002-F3",#N/A,FALSE,"PPU-Telemig";"MG-2002-F4",#N/A,FALSE,"PPU-Telemig";"MG-2003-F1",#N/A,FALSE,"PPU-Telemig";"MG-2004-F1",#N/A,FALSE,"PPU-Telemig"}</definedName>
    <definedName name="UA">#REF!</definedName>
    <definedName name="uno">#REF!</definedName>
    <definedName name="USD">#REF!</definedName>
    <definedName name="v" localSheetId="2" hidden="1">#REF!</definedName>
    <definedName name="v" localSheetId="0" hidden="1">#REF!</definedName>
    <definedName name="v" hidden="1">#REF!</definedName>
    <definedName name="valor">#REF!</definedName>
    <definedName name="Valoracion">#N/A</definedName>
    <definedName name="VALORACIÓN">#N/A</definedName>
    <definedName name="valorpuntoIng">#REF!</definedName>
    <definedName name="VARIACIONES">#REF!</definedName>
    <definedName name="VARPIB00_">#REF!</definedName>
    <definedName name="VARPIB93_">#REF!</definedName>
    <definedName name="VARPIB94_">#REF!</definedName>
    <definedName name="VARPIB95_">#REF!</definedName>
    <definedName name="VARPIB96_">#REF!</definedName>
    <definedName name="VARPIB97_">#REF!</definedName>
    <definedName name="VARPIB98_">#REF!</definedName>
    <definedName name="VARPIB99_">#REF!</definedName>
    <definedName name="VEB">#REF!</definedName>
    <definedName name="VIGENCIA">#REF!</definedName>
    <definedName name="Vigencia_1999">#REF!</definedName>
    <definedName name="Vigencia_2000">#REF!</definedName>
    <definedName name="Vigencia_2001">#REF!</definedName>
    <definedName name="Vigencia_2002">#REF!</definedName>
    <definedName name="wd">#REF!</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[10]lista!$A$11:$A$13</definedName>
    <definedName name="xxxx" hidden="1">{"'内訳表'!$B$2:$N$64"}</definedName>
    <definedName name="YRE">#REF!</definedName>
    <definedName name="YUD">#REF!</definedName>
    <definedName name="yy">#REF!</definedName>
    <definedName name="yyii">#REF!</definedName>
    <definedName name="z" localSheetId="2" hidden="1">#REF!</definedName>
    <definedName name="z" localSheetId="0" hidden="1">#REF!</definedName>
    <definedName name="z" hidden="1">#REF!</definedName>
    <definedName name="Z_16B7AF3D_8B09_44EC_A8B4_3132B93ABEA1_.wvu.Cols" localSheetId="2" hidden="1">'Cotización (2)'!$K:$XFD</definedName>
    <definedName name="Z_16B7AF3D_8B09_44EC_A8B4_3132B93ABEA1_.wvu.Cols" localSheetId="0" hidden="1">'Est. Mercado Andamios'!$I:$XFD</definedName>
    <definedName name="Z_16B7AF3D_8B09_44EC_A8B4_3132B93ABEA1_.wvu.FilterData" localSheetId="2" hidden="1">'Cotización (2)'!$A$17:$H$36</definedName>
    <definedName name="Z_16B7AF3D_8B09_44EC_A8B4_3132B93ABEA1_.wvu.FilterData" localSheetId="0" hidden="1">'Est. Mercado Andamios'!$A$9:$G$10</definedName>
    <definedName name="Z_16B7AF3D_8B09_44EC_A8B4_3132B93ABEA1_.wvu.PrintArea" localSheetId="2" hidden="1">'Cotización (2)'!$A$1:$J$41</definedName>
    <definedName name="Z_16B7AF3D_8B09_44EC_A8B4_3132B93ABEA1_.wvu.PrintArea" localSheetId="0" hidden="1">'Est. Mercado Andamios'!$A$3:$H$11</definedName>
    <definedName name="Z_16B7AF3D_8B09_44EC_A8B4_3132B93ABEA1_.wvu.Rows" localSheetId="2" hidden="1">'Cotización (2)'!$42:$1048576</definedName>
    <definedName name="Z_16B7AF3D_8B09_44EC_A8B4_3132B93ABEA1_.wvu.Rows" localSheetId="0" hidden="1">'Est. Mercado Andamios'!$12:$1048576</definedName>
    <definedName name="Z_2DE05A1E_2A9D_45CF_B641_9402CFE8498D_.wvu.Cols" localSheetId="2" hidden="1">'Cotización (2)'!$K:$XFD</definedName>
    <definedName name="Z_2DE05A1E_2A9D_45CF_B641_9402CFE8498D_.wvu.Cols" localSheetId="0" hidden="1">'Est. Mercado Andamios'!$I:$XFD</definedName>
    <definedName name="Z_2DE05A1E_2A9D_45CF_B641_9402CFE8498D_.wvu.FilterData" localSheetId="2" hidden="1">'Cotización (2)'!$A$17:$H$36</definedName>
    <definedName name="Z_2DE05A1E_2A9D_45CF_B641_9402CFE8498D_.wvu.FilterData" localSheetId="0" hidden="1">'Est. Mercado Andamios'!$A$9:$G$10</definedName>
    <definedName name="Z_2DE05A1E_2A9D_45CF_B641_9402CFE8498D_.wvu.PrintArea" localSheetId="2" hidden="1">'Cotización (2)'!$A$1:$J$41</definedName>
    <definedName name="Z_2DE05A1E_2A9D_45CF_B641_9402CFE8498D_.wvu.PrintArea" localSheetId="0" hidden="1">'Est. Mercado Andamios'!$A$3:$H$11</definedName>
    <definedName name="Z_2DE05A1E_2A9D_45CF_B641_9402CFE8498D_.wvu.Rows" localSheetId="2" hidden="1">'Cotización (2)'!$42:$1048576</definedName>
    <definedName name="Z_2DE05A1E_2A9D_45CF_B641_9402CFE8498D_.wvu.Rows" localSheetId="0" hidden="1">'Est. Mercado Andamios'!$12:$1048576</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ABCCF9B4_4F75_4F3B_AAD2_54E1C063315C_.wvu.Cols" localSheetId="2"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2"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2" hidden="1">#REF!</definedName>
    <definedName name="Z_ABCCF9B4_4F75_4F3B_AAD2_54E1C063315C_.wvu.PrintArea" localSheetId="0" hidden="1">#REF!</definedName>
    <definedName name="Z_ABCCF9B4_4F75_4F3B_AAD2_54E1C063315C_.wvu.PrintArea"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6" l="1"/>
  <c r="I3" i="7"/>
  <c r="H3" i="7"/>
  <c r="O10" i="6"/>
  <c r="W10" i="6" s="1"/>
  <c r="C15" i="7"/>
  <c r="C11" i="7"/>
  <c r="C12" i="7" s="1"/>
  <c r="C13" i="7" s="1"/>
  <c r="C14" i="7" s="1"/>
  <c r="C9" i="7"/>
  <c r="C10" i="7" s="1"/>
  <c r="M10" i="6" l="1"/>
  <c r="N10" i="6" s="1"/>
  <c r="I10" i="6"/>
  <c r="J10" i="6" s="1"/>
  <c r="J11" i="6" l="1"/>
  <c r="N11" i="6"/>
  <c r="M11" i="6"/>
  <c r="I11" i="6"/>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 r="S10" i="6"/>
  <c r="Q10" i="6"/>
  <c r="R10" i="6" s="1"/>
  <c r="R11" i="6" s="1"/>
  <c r="U10" i="6"/>
  <c r="U11" i="6" s="1"/>
  <c r="X10" i="6"/>
  <c r="V10" i="6"/>
  <c r="V11" i="6" s="1"/>
  <c r="T10" i="6"/>
  <c r="T11" i="6" s="1"/>
  <c r="S11" i="6" l="1"/>
  <c r="Z10" i="6"/>
  <c r="Y10" i="6"/>
  <c r="Q11" i="6"/>
  <c r="AA10" i="6" l="1"/>
  <c r="AB10" i="6" l="1"/>
  <c r="AB11" i="6" s="1"/>
  <c r="C7" i="6" s="1"/>
</calcChain>
</file>

<file path=xl/sharedStrings.xml><?xml version="1.0" encoding="utf-8"?>
<sst xmlns="http://schemas.openxmlformats.org/spreadsheetml/2006/main" count="122" uniqueCount="79">
  <si>
    <t>Empresa</t>
  </si>
  <si>
    <t>Nit:</t>
  </si>
  <si>
    <t>Fecha:</t>
  </si>
  <si>
    <t>Contacto</t>
  </si>
  <si>
    <t>Cargo:</t>
  </si>
  <si>
    <t>Tel. celular:</t>
  </si>
  <si>
    <t>E-Mail:</t>
  </si>
  <si>
    <t>Dirección:</t>
  </si>
  <si>
    <t>Tel. fijo:</t>
  </si>
  <si>
    <t>INSTRUCCIONES PARA EL DILIGENCIAMIENTO DEL FORMATO DE COTIZACIÓN</t>
  </si>
  <si>
    <t>Plazo estimado de ejecución</t>
  </si>
  <si>
    <t>Ítem</t>
  </si>
  <si>
    <t>Descripción</t>
  </si>
  <si>
    <t>Unidad de medida</t>
  </si>
  <si>
    <t>Precio unitario antes de IVA</t>
  </si>
  <si>
    <t>Tarifa IVA %</t>
  </si>
  <si>
    <t>Precio unitario IVA Incluido</t>
  </si>
  <si>
    <t>Precio Total IVA Incluido</t>
  </si>
  <si>
    <t xml:space="preserve">UN </t>
  </si>
  <si>
    <r>
      <rPr>
        <b/>
        <u/>
        <sz val="12"/>
        <color theme="1"/>
        <rFont val="Arial"/>
        <family val="2"/>
      </rPr>
      <t>FORMATO 1</t>
    </r>
    <r>
      <rPr>
        <b/>
        <sz val="12"/>
        <color theme="1"/>
        <rFont val="Arial"/>
        <family val="2"/>
      </rPr>
      <t xml:space="preserve"> -SUMINISTRO, INSTALACIÓN, CONFIGURACIÓN Y PUESTA EN FUNCIONAMIENTO DE UPS</t>
    </r>
  </si>
  <si>
    <t>830,073,770-7</t>
  </si>
  <si>
    <t xml:space="preserve">Jose Ramon Rincon </t>
  </si>
  <si>
    <t>Representante Legal</t>
  </si>
  <si>
    <t>jrincon@egccolombia.co</t>
  </si>
  <si>
    <t>Carrera 48 # 91-32</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</si>
  <si>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</si>
  <si>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</si>
  <si>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</si>
  <si>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</si>
  <si>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</si>
  <si>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</si>
  <si>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</si>
  <si>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</si>
  <si>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</si>
  <si>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</si>
  <si>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</si>
  <si>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</si>
  <si>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</si>
  <si>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</si>
  <si>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</si>
  <si>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</si>
  <si>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</si>
  <si>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</si>
  <si>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</si>
  <si>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Media aritmética</t>
  </si>
  <si>
    <t>Media Geométrica</t>
  </si>
  <si>
    <t>Mediana</t>
  </si>
  <si>
    <t>Desviación estándar</t>
  </si>
  <si>
    <t>Media armónica</t>
  </si>
  <si>
    <t>VALOR TOTAL</t>
  </si>
  <si>
    <t>VALORES UNITARIOS (antes de IVA)</t>
  </si>
  <si>
    <t>Valor unitario oficial</t>
  </si>
  <si>
    <t>IVA</t>
  </si>
  <si>
    <t>% desviación</t>
  </si>
  <si>
    <t>Valor total oficial inicial</t>
  </si>
  <si>
    <t xml:space="preserve">Disponibilidad presupuestal </t>
  </si>
  <si>
    <t>Valor del Presupuesto oficial estimado</t>
  </si>
  <si>
    <t>ALCALDÍA MAYOR DE BOGOTÁ
Secretaría General
DIRECCIÓN ADMINISTRATIVA Y FINANCIERA
Estudio de Mercado</t>
  </si>
  <si>
    <t>Observación</t>
  </si>
  <si>
    <r>
      <t xml:space="preserve">ANDAMIO UNIPERSONAL CERTIFICADO CON ELEMENTOS Y ACCESORIOS. ALTURA MINIMA DE OPERACIÓN DE 3,80 MTS, según ficha técnica. 
</t>
    </r>
    <r>
      <rPr>
        <b/>
        <sz val="11"/>
        <rFont val="Arial"/>
        <family val="2"/>
      </rPr>
      <t>INCLUYE</t>
    </r>
    <r>
      <rPr>
        <sz val="11"/>
        <rFont val="Arial"/>
        <family val="2"/>
      </rPr>
      <t>: SUMINISTRO Y TRANSPORTE</t>
    </r>
  </si>
  <si>
    <t>Cantidad Requerida</t>
  </si>
  <si>
    <t>JP PROYECTOS</t>
  </si>
  <si>
    <t>ECORENTAL SAS</t>
  </si>
  <si>
    <t>WPC INGENIERIA</t>
  </si>
  <si>
    <r>
      <t xml:space="preserve">OBJETO: 
</t>
    </r>
    <r>
      <rPr>
        <b/>
        <sz val="10"/>
        <rFont val="Arial"/>
        <family val="2"/>
      </rPr>
      <t>“CONTRATAR LA ADQUISICIÓN DE ANDAMIOS UNIPERSONALES CERTIFICADOS CON ELEMENTOS Y ACCESORIOS, EN CUMPLIMIENTO DE LA RESOLUCIÓN 4272 DE 2021 PARA LA SECRETARÍA GENERAL DE LA ALCALDÍA MAYOR DE BOGOTÁ, D.C.”</t>
    </r>
  </si>
  <si>
    <t>Cotización Correo electrónico</t>
  </si>
  <si>
    <t>Cotización correo y SECOP II</t>
  </si>
  <si>
    <t>MES</t>
  </si>
  <si>
    <t>IPC</t>
  </si>
  <si>
    <t>Acumulado</t>
  </si>
  <si>
    <t>Cotización en OCT 2024</t>
  </si>
  <si>
    <t>IPC a hoy</t>
  </si>
  <si>
    <t>Valor unitario sin IVA</t>
  </si>
  <si>
    <t>Cotización OCT 2024</t>
  </si>
  <si>
    <t>Valor a DIC 2024</t>
  </si>
  <si>
    <t>Valor a IPC MAY 2025</t>
  </si>
  <si>
    <t>Cotización OCT 2024 (indexado MAY 2025)</t>
  </si>
  <si>
    <t>Menor valor</t>
  </si>
  <si>
    <t xml:space="preserve">Para el cálculo del valor del presupuesto oficial estimado se solicitó actualizar las cotizaciones del proceso de selección de la vigencia 2024 SGA-MC-39-2024, de la cual se contó con dos cotizaciones: JP PROYECTOS y ECORENTAL S.A.S. 
Adicionalmente, se realizó el evento de cotización No. SGA-SIP-DAF-022-2025, del cual se recibió cotización por el proveedor ECORENTAL S.A.S., siendo igual a la misma recibida vía correo electrónico. 
En atención a que no se contó con respuesta de actualización de la cotización por el proveedor WPC INGENIERIA, se realizó la indexación de la cotización de octubre de 2024 con el IPC de noviembre de 2024 a mayo de 2025, como consta en la hoja “Indexación”. 
Se tomó el valor promedio de los valores unitarios antes de IVA para establecer el valor unitario oficial, estableciendo de esta manera el presupuesto oficial unitario para adquirir los andamios unipersonales requeridos.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</si>
</sst>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0\ &quot;mes(es)&quot;"/>
    <numFmt numFmtId="167" formatCode="0.0%"/>
  </numFmts>
  <fonts count="30"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0"/>
      <name val="Arial Narrow"/>
      <family val="2"/>
    </font>
    <font>
      <b/>
      <sz val="10"/>
      <name val="Arial"/>
      <family val="2"/>
    </font>
    <font>
      <sz val="10"/>
      <name val="Arial"/>
      <family val="2"/>
    </font>
    <font>
      <sz val="10"/>
      <name val="Calibri"/>
      <family val="2"/>
      <scheme val="minor"/>
    </font>
    <font>
      <b/>
      <u/>
      <sz val="10"/>
      <name val="Arial"/>
      <family val="2"/>
    </font>
    <font>
      <sz val="11"/>
      <name val="Arial"/>
      <family val="2"/>
    </font>
    <font>
      <b/>
      <sz val="11"/>
      <name val="Arial"/>
      <family val="2"/>
    </font>
    <font>
      <b/>
      <sz val="11"/>
      <color theme="1"/>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FFF"/>
        <bgColor indexed="64"/>
      </patternFill>
    </fill>
    <fill>
      <patternFill patternType="solid">
        <fgColor rgb="FFFFE598"/>
        <bgColor rgb="FFFFE598"/>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9" tint="0.79998168889431442"/>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rgb="FF000000"/>
      </left>
      <right style="thin">
        <color rgb="FF000000"/>
      </right>
      <top style="thin">
        <color auto="1"/>
      </top>
      <bottom style="thin">
        <color indexed="64"/>
      </bottom>
      <diagonal/>
    </border>
    <border>
      <left style="thin">
        <color rgb="FF0070C0"/>
      </left>
      <right style="thin">
        <color rgb="FF0070C0"/>
      </right>
      <top/>
      <bottom style="thin">
        <color rgb="FF0070C0"/>
      </bottom>
      <diagonal/>
    </border>
    <border>
      <left style="thin">
        <color rgb="FF000000"/>
      </left>
      <right/>
      <top style="thin">
        <color auto="1"/>
      </top>
      <bottom style="thin">
        <color indexed="64"/>
      </bottom>
      <diagonal/>
    </border>
  </borders>
  <cellStyleXfs count="5">
    <xf numFmtId="0" fontId="0" fillId="0" borderId="0"/>
    <xf numFmtId="9" fontId="1" fillId="0" borderId="0" applyFont="0" applyFill="0" applyBorder="0" applyAlignment="0" applyProtection="0"/>
    <xf numFmtId="0" fontId="6" fillId="0" borderId="0" applyNumberForma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158">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5" fillId="0" borderId="27" xfId="0" applyFont="1" applyBorder="1" applyAlignment="1">
      <alignment horizontal="left" vertical="center" wrapText="1"/>
    </xf>
    <xf numFmtId="0" fontId="24" fillId="0" borderId="0" xfId="0" applyFont="1" applyAlignment="1">
      <alignment horizontal="left" vertical="center" wrapText="1"/>
    </xf>
    <xf numFmtId="0" fontId="23" fillId="0" borderId="0" xfId="0" applyFont="1" applyAlignment="1">
      <alignment vertical="center" wrapText="1"/>
    </xf>
    <xf numFmtId="0" fontId="23" fillId="0" borderId="0" xfId="0" applyFont="1" applyAlignment="1">
      <alignment horizontal="justify" vertical="center" wrapText="1"/>
    </xf>
    <xf numFmtId="9" fontId="23" fillId="0" borderId="0" xfId="1" applyFont="1" applyFill="1" applyBorder="1" applyAlignment="1" applyProtection="1">
      <alignment horizontal="right" vertical="center" wrapText="1"/>
    </xf>
    <xf numFmtId="165" fontId="23" fillId="0" borderId="0" xfId="0" applyNumberFormat="1" applyFont="1" applyAlignment="1">
      <alignment horizontal="right" vertical="center" wrapText="1"/>
    </xf>
    <xf numFmtId="165" fontId="24" fillId="0" borderId="0" xfId="0" applyNumberFormat="1" applyFont="1" applyAlignment="1">
      <alignment vertical="center" wrapText="1"/>
    </xf>
    <xf numFmtId="165" fontId="23" fillId="0" borderId="0" xfId="0" applyNumberFormat="1" applyFont="1" applyAlignment="1">
      <alignment vertical="center" wrapText="1"/>
    </xf>
    <xf numFmtId="0" fontId="23" fillId="0" borderId="0" xfId="0" applyFont="1" applyAlignment="1">
      <alignment horizontal="center" vertical="center" wrapText="1"/>
    </xf>
    <xf numFmtId="0" fontId="24" fillId="0" borderId="0" xfId="0" applyFont="1" applyAlignment="1">
      <alignment vertical="center" wrapText="1"/>
    </xf>
    <xf numFmtId="0" fontId="26" fillId="2" borderId="0" xfId="0" applyFont="1" applyFill="1" applyAlignment="1">
      <alignment horizontal="left" vertical="center" wrapText="1"/>
    </xf>
    <xf numFmtId="166" fontId="23" fillId="0" borderId="1" xfId="0" applyNumberFormat="1" applyFont="1" applyBorder="1" applyAlignment="1">
      <alignment horizontal="center" vertical="center" wrapText="1"/>
    </xf>
    <xf numFmtId="165" fontId="23" fillId="0" borderId="1" xfId="0" applyNumberFormat="1" applyFont="1" applyBorder="1" applyAlignment="1">
      <alignment horizontal="center" vertical="center" wrapText="1"/>
    </xf>
    <xf numFmtId="0" fontId="24" fillId="0" borderId="0" xfId="0" applyFont="1" applyAlignment="1">
      <alignment horizontal="center" vertical="center" wrapText="1"/>
    </xf>
    <xf numFmtId="0" fontId="23" fillId="8" borderId="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23" fillId="7" borderId="3"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2" fillId="0" borderId="26" xfId="0" applyFont="1" applyBorder="1" applyAlignment="1">
      <alignment horizontal="center" vertical="center"/>
    </xf>
    <xf numFmtId="0" fontId="25" fillId="0" borderId="1" xfId="0" applyFont="1" applyBorder="1" applyAlignment="1">
      <alignment horizontal="center" vertical="center"/>
    </xf>
    <xf numFmtId="0" fontId="24" fillId="5" borderId="2" xfId="0" applyFont="1" applyFill="1" applyBorder="1" applyAlignment="1">
      <alignment horizontal="center" vertical="center" wrapText="1"/>
    </xf>
    <xf numFmtId="165" fontId="22" fillId="6" borderId="26" xfId="0" applyNumberFormat="1" applyFont="1" applyFill="1" applyBorder="1" applyAlignment="1">
      <alignment horizontal="center" vertical="center" wrapText="1"/>
    </xf>
    <xf numFmtId="9" fontId="22" fillId="6" borderId="26" xfId="0" applyNumberFormat="1" applyFont="1" applyFill="1" applyBorder="1" applyAlignment="1">
      <alignment horizontal="center" vertical="center" wrapText="1"/>
    </xf>
    <xf numFmtId="165" fontId="22" fillId="0" borderId="26" xfId="0" applyNumberFormat="1" applyFont="1" applyBorder="1" applyAlignment="1">
      <alignment horizontal="right" vertical="center" wrapText="1"/>
    </xf>
    <xf numFmtId="165" fontId="22" fillId="0" borderId="28" xfId="0" applyNumberFormat="1" applyFont="1" applyBorder="1" applyAlignment="1">
      <alignment horizontal="right" vertical="center" wrapText="1"/>
    </xf>
    <xf numFmtId="165" fontId="25" fillId="0" borderId="1" xfId="3" applyNumberFormat="1" applyFont="1" applyBorder="1" applyAlignment="1">
      <alignment horizontal="left" vertical="center"/>
    </xf>
    <xf numFmtId="165" fontId="25" fillId="0" borderId="1" xfId="0" applyNumberFormat="1" applyFont="1" applyBorder="1" applyAlignment="1">
      <alignment horizontal="left" vertical="center"/>
    </xf>
    <xf numFmtId="167" fontId="25" fillId="0" borderId="1" xfId="1" applyNumberFormat="1" applyFont="1" applyBorder="1" applyAlignment="1">
      <alignment horizontal="left" vertical="center"/>
    </xf>
    <xf numFmtId="0" fontId="25" fillId="0" borderId="0" xfId="0" applyFont="1" applyAlignment="1">
      <alignment horizontal="left" vertical="center"/>
    </xf>
    <xf numFmtId="0" fontId="24" fillId="0" borderId="0" xfId="0" applyFont="1" applyAlignment="1">
      <alignment horizontal="justify" vertical="center" wrapText="1"/>
    </xf>
    <xf numFmtId="10" fontId="23" fillId="0" borderId="0" xfId="1" applyNumberFormat="1" applyFont="1" applyAlignment="1">
      <alignment vertical="center" wrapText="1"/>
    </xf>
    <xf numFmtId="165" fontId="23" fillId="8" borderId="1" xfId="0" applyNumberFormat="1" applyFont="1" applyFill="1" applyBorder="1" applyAlignment="1">
      <alignment horizontal="center" vertical="center" wrapText="1"/>
    </xf>
    <xf numFmtId="0" fontId="29" fillId="0" borderId="0" xfId="0" applyFont="1" applyAlignment="1">
      <alignment horizontal="center"/>
    </xf>
    <xf numFmtId="17" fontId="0" fillId="0" borderId="0" xfId="0" applyNumberFormat="1"/>
    <xf numFmtId="10" fontId="0" fillId="0" borderId="0" xfId="1" applyNumberFormat="1" applyFont="1"/>
    <xf numFmtId="10" fontId="0" fillId="0" borderId="0" xfId="0" applyNumberFormat="1"/>
    <xf numFmtId="17" fontId="29" fillId="0" borderId="0" xfId="0" applyNumberFormat="1" applyFont="1"/>
    <xf numFmtId="10" fontId="29" fillId="0" borderId="0" xfId="1" applyNumberFormat="1" applyFont="1"/>
    <xf numFmtId="10" fontId="29" fillId="0" borderId="0" xfId="0" applyNumberFormat="1" applyFont="1"/>
    <xf numFmtId="0" fontId="29" fillId="0" borderId="0" xfId="0" applyFont="1"/>
    <xf numFmtId="44" fontId="0" fillId="0" borderId="0" xfId="4" applyFont="1"/>
    <xf numFmtId="0" fontId="29" fillId="0" borderId="0" xfId="0" applyFont="1" applyAlignment="1">
      <alignment horizontal="center" wrapText="1"/>
    </xf>
    <xf numFmtId="44" fontId="0" fillId="0" borderId="0" xfId="0" applyNumberFormat="1"/>
    <xf numFmtId="0" fontId="27" fillId="5" borderId="2" xfId="0" applyFont="1" applyFill="1" applyBorder="1" applyAlignment="1">
      <alignment horizontal="left" vertical="center" wrapText="1"/>
    </xf>
    <xf numFmtId="0" fontId="27" fillId="5" borderId="25" xfId="0" applyFont="1" applyFill="1" applyBorder="1" applyAlignment="1">
      <alignment horizontal="left" vertical="center"/>
    </xf>
    <xf numFmtId="0" fontId="27" fillId="5" borderId="3" xfId="0" applyFont="1" applyFill="1" applyBorder="1" applyAlignment="1">
      <alignment horizontal="left" vertical="center"/>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7" borderId="2" xfId="0" applyFont="1" applyFill="1" applyBorder="1" applyAlignment="1" applyProtection="1">
      <alignment horizontal="center" vertical="center" wrapText="1"/>
      <protection locked="0"/>
    </xf>
    <xf numFmtId="0" fontId="23" fillId="7" borderId="25" xfId="0" applyFont="1" applyFill="1" applyBorder="1" applyAlignment="1" applyProtection="1">
      <alignment horizontal="center" vertical="center" wrapText="1"/>
      <protection locked="0"/>
    </xf>
    <xf numFmtId="0" fontId="23" fillId="7" borderId="3" xfId="0" applyFont="1" applyFill="1" applyBorder="1" applyAlignment="1" applyProtection="1">
      <alignment horizontal="center" vertical="center" wrapText="1"/>
      <protection locked="0"/>
    </xf>
    <xf numFmtId="0" fontId="23" fillId="8" borderId="1" xfId="0" applyFont="1" applyFill="1" applyBorder="1" applyAlignment="1">
      <alignment horizontal="center" vertical="center" wrapText="1"/>
    </xf>
    <xf numFmtId="0" fontId="23" fillId="7" borderId="2" xfId="0" applyFont="1" applyFill="1" applyBorder="1" applyAlignment="1">
      <alignment horizontal="center" vertical="center" wrapText="1"/>
    </xf>
    <xf numFmtId="0" fontId="23" fillId="7" borderId="25" xfId="0" applyFont="1" applyFill="1" applyBorder="1" applyAlignment="1">
      <alignment horizontal="center" vertical="center" wrapText="1"/>
    </xf>
    <xf numFmtId="0" fontId="23" fillId="7" borderId="3" xfId="0" applyFont="1" applyFill="1" applyBorder="1" applyAlignment="1">
      <alignment horizontal="center" vertical="center" wrapText="1"/>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0" borderId="1" xfId="0" applyFont="1" applyBorder="1" applyAlignment="1">
      <alignment horizontal="center" vertical="center" wrapText="1"/>
    </xf>
    <xf numFmtId="0" fontId="26" fillId="2" borderId="1" xfId="0" applyFont="1" applyFill="1" applyBorder="1" applyAlignment="1">
      <alignment horizontal="left" vertical="center" wrapText="1"/>
    </xf>
    <xf numFmtId="0" fontId="23" fillId="0" borderId="25" xfId="0" applyFont="1" applyBorder="1" applyAlignment="1">
      <alignment horizontal="center" vertical="center" wrapText="1"/>
    </xf>
    <xf numFmtId="0" fontId="29" fillId="0" borderId="0" xfId="0" applyFont="1" applyAlignment="1">
      <alignment horizontal="center"/>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165" fontId="25" fillId="0" borderId="1" xfId="0" applyNumberFormat="1" applyFont="1" applyBorder="1" applyAlignment="1">
      <alignment horizontal="left" vertical="center" wrapText="1"/>
    </xf>
  </cellXfs>
  <cellStyles count="5">
    <cellStyle name="Hipervínculo" xfId="2" builtinId="8"/>
    <cellStyle name="Moneda" xfId="4" builtinId="4"/>
    <cellStyle name="Moneda [0]" xfId="3" builtinId="7"/>
    <cellStyle name="Normal" xfId="0" builtinId="0"/>
    <cellStyle name="Porcentaje" xfId="1" builtinId="5"/>
  </cellStyles>
  <dxfs count="5">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rgb="FF9C0006"/>
      </font>
      <fill>
        <patternFill>
          <bgColor rgb="FFFFC7CE"/>
        </patternFill>
      </fill>
      <border>
        <left style="thin">
          <color auto="1"/>
        </left>
        <right style="thin">
          <color auto="1"/>
        </right>
        <top style="thin">
          <color auto="1"/>
        </top>
        <bottom style="thin">
          <color auto="1"/>
        </bottom>
      </border>
    </dxf>
    <dxf>
      <font>
        <color rgb="FFFFFFFF"/>
      </font>
      <fill>
        <patternFill patternType="none"/>
      </fill>
    </dxf>
    <dxf>
      <font>
        <color theme="0"/>
      </font>
    </dxf>
  </dxfs>
  <tableStyles count="0" defaultTableStyle="TableStyleMedium2" defaultPivotStyle="PivotStyleLight16"/>
  <colors>
    <mruColors>
      <color rgb="FFFFBBAB"/>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tyles" Target="styles.xml"/><Relationship Id="rId10" Type="http://schemas.openxmlformats.org/officeDocument/2006/relationships/externalLink" Target="externalLinks/externalLink7.xml"/><Relationship Id="rId19"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85726</xdr:rowOff>
    </xdr:from>
    <xdr:ext cx="1257143" cy="819150"/>
    <xdr:pic>
      <xdr:nvPicPr>
        <xdr:cNvPr id="2" name="Imagen 1">
          <a:extLst>
            <a:ext uri="{FF2B5EF4-FFF2-40B4-BE49-F238E27FC236}">
              <a16:creationId xmlns:a16="http://schemas.microsoft.com/office/drawing/2014/main" id="{238E0ABB-35F9-4EB0-A7CD-74F9CF318897}"/>
            </a:ext>
          </a:extLst>
        </xdr:cNvPr>
        <xdr:cNvPicPr>
          <a:picLocks noChangeAspect="1"/>
        </xdr:cNvPicPr>
      </xdr:nvPicPr>
      <xdr:blipFill>
        <a:blip xmlns:r="http://schemas.openxmlformats.org/officeDocument/2006/relationships" r:embed="rId1"/>
        <a:stretch>
          <a:fillRect/>
        </a:stretch>
      </xdr:blipFill>
      <xdr:spPr>
        <a:xfrm>
          <a:off x="95250" y="85726"/>
          <a:ext cx="1257143" cy="81915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S.P.C\Downloads\ASEO%20-%20DOMING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gistico78\Users\Users\opolo\Documents\ACUERDO%20MARCO%20ASEO%20OCTUBRE%202016\NUEVO%20PROCESO%20ASEO%20Y%20CAFETERIA%20GRUPO%201\evento%2021417\Uni&#243;n%20Temporal%20&#201;lite%20-%20%2363322\5.aseoycafeteriav1.5.8_v08092016_52810.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ogistico78\Users\Users\opolo\Documents\ACUERDO%20MARCO%20SEGUNDA%20GENERACI&#211;N\GRUPO%201\EJEMPLO%20ANTERIOR.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manriquec\Documents\APOYO%20LOGISTICO%202017\PROYECTO%20INVERSION%201118\PAPELERIA\PAPELERIA%202017%20CCE\29.papeleria2v3.0.0_0%20(1)%2023032017.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J:\Users\mlizarazo\Documents\Telefonia%20Fija\2015\BASE_OTROS\FORMULAS2015\Comparativo%20febrero_201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4028959 Precios Unitarios"/>
      <sheetName val="Precios Unitarios Ajustados"/>
      <sheetName val="Hoja1"/>
      <sheetName val="Hoja2"/>
      <sheetName val="ASEO ADICION"/>
      <sheetName val="RUBRO"/>
      <sheetName val="Hoja3"/>
      <sheetName val="cantidades proceso"/>
      <sheetName val="cantidades proceso (2)"/>
      <sheetName val="Precios de referencia"/>
    </sheetNames>
    <sheetDataSet>
      <sheetData sheetId="0" refreshError="1"/>
      <sheetData sheetId="1"/>
      <sheetData sheetId="2" refreshError="1"/>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Cotización General"/>
      <sheetName val="Detalle Bienes de Aseo y Caf"/>
      <sheetName val="Detalle Especificaciones"/>
      <sheetName val="Resumen - CSV"/>
      <sheetName val="Cotizacion Bienes de Aseo y Ca"/>
      <sheetName val="Cotizacion"/>
      <sheetName val="Listas"/>
      <sheetName val="solCotizacionCSV_es"/>
      <sheetName val="ClasifiPersonal"/>
      <sheetName val="ConsolidadoServicios"/>
      <sheetName val="TablaDinamica"/>
      <sheetName val="temp"/>
      <sheetName val="Precios"/>
      <sheetName val="solCotizacionCSV_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Cotización General"/>
      <sheetName val="Detalle Bienes de Aseo y Caf"/>
      <sheetName val="Detalle Especificaciones"/>
      <sheetName val="Resumen - CSV"/>
      <sheetName val="Cotizacion Bienes de Aseo y Ca"/>
      <sheetName val="Cotizacion"/>
      <sheetName val="Listas"/>
      <sheetName val="solCotizacionCSV_es"/>
      <sheetName val="ClasifiPersonal"/>
      <sheetName val="ConsolidadoServicios"/>
      <sheetName val="TablaDinamica"/>
      <sheetName val="temp"/>
      <sheetName val="Precios"/>
      <sheetName val="solCotizacionCSV_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álogo"/>
      <sheetName val="FormatoMembretado"/>
      <sheetName val="SolCotizacion"/>
      <sheetName val="ResumenCotizacion"/>
      <sheetName val="Cotizacion"/>
      <sheetName val="CSV"/>
      <sheetName val="LISTAS"/>
      <sheetName val="Cuadro Totales"/>
      <sheetName val="Minimos"/>
      <sheetName val="Consolidado"/>
      <sheetName val="29.papeleria2v3.0"/>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neas SDIS"/>
      <sheetName val="Cta Especial ETB"/>
      <sheetName val="TABLA CALCULAR"/>
      <sheetName val="OKI"/>
      <sheetName val="comp"/>
      <sheetName val="valorescobros01"/>
      <sheetName val="valorescobros12"/>
      <sheetName val="valorescobros11"/>
      <sheetName val="valorescobros10"/>
      <sheetName val="valorescobros09"/>
      <sheetName val="valorescobros08"/>
      <sheetName val="Hoja1"/>
      <sheetName val="Hoja2"/>
      <sheetName val="Hoja4"/>
      <sheetName val="valorescobros02"/>
      <sheetName val="valorescobros07"/>
      <sheetName val="valorescobros03"/>
      <sheetName val="valorescobros04"/>
      <sheetName val="valorescobros05"/>
      <sheetName val="valorescobros06"/>
      <sheetName val="OKI BANT"/>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A8F54-1EB0-4071-BBCD-B3A23B463250}">
  <sheetPr>
    <tabColor theme="5"/>
    <pageSetUpPr fitToPage="1"/>
  </sheetPr>
  <dimension ref="A1:AC13"/>
  <sheetViews>
    <sheetView showGridLines="0" tabSelected="1" zoomScale="87" zoomScaleNormal="100" zoomScaleSheetLayoutView="85" workbookViewId="0">
      <pane xSplit="6" ySplit="9" topLeftCell="AA10" activePane="bottomRight" state="frozen"/>
      <selection pane="topRight" activeCell="I1" sqref="I1"/>
      <selection pane="bottomLeft" activeCell="A10" sqref="A10"/>
      <selection pane="bottomRight" activeCell="O8" sqref="O8:R8"/>
    </sheetView>
  </sheetViews>
  <sheetFormatPr baseColWidth="10" defaultColWidth="11.44140625" defaultRowHeight="13.2" x14ac:dyDescent="0.3"/>
  <cols>
    <col min="1" max="1" width="18.5546875" style="80" customWidth="1"/>
    <col min="2" max="2" width="14" style="80" customWidth="1"/>
    <col min="3" max="3" width="23.6640625" style="100" customWidth="1"/>
    <col min="4" max="4" width="14" style="100" customWidth="1"/>
    <col min="5" max="5" width="14.6640625" style="80" customWidth="1"/>
    <col min="6" max="6" width="13.33203125" style="80" customWidth="1"/>
    <col min="7" max="7" width="14.44140625" style="80" bestFit="1" customWidth="1"/>
    <col min="8" max="8" width="15.21875" style="80" customWidth="1"/>
    <col min="9" max="9" width="14.44140625" style="80" bestFit="1" customWidth="1"/>
    <col min="10" max="10" width="14.109375" style="80" bestFit="1" customWidth="1"/>
    <col min="11" max="11" width="14.44140625" style="80" bestFit="1" customWidth="1"/>
    <col min="12" max="12" width="12" style="80" bestFit="1" customWidth="1"/>
    <col min="13" max="13" width="11.44140625" style="80" customWidth="1"/>
    <col min="14" max="14" width="14.109375" style="80" bestFit="1" customWidth="1"/>
    <col min="15" max="15" width="11.6640625" style="80" bestFit="1" customWidth="1"/>
    <col min="16" max="16" width="10" style="80" bestFit="1" customWidth="1"/>
    <col min="17" max="17" width="13.77734375" style="80" customWidth="1"/>
    <col min="18" max="18" width="14.109375" style="80" bestFit="1" customWidth="1"/>
    <col min="19" max="22" width="11.6640625" style="80" bestFit="1" customWidth="1"/>
    <col min="23" max="23" width="11.6640625" style="80" customWidth="1"/>
    <col min="24" max="24" width="10.88671875" style="80" bestFit="1" customWidth="1"/>
    <col min="25" max="25" width="10.6640625" style="80" bestFit="1" customWidth="1"/>
    <col min="26" max="26" width="11.33203125" style="80" bestFit="1" customWidth="1"/>
    <col min="27" max="27" width="10.33203125" style="80" bestFit="1" customWidth="1"/>
    <col min="28" max="28" width="12.6640625" style="80" bestFit="1" customWidth="1"/>
    <col min="29" max="29" width="100.33203125" style="80" customWidth="1"/>
    <col min="30" max="16384" width="11.44140625" style="80"/>
  </cols>
  <sheetData>
    <row r="1" spans="1:29" ht="74.25" customHeight="1" x14ac:dyDescent="0.3">
      <c r="A1" s="128" t="s">
        <v>57</v>
      </c>
      <c r="B1" s="128"/>
      <c r="C1" s="128"/>
      <c r="D1" s="128"/>
      <c r="E1" s="128"/>
      <c r="F1" s="128"/>
      <c r="G1" s="128"/>
      <c r="H1" s="128"/>
      <c r="I1" s="128"/>
      <c r="J1" s="79"/>
    </row>
    <row r="2" spans="1:29" ht="48.75" customHeight="1" x14ac:dyDescent="0.3">
      <c r="A2" s="129" t="s">
        <v>64</v>
      </c>
      <c r="B2" s="129"/>
      <c r="C2" s="129"/>
      <c r="D2" s="129"/>
      <c r="E2" s="129"/>
      <c r="F2" s="129"/>
      <c r="G2" s="129"/>
      <c r="H2" s="129"/>
      <c r="I2" s="129"/>
      <c r="J2" s="81"/>
      <c r="K2" s="71"/>
    </row>
    <row r="3" spans="1:29" ht="3.75" customHeight="1" x14ac:dyDescent="0.3">
      <c r="A3" s="117"/>
      <c r="B3" s="130"/>
      <c r="C3" s="130"/>
      <c r="D3" s="130"/>
      <c r="E3" s="130"/>
      <c r="F3" s="130"/>
      <c r="G3" s="130"/>
      <c r="H3" s="130"/>
      <c r="I3" s="130"/>
      <c r="J3" s="79"/>
    </row>
    <row r="4" spans="1:29" ht="3.75" customHeight="1" x14ac:dyDescent="0.3">
      <c r="A4" s="72"/>
      <c r="B4" s="72"/>
      <c r="C4" s="72"/>
      <c r="D4" s="72"/>
      <c r="E4" s="72"/>
      <c r="F4" s="72"/>
      <c r="G4" s="72"/>
    </row>
    <row r="5" spans="1:29" x14ac:dyDescent="0.3">
      <c r="A5" s="117" t="s">
        <v>10</v>
      </c>
      <c r="B5" s="118"/>
      <c r="C5" s="82">
        <v>1</v>
      </c>
      <c r="D5" s="72"/>
      <c r="E5" s="72"/>
      <c r="F5" s="72"/>
      <c r="G5" s="72"/>
    </row>
    <row r="6" spans="1:29" x14ac:dyDescent="0.3">
      <c r="A6" s="117" t="s">
        <v>55</v>
      </c>
      <c r="B6" s="118"/>
      <c r="C6" s="83">
        <v>64000000</v>
      </c>
      <c r="D6" s="72"/>
      <c r="E6" s="72"/>
      <c r="F6" s="72"/>
      <c r="G6" s="72"/>
    </row>
    <row r="7" spans="1:29" x14ac:dyDescent="0.3">
      <c r="A7" s="126" t="s">
        <v>56</v>
      </c>
      <c r="B7" s="127"/>
      <c r="C7" s="102">
        <f>AB11</f>
        <v>51634380.840000004</v>
      </c>
      <c r="D7" s="84"/>
      <c r="E7" s="84"/>
      <c r="G7" s="119" t="s">
        <v>61</v>
      </c>
      <c r="H7" s="120"/>
      <c r="I7" s="120"/>
      <c r="J7" s="121"/>
      <c r="K7" s="119" t="s">
        <v>62</v>
      </c>
      <c r="L7" s="120"/>
      <c r="M7" s="120"/>
      <c r="N7" s="121"/>
      <c r="O7" s="119" t="s">
        <v>63</v>
      </c>
      <c r="P7" s="120"/>
      <c r="Q7" s="120"/>
      <c r="R7" s="121"/>
    </row>
    <row r="8" spans="1:29" ht="15" customHeight="1" x14ac:dyDescent="0.3">
      <c r="B8" s="84"/>
      <c r="C8" s="84"/>
      <c r="D8" s="84"/>
      <c r="E8" s="84"/>
      <c r="G8" s="119" t="s">
        <v>65</v>
      </c>
      <c r="H8" s="120"/>
      <c r="I8" s="120"/>
      <c r="J8" s="121"/>
      <c r="K8" s="119" t="s">
        <v>66</v>
      </c>
      <c r="L8" s="120"/>
      <c r="M8" s="120"/>
      <c r="N8" s="121"/>
      <c r="O8" s="119" t="s">
        <v>76</v>
      </c>
      <c r="P8" s="120"/>
      <c r="Q8" s="120"/>
      <c r="R8" s="121"/>
      <c r="S8" s="122" t="s">
        <v>50</v>
      </c>
      <c r="T8" s="122"/>
      <c r="U8" s="122"/>
      <c r="V8" s="122"/>
      <c r="W8" s="122"/>
      <c r="X8" s="122"/>
      <c r="Y8" s="122"/>
    </row>
    <row r="9" spans="1:29" ht="52.8" x14ac:dyDescent="0.3">
      <c r="A9" s="86" t="s">
        <v>11</v>
      </c>
      <c r="B9" s="123" t="s">
        <v>12</v>
      </c>
      <c r="C9" s="124"/>
      <c r="D9" s="125"/>
      <c r="E9" s="87" t="s">
        <v>60</v>
      </c>
      <c r="F9" s="87" t="s">
        <v>13</v>
      </c>
      <c r="G9" s="86" t="s">
        <v>14</v>
      </c>
      <c r="H9" s="86" t="s">
        <v>15</v>
      </c>
      <c r="I9" s="86" t="s">
        <v>16</v>
      </c>
      <c r="J9" s="86" t="s">
        <v>49</v>
      </c>
      <c r="K9" s="86" t="s">
        <v>14</v>
      </c>
      <c r="L9" s="86" t="s">
        <v>15</v>
      </c>
      <c r="M9" s="86" t="s">
        <v>16</v>
      </c>
      <c r="N9" s="86" t="s">
        <v>49</v>
      </c>
      <c r="O9" s="86" t="s">
        <v>14</v>
      </c>
      <c r="P9" s="86" t="s">
        <v>15</v>
      </c>
      <c r="Q9" s="86" t="s">
        <v>16</v>
      </c>
      <c r="R9" s="86" t="s">
        <v>49</v>
      </c>
      <c r="S9" s="85" t="s">
        <v>44</v>
      </c>
      <c r="T9" s="85" t="s">
        <v>45</v>
      </c>
      <c r="U9" s="85" t="s">
        <v>46</v>
      </c>
      <c r="V9" s="85" t="s">
        <v>48</v>
      </c>
      <c r="W9" s="85" t="s">
        <v>77</v>
      </c>
      <c r="X9" s="85" t="s">
        <v>47</v>
      </c>
      <c r="Y9" s="85" t="s">
        <v>53</v>
      </c>
      <c r="Z9" s="88" t="s">
        <v>51</v>
      </c>
      <c r="AA9" s="88" t="s">
        <v>52</v>
      </c>
      <c r="AB9" s="88" t="s">
        <v>54</v>
      </c>
      <c r="AC9" s="88" t="s">
        <v>58</v>
      </c>
    </row>
    <row r="10" spans="1:29" s="99" customFormat="1" ht="173.4" customHeight="1" x14ac:dyDescent="0.3">
      <c r="A10" s="89">
        <v>1</v>
      </c>
      <c r="B10" s="114" t="s">
        <v>59</v>
      </c>
      <c r="C10" s="115"/>
      <c r="D10" s="116"/>
      <c r="E10" s="90">
        <v>3</v>
      </c>
      <c r="F10" s="91" t="s">
        <v>18</v>
      </c>
      <c r="G10" s="92">
        <v>16262900</v>
      </c>
      <c r="H10" s="93">
        <v>0.19</v>
      </c>
      <c r="I10" s="94">
        <f t="shared" ref="I10" si="0">ROUND(G10+G10*H10,0)</f>
        <v>19352851</v>
      </c>
      <c r="J10" s="94">
        <f>I10*$E10</f>
        <v>58058553</v>
      </c>
      <c r="K10" s="92">
        <v>15368200</v>
      </c>
      <c r="L10" s="93">
        <v>0.19</v>
      </c>
      <c r="M10" s="94">
        <f>ROUND(K10+K10*L10,0)</f>
        <v>18288158</v>
      </c>
      <c r="N10" s="94">
        <f>M10*$E10</f>
        <v>54864474</v>
      </c>
      <c r="O10" s="92">
        <f>Indexación!I3</f>
        <v>11759135</v>
      </c>
      <c r="P10" s="93">
        <v>0.19</v>
      </c>
      <c r="Q10" s="95">
        <f t="shared" ref="Q10" si="1">ROUND(O10+O10*P10,0)</f>
        <v>13993371</v>
      </c>
      <c r="R10" s="94">
        <f>Q10*$E10</f>
        <v>41980113</v>
      </c>
      <c r="S10" s="96">
        <f>ROUND(AVERAGE(O10,K10,G10),)</f>
        <v>14463412</v>
      </c>
      <c r="T10" s="96">
        <f>ROUND(GEOMEAN(G10,K10,O10),)</f>
        <v>14324038</v>
      </c>
      <c r="U10" s="96">
        <f>ROUND(MEDIAN(O10,K10,G10),)</f>
        <v>15368200</v>
      </c>
      <c r="V10" s="97">
        <f>ROUND(HARMEAN(O10,K10,G10),)</f>
        <v>14177738</v>
      </c>
      <c r="W10" s="97">
        <f>MIN(O10,K10,G10)</f>
        <v>11759135</v>
      </c>
      <c r="X10" s="97">
        <f>ROUND(_xlfn.STDEV.S(G10,K10,O10),)</f>
        <v>2384315</v>
      </c>
      <c r="Y10" s="98">
        <f>X10/S10</f>
        <v>0.16485148870819694</v>
      </c>
      <c r="Z10" s="97">
        <f>S10</f>
        <v>14463412</v>
      </c>
      <c r="AA10" s="97">
        <f>Z10*0.19</f>
        <v>2748048.2800000003</v>
      </c>
      <c r="AB10" s="97">
        <f>(Z10+AA10)*$E10</f>
        <v>51634380.840000004</v>
      </c>
      <c r="AC10" s="157" t="s">
        <v>78</v>
      </c>
    </row>
    <row r="11" spans="1:29" s="73" customFormat="1" ht="19.5" customHeight="1" x14ac:dyDescent="0.3">
      <c r="C11" s="74"/>
      <c r="D11" s="74"/>
      <c r="F11" s="75"/>
      <c r="G11" s="76"/>
      <c r="H11" s="78">
        <f>G10*H10</f>
        <v>3089951</v>
      </c>
      <c r="I11" s="77">
        <f>SUM(I10:I10)</f>
        <v>19352851</v>
      </c>
      <c r="J11" s="78">
        <f>SUM(J10:J10)</f>
        <v>58058553</v>
      </c>
      <c r="M11" s="77">
        <f>SUM(M10:M10)</f>
        <v>18288158</v>
      </c>
      <c r="N11" s="78">
        <f>SUM(N10:N10)</f>
        <v>54864474</v>
      </c>
      <c r="Q11" s="77">
        <f t="shared" ref="Q11:V11" si="2">SUM(Q10:Q10)</f>
        <v>13993371</v>
      </c>
      <c r="R11" s="78">
        <f t="shared" si="2"/>
        <v>41980113</v>
      </c>
      <c r="S11" s="77">
        <f t="shared" si="2"/>
        <v>14463412</v>
      </c>
      <c r="T11" s="77">
        <f t="shared" si="2"/>
        <v>14324038</v>
      </c>
      <c r="U11" s="77">
        <f t="shared" si="2"/>
        <v>15368200</v>
      </c>
      <c r="V11" s="77">
        <f t="shared" si="2"/>
        <v>14177738</v>
      </c>
      <c r="W11" s="77"/>
      <c r="X11" s="77"/>
      <c r="AB11" s="78">
        <f>SUM(AB10:AB10)</f>
        <v>51634380.840000004</v>
      </c>
      <c r="AC11" s="101"/>
    </row>
    <row r="13" spans="1:29" x14ac:dyDescent="0.3">
      <c r="G13" s="77"/>
      <c r="H13" s="77"/>
    </row>
  </sheetData>
  <mergeCells count="15">
    <mergeCell ref="S8:Y8"/>
    <mergeCell ref="B9:D9"/>
    <mergeCell ref="A7:B7"/>
    <mergeCell ref="A1:I1"/>
    <mergeCell ref="A2:I2"/>
    <mergeCell ref="A3:I3"/>
    <mergeCell ref="A5:B5"/>
    <mergeCell ref="B10:D10"/>
    <mergeCell ref="A6:B6"/>
    <mergeCell ref="G7:J7"/>
    <mergeCell ref="K7:N7"/>
    <mergeCell ref="O8:R8"/>
    <mergeCell ref="G8:J8"/>
    <mergeCell ref="K8:N8"/>
    <mergeCell ref="O7:R7"/>
  </mergeCells>
  <conditionalFormatting sqref="F11:G11">
    <cfRule type="containsText" dxfId="4" priority="12" operator="containsText" text="No cotiza">
      <formula>NOT(ISERROR(SEARCH("No cotiza",F11)))</formula>
    </cfRule>
  </conditionalFormatting>
  <conditionalFormatting sqref="G10:R10">
    <cfRule type="containsText" dxfId="3" priority="1" operator="containsText" text="No cotiza">
      <formula>NOT(ISERROR(SEARCH(("No cotiza"),(G10))))</formula>
    </cfRule>
  </conditionalFormatting>
  <conditionalFormatting sqref="H11">
    <cfRule type="containsText" dxfId="2" priority="11" operator="containsText" text="Favor revisar precios">
      <formula>NOT(ISERROR(SEARCH("Favor revisar precios",H11)))</formula>
    </cfRule>
  </conditionalFormatting>
  <printOptions horizontalCentered="1"/>
  <pageMargins left="0.39370078740157483" right="0.39370078740157483" top="0.39370078740157483" bottom="0.39370078740157483" header="0.31496062992125984" footer="0.31496062992125984"/>
  <pageSetup scale="57"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45432-3DF3-4B40-A0C2-953451FD35E9}">
  <dimension ref="A1:I15"/>
  <sheetViews>
    <sheetView showGridLines="0" workbookViewId="0">
      <selection activeCell="I4" sqref="I4"/>
    </sheetView>
  </sheetViews>
  <sheetFormatPr baseColWidth="10" defaultRowHeight="14.4" x14ac:dyDescent="0.3"/>
  <cols>
    <col min="7" max="9" width="15.33203125" bestFit="1" customWidth="1"/>
  </cols>
  <sheetData>
    <row r="1" spans="1:9" x14ac:dyDescent="0.3">
      <c r="A1" s="103" t="s">
        <v>67</v>
      </c>
      <c r="B1" s="103" t="s">
        <v>68</v>
      </c>
      <c r="C1" t="s">
        <v>69</v>
      </c>
      <c r="G1" s="131" t="s">
        <v>72</v>
      </c>
      <c r="H1" s="131"/>
      <c r="I1" s="131"/>
    </row>
    <row r="2" spans="1:9" ht="28.8" x14ac:dyDescent="0.3">
      <c r="A2" s="104">
        <v>45383</v>
      </c>
      <c r="B2" s="105">
        <v>5.8999999999999999E-3</v>
      </c>
      <c r="C2" s="106"/>
      <c r="G2" s="112" t="s">
        <v>73</v>
      </c>
      <c r="H2" s="112" t="s">
        <v>74</v>
      </c>
      <c r="I2" s="112" t="s">
        <v>75</v>
      </c>
    </row>
    <row r="3" spans="1:9" x14ac:dyDescent="0.3">
      <c r="A3" s="104">
        <v>45413</v>
      </c>
      <c r="B3" s="105">
        <v>4.3E-3</v>
      </c>
      <c r="C3" s="106"/>
      <c r="G3" s="111">
        <v>11352708</v>
      </c>
      <c r="H3" s="113">
        <f>ROUND($G$3*(1+C10),)</f>
        <v>11435583</v>
      </c>
      <c r="I3" s="113">
        <f>ROUND($G$3*(1+C15),)</f>
        <v>11759135</v>
      </c>
    </row>
    <row r="4" spans="1:9" x14ac:dyDescent="0.3">
      <c r="A4" s="104">
        <v>45444</v>
      </c>
      <c r="B4" s="105">
        <v>3.2000000000000002E-3</v>
      </c>
      <c r="C4" s="106"/>
    </row>
    <row r="5" spans="1:9" x14ac:dyDescent="0.3">
      <c r="A5" s="104">
        <v>45474</v>
      </c>
      <c r="B5" s="105">
        <v>2E-3</v>
      </c>
      <c r="C5" s="106"/>
    </row>
    <row r="6" spans="1:9" x14ac:dyDescent="0.3">
      <c r="A6" s="104">
        <v>45505</v>
      </c>
      <c r="B6" s="105">
        <v>0</v>
      </c>
      <c r="C6" s="106"/>
    </row>
    <row r="7" spans="1:9" x14ac:dyDescent="0.3">
      <c r="A7" s="104">
        <v>45536</v>
      </c>
      <c r="B7" s="105">
        <v>2.3999999999999998E-3</v>
      </c>
      <c r="C7" s="106"/>
    </row>
    <row r="8" spans="1:9" x14ac:dyDescent="0.3">
      <c r="A8" s="104">
        <v>45566</v>
      </c>
      <c r="B8" s="105">
        <v>-1.2999999999999999E-3</v>
      </c>
      <c r="C8" s="106"/>
    </row>
    <row r="9" spans="1:9" x14ac:dyDescent="0.3">
      <c r="A9" s="104">
        <v>45597</v>
      </c>
      <c r="B9" s="105">
        <v>2.7000000000000001E-3</v>
      </c>
      <c r="C9" s="106">
        <f t="shared" ref="C9:C10" si="0">C8+B9</f>
        <v>2.7000000000000001E-3</v>
      </c>
      <c r="D9" s="110" t="s">
        <v>70</v>
      </c>
    </row>
    <row r="10" spans="1:9" x14ac:dyDescent="0.3">
      <c r="A10" s="107">
        <v>45627</v>
      </c>
      <c r="B10" s="108">
        <v>4.5999999999999999E-3</v>
      </c>
      <c r="C10" s="109">
        <f t="shared" si="0"/>
        <v>7.3000000000000001E-3</v>
      </c>
      <c r="D10" s="110">
        <v>2024</v>
      </c>
    </row>
    <row r="11" spans="1:9" x14ac:dyDescent="0.3">
      <c r="A11" s="104">
        <v>45658</v>
      </c>
      <c r="B11" s="105">
        <v>9.4000000000000004E-3</v>
      </c>
      <c r="C11" s="106">
        <f>B11</f>
        <v>9.4000000000000004E-3</v>
      </c>
    </row>
    <row r="12" spans="1:9" x14ac:dyDescent="0.3">
      <c r="A12" s="104">
        <v>45689</v>
      </c>
      <c r="B12" s="105">
        <v>1.14E-2</v>
      </c>
      <c r="C12" s="106">
        <f>B12+C11</f>
        <v>2.0799999999999999E-2</v>
      </c>
    </row>
    <row r="13" spans="1:9" x14ac:dyDescent="0.3">
      <c r="A13" s="104">
        <v>45717</v>
      </c>
      <c r="B13" s="105">
        <v>5.1999999999999998E-3</v>
      </c>
      <c r="C13" s="106">
        <f>B13+C12</f>
        <v>2.5999999999999999E-2</v>
      </c>
    </row>
    <row r="14" spans="1:9" x14ac:dyDescent="0.3">
      <c r="A14" s="104">
        <v>45748</v>
      </c>
      <c r="B14" s="105">
        <v>6.6E-3</v>
      </c>
      <c r="C14" s="106">
        <f>B14+C13</f>
        <v>3.2599999999999997E-2</v>
      </c>
    </row>
    <row r="15" spans="1:9" x14ac:dyDescent="0.3">
      <c r="A15" s="104">
        <v>45778</v>
      </c>
      <c r="B15" s="105">
        <v>3.2000000000000002E-3</v>
      </c>
      <c r="C15" s="106">
        <f>B15+C14</f>
        <v>3.5799999999999998E-2</v>
      </c>
      <c r="D15" s="110" t="s">
        <v>71</v>
      </c>
    </row>
  </sheetData>
  <mergeCells count="1">
    <mergeCell ref="G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5"/>
  <cols>
    <col min="1" max="1" width="18.5546875" style="16" customWidth="1"/>
    <col min="2" max="2" width="18.33203125" style="16" customWidth="1"/>
    <col min="3" max="4" width="18.33203125" style="70" customWidth="1"/>
    <col min="5" max="8" width="18.33203125" style="16" customWidth="1"/>
    <col min="9" max="9" width="22.44140625" style="16" customWidth="1"/>
    <col min="10" max="10" width="2.109375" style="16" customWidth="1"/>
    <col min="11" max="11" width="14.6640625" style="16" hidden="1" customWidth="1"/>
    <col min="12" max="14" width="16" style="1" hidden="1" customWidth="1"/>
    <col min="15" max="15" width="16" style="16" hidden="1" customWidth="1"/>
    <col min="16" max="16384" width="11.44140625" style="16" hidden="1"/>
  </cols>
  <sheetData>
    <row r="1" spans="1:12" s="1" customFormat="1" ht="12.75" customHeight="1" x14ac:dyDescent="0.3">
      <c r="C1" s="2"/>
      <c r="D1" s="2"/>
    </row>
    <row r="2" spans="1:12" s="1" customFormat="1" ht="3.75" customHeight="1" x14ac:dyDescent="0.3">
      <c r="C2" s="2"/>
      <c r="D2" s="2"/>
    </row>
    <row r="3" spans="1:12" s="1" customFormat="1" ht="25.5" customHeight="1" x14ac:dyDescent="0.3">
      <c r="A3" s="135" t="s">
        <v>19</v>
      </c>
      <c r="B3" s="135"/>
      <c r="C3" s="135"/>
      <c r="D3" s="135"/>
      <c r="E3" s="135"/>
      <c r="F3" s="135"/>
      <c r="G3" s="135"/>
      <c r="H3" s="135"/>
      <c r="I3" s="135"/>
    </row>
    <row r="4" spans="1:12" s="1" customFormat="1" ht="3.75" customHeight="1" x14ac:dyDescent="0.3">
      <c r="A4" s="3"/>
      <c r="B4" s="3"/>
      <c r="C4" s="3"/>
      <c r="D4" s="3"/>
      <c r="E4" s="3"/>
      <c r="F4" s="3"/>
      <c r="G4" s="3"/>
    </row>
    <row r="5" spans="1:12" s="1" customFormat="1" ht="21" customHeight="1" x14ac:dyDescent="0.3">
      <c r="A5" s="4" t="s">
        <v>0</v>
      </c>
      <c r="B5" s="136"/>
      <c r="C5" s="137"/>
      <c r="D5" s="5" t="s">
        <v>1</v>
      </c>
      <c r="E5" s="136" t="s">
        <v>20</v>
      </c>
      <c r="F5" s="137"/>
      <c r="G5" s="5" t="s">
        <v>2</v>
      </c>
      <c r="H5" s="138">
        <v>43220</v>
      </c>
      <c r="I5" s="139"/>
    </row>
    <row r="6" spans="1:12" s="1" customFormat="1" ht="21" customHeight="1" x14ac:dyDescent="0.3">
      <c r="A6" s="6" t="s">
        <v>3</v>
      </c>
      <c r="B6" s="136" t="s">
        <v>21</v>
      </c>
      <c r="C6" s="137"/>
      <c r="D6" s="5" t="s">
        <v>4</v>
      </c>
      <c r="E6" s="136" t="s">
        <v>22</v>
      </c>
      <c r="F6" s="137"/>
      <c r="G6" s="7" t="s">
        <v>5</v>
      </c>
      <c r="H6" s="136">
        <v>3164728247</v>
      </c>
      <c r="I6" s="137"/>
      <c r="L6" s="8"/>
    </row>
    <row r="7" spans="1:12" s="1" customFormat="1" ht="21" customHeight="1" x14ac:dyDescent="0.3">
      <c r="A7" s="6" t="s">
        <v>6</v>
      </c>
      <c r="B7" s="136" t="s">
        <v>23</v>
      </c>
      <c r="C7" s="137"/>
      <c r="D7" s="5" t="s">
        <v>7</v>
      </c>
      <c r="E7" s="140" t="s">
        <v>24</v>
      </c>
      <c r="F7" s="141"/>
      <c r="G7" s="7" t="s">
        <v>8</v>
      </c>
      <c r="H7" s="140">
        <v>2362022</v>
      </c>
      <c r="I7" s="141"/>
      <c r="K7"/>
    </row>
    <row r="8" spans="1:12" s="1" customFormat="1" ht="3.75" customHeight="1" x14ac:dyDescent="0.3">
      <c r="C8" s="2"/>
      <c r="D8" s="2"/>
      <c r="E8" s="9"/>
    </row>
    <row r="9" spans="1:12" s="1" customFormat="1" ht="18.75" customHeight="1" x14ac:dyDescent="0.3">
      <c r="A9" s="142" t="s">
        <v>9</v>
      </c>
      <c r="B9" s="142"/>
      <c r="C9" s="142"/>
      <c r="D9" s="142"/>
      <c r="E9" s="142"/>
      <c r="F9" s="142"/>
      <c r="G9" s="142"/>
      <c r="H9" s="142"/>
      <c r="I9" s="142"/>
    </row>
    <row r="10" spans="1:12" s="1" customFormat="1" ht="119.25" customHeight="1" x14ac:dyDescent="0.3">
      <c r="A10" s="143" t="s">
        <v>25</v>
      </c>
      <c r="B10" s="143"/>
      <c r="C10" s="143"/>
      <c r="D10" s="143"/>
      <c r="E10" s="143"/>
      <c r="F10" s="143"/>
      <c r="G10" s="143"/>
      <c r="H10" s="143"/>
      <c r="I10" s="143"/>
    </row>
    <row r="11" spans="1:12" s="1" customFormat="1" ht="17.399999999999999" customHeight="1" x14ac:dyDescent="0.3">
      <c r="A11" s="132" t="s">
        <v>26</v>
      </c>
      <c r="B11" s="133"/>
      <c r="C11" s="133"/>
      <c r="D11" s="133"/>
      <c r="E11" s="133"/>
      <c r="F11" s="133"/>
      <c r="G11" s="133"/>
      <c r="H11" s="133"/>
      <c r="I11" s="134"/>
    </row>
    <row r="12" spans="1:12" s="1" customFormat="1" ht="15.6" customHeight="1" x14ac:dyDescent="0.3">
      <c r="A12" s="146" t="s">
        <v>27</v>
      </c>
      <c r="B12" s="147"/>
      <c r="C12" s="147"/>
      <c r="D12" s="147"/>
      <c r="E12" s="147"/>
      <c r="F12" s="147"/>
      <c r="G12" s="147"/>
      <c r="H12" s="147"/>
      <c r="I12" s="148"/>
    </row>
    <row r="13" spans="1:12" s="1" customFormat="1" ht="24.75" customHeight="1" x14ac:dyDescent="0.3">
      <c r="A13" s="149" t="s">
        <v>28</v>
      </c>
      <c r="B13" s="150"/>
      <c r="C13" s="150"/>
      <c r="D13" s="150"/>
      <c r="E13" s="150"/>
      <c r="F13" s="150"/>
      <c r="G13" s="150"/>
      <c r="H13" s="150"/>
      <c r="I13" s="151"/>
    </row>
    <row r="14" spans="1:12" s="1" customFormat="1" ht="3.75" customHeight="1" x14ac:dyDescent="0.3">
      <c r="A14" s="9"/>
      <c r="B14" s="9"/>
      <c r="C14" s="9"/>
      <c r="D14" s="9"/>
      <c r="E14" s="9"/>
      <c r="F14" s="9"/>
      <c r="G14" s="9"/>
    </row>
    <row r="15" spans="1:12" s="1" customFormat="1" ht="17.25" customHeight="1" x14ac:dyDescent="0.3">
      <c r="A15" s="152" t="s">
        <v>10</v>
      </c>
      <c r="B15" s="153"/>
      <c r="C15" s="10" t="s">
        <v>29</v>
      </c>
      <c r="D15" s="9"/>
      <c r="E15" s="9"/>
      <c r="F15" s="9"/>
      <c r="G15" s="9"/>
    </row>
    <row r="16" spans="1:12" s="1" customFormat="1" ht="3.75" customHeight="1" x14ac:dyDescent="0.25">
      <c r="B16" s="154"/>
      <c r="C16" s="154"/>
      <c r="D16" s="154"/>
      <c r="E16" s="154"/>
    </row>
    <row r="17" spans="1:14" ht="63" customHeight="1" thickBot="1" x14ac:dyDescent="0.3">
      <c r="A17" s="11" t="s">
        <v>30</v>
      </c>
      <c r="B17" s="12" t="s">
        <v>31</v>
      </c>
      <c r="C17" s="13" t="s">
        <v>32</v>
      </c>
      <c r="D17" s="12" t="s">
        <v>33</v>
      </c>
      <c r="E17" s="14" t="s">
        <v>15</v>
      </c>
      <c r="F17" s="14" t="s">
        <v>14</v>
      </c>
      <c r="G17" s="14" t="s">
        <v>16</v>
      </c>
      <c r="H17" s="14" t="s">
        <v>17</v>
      </c>
      <c r="I17" s="15" t="s">
        <v>34</v>
      </c>
      <c r="L17" s="8"/>
    </row>
    <row r="18" spans="1:14" ht="37.5" customHeight="1" thickTop="1" x14ac:dyDescent="0.25">
      <c r="A18" s="17" t="s">
        <v>35</v>
      </c>
      <c r="B18" s="18">
        <v>6</v>
      </c>
      <c r="C18" s="19" t="s">
        <v>36</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5">
      <c r="A19" s="26" t="s">
        <v>35</v>
      </c>
      <c r="B19" s="27">
        <v>6</v>
      </c>
      <c r="C19" s="28" t="s">
        <v>37</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3">
      <c r="A20" s="35" t="s">
        <v>35</v>
      </c>
      <c r="B20" s="36">
        <v>6</v>
      </c>
      <c r="C20" s="37" t="s">
        <v>38</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5">
      <c r="A21" s="44" t="s">
        <v>35</v>
      </c>
      <c r="B21" s="45">
        <v>10</v>
      </c>
      <c r="C21" s="46" t="s">
        <v>36</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5">
      <c r="A22" s="26" t="s">
        <v>35</v>
      </c>
      <c r="B22" s="52">
        <v>10</v>
      </c>
      <c r="C22" s="28" t="s">
        <v>37</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3">
      <c r="A23" s="26" t="s">
        <v>35</v>
      </c>
      <c r="B23" s="52">
        <v>10</v>
      </c>
      <c r="C23" s="54" t="s">
        <v>38</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5">
      <c r="A24" s="44" t="s">
        <v>35</v>
      </c>
      <c r="B24" s="45">
        <v>15</v>
      </c>
      <c r="C24" s="46" t="s">
        <v>36</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5">
      <c r="A25" s="26" t="s">
        <v>35</v>
      </c>
      <c r="B25" s="52">
        <v>15</v>
      </c>
      <c r="C25" s="28" t="s">
        <v>37</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3">
      <c r="A26" s="26" t="s">
        <v>35</v>
      </c>
      <c r="B26" s="52">
        <v>15</v>
      </c>
      <c r="C26" s="54" t="s">
        <v>38</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5">
      <c r="A27" s="44" t="s">
        <v>39</v>
      </c>
      <c r="B27" s="45">
        <v>30</v>
      </c>
      <c r="C27" s="46" t="s">
        <v>36</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5">
      <c r="A28" s="26" t="s">
        <v>39</v>
      </c>
      <c r="B28" s="52">
        <v>30</v>
      </c>
      <c r="C28" s="28" t="s">
        <v>37</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3">
      <c r="A29" s="26" t="s">
        <v>39</v>
      </c>
      <c r="B29" s="52">
        <v>30</v>
      </c>
      <c r="C29" s="54" t="s">
        <v>38</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5">
      <c r="A30" s="44" t="s">
        <v>39</v>
      </c>
      <c r="B30" s="45">
        <v>40</v>
      </c>
      <c r="C30" s="46" t="s">
        <v>36</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5">
      <c r="A31" s="26" t="s">
        <v>39</v>
      </c>
      <c r="B31" s="52">
        <v>40</v>
      </c>
      <c r="C31" s="28" t="s">
        <v>37</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3">
      <c r="A32" s="35" t="s">
        <v>39</v>
      </c>
      <c r="B32" s="58">
        <v>40</v>
      </c>
      <c r="C32" s="37" t="s">
        <v>38</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5">
      <c r="A33" s="17" t="s">
        <v>39</v>
      </c>
      <c r="B33" s="62">
        <v>80</v>
      </c>
      <c r="C33" s="19" t="s">
        <v>36</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5">
      <c r="A34" s="26" t="s">
        <v>39</v>
      </c>
      <c r="B34" s="52">
        <v>80</v>
      </c>
      <c r="C34" s="28" t="s">
        <v>37</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5">
      <c r="A35" s="63" t="s">
        <v>39</v>
      </c>
      <c r="B35" s="64">
        <v>80</v>
      </c>
      <c r="C35" s="28" t="s">
        <v>38</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3">
      <c r="A36" s="155" t="s">
        <v>40</v>
      </c>
      <c r="B36" s="155"/>
      <c r="C36" s="155"/>
      <c r="D36" s="65">
        <f>SUM(D18:D35)</f>
        <v>43</v>
      </c>
      <c r="H36" s="66">
        <f>IF(SUM(H18:H35)=0,"",SUM(H18:H35))</f>
        <v>795788700</v>
      </c>
      <c r="I36" s="67"/>
      <c r="K36" s="68"/>
    </row>
    <row r="37" spans="1:14" ht="3.75" customHeight="1" x14ac:dyDescent="0.25">
      <c r="B37" s="69"/>
    </row>
    <row r="38" spans="1:14" s="1" customFormat="1" ht="15.6" customHeight="1" x14ac:dyDescent="0.3">
      <c r="A38" s="156" t="s">
        <v>41</v>
      </c>
      <c r="B38" s="156"/>
      <c r="C38" s="156"/>
      <c r="D38" s="156"/>
      <c r="E38" s="156"/>
      <c r="F38" s="156"/>
      <c r="G38" s="156"/>
      <c r="H38" s="156"/>
      <c r="I38" s="156"/>
    </row>
    <row r="39" spans="1:14" s="1" customFormat="1" ht="57.75" customHeight="1" x14ac:dyDescent="0.3">
      <c r="A39" s="144" t="s">
        <v>42</v>
      </c>
      <c r="B39" s="144"/>
      <c r="C39" s="144"/>
      <c r="D39" s="144"/>
      <c r="E39" s="144"/>
      <c r="F39" s="144"/>
      <c r="G39" s="144"/>
      <c r="H39" s="144"/>
      <c r="I39" s="144"/>
    </row>
    <row r="40" spans="1:14" ht="19.5" customHeight="1" x14ac:dyDescent="0.25">
      <c r="A40" s="145" t="s">
        <v>43</v>
      </c>
      <c r="B40" s="145"/>
      <c r="C40" s="145"/>
      <c r="D40" s="145"/>
      <c r="E40" s="145"/>
      <c r="F40" s="145"/>
      <c r="G40" s="145"/>
      <c r="H40" s="145"/>
      <c r="I40" s="145"/>
      <c r="J40" s="1"/>
    </row>
    <row r="41" spans="1:14" ht="15" x14ac:dyDescent="0.25">
      <c r="J41" s="1"/>
    </row>
    <row r="42" spans="1:14" ht="15" customHeight="1" x14ac:dyDescent="0.2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7887e59d-d3df-4ad4-a2eb-7833e4d78df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744D361-C27A-408C-8990-0DC89F5570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6E0953C-95C3-41BC-88EE-75149FE3055C}">
  <ds:schemaRefs>
    <ds:schemaRef ds:uri="http://schemas.microsoft.com/office/2006/metadata/properties"/>
    <ds:schemaRef ds:uri="http://schemas.microsoft.com/office/infopath/2007/PartnerControls"/>
    <ds:schemaRef ds:uri="41a7b7eb-8fb4-4afc-80a6-585680cf9f7b"/>
    <ds:schemaRef ds:uri="http://schemas.microsoft.com/sharepoint/v3"/>
    <ds:schemaRef ds:uri="7887e59d-d3df-4ad4-a2eb-7833e4d78df7"/>
  </ds:schemaRefs>
</ds:datastoreItem>
</file>

<file path=customXml/itemProps3.xml><?xml version="1.0" encoding="utf-8"?>
<ds:datastoreItem xmlns:ds="http://schemas.openxmlformats.org/officeDocument/2006/customXml" ds:itemID="{B43FF8AA-27F3-4672-BFC6-31B30CC7EC0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Est. Mercado Andamios</vt:lpstr>
      <vt:lpstr>Indexación</vt:lpstr>
      <vt:lpstr>Cotización (2)</vt:lpstr>
      <vt:lpstr>'Cotización (2)'!Área_de_impresión</vt:lpstr>
      <vt:lpstr>'Est. Mercado Andamios'!Área_de_impresión</vt:lpstr>
      <vt:lpstr>'Est. Mercado Andamios'!Títulos_a_imprimir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Karlo Fernandez Cala</cp:lastModifiedBy>
  <cp:revision/>
  <dcterms:created xsi:type="dcterms:W3CDTF">2018-12-17T00:47:47Z</dcterms:created>
  <dcterms:modified xsi:type="dcterms:W3CDTF">2025-06-21T22:59:27Z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