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Lorena Plazas\Documents\ALCALDÍA DE MOSQUERA\INTERVENTORIA AMPLIACIÓN ALUMBRADO PUBLICO\CM-008-2025\"/>
    </mc:Choice>
  </mc:AlternateContent>
  <xr:revisionPtr revIDLastSave="0" documentId="8_{088CA431-6032-4B45-8A8F-333C00CEB4BC}" xr6:coauthVersionLast="47" xr6:coauthVersionMax="47" xr10:uidLastSave="{00000000-0000-0000-0000-000000000000}"/>
  <bookViews>
    <workbookView xWindow="-120" yWindow="-120" windowWidth="20730" windowHeight="11040" activeTab="2" xr2:uid="{861C07BB-D8DD-4CED-9DCB-E890BECFB237}"/>
  </bookViews>
  <sheets>
    <sheet name="FM" sheetId="3" r:id="rId1"/>
    <sheet name="SALARIOS 2025" sheetId="2" r:id="rId2"/>
    <sheet name="Presupuesto_Oficial_Inicial" sheetId="1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2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2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2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2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2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2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2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2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2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2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2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2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2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2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2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2">#REF!</definedName>
    <definedName name="__APU221">#REF!</definedName>
    <definedName name="__APU465" localSheetId="2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2">#REF!</definedName>
    <definedName name="__PJ50">#REF!</definedName>
    <definedName name="__pj51" localSheetId="2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2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2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2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2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2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2">#REF!</definedName>
    <definedName name="_APU221">#REF!</definedName>
    <definedName name="_APU3">#REF!</definedName>
    <definedName name="_APU465" localSheetId="2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2" hidden="1">Presupuesto_Oficial_Inicial!$C$6:$P$47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2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2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2">#REF!</definedName>
    <definedName name="A">#REF!</definedName>
    <definedName name="A_impresión_IM" localSheetId="2">#REF!</definedName>
    <definedName name="A_impresión_IM">#REF!</definedName>
    <definedName name="A000" localSheetId="2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2">[14]!absc</definedName>
    <definedName name="absc">[15]!absc</definedName>
    <definedName name="absc_" localSheetId="2">[14]!absc</definedName>
    <definedName name="absc_">[16]!absc</definedName>
    <definedName name="absc_1" localSheetId="2">[14]!absc</definedName>
    <definedName name="absc_1">[16]!absc</definedName>
    <definedName name="absc1" localSheetId="2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2">#N/A</definedName>
    <definedName name="adoc1">[17]!absc</definedName>
    <definedName name="ADOC125">[17]!absc</definedName>
    <definedName name="adoq" localSheetId="2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2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2">#N/A</definedName>
    <definedName name="APU">[30]!absc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FM!$A$1:$C$63</definedName>
    <definedName name="_xlnm.Print_Area" localSheetId="2">Presupuesto_Oficial_Inicial!$A$1:$Q$67</definedName>
    <definedName name="_xlnm.Print_Area" localSheetId="1">'SALARIOS 2025'!$B$2:$K$43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2">#REF!</definedName>
    <definedName name="C_">#REF!</definedName>
    <definedName name="CAB">#REF!</definedName>
    <definedName name="cadenero">#REF!</definedName>
    <definedName name="CANGURO">#REF!</definedName>
    <definedName name="CANT" localSheetId="2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2">'[38]A. P. U.'!#REF!</definedName>
    <definedName name="CCCCCC">'[39]A. P. U.'!#REF!</definedName>
    <definedName name="ccto210" localSheetId="2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2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2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2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2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2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2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2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2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2">#N/A</definedName>
    <definedName name="LOCA">[30]!absc</definedName>
    <definedName name="LOCA1" localSheetId="2">#N/A</definedName>
    <definedName name="LOCA1">[30]!absc</definedName>
    <definedName name="LOCA2">[74]!absc</definedName>
    <definedName name="LOCALIZACION">#REF!</definedName>
    <definedName name="LOCALIZACION_Y_REPLANTEO">#REF!</definedName>
    <definedName name="LOCALIZACIÓN_Y_REPLANTEO._ESTRUCTURAS" localSheetId="2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2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2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2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2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2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2">#REF!</definedName>
    <definedName name="Proponente">#REF!</definedName>
    <definedName name="PROPUESTA2">#REF!</definedName>
    <definedName name="PRUEBA" localSheetId="2">[14]!absc</definedName>
    <definedName name="PRUEBA">[88]!absc</definedName>
    <definedName name="prueba1" localSheetId="2">[14]!absc</definedName>
    <definedName name="prueba1">[89]!absc</definedName>
    <definedName name="PRUEBA2" localSheetId="2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2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2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2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2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2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2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2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2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2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2">#REF!</definedName>
    <definedName name="XXXXXXXXXX">#REF!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XZV" hidden="1">{"via1",#N/A,TRUE,"general";"via2",#N/A,TRUE,"general";"via3",#N/A,TRUE,"general"}</definedName>
    <definedName name="Y" localSheetId="2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2">'[38]A. P. U.'!#REF!</definedName>
    <definedName name="ZZZZZZZZZZZ">'[39]A.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50" i="1" l="1"/>
  <c r="S48" i="1"/>
  <c r="M16" i="1"/>
  <c r="M17" i="1"/>
  <c r="M18" i="1"/>
  <c r="M19" i="1"/>
  <c r="M20" i="1"/>
  <c r="M21" i="1"/>
  <c r="M24" i="1"/>
  <c r="M26" i="1"/>
  <c r="M28" i="1"/>
  <c r="M29" i="1"/>
  <c r="M31" i="1"/>
  <c r="M40" i="1"/>
  <c r="M41" i="1"/>
  <c r="M42" i="1"/>
  <c r="M43" i="1"/>
  <c r="N26" i="1"/>
  <c r="F26" i="1"/>
  <c r="N43" i="1"/>
  <c r="N41" i="1"/>
  <c r="N42" i="1"/>
  <c r="X45" i="1"/>
  <c r="F29" i="1"/>
  <c r="F28" i="1"/>
  <c r="N29" i="1"/>
  <c r="F19" i="1"/>
  <c r="N19" i="1"/>
  <c r="F17" i="1"/>
  <c r="N17" i="1"/>
  <c r="F12" i="1"/>
  <c r="M12" i="1"/>
  <c r="N12" i="1"/>
  <c r="F13" i="1"/>
  <c r="M13" i="1"/>
  <c r="N13" i="1"/>
  <c r="F16" i="1"/>
  <c r="N16" i="1"/>
  <c r="F18" i="1"/>
  <c r="N18" i="1"/>
  <c r="F20" i="1"/>
  <c r="N20" i="1"/>
  <c r="F21" i="1"/>
  <c r="N21" i="1"/>
  <c r="F24" i="1"/>
  <c r="N24" i="1"/>
  <c r="N28" i="1"/>
  <c r="F31" i="1"/>
  <c r="N31" i="1"/>
  <c r="N32" i="1"/>
  <c r="T45" i="1"/>
  <c r="U45" i="1"/>
  <c r="V45" i="1"/>
  <c r="Y45" i="1"/>
  <c r="Z45" i="1"/>
  <c r="AA45" i="1"/>
  <c r="AB45" i="1"/>
  <c r="T44" i="1"/>
  <c r="U44" i="1"/>
  <c r="V44" i="1"/>
  <c r="Y44" i="1"/>
  <c r="Z44" i="1"/>
  <c r="AA44" i="1"/>
  <c r="Z46" i="1"/>
  <c r="N34" i="1"/>
  <c r="C4" i="3"/>
  <c r="C54" i="3"/>
  <c r="C18" i="3"/>
  <c r="C21" i="3"/>
  <c r="C35" i="3"/>
  <c r="C38" i="3"/>
  <c r="C52" i="3"/>
  <c r="K7" i="2"/>
  <c r="K8" i="2"/>
  <c r="P8" i="2"/>
  <c r="Q8" i="2"/>
  <c r="R8" i="2"/>
  <c r="S8" i="2"/>
  <c r="K9" i="2"/>
  <c r="P9" i="2"/>
  <c r="Q9" i="2"/>
  <c r="R9" i="2"/>
  <c r="S9" i="2"/>
  <c r="K10" i="2"/>
  <c r="P10" i="2"/>
  <c r="Q10" i="2"/>
  <c r="R10" i="2"/>
  <c r="S10" i="2"/>
  <c r="K11" i="2"/>
  <c r="P11" i="2"/>
  <c r="Q11" i="2"/>
  <c r="R11" i="2"/>
  <c r="S11" i="2"/>
  <c r="K12" i="2"/>
  <c r="P12" i="2"/>
  <c r="Q12" i="2"/>
  <c r="R12" i="2"/>
  <c r="S12" i="2"/>
  <c r="K13" i="2"/>
  <c r="P13" i="2"/>
  <c r="Q13" i="2"/>
  <c r="R13" i="2"/>
  <c r="S13" i="2"/>
  <c r="H14" i="2"/>
  <c r="H23" i="2"/>
  <c r="I14" i="2"/>
  <c r="I23" i="2"/>
  <c r="J14" i="2"/>
  <c r="J23" i="2"/>
  <c r="K16" i="2"/>
  <c r="P16" i="2"/>
  <c r="Q16" i="2"/>
  <c r="R16" i="2"/>
  <c r="S16" i="2"/>
  <c r="K17" i="2"/>
  <c r="P17" i="2"/>
  <c r="Q17" i="2"/>
  <c r="R17" i="2"/>
  <c r="S17" i="2"/>
  <c r="K18" i="2"/>
  <c r="P18" i="2"/>
  <c r="Q18" i="2"/>
  <c r="R18" i="2"/>
  <c r="S18" i="2"/>
  <c r="K19" i="2"/>
  <c r="P19" i="2"/>
  <c r="Q19" i="2"/>
  <c r="R19" i="2"/>
  <c r="S19" i="2"/>
  <c r="K20" i="2"/>
  <c r="P20" i="2"/>
  <c r="Q20" i="2"/>
  <c r="R20" i="2"/>
  <c r="S20" i="2"/>
  <c r="K21" i="2"/>
  <c r="P21" i="2"/>
  <c r="Q21" i="2"/>
  <c r="R21" i="2"/>
  <c r="S21" i="2"/>
  <c r="K22" i="2"/>
  <c r="P22" i="2"/>
  <c r="Q22" i="2"/>
  <c r="R22" i="2"/>
  <c r="S22" i="2"/>
  <c r="K25" i="2"/>
  <c r="P25" i="2"/>
  <c r="Q25" i="2"/>
  <c r="R25" i="2"/>
  <c r="S25" i="2"/>
  <c r="K26" i="2"/>
  <c r="P26" i="2"/>
  <c r="Q26" i="2"/>
  <c r="R26" i="2"/>
  <c r="S26" i="2"/>
  <c r="K27" i="2"/>
  <c r="P27" i="2"/>
  <c r="Q27" i="2"/>
  <c r="R27" i="2"/>
  <c r="S27" i="2"/>
  <c r="K28" i="2"/>
  <c r="P28" i="2"/>
  <c r="Q28" i="2"/>
  <c r="R28" i="2"/>
  <c r="S28" i="2"/>
  <c r="K31" i="2"/>
  <c r="P31" i="2"/>
  <c r="Q31" i="2"/>
  <c r="R31" i="2"/>
  <c r="S31" i="2"/>
  <c r="K32" i="2"/>
  <c r="P32" i="2"/>
  <c r="Q32" i="2"/>
  <c r="R32" i="2"/>
  <c r="S32" i="2"/>
  <c r="K33" i="2"/>
  <c r="P33" i="2"/>
  <c r="Q33" i="2"/>
  <c r="R33" i="2"/>
  <c r="S33" i="2"/>
  <c r="K34" i="2"/>
  <c r="P34" i="2"/>
  <c r="Q34" i="2"/>
  <c r="R34" i="2"/>
  <c r="S34" i="2"/>
  <c r="N40" i="1"/>
  <c r="N44" i="1"/>
  <c r="N45" i="1"/>
  <c r="N46" i="1"/>
  <c r="N47" i="1"/>
</calcChain>
</file>

<file path=xl/sharedStrings.xml><?xml version="1.0" encoding="utf-8"?>
<sst xmlns="http://schemas.openxmlformats.org/spreadsheetml/2006/main" count="370" uniqueCount="208">
  <si>
    <t>CANT.</t>
  </si>
  <si>
    <t>CARGO / OFICIO</t>
  </si>
  <si>
    <t>VALOR</t>
  </si>
  <si>
    <t>PARCIAL ($)</t>
  </si>
  <si>
    <t>(1)</t>
  </si>
  <si>
    <t>(2)</t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</si>
  <si>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</si>
  <si>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</si>
  <si>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</si>
  <si>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</si>
  <si>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</si>
  <si>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</si>
  <si>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t xml:space="preserve"> </t>
  </si>
  <si>
    <t>CONCEPTO</t>
  </si>
  <si>
    <t>UNIDAD</t>
  </si>
  <si>
    <t>COSTO</t>
  </si>
  <si>
    <t>($)</t>
  </si>
  <si>
    <t>(8)</t>
  </si>
  <si>
    <t>OTROS COSTOS DIRECTOS</t>
  </si>
  <si>
    <t>OTROS COSTOS</t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</si>
  <si>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</si>
  <si>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>FIRMAS:</t>
  </si>
  <si>
    <t>CATEGORIA</t>
  </si>
  <si>
    <t>COSTO ($)</t>
  </si>
  <si>
    <t>SEGÚN CATEGORÍA</t>
  </si>
  <si>
    <t>PLAZO</t>
  </si>
  <si>
    <t>MES 1</t>
  </si>
  <si>
    <t>MES 2</t>
  </si>
  <si>
    <t>(a)</t>
  </si>
  <si>
    <t>(b)</t>
  </si>
  <si>
    <r>
      <t>(1)*(2)*(3) =</t>
    </r>
    <r>
      <rPr>
        <b/>
        <sz val="10"/>
        <color indexed="12"/>
        <rFont val="Arial"/>
        <family val="2"/>
      </rPr>
      <t xml:space="preserve"> (4)</t>
    </r>
  </si>
  <si>
    <r>
      <t>SUBTOTAL COSTOS DE PERSONAL = SUMATORIA DE (4) =</t>
    </r>
    <r>
      <rPr>
        <b/>
        <sz val="10"/>
        <color indexed="12"/>
        <rFont val="Arial"/>
        <family val="2"/>
      </rPr>
      <t xml:space="preserve"> (5)</t>
    </r>
  </si>
  <si>
    <r>
      <t>FACTOR MULTIPLICADOR</t>
    </r>
    <r>
      <rPr>
        <b/>
        <sz val="10"/>
        <color indexed="12"/>
        <rFont val="Arial"/>
        <family val="2"/>
      </rPr>
      <t xml:space="preserve"> (6)</t>
    </r>
  </si>
  <si>
    <r>
      <t xml:space="preserve">SUBTOTAL COSTOS DE PERSONAL = (5) * (6) = </t>
    </r>
    <r>
      <rPr>
        <b/>
        <sz val="10"/>
        <color indexed="12"/>
        <rFont val="Arial"/>
        <family val="2"/>
      </rPr>
      <t xml:space="preserve">(A) </t>
    </r>
  </si>
  <si>
    <t>(7)</t>
  </si>
  <si>
    <t>(d)</t>
  </si>
  <si>
    <t>(c)</t>
  </si>
  <si>
    <t>TOTAL UTILIZACIÓN</t>
  </si>
  <si>
    <r>
      <t xml:space="preserve">(7)*(8)*(9) = </t>
    </r>
    <r>
      <rPr>
        <b/>
        <sz val="10"/>
        <color indexed="12"/>
        <rFont val="Arial"/>
        <family val="2"/>
      </rPr>
      <t>(10)</t>
    </r>
  </si>
  <si>
    <r>
      <t xml:space="preserve">SUBTOTAL OTROS COSTOS DIRECTOS = SUMATORIA DE (10) = </t>
    </r>
    <r>
      <rPr>
        <b/>
        <sz val="10"/>
        <color indexed="12"/>
        <rFont val="Arial"/>
        <family val="2"/>
      </rPr>
      <t>(B)</t>
    </r>
  </si>
  <si>
    <r>
      <t xml:space="preserve">IVA = 19% * (C) = </t>
    </r>
    <r>
      <rPr>
        <b/>
        <sz val="10"/>
        <color indexed="12"/>
        <rFont val="Arial"/>
        <family val="2"/>
      </rPr>
      <t>(D)</t>
    </r>
  </si>
  <si>
    <t>COSTO TOTAL = (C) + (D)</t>
  </si>
  <si>
    <t>Un/Mes</t>
  </si>
  <si>
    <t>Edición de informes mensuales (impresión, fotocopias, registro fotografico, CD, planos, entre otros)</t>
  </si>
  <si>
    <t>Contratista OPS SIOP</t>
  </si>
  <si>
    <t>Elaboro</t>
  </si>
  <si>
    <t>Reviso y aprobo</t>
  </si>
  <si>
    <t>FORMATO - PRESUPUESTO OFICIAL</t>
  </si>
  <si>
    <t>MES 3</t>
  </si>
  <si>
    <t>MES 4</t>
  </si>
  <si>
    <t>TOTAL DEDICACIÓN (MESES)</t>
  </si>
  <si>
    <t>(e)</t>
  </si>
  <si>
    <t>(f)</t>
  </si>
  <si>
    <t>Elaboró: Arq. Carlos Eduardo Serrano C OPS – Secretaría de Infraestructura y Obras Publicas.</t>
  </si>
  <si>
    <t>Revisó. Ing. Oscar Gomez Rodriguez OPS – Secretaría de Infraestructura y Obras Publicas.</t>
  </si>
  <si>
    <r>
      <t>Cargo:</t>
    </r>
    <r>
      <rPr>
        <sz val="10"/>
        <color theme="1"/>
        <rFont val="Arial"/>
        <family val="2"/>
      </rPr>
      <t xml:space="preserve"> Secretario de Infraestructura y Obras Públicas</t>
    </r>
  </si>
  <si>
    <t>Ing. JHONNY ALFREDO MUÑOZ SOTO</t>
  </si>
  <si>
    <t>0 años</t>
  </si>
  <si>
    <t>2 años</t>
  </si>
  <si>
    <t>NA</t>
  </si>
  <si>
    <t>Categoria 7</t>
  </si>
  <si>
    <t>Titulo de bachiller</t>
  </si>
  <si>
    <t>1 año</t>
  </si>
  <si>
    <t>Categoria 6</t>
  </si>
  <si>
    <t>3 años</t>
  </si>
  <si>
    <t>4 años</t>
  </si>
  <si>
    <t>Categoria 5</t>
  </si>
  <si>
    <t>6 años</t>
  </si>
  <si>
    <t>Categoria 4</t>
  </si>
  <si>
    <t>HASTA</t>
  </si>
  <si>
    <t xml:space="preserve">DESDE </t>
  </si>
  <si>
    <t>PROMEDIO SUELDO BASICO MUNICIPIO DE MOSQUERA 
(SMMLV)</t>
  </si>
  <si>
    <t>PYC M&amp;M SAS</t>
  </si>
  <si>
    <t>AZZUL GRUPO EMPRESARIAL ESPACIOS &amp; SERVICIOS PARA EL FUTURO</t>
  </si>
  <si>
    <t>ORTIZ Y CARRILLO INGENIERIA S.A.S.</t>
  </si>
  <si>
    <t>EXPERIENCIA ESPECIFICA</t>
  </si>
  <si>
    <t>EXPERIENCIA GENERAL</t>
  </si>
  <si>
    <t>POSTGRADO</t>
  </si>
  <si>
    <t>TITULO</t>
  </si>
  <si>
    <t>Auxiliar de ingenieria</t>
  </si>
  <si>
    <t>Título profesional, matrícula o tarjeta profesional en los casos que aplique</t>
  </si>
  <si>
    <t>8 años</t>
  </si>
  <si>
    <t>Categoria 3</t>
  </si>
  <si>
    <t>7 años</t>
  </si>
  <si>
    <t>10 años</t>
  </si>
  <si>
    <t>Categoria 2</t>
  </si>
  <si>
    <t>5 años</t>
  </si>
  <si>
    <t>12 años</t>
  </si>
  <si>
    <t>Categoria 1</t>
  </si>
  <si>
    <t>Título de postgrado</t>
  </si>
  <si>
    <t>PROMEDIO SUELDO BASICO MUNICIPIO DE MOSQUERA 
($)</t>
  </si>
  <si>
    <t>INTERVENTORIA TÉCNICA, ADMINISTRATIVA, FINANCIERA, AMBIENTAL, SST Y LEGAL PARA CONSTRUCCIÓN, MEJORAMIENTO, ADECUACIÓN, REHABILITACIÓN DE PROYECTOS DE OBRAS PÚBLICA</t>
  </si>
  <si>
    <t xml:space="preserve">TABLA DE HONORARIOS PROFESIONALES DE INTERVENTORIA </t>
  </si>
  <si>
    <t>Cargo: Secretario de Infraestructura y Obras Públicas</t>
  </si>
  <si>
    <t xml:space="preserve">                                                                                              </t>
  </si>
  <si>
    <r>
      <t>FACTOR MULTIPLICADOR</t>
    </r>
    <r>
      <rPr>
        <sz val="12"/>
        <rFont val="Calibri"/>
        <family val="2"/>
      </rPr>
      <t xml:space="preserve">   =   (  1 + 2 + 3 + 4 + 5 + 6 ) / 100</t>
    </r>
  </si>
  <si>
    <t xml:space="preserve">SUBTOTAL  6  -  HONORARIOS     </t>
  </si>
  <si>
    <t>0,4%</t>
  </si>
  <si>
    <t>GMF 4 X 1000</t>
  </si>
  <si>
    <t>Tasa Pro-Deporte Y Recreación</t>
  </si>
  <si>
    <t>Estampilla Pro-Cultura</t>
  </si>
  <si>
    <t>Estampilla Para El Bienestar Del Adulto Mator</t>
  </si>
  <si>
    <t>ReteICA</t>
  </si>
  <si>
    <t>Retefuente</t>
  </si>
  <si>
    <t>Póliza Salarios y prestaciones Sociales</t>
  </si>
  <si>
    <t>Póliza Cumplimiento</t>
  </si>
  <si>
    <t>0,531%</t>
  </si>
  <si>
    <t>Poliza de Calidad</t>
  </si>
  <si>
    <t>Costos de Legalización</t>
  </si>
  <si>
    <t xml:space="preserve">SUBTOTAL  5  -  HONORARIOS    </t>
  </si>
  <si>
    <t>Honorarios</t>
  </si>
  <si>
    <t>Honorarios (Utilidad del Consultor y Costos No Previstos)</t>
  </si>
  <si>
    <t>SUBTOTAL  4  -  COSTOS GENERALES</t>
  </si>
  <si>
    <t>Vigilancia, aseo y cafeteria</t>
  </si>
  <si>
    <t>Gasto Intereses bancarios por financiación</t>
  </si>
  <si>
    <t>Gasto de representación</t>
  </si>
  <si>
    <t>Licenciamiento de Software</t>
  </si>
  <si>
    <t>0,5%</t>
  </si>
  <si>
    <t>Depreciación de muebles y equipos</t>
  </si>
  <si>
    <t>Personal administrativo no facturado (Sueldo + prestaciones)</t>
  </si>
  <si>
    <t>Papelería implementos de oficina</t>
  </si>
  <si>
    <t>Documentación Técnica</t>
  </si>
  <si>
    <t>Seguros de oficina del consultor</t>
  </si>
  <si>
    <t>Equipos y mantenimiento de oficina</t>
  </si>
  <si>
    <t>Asesoria legal, tributaria y médica</t>
  </si>
  <si>
    <t>Preparación de propuesta</t>
  </si>
  <si>
    <t>COSTOS GENERALES</t>
  </si>
  <si>
    <t>SUBTOTAL  3  -  COSTOS DIRECTOS</t>
  </si>
  <si>
    <t>Arriendo, Administración y Servicios Públicos de Oficina</t>
  </si>
  <si>
    <t>3.1</t>
  </si>
  <si>
    <t>COSTOS DIRECTOS</t>
  </si>
  <si>
    <t xml:space="preserve">SUBTOTAL  2  -  PRESTACIONES SOCIALES    </t>
  </si>
  <si>
    <t>ICBF</t>
  </si>
  <si>
    <t>2.12</t>
  </si>
  <si>
    <t>SENA</t>
  </si>
  <si>
    <t>2.11</t>
  </si>
  <si>
    <t>Dotación</t>
  </si>
  <si>
    <t>2.10</t>
  </si>
  <si>
    <t>Subsidio Familiar</t>
  </si>
  <si>
    <t>2.9</t>
  </si>
  <si>
    <t>Subsidio de Trasporte ((permisos, bonific., seguros, etc)</t>
  </si>
  <si>
    <t>2.8</t>
  </si>
  <si>
    <t>ARL (Riesgos Laborales)</t>
  </si>
  <si>
    <t>2.7</t>
  </si>
  <si>
    <t>Caja de Compensacion Familiar</t>
  </si>
  <si>
    <t>2.6</t>
  </si>
  <si>
    <t>Seguridad social (Salud, Pensión)</t>
  </si>
  <si>
    <t>2.5</t>
  </si>
  <si>
    <t>Vacaciones</t>
  </si>
  <si>
    <t>2.4</t>
  </si>
  <si>
    <t>Intereses de cesantías</t>
  </si>
  <si>
    <t>2.3</t>
  </si>
  <si>
    <t xml:space="preserve">Cesantía </t>
  </si>
  <si>
    <t>2.2</t>
  </si>
  <si>
    <t>Prima anual</t>
  </si>
  <si>
    <t>2.1</t>
  </si>
  <si>
    <t>PRESTACIONES SOCIALES</t>
  </si>
  <si>
    <t>HONORARIOS MENSUAL  BASICO</t>
  </si>
  <si>
    <t>CALCULO DEL FACTOR MULTIPLICADOR</t>
  </si>
  <si>
    <t>MES</t>
  </si>
  <si>
    <t>EQUIPO DE TOPOGRAFÍA. ESTACION TOTAL, Precisión lineal ≤ (2 mm + 2 ppm x D), precisión angular ≤ 3". Alcance: con un prisma hasta 2000 metros en buenas condiciones. (Accesorios: Trípodes, bastones, prismas, cintas metálicas, baterías, entre otros). Y NIVEL electrónico o automático óptico (lectura de 3 hilos), los diámetros mínimos de los objetivos en centímetros (cm) serán 2.5 a 4.5, sensibilidad del nivel 60" a 30", aumento ≥ 28x, precisión instrumental (mm/km) ≤ 1.5. (Accesorios: Trípode y miras patronadas y/o en buen estado). Incluye todos los accesorios.</t>
  </si>
  <si>
    <t>GBL</t>
  </si>
  <si>
    <t>Topografo</t>
  </si>
  <si>
    <t>MES 5</t>
  </si>
  <si>
    <t>MES 6</t>
  </si>
  <si>
    <t>(i)</t>
  </si>
  <si>
    <t>(j)</t>
  </si>
  <si>
    <t>(k)</t>
  </si>
  <si>
    <t>(l)</t>
  </si>
  <si>
    <t>FASE II - CONSTRUCCIÓN DEL PUENTE PEATONAL BELARI</t>
  </si>
  <si>
    <t>FASE I - REVISIÓN Y APROBACIÓN DE LOS ESTUDIOS Y DISEÑOS TÉCNICOS DEL PUENTE PEATONAL BERALI:</t>
  </si>
  <si>
    <r>
      <rPr>
        <b/>
        <sz val="10"/>
        <color rgb="FF000000"/>
        <rFont val="Arial"/>
        <family val="2"/>
      </rPr>
      <t>Nota 1:</t>
    </r>
    <r>
      <rPr>
        <sz val="10"/>
        <color indexed="8"/>
        <rFont val="Arial"/>
        <family val="2"/>
      </rPr>
      <t xml:space="preserve"> Los proponentes en la estructuración de su oferta ecnomica NO podrán superar el valor oficial establecido por la entidad, so pena de que su oferta sea RECHAZADA.</t>
    </r>
  </si>
  <si>
    <r>
      <rPr>
        <b/>
        <sz val="10"/>
        <color rgb="FF000000"/>
        <rFont val="Arial"/>
        <family val="2"/>
      </rPr>
      <t>Nota 2:</t>
    </r>
    <r>
      <rPr>
        <sz val="10"/>
        <color indexed="8"/>
        <rFont val="Arial"/>
        <family val="2"/>
      </rPr>
      <t xml:space="preserve"> Los proponentees en la estructuración de su oferta economica NO podrán ofertar valores mayor a los valores oficiales del "subtotal costo de personal" y "subtotal otros costos ditectos" establecido por la entidad, so pena de que su oferta pueda ser RECHAZADA.</t>
    </r>
  </si>
  <si>
    <t>SMMLV AÑO 2025</t>
  </si>
  <si>
    <r>
      <rPr>
        <b/>
        <sz val="11"/>
        <rFont val="Arial"/>
        <family val="2"/>
      </rPr>
      <t>OBJETO:</t>
    </r>
    <r>
      <rPr>
        <sz val="11"/>
        <rFont val="Arial"/>
        <family val="2"/>
      </rPr>
      <t xml:space="preserve"> INTERVENTORÍA TÉCNICA, ADMINISTRATIVA, FINANCIERA, AMBIENTAL Y LEGAL PARA LA AMPLIACIÓN DEL SISTEMA DE ALUMBRADO PÚBLICO CORRESPONDIENTE A DIFERENTES SECTORES VIALES Y OTRAS ÁREAS DEL CASCO URBANO DEL MUNICIPIO DE MOSQUERA CUNDINAMARCA, MEDIANTE LUMINARIAS CON TECNOLOGÍA LED CON SISTEMA AUTÓNOMO DE ENERGÍA SOLAR.</t>
    </r>
  </si>
  <si>
    <t>Directo de interventoría</t>
  </si>
  <si>
    <t>CATEGORÍA 1 - POSTGRADO</t>
  </si>
  <si>
    <t>Profesional electrico</t>
  </si>
  <si>
    <t>Directo de Interventoría</t>
  </si>
  <si>
    <t>Residente de interventoría</t>
  </si>
  <si>
    <t>Profesional SST</t>
  </si>
  <si>
    <t>Abogado</t>
  </si>
  <si>
    <t xml:space="preserve">Profesional ambiental </t>
  </si>
  <si>
    <t>CATEGORÍA 5 - BACHILLER</t>
  </si>
  <si>
    <t>TARIFA MES – ALQUILER DE VEHICULO: CAMPERO, PICK -UP, CAMIONETA, CAMION O SIMILAR DE 1300 cc A 2000 cc DE CILINDRADA, MODELO 2014 A 2011. INCLUYE TODOS LOS COSTOS DE OPERACIÓN Y MANTENIMIENTO EXCEPTO EL SALARIO DEL CONDUCTOR</t>
  </si>
  <si>
    <t>Conductor</t>
  </si>
  <si>
    <t>Secretaria de infraestructura y obras publicas</t>
  </si>
  <si>
    <t>Director de servicios públicos e infraestructura vial</t>
  </si>
  <si>
    <t>HELLEN GISETH CAMARGO HERNANDEZ</t>
  </si>
  <si>
    <t>JHONNY A. MUÑOZ SOTO</t>
  </si>
  <si>
    <t>OSCAR A. GÓMEZ RODRÍGUEZ</t>
  </si>
  <si>
    <t>FASE I</t>
  </si>
  <si>
    <t>FASE II</t>
  </si>
  <si>
    <t>TOTAL</t>
  </si>
  <si>
    <t>MANO DE OBRA LOCAL</t>
  </si>
  <si>
    <t>Técnico electricista</t>
  </si>
  <si>
    <t>CATEGORÍA 2 - PROFESIONAL</t>
  </si>
  <si>
    <t>CATEGORÍA 4 - PROFESIONAL</t>
  </si>
  <si>
    <t>CATEGORÍA 5 - PROFESIONAL</t>
  </si>
  <si>
    <t>CATEGORÍA 5 - AUXILIAR DE INGENIERIA</t>
  </si>
  <si>
    <t>Inspector auxiliar SST</t>
  </si>
  <si>
    <t xml:space="preserve">Ensayo de Laboratorios (equipos de medición luxometro, telurometro) - Ensayos de conformidad con lo exigido en el RETIE y RETILAP vigente. </t>
  </si>
  <si>
    <t xml:space="preserve">Profesional administrativo y financiero </t>
  </si>
  <si>
    <t>CATEGORÍA 3 - POSTGRADO</t>
  </si>
  <si>
    <r>
      <rPr>
        <sz val="11"/>
        <rFont val="Arial"/>
        <family val="2"/>
      </rPr>
      <t>(a)+(b)+(c)+(d)+(e)+(f)</t>
    </r>
    <r>
      <rPr>
        <b/>
        <sz val="11"/>
        <color indexed="12"/>
        <rFont val="Arial"/>
        <family val="2"/>
      </rPr>
      <t xml:space="preserve"> = (3)</t>
    </r>
  </si>
  <si>
    <t>(g)</t>
  </si>
  <si>
    <t>(h)</t>
  </si>
  <si>
    <r>
      <rPr>
        <sz val="11"/>
        <rFont val="Arial"/>
        <family val="2"/>
      </rPr>
      <t>(g)+(h)+(i)+(j)+(k)+l)</t>
    </r>
    <r>
      <rPr>
        <b/>
        <sz val="11"/>
        <color indexed="12"/>
        <rFont val="Arial"/>
        <family val="2"/>
      </rPr>
      <t xml:space="preserve"> =(9)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</si>
</sst>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.00_ ;_-[$$-240A]\ * \-#,##0.00\ ;_-[$$-240A]\ * &quot;-&quot;??_ ;_-@_ 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(* #.##0.00_);_(* \(#.##0.00\);_(* &quot;-&quot;??_);_(@_)"/>
    <numFmt numFmtId="168" formatCode="_ &quot;$&quot;\ * #,##0.00_ ;_ &quot;$&quot;\ * \-#,##0.00_ ;_ &quot;$&quot;\ * &quot;-&quot;??_ ;_ @_ "/>
    <numFmt numFmtId="169" formatCode="_-[$$-240A]\ * #,##0.00_-;\-[$$-240A]\ * #,##0.00_-;_-[$$-240A]\ * &quot;-&quot;??_-;_-@_-"/>
    <numFmt numFmtId="170" formatCode="_-&quot;$&quot;* #,##0_-;\-&quot;$&quot;* #,##0_-;_-&quot;$&quot;* &quot;-&quot;_-;_-@_-"/>
    <numFmt numFmtId="171" formatCode="_ * #,##0.00_ ;_ * \-#,##0.00_ ;_ * &quot;-&quot;??_ ;_ @_ "/>
  </numFmts>
  <fonts count="4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indexed="8"/>
      <name val="Verdana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indexed="12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2"/>
      <color theme="1"/>
      <name val="Arial Narrow"/>
      <family val="2"/>
    </font>
    <font>
      <sz val="11"/>
      <name val="Arial"/>
      <family val="2"/>
    </font>
    <font>
      <b/>
      <sz val="9"/>
      <color rgb="FFFF0000"/>
      <name val="Arial Narrow"/>
      <family val="2"/>
    </font>
    <font>
      <b/>
      <sz val="11"/>
      <name val="Arial"/>
      <family val="2"/>
    </font>
    <font>
      <b/>
      <sz val="12"/>
      <name val="Arial Narrow"/>
      <family val="2"/>
    </font>
    <font>
      <sz val="11"/>
      <color theme="1"/>
      <name val="Arial"/>
      <family val="2"/>
    </font>
    <font>
      <sz val="11"/>
      <color indexed="8"/>
      <name val="Calibri"/>
      <family val="2"/>
    </font>
    <font>
      <b/>
      <sz val="11"/>
      <name val="Arial Narrow"/>
      <family val="2"/>
    </font>
    <font>
      <sz val="12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sz val="8"/>
      <name val="Aptos Narrow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11"/>
      <name val="Courier New"/>
      <family val="3"/>
    </font>
    <font>
      <sz val="8"/>
      <name val="Courier New"/>
      <family val="3"/>
    </font>
    <font>
      <b/>
      <sz val="8"/>
      <name val="Courier New"/>
      <family val="3"/>
    </font>
    <font>
      <sz val="11"/>
      <name val="Calibri"/>
      <family val="2"/>
    </font>
    <font>
      <b/>
      <i/>
      <sz val="11"/>
      <color indexed="62"/>
      <name val="Calibri"/>
      <family val="2"/>
    </font>
    <font>
      <b/>
      <sz val="14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11"/>
      <name val="Courier New"/>
      <family val="3"/>
    </font>
    <font>
      <b/>
      <sz val="11"/>
      <name val="Calibri"/>
      <family val="2"/>
    </font>
    <font>
      <b/>
      <i/>
      <u/>
      <sz val="16"/>
      <name val="Calibri"/>
      <family val="2"/>
    </font>
    <font>
      <b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</fills>
  <borders count="7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0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Protection="0">
      <alignment vertical="top"/>
    </xf>
    <xf numFmtId="0" fontId="5" fillId="0" borderId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42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7" fillId="0" borderId="0"/>
    <xf numFmtId="0" fontId="23" fillId="0" borderId="0"/>
    <xf numFmtId="170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7" fillId="0" borderId="0"/>
    <xf numFmtId="9" fontId="23" fillId="0" borderId="0" applyFont="0" applyFill="0" applyBorder="0" applyAlignment="0" applyProtection="0"/>
    <xf numFmtId="9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75">
    <xf numFmtId="0" fontId="0" fillId="0" borderId="0" xfId="0"/>
    <xf numFmtId="0" fontId="3" fillId="2" borderId="1" xfId="2" applyFont="1" applyFill="1" applyBorder="1" applyAlignment="1">
      <alignment vertical="center" wrapText="1"/>
    </xf>
    <xf numFmtId="0" fontId="3" fillId="2" borderId="2" xfId="2" applyFont="1" applyFill="1" applyBorder="1" applyAlignment="1">
      <alignment vertical="center" wrapText="1"/>
    </xf>
    <xf numFmtId="0" fontId="4" fillId="2" borderId="2" xfId="2" applyNumberFormat="1" applyFont="1" applyFill="1" applyBorder="1" applyAlignment="1">
      <alignment horizontal="center" vertical="center" wrapText="1"/>
    </xf>
    <xf numFmtId="0" fontId="4" fillId="2" borderId="2" xfId="2" applyNumberFormat="1" applyFont="1" applyFill="1" applyBorder="1" applyAlignment="1">
      <alignment horizontal="justify" vertical="center" wrapText="1"/>
    </xf>
    <xf numFmtId="0" fontId="4" fillId="2" borderId="2" xfId="2" applyNumberFormat="1" applyFont="1" applyFill="1" applyBorder="1" applyAlignment="1">
      <alignment vertical="center" wrapText="1"/>
    </xf>
    <xf numFmtId="0" fontId="5" fillId="0" borderId="2" xfId="3" applyBorder="1" applyAlignment="1">
      <alignment horizontal="center"/>
    </xf>
    <xf numFmtId="0" fontId="4" fillId="2" borderId="3" xfId="2" applyNumberFormat="1" applyFont="1" applyFill="1" applyBorder="1" applyAlignment="1">
      <alignment vertical="center" wrapText="1"/>
    </xf>
    <xf numFmtId="0" fontId="4" fillId="2" borderId="0" xfId="2" applyNumberFormat="1" applyFont="1" applyFill="1" applyBorder="1" applyAlignment="1">
      <alignment vertical="center" wrapText="1"/>
    </xf>
    <xf numFmtId="0" fontId="3" fillId="2" borderId="0" xfId="2" applyFont="1" applyFill="1" applyBorder="1" applyAlignment="1">
      <alignment vertical="center" wrapText="1"/>
    </xf>
    <xf numFmtId="0" fontId="3" fillId="2" borderId="4" xfId="2" applyFont="1" applyFill="1" applyBorder="1" applyAlignment="1">
      <alignment vertical="center" wrapText="1"/>
    </xf>
    <xf numFmtId="0" fontId="5" fillId="0" borderId="0" xfId="3" applyAlignment="1">
      <alignment horizontal="center"/>
    </xf>
    <xf numFmtId="0" fontId="4" fillId="2" borderId="5" xfId="2" applyNumberFormat="1" applyFont="1" applyFill="1" applyBorder="1" applyAlignment="1">
      <alignment vertical="center" wrapText="1"/>
    </xf>
    <xf numFmtId="0" fontId="4" fillId="2" borderId="0" xfId="2" applyNumberFormat="1" applyFont="1" applyFill="1" applyBorder="1" applyAlignment="1">
      <alignment horizontal="center" vertical="center" wrapText="1"/>
    </xf>
    <xf numFmtId="0" fontId="4" fillId="2" borderId="0" xfId="2" applyNumberFormat="1" applyFont="1" applyFill="1" applyBorder="1" applyAlignment="1">
      <alignment horizontal="justify" vertical="center" wrapText="1"/>
    </xf>
    <xf numFmtId="0" fontId="4" fillId="2" borderId="6" xfId="2" applyNumberFormat="1" applyFont="1" applyFill="1" applyBorder="1" applyAlignment="1">
      <alignment vertical="center" wrapText="1"/>
    </xf>
    <xf numFmtId="0" fontId="4" fillId="2" borderId="7" xfId="2" applyNumberFormat="1" applyFont="1" applyFill="1" applyBorder="1" applyAlignment="1">
      <alignment vertical="center" wrapText="1"/>
    </xf>
    <xf numFmtId="0" fontId="3" fillId="2" borderId="0" xfId="2" applyFont="1" applyFill="1" applyBorder="1" applyAlignment="1">
      <alignment horizontal="center" vertical="center" wrapText="1"/>
    </xf>
    <xf numFmtId="0" fontId="3" fillId="2" borderId="7" xfId="2" applyFont="1" applyFill="1" applyBorder="1" applyAlignment="1">
      <alignment vertical="center" wrapText="1"/>
    </xf>
    <xf numFmtId="0" fontId="4" fillId="2" borderId="4" xfId="2" applyNumberFormat="1" applyFont="1" applyFill="1" applyBorder="1" applyAlignment="1">
      <alignment horizontal="right" vertical="center" wrapText="1"/>
    </xf>
    <xf numFmtId="0" fontId="4" fillId="2" borderId="7" xfId="2" applyNumberFormat="1" applyFont="1" applyFill="1" applyBorder="1" applyAlignment="1">
      <alignment horizontal="right" vertical="center" wrapText="1"/>
    </xf>
    <xf numFmtId="0" fontId="7" fillId="0" borderId="3" xfId="2" applyFont="1" applyBorder="1" applyAlignment="1">
      <alignment horizontal="center" vertical="center" wrapText="1"/>
    </xf>
    <xf numFmtId="0" fontId="4" fillId="2" borderId="0" xfId="2" applyNumberFormat="1" applyFont="1" applyFill="1" applyBorder="1" applyAlignment="1">
      <alignment horizontal="right" vertical="center" wrapText="1"/>
    </xf>
    <xf numFmtId="0" fontId="7" fillId="0" borderId="17" xfId="2" applyFont="1" applyBorder="1" applyAlignment="1">
      <alignment horizontal="center" vertical="center" wrapText="1"/>
    </xf>
    <xf numFmtId="0" fontId="7" fillId="0" borderId="18" xfId="2" applyFont="1" applyBorder="1" applyAlignment="1">
      <alignment horizontal="center" vertical="center" wrapText="1"/>
    </xf>
    <xf numFmtId="0" fontId="8" fillId="0" borderId="19" xfId="2" quotePrefix="1" applyFont="1" applyFill="1" applyBorder="1" applyAlignment="1">
      <alignment horizontal="center" vertical="center" wrapText="1"/>
    </xf>
    <xf numFmtId="0" fontId="8" fillId="0" borderId="20" xfId="2" quotePrefix="1" applyFont="1" applyBorder="1" applyAlignment="1">
      <alignment horizontal="center" vertical="center" wrapText="1"/>
    </xf>
    <xf numFmtId="0" fontId="7" fillId="0" borderId="12" xfId="2" applyFont="1" applyBorder="1" applyAlignment="1">
      <alignment horizontal="center" vertical="center" wrapText="1"/>
    </xf>
    <xf numFmtId="0" fontId="11" fillId="0" borderId="0" xfId="3" applyFont="1"/>
    <xf numFmtId="0" fontId="12" fillId="0" borderId="27" xfId="2" applyFont="1" applyFill="1" applyBorder="1" applyAlignment="1">
      <alignment horizontal="center" vertical="center" wrapText="1"/>
    </xf>
    <xf numFmtId="0" fontId="12" fillId="0" borderId="28" xfId="2" applyFont="1" applyFill="1" applyBorder="1" applyAlignment="1">
      <alignment vertical="center" wrapText="1"/>
    </xf>
    <xf numFmtId="2" fontId="12" fillId="0" borderId="28" xfId="2" applyNumberFormat="1" applyFont="1" applyFill="1" applyBorder="1" applyAlignment="1">
      <alignment horizontal="center" vertical="center" wrapText="1"/>
    </xf>
    <xf numFmtId="164" fontId="12" fillId="0" borderId="29" xfId="4" applyNumberFormat="1" applyFont="1" applyFill="1" applyBorder="1" applyAlignment="1">
      <alignment vertical="center" wrapText="1"/>
    </xf>
    <xf numFmtId="0" fontId="12" fillId="0" borderId="28" xfId="2" applyFont="1" applyBorder="1" applyAlignment="1">
      <alignment vertical="center"/>
    </xf>
    <xf numFmtId="164" fontId="12" fillId="0" borderId="28" xfId="2" applyNumberFormat="1" applyFont="1" applyFill="1" applyBorder="1" applyAlignment="1">
      <alignment vertical="center" wrapText="1"/>
    </xf>
    <xf numFmtId="166" fontId="4" fillId="2" borderId="0" xfId="2" applyNumberFormat="1" applyFont="1" applyFill="1" applyBorder="1" applyAlignment="1">
      <alignment vertical="center" wrapText="1"/>
    </xf>
    <xf numFmtId="0" fontId="13" fillId="2" borderId="0" xfId="2" applyNumberFormat="1" applyFont="1" applyFill="1" applyBorder="1" applyAlignment="1">
      <alignment horizontal="center" wrapText="1"/>
    </xf>
    <xf numFmtId="164" fontId="12" fillId="4" borderId="29" xfId="4" applyNumberFormat="1" applyFont="1" applyFill="1" applyBorder="1" applyAlignment="1">
      <alignment vertical="center" wrapText="1"/>
    </xf>
    <xf numFmtId="0" fontId="13" fillId="0" borderId="0" xfId="2" applyNumberFormat="1" applyFont="1" applyFill="1" applyBorder="1" applyAlignment="1">
      <alignment horizontal="center" wrapText="1"/>
    </xf>
    <xf numFmtId="0" fontId="15" fillId="2" borderId="0" xfId="2" applyFont="1" applyFill="1" applyBorder="1" applyAlignment="1">
      <alignment vertical="center" wrapText="1"/>
    </xf>
    <xf numFmtId="164" fontId="14" fillId="4" borderId="36" xfId="2" applyNumberFormat="1" applyFont="1" applyFill="1" applyBorder="1" applyAlignment="1">
      <alignment vertical="center" wrapText="1"/>
    </xf>
    <xf numFmtId="0" fontId="7" fillId="0" borderId="5" xfId="2" applyFont="1" applyBorder="1" applyAlignment="1">
      <alignment horizontal="center" vertical="center" wrapText="1"/>
    </xf>
    <xf numFmtId="0" fontId="12" fillId="0" borderId="17" xfId="2" applyFont="1" applyBorder="1" applyAlignment="1">
      <alignment horizontal="center" vertical="center" wrapText="1"/>
    </xf>
    <xf numFmtId="0" fontId="12" fillId="0" borderId="18" xfId="2" applyFont="1" applyBorder="1" applyAlignment="1">
      <alignment horizontal="center" vertical="center" wrapText="1"/>
    </xf>
    <xf numFmtId="0" fontId="12" fillId="0" borderId="28" xfId="2" applyFont="1" applyBorder="1" applyAlignment="1">
      <alignment horizontal="center" vertical="center" wrapText="1"/>
    </xf>
    <xf numFmtId="166" fontId="4" fillId="2" borderId="5" xfId="2" applyNumberFormat="1" applyFont="1" applyFill="1" applyBorder="1" applyAlignment="1">
      <alignment vertical="center" wrapText="1"/>
    </xf>
    <xf numFmtId="0" fontId="16" fillId="0" borderId="28" xfId="3" applyFont="1" applyBorder="1" applyAlignment="1">
      <alignment horizontal="justify" vertical="center" wrapText="1"/>
    </xf>
    <xf numFmtId="42" fontId="4" fillId="2" borderId="0" xfId="7" applyFont="1" applyFill="1" applyBorder="1" applyAlignment="1">
      <alignment vertical="center" wrapText="1"/>
    </xf>
    <xf numFmtId="44" fontId="13" fillId="0" borderId="0" xfId="2" applyNumberFormat="1" applyFont="1" applyFill="1" applyBorder="1" applyAlignment="1">
      <alignment horizontal="center" wrapText="1"/>
    </xf>
    <xf numFmtId="168" fontId="4" fillId="2" borderId="0" xfId="8" applyFont="1" applyFill="1" applyBorder="1" applyAlignment="1">
      <alignment vertical="center" wrapText="1"/>
    </xf>
    <xf numFmtId="166" fontId="18" fillId="2" borderId="0" xfId="10" applyFont="1" applyFill="1" applyBorder="1" applyAlignment="1">
      <alignment vertical="center" wrapText="1"/>
    </xf>
    <xf numFmtId="166" fontId="4" fillId="2" borderId="0" xfId="10" applyFont="1" applyFill="1" applyBorder="1" applyAlignment="1">
      <alignment vertical="center" wrapText="1"/>
    </xf>
    <xf numFmtId="0" fontId="12" fillId="2" borderId="1" xfId="2" applyFont="1" applyFill="1" applyBorder="1" applyAlignment="1">
      <alignment horizontal="justify" vertical="center" wrapText="1"/>
    </xf>
    <xf numFmtId="0" fontId="12" fillId="2" borderId="2" xfId="2" applyFont="1" applyFill="1" applyBorder="1" applyAlignment="1">
      <alignment horizontal="justify" vertical="center" wrapText="1"/>
    </xf>
    <xf numFmtId="0" fontId="12" fillId="2" borderId="3" xfId="2" applyFont="1" applyFill="1" applyBorder="1" applyAlignment="1">
      <alignment horizontal="justify" vertical="center" wrapText="1"/>
    </xf>
    <xf numFmtId="0" fontId="12" fillId="2" borderId="4" xfId="2" applyFont="1" applyFill="1" applyBorder="1" applyAlignment="1">
      <alignment horizontal="left" vertical="center" wrapText="1"/>
    </xf>
    <xf numFmtId="0" fontId="12" fillId="2" borderId="0" xfId="2" applyNumberFormat="1" applyFont="1" applyFill="1" applyBorder="1" applyAlignment="1">
      <alignment horizontal="center" vertical="center" wrapText="1"/>
    </xf>
    <xf numFmtId="0" fontId="12" fillId="2" borderId="0" xfId="2" applyNumberFormat="1" applyFont="1" applyFill="1" applyBorder="1" applyAlignment="1">
      <alignment horizontal="justify" vertical="center" wrapText="1"/>
    </xf>
    <xf numFmtId="0" fontId="12" fillId="2" borderId="0" xfId="2" applyNumberFormat="1" applyFont="1" applyFill="1" applyBorder="1" applyAlignment="1">
      <alignment vertical="center" wrapText="1"/>
    </xf>
    <xf numFmtId="0" fontId="12" fillId="2" borderId="5" xfId="2" applyNumberFormat="1" applyFont="1" applyFill="1" applyBorder="1" applyAlignment="1">
      <alignment vertical="center" wrapText="1"/>
    </xf>
    <xf numFmtId="0" fontId="3" fillId="2" borderId="0" xfId="2" applyNumberFormat="1" applyFont="1" applyFill="1" applyBorder="1" applyAlignment="1">
      <alignment vertical="center" wrapText="1"/>
    </xf>
    <xf numFmtId="0" fontId="3" fillId="2" borderId="7" xfId="2" applyNumberFormat="1" applyFont="1" applyFill="1" applyBorder="1" applyAlignment="1">
      <alignment vertical="center" wrapText="1"/>
    </xf>
    <xf numFmtId="0" fontId="19" fillId="2" borderId="4" xfId="2" applyFont="1" applyFill="1" applyBorder="1" applyAlignment="1">
      <alignment horizontal="left" vertical="center" wrapText="1"/>
    </xf>
    <xf numFmtId="0" fontId="19" fillId="2" borderId="0" xfId="2" applyNumberFormat="1" applyFont="1" applyFill="1" applyBorder="1" applyAlignment="1">
      <alignment horizontal="center" vertical="center" wrapText="1"/>
    </xf>
    <xf numFmtId="0" fontId="19" fillId="2" borderId="0" xfId="2" applyNumberFormat="1" applyFont="1" applyFill="1" applyBorder="1" applyAlignment="1">
      <alignment horizontal="justify" vertical="center" wrapText="1"/>
    </xf>
    <xf numFmtId="0" fontId="19" fillId="2" borderId="0" xfId="2" applyNumberFormat="1" applyFont="1" applyFill="1" applyBorder="1" applyAlignment="1">
      <alignment vertical="center" wrapText="1"/>
    </xf>
    <xf numFmtId="0" fontId="19" fillId="2" borderId="5" xfId="2" applyNumberFormat="1" applyFont="1" applyFill="1" applyBorder="1" applyAlignment="1">
      <alignment vertical="center" wrapText="1"/>
    </xf>
    <xf numFmtId="0" fontId="20" fillId="0" borderId="30" xfId="11" applyFont="1" applyBorder="1" applyAlignment="1">
      <alignment vertical="center"/>
    </xf>
    <xf numFmtId="0" fontId="19" fillId="2" borderId="39" xfId="2" applyNumberFormat="1" applyFont="1" applyFill="1" applyBorder="1" applyAlignment="1">
      <alignment horizontal="center" vertical="center" wrapText="1"/>
    </xf>
    <xf numFmtId="0" fontId="12" fillId="2" borderId="6" xfId="2" applyNumberFormat="1" applyFont="1" applyFill="1" applyBorder="1" applyAlignment="1">
      <alignment horizontal="justify" vertical="center" wrapText="1"/>
    </xf>
    <xf numFmtId="0" fontId="12" fillId="2" borderId="6" xfId="2" applyNumberFormat="1" applyFont="1" applyFill="1" applyBorder="1" applyAlignment="1">
      <alignment vertical="center" wrapText="1"/>
    </xf>
    <xf numFmtId="0" fontId="12" fillId="2" borderId="12" xfId="2" applyNumberFormat="1" applyFont="1" applyFill="1" applyBorder="1" applyAlignment="1">
      <alignment vertical="center" wrapText="1"/>
    </xf>
    <xf numFmtId="0" fontId="3" fillId="2" borderId="9" xfId="2" applyFont="1" applyFill="1" applyBorder="1" applyAlignment="1">
      <alignment vertical="center" wrapText="1"/>
    </xf>
    <xf numFmtId="0" fontId="3" fillId="2" borderId="5" xfId="2" applyFont="1" applyFill="1" applyBorder="1" applyAlignment="1">
      <alignment vertical="center" wrapText="1"/>
    </xf>
    <xf numFmtId="0" fontId="3" fillId="2" borderId="11" xfId="2" applyFont="1" applyFill="1" applyBorder="1" applyAlignment="1">
      <alignment vertical="center" wrapText="1"/>
    </xf>
    <xf numFmtId="0" fontId="3" fillId="2" borderId="6" xfId="2" applyFont="1" applyFill="1" applyBorder="1" applyAlignment="1">
      <alignment vertical="center" wrapText="1"/>
    </xf>
    <xf numFmtId="0" fontId="3" fillId="2" borderId="6" xfId="2" applyFont="1" applyFill="1" applyBorder="1" applyAlignment="1">
      <alignment horizontal="center" vertical="center" wrapText="1"/>
    </xf>
    <xf numFmtId="0" fontId="4" fillId="2" borderId="6" xfId="2" applyNumberFormat="1" applyFont="1" applyFill="1" applyBorder="1" applyAlignment="1">
      <alignment horizontal="center" vertical="center" wrapText="1"/>
    </xf>
    <xf numFmtId="0" fontId="4" fillId="2" borderId="6" xfId="2" applyNumberFormat="1" applyFont="1" applyFill="1" applyBorder="1" applyAlignment="1">
      <alignment horizontal="justify" vertical="center" wrapText="1"/>
    </xf>
    <xf numFmtId="0" fontId="4" fillId="2" borderId="12" xfId="2" applyNumberFormat="1" applyFont="1" applyFill="1" applyBorder="1" applyAlignment="1">
      <alignment vertical="center" wrapText="1"/>
    </xf>
    <xf numFmtId="0" fontId="21" fillId="0" borderId="6" xfId="11" applyFont="1" applyBorder="1" applyAlignment="1">
      <alignment horizontal="left" vertical="top"/>
    </xf>
    <xf numFmtId="0" fontId="7" fillId="0" borderId="28" xfId="2" applyFont="1" applyBorder="1" applyAlignment="1">
      <alignment horizontal="center" vertical="center" wrapText="1"/>
    </xf>
    <xf numFmtId="0" fontId="12" fillId="0" borderId="32" xfId="2" applyFont="1" applyFill="1" applyBorder="1" applyAlignment="1">
      <alignment vertical="center" wrapText="1"/>
    </xf>
    <xf numFmtId="0" fontId="12" fillId="0" borderId="28" xfId="2" applyFont="1" applyFill="1" applyBorder="1" applyAlignment="1">
      <alignment horizontal="center" vertical="center" wrapText="1"/>
    </xf>
    <xf numFmtId="43" fontId="4" fillId="2" borderId="0" xfId="2" applyNumberFormat="1" applyFont="1" applyFill="1" applyBorder="1" applyAlignment="1">
      <alignment horizontal="right" vertical="center" wrapText="1"/>
    </xf>
    <xf numFmtId="0" fontId="6" fillId="4" borderId="25" xfId="2" applyFont="1" applyFill="1" applyBorder="1" applyAlignment="1">
      <alignment vertical="center" wrapText="1"/>
    </xf>
    <xf numFmtId="0" fontId="6" fillId="4" borderId="26" xfId="2" applyFont="1" applyFill="1" applyBorder="1" applyAlignment="1">
      <alignment vertical="center" wrapText="1"/>
    </xf>
    <xf numFmtId="43" fontId="14" fillId="4" borderId="26" xfId="2" applyNumberFormat="1" applyFont="1" applyFill="1" applyBorder="1" applyAlignment="1">
      <alignment vertical="center" wrapText="1"/>
    </xf>
    <xf numFmtId="0" fontId="15" fillId="2" borderId="5" xfId="2" applyFont="1" applyFill="1" applyBorder="1" applyAlignment="1">
      <alignment vertical="center" wrapText="1"/>
    </xf>
    <xf numFmtId="44" fontId="4" fillId="2" borderId="5" xfId="2" applyNumberFormat="1" applyFont="1" applyFill="1" applyBorder="1" applyAlignment="1">
      <alignment vertical="center" wrapText="1"/>
    </xf>
    <xf numFmtId="0" fontId="3" fillId="2" borderId="5" xfId="2" applyNumberFormat="1" applyFont="1" applyFill="1" applyBorder="1" applyAlignment="1">
      <alignment vertical="center" wrapText="1"/>
    </xf>
    <xf numFmtId="0" fontId="3" fillId="2" borderId="12" xfId="2" applyFont="1" applyFill="1" applyBorder="1" applyAlignment="1">
      <alignment vertical="center" wrapText="1"/>
    </xf>
    <xf numFmtId="43" fontId="4" fillId="2" borderId="0" xfId="2" applyNumberFormat="1" applyFont="1" applyFill="1" applyBorder="1" applyAlignment="1">
      <alignment vertical="center" wrapText="1"/>
    </xf>
    <xf numFmtId="0" fontId="14" fillId="0" borderId="20" xfId="2" quotePrefix="1" applyFont="1" applyBorder="1" applyAlignment="1">
      <alignment horizontal="center" vertical="center" wrapText="1"/>
    </xf>
    <xf numFmtId="165" fontId="7" fillId="0" borderId="28" xfId="2" applyNumberFormat="1" applyFont="1" applyBorder="1" applyAlignment="1">
      <alignment horizontal="center" vertical="center" wrapText="1"/>
    </xf>
    <xf numFmtId="43" fontId="4" fillId="2" borderId="0" xfId="1" applyFont="1" applyFill="1" applyBorder="1" applyAlignment="1">
      <alignment vertical="center" wrapText="1"/>
    </xf>
    <xf numFmtId="169" fontId="4" fillId="2" borderId="0" xfId="2" applyNumberFormat="1" applyFont="1" applyFill="1" applyBorder="1" applyAlignment="1">
      <alignment vertical="center" wrapText="1"/>
    </xf>
    <xf numFmtId="2" fontId="12" fillId="4" borderId="29" xfId="2" applyNumberFormat="1" applyFont="1" applyFill="1" applyBorder="1" applyAlignment="1">
      <alignment vertical="center" wrapText="1"/>
    </xf>
    <xf numFmtId="0" fontId="21" fillId="0" borderId="4" xfId="11" applyFont="1" applyBorder="1" applyAlignment="1">
      <alignment vertical="top"/>
    </xf>
    <xf numFmtId="0" fontId="21" fillId="0" borderId="11" xfId="11" applyFont="1" applyBorder="1" applyAlignment="1">
      <alignment vertical="top"/>
    </xf>
    <xf numFmtId="0" fontId="21" fillId="0" borderId="6" xfId="11" applyFont="1" applyBorder="1" applyAlignment="1">
      <alignment vertical="top"/>
    </xf>
    <xf numFmtId="0" fontId="7" fillId="2" borderId="4" xfId="2" applyFont="1" applyFill="1" applyBorder="1" applyAlignment="1">
      <alignment horizontal="left" vertical="center" wrapText="1"/>
    </xf>
    <xf numFmtId="43" fontId="14" fillId="4" borderId="0" xfId="1" applyFont="1" applyFill="1" applyBorder="1" applyAlignment="1">
      <alignment vertical="center" wrapText="1"/>
    </xf>
    <xf numFmtId="0" fontId="7" fillId="0" borderId="14" xfId="2" applyFont="1" applyBorder="1" applyAlignment="1">
      <alignment horizontal="center" vertical="center" wrapText="1"/>
    </xf>
    <xf numFmtId="0" fontId="7" fillId="0" borderId="16" xfId="2" applyFont="1" applyBorder="1" applyAlignment="1">
      <alignment horizontal="center" vertical="center" wrapText="1"/>
    </xf>
    <xf numFmtId="0" fontId="7" fillId="2" borderId="0" xfId="2" applyNumberFormat="1" applyFont="1" applyFill="1" applyBorder="1" applyAlignment="1">
      <alignment horizontal="center" vertical="top" wrapText="1"/>
    </xf>
    <xf numFmtId="0" fontId="7" fillId="2" borderId="5" xfId="2" applyNumberFormat="1" applyFont="1" applyFill="1" applyBorder="1" applyAlignment="1">
      <alignment horizontal="center" vertical="top" wrapText="1"/>
    </xf>
    <xf numFmtId="0" fontId="4" fillId="2" borderId="9" xfId="2" applyNumberFormat="1" applyFont="1" applyFill="1" applyBorder="1" applyAlignment="1">
      <alignment horizontal="center" vertical="center" wrapText="1"/>
    </xf>
    <xf numFmtId="0" fontId="4" fillId="2" borderId="9" xfId="2" applyNumberFormat="1" applyFont="1" applyFill="1" applyBorder="1" applyAlignment="1">
      <alignment vertical="center" wrapText="1"/>
    </xf>
    <xf numFmtId="0" fontId="5" fillId="0" borderId="9" xfId="3" applyBorder="1" applyAlignment="1">
      <alignment horizontal="center"/>
    </xf>
    <xf numFmtId="0" fontId="15" fillId="2" borderId="7" xfId="2" applyFont="1" applyFill="1" applyBorder="1" applyAlignment="1">
      <alignment vertical="center" wrapText="1"/>
    </xf>
    <xf numFmtId="170" fontId="24" fillId="0" borderId="0" xfId="13" applyFont="1" applyFill="1" applyBorder="1"/>
    <xf numFmtId="44" fontId="27" fillId="0" borderId="0" xfId="14" applyFont="1" applyFill="1" applyBorder="1" applyAlignment="1">
      <alignment horizontal="center" vertical="center"/>
    </xf>
    <xf numFmtId="0" fontId="29" fillId="0" borderId="48" xfId="13" applyNumberFormat="1" applyFont="1" applyFill="1" applyBorder="1" applyAlignment="1">
      <alignment horizontal="center" vertical="center" wrapText="1"/>
    </xf>
    <xf numFmtId="170" fontId="29" fillId="0" borderId="48" xfId="13" applyFont="1" applyFill="1" applyBorder="1" applyAlignment="1">
      <alignment horizontal="center" vertical="center" wrapText="1"/>
    </xf>
    <xf numFmtId="170" fontId="24" fillId="0" borderId="48" xfId="13" applyFont="1" applyFill="1" applyBorder="1" applyAlignment="1">
      <alignment horizontal="center" vertical="center"/>
    </xf>
    <xf numFmtId="0" fontId="29" fillId="0" borderId="28" xfId="13" applyNumberFormat="1" applyFont="1" applyFill="1" applyBorder="1" applyAlignment="1">
      <alignment horizontal="center" vertical="center" wrapText="1"/>
    </xf>
    <xf numFmtId="170" fontId="29" fillId="0" borderId="28" xfId="13" applyFont="1" applyFill="1" applyBorder="1" applyAlignment="1">
      <alignment horizontal="center" vertical="center" wrapText="1"/>
    </xf>
    <xf numFmtId="170" fontId="24" fillId="0" borderId="28" xfId="13" applyFont="1" applyFill="1" applyBorder="1" applyAlignment="1">
      <alignment horizontal="center" vertical="center"/>
    </xf>
    <xf numFmtId="0" fontId="29" fillId="0" borderId="44" xfId="13" applyNumberFormat="1" applyFont="1" applyFill="1" applyBorder="1" applyAlignment="1">
      <alignment horizontal="center" vertical="center" wrapText="1"/>
    </xf>
    <xf numFmtId="170" fontId="29" fillId="0" borderId="44" xfId="13" applyFont="1" applyFill="1" applyBorder="1" applyAlignment="1">
      <alignment horizontal="center" vertical="center" wrapText="1"/>
    </xf>
    <xf numFmtId="170" fontId="24" fillId="0" borderId="44" xfId="13" applyFont="1" applyFill="1" applyBorder="1" applyAlignment="1">
      <alignment horizontal="center" vertical="center"/>
    </xf>
    <xf numFmtId="170" fontId="0" fillId="0" borderId="0" xfId="13" applyFont="1" applyFill="1" applyAlignment="1">
      <alignment horizontal="center" vertical="center"/>
    </xf>
    <xf numFmtId="44" fontId="0" fillId="0" borderId="0" xfId="14" applyFont="1" applyFill="1" applyAlignment="1">
      <alignment horizontal="center"/>
    </xf>
    <xf numFmtId="170" fontId="27" fillId="0" borderId="0" xfId="13" applyFont="1" applyFill="1" applyBorder="1" applyAlignment="1">
      <alignment vertical="center"/>
    </xf>
    <xf numFmtId="170" fontId="27" fillId="0" borderId="63" xfId="13" applyFont="1" applyFill="1" applyBorder="1" applyAlignment="1">
      <alignment horizontal="center" vertical="center"/>
    </xf>
    <xf numFmtId="0" fontId="31" fillId="0" borderId="0" xfId="15" applyFont="1" applyAlignment="1">
      <alignment vertical="center"/>
    </xf>
    <xf numFmtId="10" fontId="31" fillId="0" borderId="0" xfId="16" applyNumberFormat="1" applyFont="1" applyAlignment="1">
      <alignment horizontal="center" vertical="center"/>
    </xf>
    <xf numFmtId="0" fontId="31" fillId="0" borderId="0" xfId="15" applyFont="1" applyAlignment="1">
      <alignment horizontal="center" vertical="center"/>
    </xf>
    <xf numFmtId="10" fontId="31" fillId="0" borderId="0" xfId="17" applyNumberFormat="1" applyFont="1" applyAlignment="1">
      <alignment horizontal="center" vertical="center"/>
    </xf>
    <xf numFmtId="10" fontId="31" fillId="0" borderId="12" xfId="17" applyNumberFormat="1" applyFont="1" applyBorder="1" applyAlignment="1">
      <alignment horizontal="center" vertical="center"/>
    </xf>
    <xf numFmtId="0" fontId="31" fillId="0" borderId="6" xfId="15" applyFont="1" applyBorder="1" applyAlignment="1">
      <alignment vertical="center"/>
    </xf>
    <xf numFmtId="0" fontId="31" fillId="0" borderId="11" xfId="15" applyFont="1" applyBorder="1" applyAlignment="1">
      <alignment vertical="center"/>
    </xf>
    <xf numFmtId="10" fontId="31" fillId="0" borderId="5" xfId="17" applyNumberFormat="1" applyFont="1" applyBorder="1" applyAlignment="1">
      <alignment horizontal="center" vertical="center"/>
    </xf>
    <xf numFmtId="10" fontId="31" fillId="0" borderId="5" xfId="17" applyNumberFormat="1" applyFont="1" applyBorder="1" applyAlignment="1">
      <alignment horizontal="right" vertical="center"/>
    </xf>
    <xf numFmtId="10" fontId="34" fillId="0" borderId="5" xfId="17" applyNumberFormat="1" applyFont="1" applyBorder="1" applyAlignment="1">
      <alignment horizontal="center" vertical="center"/>
    </xf>
    <xf numFmtId="0" fontId="34" fillId="0" borderId="0" xfId="15" applyFont="1" applyAlignment="1">
      <alignment horizontal="center" vertical="center"/>
    </xf>
    <xf numFmtId="0" fontId="34" fillId="0" borderId="4" xfId="15" applyFont="1" applyBorder="1" applyAlignment="1">
      <alignment vertical="center"/>
    </xf>
    <xf numFmtId="10" fontId="34" fillId="0" borderId="5" xfId="17" applyNumberFormat="1" applyFont="1" applyBorder="1" applyAlignment="1">
      <alignment horizontal="right" vertical="center"/>
    </xf>
    <xf numFmtId="0" fontId="35" fillId="0" borderId="0" xfId="15" applyFont="1" applyAlignment="1">
      <alignment horizontal="center" vertical="center"/>
    </xf>
    <xf numFmtId="0" fontId="34" fillId="0" borderId="0" xfId="15" applyFont="1" applyAlignment="1">
      <alignment vertical="center"/>
    </xf>
    <xf numFmtId="4" fontId="36" fillId="5" borderId="29" xfId="18" applyNumberFormat="1" applyFont="1" applyFill="1" applyBorder="1" applyAlignment="1">
      <alignment horizontal="center" vertical="center"/>
    </xf>
    <xf numFmtId="0" fontId="37" fillId="5" borderId="28" xfId="15" applyFont="1" applyFill="1" applyBorder="1" applyAlignment="1">
      <alignment vertical="center"/>
    </xf>
    <xf numFmtId="0" fontId="30" fillId="5" borderId="27" xfId="15" applyFont="1" applyFill="1" applyBorder="1" applyAlignment="1">
      <alignment horizontal="center" vertical="center"/>
    </xf>
    <xf numFmtId="10" fontId="39" fillId="0" borderId="0" xfId="16" applyNumberFormat="1" applyFont="1" applyAlignment="1">
      <alignment horizontal="center" vertical="center"/>
    </xf>
    <xf numFmtId="0" fontId="39" fillId="0" borderId="0" xfId="15" applyFont="1" applyAlignment="1">
      <alignment horizontal="center" vertical="center"/>
    </xf>
    <xf numFmtId="10" fontId="40" fillId="0" borderId="63" xfId="17" applyNumberFormat="1" applyFont="1" applyFill="1" applyBorder="1" applyAlignment="1">
      <alignment horizontal="center" vertical="center"/>
    </xf>
    <xf numFmtId="0" fontId="40" fillId="0" borderId="65" xfId="15" applyFont="1" applyBorder="1" applyAlignment="1">
      <alignment horizontal="right" vertical="center"/>
    </xf>
    <xf numFmtId="0" fontId="34" fillId="0" borderId="46" xfId="15" applyFont="1" applyBorder="1" applyAlignment="1">
      <alignment vertical="center"/>
    </xf>
    <xf numFmtId="0" fontId="34" fillId="0" borderId="67" xfId="15" applyFont="1" applyBorder="1" applyAlignment="1">
      <alignment vertical="center"/>
    </xf>
    <xf numFmtId="0" fontId="34" fillId="0" borderId="68" xfId="15" applyFont="1" applyBorder="1" applyAlignment="1">
      <alignment vertical="center"/>
    </xf>
    <xf numFmtId="0" fontId="34" fillId="0" borderId="55" xfId="15" applyFont="1" applyBorder="1" applyAlignment="1">
      <alignment vertical="center"/>
    </xf>
    <xf numFmtId="10" fontId="31" fillId="0" borderId="29" xfId="17" applyNumberFormat="1" applyFont="1" applyBorder="1" applyAlignment="1">
      <alignment horizontal="center" vertical="center"/>
    </xf>
    <xf numFmtId="0" fontId="31" fillId="0" borderId="28" xfId="15" applyFont="1" applyBorder="1" applyAlignment="1">
      <alignment vertical="center"/>
    </xf>
    <xf numFmtId="0" fontId="34" fillId="0" borderId="45" xfId="15" applyFont="1" applyBorder="1" applyAlignment="1">
      <alignment horizontal="center" vertical="center"/>
    </xf>
    <xf numFmtId="10" fontId="40" fillId="0" borderId="29" xfId="17" applyNumberFormat="1" applyFont="1" applyFill="1" applyBorder="1" applyAlignment="1">
      <alignment horizontal="center" vertical="center"/>
    </xf>
    <xf numFmtId="0" fontId="34" fillId="0" borderId="28" xfId="15" applyFont="1" applyBorder="1" applyAlignment="1">
      <alignment vertical="center"/>
    </xf>
    <xf numFmtId="2" fontId="34" fillId="0" borderId="30" xfId="15" applyNumberFormat="1" applyFont="1" applyBorder="1" applyAlignment="1">
      <alignment horizontal="center" vertical="center"/>
    </xf>
    <xf numFmtId="10" fontId="34" fillId="0" borderId="29" xfId="17" applyNumberFormat="1" applyFont="1" applyFill="1" applyBorder="1" applyAlignment="1">
      <alignment horizontal="center" vertical="center"/>
    </xf>
    <xf numFmtId="0" fontId="34" fillId="0" borderId="30" xfId="15" applyFont="1" applyBorder="1" applyAlignment="1">
      <alignment horizontal="center" vertical="center"/>
    </xf>
    <xf numFmtId="2" fontId="31" fillId="0" borderId="0" xfId="15" applyNumberFormat="1" applyFont="1" applyAlignment="1">
      <alignment horizontal="center" vertical="center"/>
    </xf>
    <xf numFmtId="0" fontId="34" fillId="0" borderId="31" xfId="15" applyFont="1" applyBorder="1" applyAlignment="1">
      <alignment vertical="center"/>
    </xf>
    <xf numFmtId="0" fontId="34" fillId="0" borderId="60" xfId="15" applyFont="1" applyBorder="1" applyAlignment="1">
      <alignment horizontal="center" vertical="center"/>
    </xf>
    <xf numFmtId="10" fontId="34" fillId="0" borderId="69" xfId="17" applyNumberFormat="1" applyFont="1" applyFill="1" applyBorder="1" applyAlignment="1">
      <alignment horizontal="center" vertical="center"/>
    </xf>
    <xf numFmtId="0" fontId="34" fillId="0" borderId="70" xfId="15" applyFont="1" applyBorder="1" applyAlignment="1">
      <alignment vertical="center" wrapText="1"/>
    </xf>
    <xf numFmtId="0" fontId="40" fillId="0" borderId="65" xfId="15" applyFont="1" applyBorder="1" applyAlignment="1">
      <alignment horizontal="left" vertical="center"/>
    </xf>
    <xf numFmtId="0" fontId="40" fillId="0" borderId="46" xfId="15" applyFont="1" applyBorder="1" applyAlignment="1">
      <alignment horizontal="center" vertical="center"/>
    </xf>
    <xf numFmtId="10" fontId="31" fillId="0" borderId="0" xfId="15" applyNumberFormat="1" applyFont="1" applyAlignment="1">
      <alignment horizontal="center" vertical="center"/>
    </xf>
    <xf numFmtId="10" fontId="40" fillId="0" borderId="67" xfId="17" applyNumberFormat="1" applyFont="1" applyFill="1" applyBorder="1" applyAlignment="1">
      <alignment horizontal="center" vertical="center"/>
    </xf>
    <xf numFmtId="0" fontId="40" fillId="0" borderId="68" xfId="15" applyFont="1" applyBorder="1" applyAlignment="1">
      <alignment horizontal="right" vertical="center"/>
    </xf>
    <xf numFmtId="0" fontId="34" fillId="0" borderId="70" xfId="15" applyFont="1" applyBorder="1" applyAlignment="1">
      <alignment horizontal="left" vertical="center"/>
    </xf>
    <xf numFmtId="10" fontId="34" fillId="0" borderId="63" xfId="17" applyNumberFormat="1" applyFont="1" applyFill="1" applyBorder="1" applyAlignment="1">
      <alignment horizontal="center" vertical="center"/>
    </xf>
    <xf numFmtId="0" fontId="40" fillId="0" borderId="9" xfId="15" applyFont="1" applyBorder="1" applyAlignment="1">
      <alignment vertical="center"/>
    </xf>
    <xf numFmtId="0" fontId="30" fillId="0" borderId="46" xfId="15" applyFont="1" applyBorder="1" applyAlignment="1">
      <alignment horizontal="center" vertical="center"/>
    </xf>
    <xf numFmtId="10" fontId="40" fillId="0" borderId="41" xfId="17" applyNumberFormat="1" applyFont="1" applyFill="1" applyBorder="1" applyAlignment="1">
      <alignment horizontal="center" vertical="center"/>
    </xf>
    <xf numFmtId="0" fontId="40" fillId="0" borderId="47" xfId="15" applyFont="1" applyBorder="1" applyAlignment="1">
      <alignment horizontal="right" vertical="center"/>
    </xf>
    <xf numFmtId="0" fontId="34" fillId="0" borderId="45" xfId="15" applyFont="1" applyBorder="1" applyAlignment="1">
      <alignment vertical="center"/>
    </xf>
    <xf numFmtId="10" fontId="34" fillId="0" borderId="41" xfId="17" applyNumberFormat="1" applyFont="1" applyBorder="1" applyAlignment="1">
      <alignment horizontal="center" vertical="center"/>
    </xf>
    <xf numFmtId="2" fontId="29" fillId="0" borderId="30" xfId="15" applyNumberFormat="1" applyFont="1" applyBorder="1" applyAlignment="1">
      <alignment horizontal="center" vertical="center"/>
    </xf>
    <xf numFmtId="9" fontId="31" fillId="0" borderId="0" xfId="15" applyNumberFormat="1" applyFont="1" applyAlignment="1">
      <alignment horizontal="center" vertical="center"/>
    </xf>
    <xf numFmtId="10" fontId="34" fillId="0" borderId="26" xfId="17" applyNumberFormat="1" applyFont="1" applyBorder="1" applyAlignment="1">
      <alignment horizontal="center" vertical="center"/>
    </xf>
    <xf numFmtId="0" fontId="34" fillId="0" borderId="51" xfId="15" applyFont="1" applyBorder="1" applyAlignment="1">
      <alignment vertical="center"/>
    </xf>
    <xf numFmtId="0" fontId="34" fillId="0" borderId="51" xfId="15" applyFont="1" applyBorder="1" applyAlignment="1">
      <alignment vertical="center" wrapText="1"/>
    </xf>
    <xf numFmtId="0" fontId="29" fillId="0" borderId="30" xfId="15" applyFont="1" applyBorder="1" applyAlignment="1">
      <alignment horizontal="center" vertical="center"/>
    </xf>
    <xf numFmtId="16" fontId="31" fillId="0" borderId="0" xfId="15" applyNumberFormat="1" applyFont="1" applyAlignment="1">
      <alignment horizontal="center" vertical="center"/>
    </xf>
    <xf numFmtId="0" fontId="29" fillId="0" borderId="24" xfId="15" applyFont="1" applyBorder="1" applyAlignment="1">
      <alignment horizontal="center" vertical="center"/>
    </xf>
    <xf numFmtId="3" fontId="31" fillId="0" borderId="0" xfId="15" applyNumberFormat="1" applyFont="1" applyAlignment="1">
      <alignment horizontal="center" vertical="center"/>
    </xf>
    <xf numFmtId="10" fontId="34" fillId="0" borderId="26" xfId="17" applyNumberFormat="1" applyFont="1" applyFill="1" applyBorder="1" applyAlignment="1">
      <alignment horizontal="center" vertical="center"/>
    </xf>
    <xf numFmtId="10" fontId="34" fillId="0" borderId="18" xfId="17" applyNumberFormat="1" applyFont="1" applyFill="1" applyBorder="1" applyAlignment="1">
      <alignment horizontal="center" vertical="center"/>
    </xf>
    <xf numFmtId="0" fontId="34" fillId="0" borderId="52" xfId="15" applyFont="1" applyBorder="1" applyAlignment="1">
      <alignment vertical="center"/>
    </xf>
    <xf numFmtId="10" fontId="34" fillId="0" borderId="63" xfId="17" applyNumberFormat="1" applyFont="1" applyBorder="1" applyAlignment="1">
      <alignment horizontal="center" vertical="center"/>
    </xf>
    <xf numFmtId="0" fontId="37" fillId="0" borderId="65" xfId="15" applyFont="1" applyBorder="1" applyAlignment="1">
      <alignment vertical="center"/>
    </xf>
    <xf numFmtId="0" fontId="29" fillId="0" borderId="46" xfId="15" applyFont="1" applyBorder="1" applyAlignment="1">
      <alignment horizontal="center" vertical="center"/>
    </xf>
    <xf numFmtId="10" fontId="34" fillId="0" borderId="67" xfId="17" applyNumberFormat="1" applyFont="1" applyBorder="1" applyAlignment="1">
      <alignment horizontal="center" vertical="center"/>
    </xf>
    <xf numFmtId="0" fontId="29" fillId="0" borderId="55" xfId="15" applyFont="1" applyBorder="1" applyAlignment="1">
      <alignment horizontal="center" vertical="center"/>
    </xf>
    <xf numFmtId="10" fontId="34" fillId="0" borderId="71" xfId="17" applyNumberFormat="1" applyFont="1" applyBorder="1" applyAlignment="1">
      <alignment horizontal="center" vertical="center"/>
    </xf>
    <xf numFmtId="0" fontId="34" fillId="0" borderId="72" xfId="15" applyFont="1" applyBorder="1" applyAlignment="1">
      <alignment vertical="center"/>
    </xf>
    <xf numFmtId="0" fontId="29" fillId="0" borderId="60" xfId="15" applyFont="1" applyBorder="1" applyAlignment="1">
      <alignment horizontal="center" vertical="center"/>
    </xf>
    <xf numFmtId="0" fontId="40" fillId="0" borderId="73" xfId="15" applyFont="1" applyBorder="1" applyAlignment="1">
      <alignment horizontal="right" vertical="center"/>
    </xf>
    <xf numFmtId="10" fontId="34" fillId="0" borderId="5" xfId="17" applyNumberFormat="1" applyFont="1" applyFill="1" applyBorder="1" applyAlignment="1">
      <alignment horizontal="center" vertical="center"/>
    </xf>
    <xf numFmtId="0" fontId="34" fillId="0" borderId="47" xfId="15" applyFont="1" applyBorder="1" applyAlignment="1">
      <alignment vertical="center"/>
    </xf>
    <xf numFmtId="0" fontId="37" fillId="0" borderId="43" xfId="15" applyFont="1" applyBorder="1" applyAlignment="1">
      <alignment vertical="center"/>
    </xf>
    <xf numFmtId="10" fontId="34" fillId="0" borderId="3" xfId="17" applyNumberFormat="1" applyFont="1" applyBorder="1" applyAlignment="1">
      <alignment horizontal="center" vertical="center"/>
    </xf>
    <xf numFmtId="0" fontId="41" fillId="0" borderId="2" xfId="15" applyFont="1" applyBorder="1" applyAlignment="1">
      <alignment horizontal="center" vertical="center"/>
    </xf>
    <xf numFmtId="0" fontId="34" fillId="0" borderId="1" xfId="15" applyFont="1" applyBorder="1" applyAlignment="1">
      <alignment vertical="center"/>
    </xf>
    <xf numFmtId="0" fontId="27" fillId="0" borderId="0" xfId="12" applyFont="1" applyAlignment="1">
      <alignment vertical="center"/>
    </xf>
    <xf numFmtId="0" fontId="28" fillId="0" borderId="0" xfId="12" applyFont="1" applyAlignment="1">
      <alignment vertical="center" wrapText="1"/>
    </xf>
    <xf numFmtId="0" fontId="28" fillId="0" borderId="0" xfId="12" applyFont="1" applyAlignment="1">
      <alignment vertical="center"/>
    </xf>
    <xf numFmtId="0" fontId="24" fillId="0" borderId="0" xfId="12" applyFont="1"/>
    <xf numFmtId="0" fontId="28" fillId="0" borderId="0" xfId="12" applyFont="1"/>
    <xf numFmtId="0" fontId="24" fillId="0" borderId="0" xfId="12" applyFont="1" applyAlignment="1">
      <alignment vertical="center"/>
    </xf>
    <xf numFmtId="0" fontId="23" fillId="0" borderId="0" xfId="12" applyAlignment="1">
      <alignment horizontal="center"/>
    </xf>
    <xf numFmtId="0" fontId="23" fillId="0" borderId="0" xfId="12"/>
    <xf numFmtId="0" fontId="27" fillId="0" borderId="0" xfId="12" applyFont="1" applyAlignment="1">
      <alignment horizontal="center" vertical="center"/>
    </xf>
    <xf numFmtId="0" fontId="23" fillId="0" borderId="0" xfId="12" applyAlignment="1">
      <alignment vertical="center"/>
    </xf>
    <xf numFmtId="170" fontId="30" fillId="0" borderId="48" xfId="13" applyFont="1" applyFill="1" applyBorder="1" applyAlignment="1">
      <alignment horizontal="center" vertical="center" wrapText="1"/>
    </xf>
    <xf numFmtId="0" fontId="28" fillId="0" borderId="50" xfId="12" applyFont="1" applyBorder="1" applyAlignment="1">
      <alignment horizontal="center" vertical="center"/>
    </xf>
    <xf numFmtId="0" fontId="24" fillId="0" borderId="53" xfId="12" applyFont="1" applyBorder="1" applyAlignment="1">
      <alignment vertical="center" wrapText="1"/>
    </xf>
    <xf numFmtId="0" fontId="24" fillId="0" borderId="44" xfId="12" applyFont="1" applyBorder="1" applyAlignment="1">
      <alignment horizontal="center" vertical="center"/>
    </xf>
    <xf numFmtId="0" fontId="24" fillId="0" borderId="54" xfId="12" applyFont="1" applyBorder="1" applyAlignment="1">
      <alignment horizontal="center" vertical="center"/>
    </xf>
    <xf numFmtId="2" fontId="24" fillId="0" borderId="53" xfId="12" applyNumberFormat="1" applyFont="1" applyBorder="1" applyAlignment="1">
      <alignment horizontal="center" vertical="center"/>
    </xf>
    <xf numFmtId="0" fontId="24" fillId="0" borderId="38" xfId="12" applyFont="1" applyBorder="1" applyAlignment="1">
      <alignment horizontal="center" vertical="center"/>
    </xf>
    <xf numFmtId="2" fontId="28" fillId="0" borderId="52" xfId="12" applyNumberFormat="1" applyFont="1" applyBorder="1" applyAlignment="1">
      <alignment horizontal="center" vertical="center"/>
    </xf>
    <xf numFmtId="0" fontId="23" fillId="0" borderId="0" xfId="12" applyAlignment="1">
      <alignment horizontal="center" vertical="center"/>
    </xf>
    <xf numFmtId="0" fontId="24" fillId="0" borderId="27" xfId="12" applyFont="1" applyBorder="1" applyAlignment="1">
      <alignment vertical="center" wrapText="1"/>
    </xf>
    <xf numFmtId="0" fontId="24" fillId="0" borderId="28" xfId="12" applyFont="1" applyBorder="1" applyAlignment="1">
      <alignment horizontal="center" vertical="center"/>
    </xf>
    <xf numFmtId="0" fontId="24" fillId="0" borderId="32" xfId="12" applyFont="1" applyBorder="1" applyAlignment="1">
      <alignment horizontal="center" vertical="center"/>
    </xf>
    <xf numFmtId="0" fontId="24" fillId="0" borderId="27" xfId="12" applyFont="1" applyBorder="1" applyAlignment="1">
      <alignment horizontal="center" vertical="center"/>
    </xf>
    <xf numFmtId="2" fontId="24" fillId="0" borderId="28" xfId="12" applyNumberFormat="1" applyFont="1" applyBorder="1" applyAlignment="1">
      <alignment horizontal="center" vertical="center"/>
    </xf>
    <xf numFmtId="0" fontId="24" fillId="0" borderId="29" xfId="12" applyFont="1" applyBorder="1" applyAlignment="1">
      <alignment horizontal="center" vertical="center"/>
    </xf>
    <xf numFmtId="2" fontId="28" fillId="0" borderId="51" xfId="12" applyNumberFormat="1" applyFont="1" applyBorder="1" applyAlignment="1">
      <alignment horizontal="center" vertical="center"/>
    </xf>
    <xf numFmtId="170" fontId="23" fillId="0" borderId="0" xfId="12" applyNumberFormat="1" applyAlignment="1">
      <alignment vertical="center"/>
    </xf>
    <xf numFmtId="170" fontId="23" fillId="0" borderId="0" xfId="12" applyNumberFormat="1" applyAlignment="1">
      <alignment horizontal="center" vertical="center"/>
    </xf>
    <xf numFmtId="0" fontId="24" fillId="0" borderId="49" xfId="12" applyFont="1" applyBorder="1" applyAlignment="1">
      <alignment vertical="center" wrapText="1"/>
    </xf>
    <xf numFmtId="0" fontId="24" fillId="0" borderId="48" xfId="12" applyFont="1" applyBorder="1" applyAlignment="1">
      <alignment horizontal="center" vertical="center"/>
    </xf>
    <xf numFmtId="0" fontId="24" fillId="0" borderId="50" xfId="12" applyFont="1" applyBorder="1" applyAlignment="1">
      <alignment horizontal="center" vertical="center"/>
    </xf>
    <xf numFmtId="0" fontId="24" fillId="0" borderId="49" xfId="12" applyFont="1" applyBorder="1" applyAlignment="1">
      <alignment horizontal="center" vertical="center"/>
    </xf>
    <xf numFmtId="2" fontId="24" fillId="0" borderId="48" xfId="12" applyNumberFormat="1" applyFont="1" applyBorder="1" applyAlignment="1">
      <alignment horizontal="center" vertical="center"/>
    </xf>
    <xf numFmtId="0" fontId="24" fillId="0" borderId="36" xfId="12" applyFont="1" applyBorder="1" applyAlignment="1">
      <alignment horizontal="center" vertical="center"/>
    </xf>
    <xf numFmtId="2" fontId="28" fillId="0" borderId="47" xfId="12" applyNumberFormat="1" applyFont="1" applyBorder="1" applyAlignment="1">
      <alignment horizontal="center" vertical="center"/>
    </xf>
    <xf numFmtId="170" fontId="30" fillId="0" borderId="58" xfId="13" applyFont="1" applyFill="1" applyBorder="1" applyAlignment="1">
      <alignment horizontal="center" vertical="center" wrapText="1"/>
    </xf>
    <xf numFmtId="0" fontId="28" fillId="0" borderId="57" xfId="12" applyFont="1" applyBorder="1" applyAlignment="1">
      <alignment horizontal="center" vertical="center" wrapText="1"/>
    </xf>
    <xf numFmtId="0" fontId="23" fillId="0" borderId="0" xfId="12" applyAlignment="1">
      <alignment vertical="center" wrapText="1"/>
    </xf>
    <xf numFmtId="2" fontId="24" fillId="0" borderId="27" xfId="12" applyNumberFormat="1" applyFont="1" applyBorder="1" applyAlignment="1">
      <alignment horizontal="center" vertical="center"/>
    </xf>
    <xf numFmtId="0" fontId="24" fillId="0" borderId="53" xfId="12" applyFont="1" applyBorder="1" applyAlignment="1">
      <alignment horizontal="center" vertical="center"/>
    </xf>
    <xf numFmtId="2" fontId="24" fillId="0" borderId="44" xfId="12" applyNumberFormat="1" applyFont="1" applyBorder="1" applyAlignment="1">
      <alignment horizontal="center" vertical="center"/>
    </xf>
    <xf numFmtId="2" fontId="24" fillId="0" borderId="36" xfId="12" applyNumberFormat="1" applyFont="1" applyBorder="1" applyAlignment="1">
      <alignment horizontal="center" vertical="center"/>
    </xf>
    <xf numFmtId="2" fontId="23" fillId="0" borderId="0" xfId="12" applyNumberFormat="1" applyAlignment="1">
      <alignment horizontal="center" vertical="center"/>
    </xf>
    <xf numFmtId="0" fontId="24" fillId="0" borderId="0" xfId="12" applyFont="1" applyAlignment="1">
      <alignment vertical="center" wrapText="1"/>
    </xf>
    <xf numFmtId="0" fontId="24" fillId="0" borderId="0" xfId="12" applyFont="1" applyAlignment="1">
      <alignment horizontal="center" vertical="center"/>
    </xf>
    <xf numFmtId="0" fontId="24" fillId="0" borderId="0" xfId="12" applyFont="1" applyAlignment="1">
      <alignment wrapText="1"/>
    </xf>
    <xf numFmtId="0" fontId="24" fillId="0" borderId="0" xfId="12" applyFont="1" applyAlignment="1">
      <alignment horizontal="center"/>
    </xf>
    <xf numFmtId="170" fontId="24" fillId="0" borderId="0" xfId="13" applyFont="1" applyFill="1"/>
    <xf numFmtId="0" fontId="24" fillId="0" borderId="6" xfId="12" applyFont="1" applyBorder="1" applyAlignment="1">
      <alignment wrapText="1"/>
    </xf>
    <xf numFmtId="0" fontId="24" fillId="0" borderId="6" xfId="12" applyFont="1" applyBorder="1" applyAlignment="1">
      <alignment horizontal="center"/>
    </xf>
    <xf numFmtId="0" fontId="24" fillId="0" borderId="6" xfId="12" applyFont="1" applyBorder="1"/>
    <xf numFmtId="44" fontId="12" fillId="0" borderId="28" xfId="19" applyFont="1" applyBorder="1" applyAlignment="1">
      <alignment horizontal="center" vertical="center" wrapText="1"/>
    </xf>
    <xf numFmtId="0" fontId="12" fillId="0" borderId="28" xfId="2" applyNumberFormat="1" applyFont="1" applyBorder="1" applyAlignment="1">
      <alignment horizontal="center" vertical="center" wrapText="1"/>
    </xf>
    <xf numFmtId="44" fontId="12" fillId="0" borderId="28" xfId="19" applyFont="1" applyFill="1" applyBorder="1" applyAlignment="1">
      <alignment horizontal="center" vertical="center" wrapText="1"/>
    </xf>
    <xf numFmtId="44" fontId="12" fillId="0" borderId="28" xfId="19" applyFont="1" applyFill="1" applyBorder="1" applyAlignment="1">
      <alignment vertical="center" wrapText="1"/>
    </xf>
    <xf numFmtId="44" fontId="12" fillId="0" borderId="29" xfId="19" applyFont="1" applyFill="1" applyBorder="1" applyAlignment="1">
      <alignment vertical="center" wrapText="1"/>
    </xf>
    <xf numFmtId="44" fontId="14" fillId="4" borderId="69" xfId="19" applyFont="1" applyFill="1" applyBorder="1" applyAlignment="1">
      <alignment vertical="center" wrapText="1"/>
    </xf>
    <xf numFmtId="44" fontId="14" fillId="4" borderId="29" xfId="19" applyFont="1" applyFill="1" applyBorder="1" applyAlignment="1">
      <alignment vertical="center" wrapText="1"/>
    </xf>
    <xf numFmtId="44" fontId="14" fillId="4" borderId="36" xfId="19" applyFont="1" applyFill="1" applyBorder="1" applyAlignment="1">
      <alignment vertical="center" wrapText="1"/>
    </xf>
    <xf numFmtId="44" fontId="4" fillId="2" borderId="0" xfId="19" applyFont="1" applyFill="1" applyBorder="1" applyAlignment="1">
      <alignment vertical="center" wrapText="1"/>
    </xf>
    <xf numFmtId="44" fontId="3" fillId="2" borderId="0" xfId="2" applyNumberFormat="1" applyFont="1" applyFill="1" applyBorder="1" applyAlignment="1">
      <alignment vertical="center" wrapText="1"/>
    </xf>
    <xf numFmtId="43" fontId="12" fillId="0" borderId="28" xfId="1" applyFont="1" applyFill="1" applyBorder="1" applyAlignment="1">
      <alignment horizontal="center" vertical="center" wrapText="1"/>
    </xf>
    <xf numFmtId="0" fontId="4" fillId="2" borderId="5" xfId="2" applyNumberFormat="1" applyFont="1" applyFill="1" applyBorder="1" applyAlignment="1">
      <alignment horizontal="right" vertical="center" wrapText="1"/>
    </xf>
    <xf numFmtId="0" fontId="21" fillId="0" borderId="0" xfId="11" applyFont="1" applyAlignment="1">
      <alignment vertical="top"/>
    </xf>
    <xf numFmtId="0" fontId="21" fillId="0" borderId="0" xfId="11" applyFont="1" applyAlignment="1">
      <alignment horizontal="left" vertical="top"/>
    </xf>
    <xf numFmtId="0" fontId="7" fillId="2" borderId="0" xfId="2" applyNumberFormat="1" applyFont="1" applyFill="1" applyBorder="1" applyAlignment="1">
      <alignment vertical="center" wrapText="1"/>
    </xf>
    <xf numFmtId="0" fontId="7" fillId="2" borderId="0" xfId="2" applyNumberFormat="1" applyFont="1" applyFill="1" applyBorder="1" applyAlignment="1">
      <alignment vertical="top" wrapText="1"/>
    </xf>
    <xf numFmtId="0" fontId="7" fillId="2" borderId="5" xfId="2" applyNumberFormat="1" applyFont="1" applyFill="1" applyBorder="1" applyAlignment="1">
      <alignment vertical="top" wrapText="1"/>
    </xf>
    <xf numFmtId="43" fontId="3" fillId="2" borderId="0" xfId="2" applyNumberFormat="1" applyFont="1" applyFill="1" applyBorder="1" applyAlignment="1">
      <alignment vertical="center" wrapText="1"/>
    </xf>
    <xf numFmtId="0" fontId="15" fillId="2" borderId="0" xfId="2" applyNumberFormat="1" applyFont="1" applyFill="1" applyBorder="1" applyAlignment="1">
      <alignment horizontal="center" vertical="center" wrapText="1"/>
    </xf>
    <xf numFmtId="43" fontId="18" fillId="2" borderId="0" xfId="2" applyNumberFormat="1" applyFont="1" applyFill="1" applyBorder="1" applyAlignment="1">
      <alignment vertical="center" wrapText="1"/>
    </xf>
    <xf numFmtId="44" fontId="18" fillId="2" borderId="0" xfId="2" applyNumberFormat="1" applyFont="1" applyFill="1" applyBorder="1" applyAlignment="1">
      <alignment horizontal="center" vertical="center" wrapText="1"/>
    </xf>
    <xf numFmtId="43" fontId="18" fillId="2" borderId="0" xfId="2" applyNumberFormat="1" applyFont="1" applyFill="1" applyBorder="1" applyAlignment="1">
      <alignment horizontal="center" vertical="center" wrapText="1"/>
    </xf>
    <xf numFmtId="164" fontId="4" fillId="2" borderId="0" xfId="2" applyNumberFormat="1" applyFont="1" applyFill="1" applyBorder="1" applyAlignment="1">
      <alignment vertical="center" wrapText="1"/>
    </xf>
    <xf numFmtId="0" fontId="18" fillId="2" borderId="0" xfId="2" applyNumberFormat="1" applyFont="1" applyFill="1" applyBorder="1" applyAlignment="1">
      <alignment horizontal="center" vertical="center" wrapText="1"/>
    </xf>
    <xf numFmtId="0" fontId="33" fillId="0" borderId="4" xfId="15" applyFont="1" applyBorder="1" applyAlignment="1">
      <alignment horizontal="left" vertical="center"/>
    </xf>
    <xf numFmtId="0" fontId="33" fillId="0" borderId="0" xfId="15" applyFont="1" applyAlignment="1">
      <alignment horizontal="left" vertical="center"/>
    </xf>
    <xf numFmtId="0" fontId="32" fillId="0" borderId="4" xfId="15" applyFont="1" applyBorder="1" applyAlignment="1">
      <alignment horizontal="left" vertical="center"/>
    </xf>
    <xf numFmtId="0" fontId="32" fillId="0" borderId="0" xfId="15" applyFont="1" applyAlignment="1">
      <alignment horizontal="left" vertical="center"/>
    </xf>
    <xf numFmtId="0" fontId="26" fillId="0" borderId="0" xfId="12" applyFont="1" applyAlignment="1">
      <alignment horizontal="left" wrapText="1"/>
    </xf>
    <xf numFmtId="0" fontId="26" fillId="0" borderId="0" xfId="12" applyFont="1" applyAlignment="1">
      <alignment horizontal="left" vertical="top" wrapText="1"/>
    </xf>
    <xf numFmtId="0" fontId="25" fillId="0" borderId="0" xfId="12" applyFont="1" applyAlignment="1">
      <alignment horizontal="left" vertical="center" wrapText="1"/>
    </xf>
    <xf numFmtId="0" fontId="25" fillId="0" borderId="0" xfId="12" applyFont="1" applyAlignment="1">
      <alignment horizontal="left" vertical="top" wrapText="1"/>
    </xf>
    <xf numFmtId="0" fontId="28" fillId="0" borderId="53" xfId="12" applyFont="1" applyBorder="1" applyAlignment="1">
      <alignment horizontal="center" vertical="center" wrapText="1"/>
    </xf>
    <xf numFmtId="0" fontId="28" fillId="0" borderId="49" xfId="12" applyFont="1" applyBorder="1" applyAlignment="1">
      <alignment horizontal="center" vertical="center" wrapText="1"/>
    </xf>
    <xf numFmtId="0" fontId="28" fillId="0" borderId="44" xfId="12" applyFont="1" applyBorder="1" applyAlignment="1">
      <alignment horizontal="center" vertical="center" wrapText="1"/>
    </xf>
    <xf numFmtId="0" fontId="28" fillId="0" borderId="48" xfId="12" applyFont="1" applyBorder="1" applyAlignment="1">
      <alignment horizontal="center" vertical="center" wrapText="1"/>
    </xf>
    <xf numFmtId="0" fontId="28" fillId="0" borderId="38" xfId="12" applyFont="1" applyBorder="1" applyAlignment="1">
      <alignment horizontal="center" vertical="center" wrapText="1"/>
    </xf>
    <xf numFmtId="0" fontId="28" fillId="0" borderId="36" xfId="12" applyFont="1" applyBorder="1" applyAlignment="1">
      <alignment horizontal="center" vertical="center" wrapText="1"/>
    </xf>
    <xf numFmtId="0" fontId="28" fillId="0" borderId="60" xfId="12" applyFont="1" applyBorder="1" applyAlignment="1">
      <alignment horizontal="center" vertical="center" wrapText="1"/>
    </xf>
    <xf numFmtId="0" fontId="28" fillId="0" borderId="55" xfId="12" applyFont="1" applyBorder="1" applyAlignment="1">
      <alignment horizontal="center" vertical="center" wrapText="1"/>
    </xf>
    <xf numFmtId="0" fontId="28" fillId="0" borderId="15" xfId="12" applyFont="1" applyBorder="1" applyAlignment="1">
      <alignment horizontal="center" vertical="center" wrapText="1"/>
    </xf>
    <xf numFmtId="0" fontId="28" fillId="0" borderId="59" xfId="12" applyFont="1" applyBorder="1" applyAlignment="1">
      <alignment horizontal="center" vertical="center" wrapText="1"/>
    </xf>
    <xf numFmtId="0" fontId="28" fillId="0" borderId="17" xfId="12" applyFont="1" applyBorder="1" applyAlignment="1">
      <alignment horizontal="center" vertical="center" wrapText="1"/>
    </xf>
    <xf numFmtId="0" fontId="28" fillId="0" borderId="58" xfId="12" applyFont="1" applyBorder="1" applyAlignment="1">
      <alignment horizontal="center" vertical="center" wrapText="1"/>
    </xf>
    <xf numFmtId="0" fontId="28" fillId="0" borderId="62" xfId="12" applyFont="1" applyBorder="1" applyAlignment="1">
      <alignment horizontal="center" vertical="center" wrapText="1"/>
    </xf>
    <xf numFmtId="0" fontId="28" fillId="0" borderId="13" xfId="12" applyFont="1" applyBorder="1" applyAlignment="1">
      <alignment horizontal="center" vertical="center" wrapText="1"/>
    </xf>
    <xf numFmtId="0" fontId="28" fillId="0" borderId="19" xfId="12" applyFont="1" applyBorder="1" applyAlignment="1">
      <alignment horizontal="center" vertical="center" wrapText="1"/>
    </xf>
    <xf numFmtId="0" fontId="28" fillId="0" borderId="14" xfId="12" applyFont="1" applyBorder="1" applyAlignment="1">
      <alignment horizontal="center" vertical="center" wrapText="1"/>
    </xf>
    <xf numFmtId="0" fontId="28" fillId="0" borderId="20" xfId="12" applyFont="1" applyBorder="1" applyAlignment="1">
      <alignment horizontal="center" vertical="center" wrapText="1"/>
    </xf>
    <xf numFmtId="0" fontId="28" fillId="0" borderId="61" xfId="12" applyFont="1" applyBorder="1" applyAlignment="1">
      <alignment horizontal="center" vertical="center" wrapText="1"/>
    </xf>
    <xf numFmtId="0" fontId="28" fillId="0" borderId="56" xfId="12" applyFont="1" applyBorder="1" applyAlignment="1">
      <alignment horizontal="center" vertical="center" wrapText="1"/>
    </xf>
    <xf numFmtId="0" fontId="27" fillId="0" borderId="53" xfId="12" applyFont="1" applyBorder="1" applyAlignment="1">
      <alignment horizontal="center" vertical="center" wrapText="1"/>
    </xf>
    <xf numFmtId="0" fontId="27" fillId="0" borderId="49" xfId="12" applyFont="1" applyBorder="1" applyAlignment="1">
      <alignment horizontal="center" vertical="center" wrapText="1"/>
    </xf>
    <xf numFmtId="0" fontId="27" fillId="0" borderId="44" xfId="12" applyFont="1" applyBorder="1" applyAlignment="1">
      <alignment horizontal="center" vertical="center" wrapText="1"/>
    </xf>
    <xf numFmtId="0" fontId="27" fillId="0" borderId="48" xfId="12" applyFont="1" applyBorder="1" applyAlignment="1">
      <alignment horizontal="center" vertical="center" wrapText="1"/>
    </xf>
    <xf numFmtId="0" fontId="27" fillId="0" borderId="38" xfId="12" applyFont="1" applyBorder="1" applyAlignment="1">
      <alignment horizontal="center" vertical="center" wrapText="1"/>
    </xf>
    <xf numFmtId="0" fontId="27" fillId="0" borderId="36" xfId="12" applyFont="1" applyBorder="1" applyAlignment="1">
      <alignment horizontal="center" vertical="center" wrapText="1"/>
    </xf>
    <xf numFmtId="0" fontId="27" fillId="0" borderId="52" xfId="12" applyFont="1" applyBorder="1" applyAlignment="1">
      <alignment horizontal="center" vertical="center" wrapText="1"/>
    </xf>
    <xf numFmtId="0" fontId="27" fillId="0" borderId="47" xfId="12" applyFont="1" applyBorder="1" applyAlignment="1">
      <alignment horizontal="center" vertical="center" wrapText="1"/>
    </xf>
    <xf numFmtId="0" fontId="28" fillId="0" borderId="66" xfId="12" applyFont="1" applyBorder="1" applyAlignment="1">
      <alignment horizontal="center" vertical="center" wrapText="1"/>
    </xf>
    <xf numFmtId="0" fontId="28" fillId="0" borderId="64" xfId="12" applyFont="1" applyBorder="1" applyAlignment="1">
      <alignment horizontal="center" vertical="center" wrapText="1"/>
    </xf>
    <xf numFmtId="0" fontId="28" fillId="0" borderId="63" xfId="12" applyFont="1" applyBorder="1" applyAlignment="1">
      <alignment horizontal="center" vertical="center" wrapText="1"/>
    </xf>
    <xf numFmtId="0" fontId="27" fillId="0" borderId="65" xfId="12" applyFont="1" applyBorder="1" applyAlignment="1">
      <alignment horizontal="center" vertical="center"/>
    </xf>
    <xf numFmtId="0" fontId="27" fillId="0" borderId="64" xfId="12" applyFont="1" applyBorder="1" applyAlignment="1">
      <alignment horizontal="center" vertical="center"/>
    </xf>
    <xf numFmtId="0" fontId="28" fillId="0" borderId="44" xfId="12" applyFont="1" applyBorder="1" applyAlignment="1">
      <alignment horizontal="center" vertical="center"/>
    </xf>
    <xf numFmtId="0" fontId="28" fillId="0" borderId="48" xfId="12" applyFont="1" applyBorder="1" applyAlignment="1">
      <alignment horizontal="center" vertical="center"/>
    </xf>
    <xf numFmtId="0" fontId="28" fillId="0" borderId="54" xfId="12" applyFont="1" applyBorder="1" applyAlignment="1">
      <alignment horizontal="center" vertical="center"/>
    </xf>
    <xf numFmtId="0" fontId="28" fillId="0" borderId="52" xfId="12" applyFont="1" applyBorder="1" applyAlignment="1">
      <alignment horizontal="center" vertical="center" wrapText="1"/>
    </xf>
    <xf numFmtId="0" fontId="28" fillId="0" borderId="47" xfId="12" applyFont="1" applyBorder="1" applyAlignment="1">
      <alignment horizontal="center" vertical="center" wrapText="1"/>
    </xf>
    <xf numFmtId="0" fontId="7" fillId="2" borderId="0" xfId="2" applyNumberFormat="1" applyFont="1" applyFill="1" applyBorder="1" applyAlignment="1">
      <alignment horizontal="center" vertical="center" wrapText="1"/>
    </xf>
    <xf numFmtId="0" fontId="21" fillId="0" borderId="4" xfId="11" applyFont="1" applyBorder="1" applyAlignment="1">
      <alignment horizontal="left" vertical="top"/>
    </xf>
    <xf numFmtId="0" fontId="21" fillId="0" borderId="0" xfId="11" applyFont="1" applyAlignment="1">
      <alignment horizontal="left" vertical="top"/>
    </xf>
    <xf numFmtId="0" fontId="21" fillId="0" borderId="5" xfId="11" applyFont="1" applyBorder="1" applyAlignment="1">
      <alignment horizontal="left" vertical="top"/>
    </xf>
    <xf numFmtId="0" fontId="7" fillId="2" borderId="0" xfId="2" applyNumberFormat="1" applyFont="1" applyFill="1" applyBorder="1" applyAlignment="1">
      <alignment horizontal="left" vertical="center" wrapText="1"/>
    </xf>
    <xf numFmtId="0" fontId="6" fillId="4" borderId="24" xfId="2" applyFont="1" applyFill="1" applyBorder="1" applyAlignment="1">
      <alignment horizontal="left" vertical="center" wrapText="1"/>
    </xf>
    <xf numFmtId="0" fontId="6" fillId="4" borderId="25" xfId="2" applyFont="1" applyFill="1" applyBorder="1" applyAlignment="1">
      <alignment horizontal="left" vertical="center" wrapText="1"/>
    </xf>
    <xf numFmtId="0" fontId="7" fillId="0" borderId="42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43" xfId="2" applyFont="1" applyBorder="1" applyAlignment="1">
      <alignment horizontal="center" vertical="center" wrapText="1"/>
    </xf>
    <xf numFmtId="0" fontId="6" fillId="4" borderId="24" xfId="2" applyFont="1" applyFill="1" applyBorder="1" applyAlignment="1">
      <alignment horizontal="right" vertical="center" wrapText="1"/>
    </xf>
    <xf numFmtId="0" fontId="6" fillId="4" borderId="25" xfId="2" applyFont="1" applyFill="1" applyBorder="1" applyAlignment="1">
      <alignment horizontal="right" vertical="center" wrapText="1"/>
    </xf>
    <xf numFmtId="0" fontId="6" fillId="4" borderId="31" xfId="2" applyFont="1" applyFill="1" applyBorder="1" applyAlignment="1">
      <alignment horizontal="right" vertical="center" wrapText="1"/>
    </xf>
    <xf numFmtId="0" fontId="6" fillId="4" borderId="33" xfId="2" applyFont="1" applyFill="1" applyBorder="1" applyAlignment="1">
      <alignment horizontal="right" vertical="center" wrapText="1"/>
    </xf>
    <xf numFmtId="0" fontId="6" fillId="4" borderId="34" xfId="2" applyFont="1" applyFill="1" applyBorder="1" applyAlignment="1">
      <alignment horizontal="right" vertical="center" wrapText="1"/>
    </xf>
    <xf numFmtId="0" fontId="6" fillId="4" borderId="35" xfId="2" applyFont="1" applyFill="1" applyBorder="1" applyAlignment="1">
      <alignment horizontal="right" vertical="center" wrapText="1"/>
    </xf>
    <xf numFmtId="0" fontId="10" fillId="3" borderId="21" xfId="2" applyFont="1" applyFill="1" applyBorder="1" applyAlignment="1">
      <alignment horizontal="center" vertical="center" wrapText="1"/>
    </xf>
    <xf numFmtId="0" fontId="10" fillId="3" borderId="22" xfId="2" applyFont="1" applyFill="1" applyBorder="1" applyAlignment="1">
      <alignment horizontal="center" vertical="center" wrapText="1"/>
    </xf>
    <xf numFmtId="0" fontId="10" fillId="3" borderId="23" xfId="2" applyFont="1" applyFill="1" applyBorder="1" applyAlignment="1">
      <alignment horizontal="center" vertical="center" wrapText="1"/>
    </xf>
    <xf numFmtId="0" fontId="6" fillId="4" borderId="30" xfId="2" applyFont="1" applyFill="1" applyBorder="1" applyAlignment="1">
      <alignment horizontal="right" vertical="center" wrapText="1"/>
    </xf>
    <xf numFmtId="0" fontId="6" fillId="4" borderId="39" xfId="2" applyFont="1" applyFill="1" applyBorder="1" applyAlignment="1">
      <alignment horizontal="right" vertical="center" wrapText="1"/>
    </xf>
    <xf numFmtId="0" fontId="6" fillId="4" borderId="70" xfId="2" applyFont="1" applyFill="1" applyBorder="1" applyAlignment="1">
      <alignment horizontal="right" vertical="center" wrapText="1"/>
    </xf>
    <xf numFmtId="0" fontId="6" fillId="4" borderId="40" xfId="2" applyFont="1" applyFill="1" applyBorder="1" applyAlignment="1">
      <alignment horizontal="right" vertical="center" wrapText="1"/>
    </xf>
    <xf numFmtId="0" fontId="21" fillId="0" borderId="4" xfId="11" applyFont="1" applyBorder="1" applyAlignment="1">
      <alignment horizontal="left" vertical="center"/>
    </xf>
    <xf numFmtId="0" fontId="21" fillId="0" borderId="0" xfId="11" applyFont="1" applyAlignment="1">
      <alignment horizontal="left" vertical="center"/>
    </xf>
    <xf numFmtId="0" fontId="21" fillId="0" borderId="5" xfId="11" applyFont="1" applyBorder="1" applyAlignment="1">
      <alignment horizontal="left" vertical="center"/>
    </xf>
    <xf numFmtId="0" fontId="7" fillId="2" borderId="40" xfId="2" applyNumberFormat="1" applyFont="1" applyFill="1" applyBorder="1" applyAlignment="1">
      <alignment horizontal="center" vertical="top" wrapText="1"/>
    </xf>
    <xf numFmtId="0" fontId="7" fillId="2" borderId="0" xfId="2" applyNumberFormat="1" applyFont="1" applyFill="1" applyBorder="1" applyAlignment="1">
      <alignment horizontal="center" vertical="top" wrapText="1"/>
    </xf>
    <xf numFmtId="0" fontId="21" fillId="0" borderId="4" xfId="11" applyFont="1" applyBorder="1" applyAlignment="1">
      <alignment horizontal="center" vertical="top"/>
    </xf>
    <xf numFmtId="0" fontId="21" fillId="0" borderId="0" xfId="11" applyFont="1" applyAlignment="1">
      <alignment horizontal="center" vertical="top"/>
    </xf>
    <xf numFmtId="0" fontId="21" fillId="0" borderId="45" xfId="11" applyFont="1" applyBorder="1" applyAlignment="1">
      <alignment horizontal="center" vertical="top"/>
    </xf>
    <xf numFmtId="0" fontId="21" fillId="0" borderId="40" xfId="11" applyFont="1" applyBorder="1" applyAlignment="1">
      <alignment horizontal="center" vertical="top"/>
    </xf>
    <xf numFmtId="0" fontId="6" fillId="2" borderId="8" xfId="2" applyFont="1" applyFill="1" applyBorder="1" applyAlignment="1">
      <alignment horizontal="center" vertical="center" wrapText="1"/>
    </xf>
    <xf numFmtId="0" fontId="6" fillId="2" borderId="9" xfId="2" applyFont="1" applyFill="1" applyBorder="1" applyAlignment="1">
      <alignment horizontal="center" vertical="center" wrapText="1"/>
    </xf>
    <xf numFmtId="0" fontId="6" fillId="2" borderId="10" xfId="2" applyFont="1" applyFill="1" applyBorder="1" applyAlignment="1">
      <alignment horizontal="center" vertical="center" wrapText="1"/>
    </xf>
    <xf numFmtId="0" fontId="12" fillId="2" borderId="1" xfId="3" applyFont="1" applyFill="1" applyBorder="1" applyAlignment="1">
      <alignment horizontal="justify" vertical="center" wrapText="1"/>
    </xf>
    <xf numFmtId="0" fontId="12" fillId="2" borderId="2" xfId="3" applyFont="1" applyFill="1" applyBorder="1" applyAlignment="1">
      <alignment horizontal="justify" vertical="center" wrapText="1"/>
    </xf>
    <xf numFmtId="0" fontId="12" fillId="2" borderId="3" xfId="3" applyFont="1" applyFill="1" applyBorder="1" applyAlignment="1">
      <alignment horizontal="justify"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7" fillId="0" borderId="15" xfId="2" applyFont="1" applyFill="1" applyBorder="1" applyAlignment="1">
      <alignment horizontal="center" vertical="center" wrapText="1"/>
    </xf>
    <xf numFmtId="0" fontId="7" fillId="0" borderId="14" xfId="2" applyFont="1" applyBorder="1" applyAlignment="1">
      <alignment horizontal="center" vertical="center" wrapText="1"/>
    </xf>
    <xf numFmtId="0" fontId="7" fillId="0" borderId="16" xfId="2" applyFont="1" applyBorder="1" applyAlignment="1">
      <alignment horizontal="center" vertical="center" wrapText="1"/>
    </xf>
    <xf numFmtId="0" fontId="7" fillId="0" borderId="20" xfId="2" applyFont="1" applyBorder="1" applyAlignment="1">
      <alignment horizontal="center" vertical="center" wrapText="1"/>
    </xf>
    <xf numFmtId="0" fontId="7" fillId="0" borderId="44" xfId="2" applyFont="1" applyBorder="1" applyAlignment="1">
      <alignment horizontal="center" vertical="center" wrapText="1"/>
    </xf>
    <xf numFmtId="0" fontId="7" fillId="0" borderId="17" xfId="2" applyFont="1" applyBorder="1" applyAlignment="1">
      <alignment horizontal="center" vertical="center" wrapText="1"/>
    </xf>
    <xf numFmtId="166" fontId="4" fillId="2" borderId="4" xfId="2" applyNumberFormat="1" applyFont="1" applyFill="1" applyBorder="1" applyAlignment="1">
      <alignment horizontal="left" vertical="center" wrapText="1"/>
    </xf>
    <xf numFmtId="166" fontId="4" fillId="2" borderId="0" xfId="2" applyNumberFormat="1" applyFont="1" applyFill="1" applyBorder="1" applyAlignment="1">
      <alignment horizontal="left" vertical="center" wrapText="1"/>
    </xf>
    <xf numFmtId="0" fontId="7" fillId="0" borderId="37" xfId="2" applyFont="1" applyFill="1" applyBorder="1" applyAlignment="1">
      <alignment horizontal="center" vertical="center" wrapText="1"/>
    </xf>
    <xf numFmtId="0" fontId="7" fillId="0" borderId="0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</cellXfs>
  <cellStyles count="20">
    <cellStyle name="Millares" xfId="1" builtinId="3"/>
    <cellStyle name="Millares 2" xfId="18" xr:uid="{6C13B915-DF11-40D3-86D9-DE0EC1B90B2C}"/>
    <cellStyle name="Millares 2 2 2" xfId="4" xr:uid="{A6C2477F-998D-4DC3-A789-D8BDD3637680}"/>
    <cellStyle name="Millares 2 2 3" xfId="5" xr:uid="{05DDC6B7-6634-496A-9C0E-DFC7BCEC741D}"/>
    <cellStyle name="Moneda" xfId="19" builtinId="4"/>
    <cellStyle name="Moneda [0] 2" xfId="7" xr:uid="{4CA144C9-7431-4D89-AA68-B7376102F993}"/>
    <cellStyle name="Moneda [0] 3" xfId="13" xr:uid="{10153667-D309-4314-AD71-350360EF330E}"/>
    <cellStyle name="Moneda 10" xfId="10" xr:uid="{A83824AE-2FE7-4CB0-B4D5-F587512A2D09}"/>
    <cellStyle name="Moneda 2" xfId="8" xr:uid="{E77E788E-CD6F-4A46-B79D-6232992049B2}"/>
    <cellStyle name="Moneda 3" xfId="14" xr:uid="{74DFD9AC-8B52-4E89-81E5-193B60FA6383}"/>
    <cellStyle name="Moneda 3 11" xfId="6" xr:uid="{EDBD3AD3-C1A3-4EE1-B442-C4A5EC2D1209}"/>
    <cellStyle name="Moneda 3 4 2" xfId="9" xr:uid="{6F3B59A9-6E46-4FFA-AED0-9BE5F330D9CA}"/>
    <cellStyle name="Normal" xfId="0" builtinId="0"/>
    <cellStyle name="Normal 12 2" xfId="3" xr:uid="{CA634CCC-8C22-4A22-AF8B-3D5C13C13707}"/>
    <cellStyle name="Normal 2" xfId="12" xr:uid="{EAE3EFC1-E47F-4673-9571-3B8E792047C1}"/>
    <cellStyle name="Normal 2 2" xfId="15" xr:uid="{70B6C041-9736-4730-9F04-26A441C9FB93}"/>
    <cellStyle name="Normal 3 11 2" xfId="2" xr:uid="{E5139D50-0D21-499D-A379-E6A02B28CCA5}"/>
    <cellStyle name="Normal_ESTABLECIMIENTO Y MANTENIMIENTO" xfId="11" xr:uid="{B2D07CBA-11D8-4812-8CE6-3D6587866740}"/>
    <cellStyle name="Porcentaje 2" xfId="16" xr:uid="{6B6DB043-6648-4C5F-8995-81EA4AEE91D8}"/>
    <cellStyle name="Porcentaje 2 2" xfId="17" xr:uid="{CAB5CF15-950A-4CFD-B67D-A224E8D688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681111" cy="494215"/>
    <xdr:pic>
      <xdr:nvPicPr>
        <xdr:cNvPr id="2" name="WordPictureWatermark4020095">
          <a:extLst>
            <a:ext uri="{FF2B5EF4-FFF2-40B4-BE49-F238E27FC236}">
              <a16:creationId xmlns:a16="http://schemas.microsoft.com/office/drawing/2014/main" id="{9A74409D-27C4-419B-A8A2-C5AC126E7BE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22" t="5525" r="59836" b="89587"/>
        <a:stretch/>
      </xdr:blipFill>
      <xdr:spPr bwMode="auto">
        <a:xfrm>
          <a:off x="0" y="0"/>
          <a:ext cx="2681111" cy="4942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339090</xdr:colOff>
      <xdr:row>1</xdr:row>
      <xdr:rowOff>117822</xdr:rowOff>
    </xdr:from>
    <xdr:ext cx="1665576" cy="462643"/>
    <xdr:pic>
      <xdr:nvPicPr>
        <xdr:cNvPr id="2" name="WordPictureWatermark4020095">
          <a:extLst>
            <a:ext uri="{FF2B5EF4-FFF2-40B4-BE49-F238E27FC236}">
              <a16:creationId xmlns:a16="http://schemas.microsoft.com/office/drawing/2014/main" id="{D3C7D665-CFA1-4BF8-AA64-D7098D87300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22" t="5525" r="59836" b="89587"/>
        <a:stretch/>
      </xdr:blipFill>
      <xdr:spPr bwMode="auto">
        <a:xfrm>
          <a:off x="1131570" y="300702"/>
          <a:ext cx="1665576" cy="46264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SAMSUNG_PC/Users/Users/HP/Desktop/invmeta/INFORMES/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royectos/CEI/Tunja-Barbosa/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descoles/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CAUCA1/Cto.1960-16/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K/a%20%20aaInformaci&#243;n%20GRUPO%204/A%20MInformes%20Mensuales/Informe%20de%20estado%20vial%20ene/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2DB09E0A/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C2CB15EB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SARDINATA/Contrato%20Sardinata/SNT-Planta/Despachos/Materiales%20v&#237;a%20y%20planta/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VICON/DATOS/LICITAR/IDU/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Trabajos%20La%20Espanola%20-%20Calarca/Grupo%20Arturo/Arturo%20A.%20Gonzalez%20R.%20Espanola%20-%20Calarca/BARBOSA/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AMV-3005-2005/ADMON%20GRUPO%203%202004%20-2005/PRESUPUESTOS/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WINDOWS/TEMP/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AMV%202011/PHRE/09%20INF_TRIMESTRAL%20_FINAL%20-%202011/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DOCUME~1/e0939709/CONFIG~1/Temp/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copia%20de%20seguridad%20pc1_invias/CONSORCIO%20PHRE/PRESUPUESTOS/V&#205;A%209003/Presupuesto%20para%20Ampliaci&#243;n%20de%20Puentes%20Angostos/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DMINISTRACI&#211;N%20VIAL3/INFORMES/INFORMES%20TRIMESTRALES/Users/Adolfo/Documents/SANTO%20DOMINGO/MARZO/Mis%20documentos/ACTA%20No%2040/ACTA%20No36/CONSORCIO%20acta%20No35/Mis%20documentos/WINDOWS/TEMP/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PACO/Doc.%20ASPIRE/ADMONVIAL%20H-V-05/PRESUPUESTOS/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Users/mac/Documents/AMV%20cto%203414%20de%202013/INFORMES%20TRIMESTRALES/jul%20-%20sep%202014/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MV-02-BOL/EST.V&#205;A%20CRIT.TECNICO%20AMB-BOL-02/DICIEMBRE-2008/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Constancita/HOJA%20DIARIA/HD%202003/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CHOCO/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cund%20grupo%201/INFORMES%20TRIMESTRAL/INFORME%20FINAL/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Alizarralde/pliegos/Mauricio/LICITACIONES/Licitaciones-2001/Villavicencio-Barranca/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MERYVENT/ZZZ.MERCA.GQ/MERCADEO/POLITICA%20DE%20PRECIOS/PRECIOS%20MARZO%202003/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proyectos%202004/invias/corredores%20viales/PARTICIPAMOS/SEGUNDA%20RONDA/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INFORMES%20ESPECIFICOS/ANALISIS%20DE%20APU/APU%202012/AMV%20GRUPO2-05/presupuestos/ajuste%20presupuestos/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mrojast/A%20Max/APU/APU%202011/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\Users\HP\AppData\Local\Microso"/>
      <sheetName val="#REF"/>
      <sheetName val="Hoja2"/>
      <sheetName val="aCCIDENTES_DE_1995_-_199633"/>
      <sheetName val="aCCIDENTES_DE_1995_-_1996_xls10"/>
      <sheetName val="Tabla CONPES 3714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CANT OBRA"/>
      <sheetName val="EQUIPOS"/>
      <sheetName val="MANO DE OBRA"/>
      <sheetName val="TRANSPORTE"/>
      <sheetName val="_aCCIDENTES_DE_1995___1996_xl_5"/>
      <sheetName val="//ccefici"/>
      <sheetName val="//d.docs.live.net/a  aaInformac"/>
      <sheetName val="_aCCIDENTES_DE_1995___1996_xl_3"/>
      <sheetName val="_aCCIDENTES_DE_1995___1996_xl_2"/>
      <sheetName val="_aCCIDENTES_DE_1995___1996_xl_4"/>
      <sheetName val="\Users\ANDRES FELIPE MUÑOZ\Down"/>
      <sheetName val="HISTORICOS FUEL OIL EXP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STADO VÍA-CRIT.TECNICO"/>
      <sheetName val="ACTA No.1 "/>
      <sheetName val="ACTA No.5"/>
      <sheetName val="ACTA MAYORES - GENERAL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\Nuevos APU Córdoba\a  aaInform"/>
      <sheetName val="\E\Nuevos APU Córdoba\a  aaInfo"/>
      <sheetName val="\Users\JoseGabriel\Documents\Mi"/>
      <sheetName val="G.G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DICE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_aCCIDENTES_DE_1995___1996_x_10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1"/>
      <sheetName val="AC2-AG96"/>
      <sheetName val=" ACTA FINAL + MODIFICATORIA "/>
      <sheetName val="\\Gabrielaapabone\d copias\a  a"/>
      <sheetName val="PU (2)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18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/>
      <sheetData sheetId="199" refreshError="1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 refreshError="1"/>
      <sheetData sheetId="398"/>
      <sheetData sheetId="399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 refreshError="1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 refreshError="1"/>
      <sheetData sheetId="764" refreshError="1"/>
      <sheetData sheetId="765" refreshError="1"/>
      <sheetData sheetId="766" refreshError="1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 refreshError="1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 refreshError="1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 refreshError="1"/>
      <sheetData sheetId="885" refreshError="1"/>
      <sheetData sheetId="886" refreshError="1"/>
      <sheetData sheetId="887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4">
          <cell r="B4" t="str">
            <v>Construcción estructura de drenaje y contención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16">
          <cell r="B16" t="str">
            <v>Gizlena María Moreno Restrepo</v>
          </cell>
        </row>
        <row r="19">
          <cell r="B19">
            <v>0.16</v>
          </cell>
        </row>
        <row r="20">
          <cell r="B20">
            <v>0.09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SOS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abr98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2"/>
      <sheetName val="Hoja2"/>
    </sheet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mensiones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2601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actividad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iovanni\administracion vial\"/>
      <sheetName val="\MONTO AGOTABLE 2010\a  aaInfor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REQUISITOS INF INTERVENTORÍ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\\Gabrielaapabone\d copias\a  a"/>
      <sheetName val="PU (2)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COSTOS UNITARIOS"/>
      <sheetName val="CA-2909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 refreshError="1"/>
      <sheetData sheetId="55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aCCIDENTES DE 19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CTUBRE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Presupuesto_Via_distribuidora"/>
      <sheetName val="Presupuesto V2 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PRESTA"/>
      <sheetName val="BASE CTO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ACUMULADO"/>
      <sheetName val="INFLA Y DEPR 2004"/>
      <sheetName val="BORRADOR"/>
      <sheetName val="ACT AXAPTA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OFERTA ECON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CONCRETO 2500"/>
      <sheetName val="CONCRETO 2000"/>
      <sheetName val="MORTERO 14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CANALETA"/>
      <sheetName val="BAJAN"/>
      <sheetName val="PAÑETE BA"/>
      <sheetName val="DESCAPOTEMA"/>
      <sheetName val="AGUA LL4"/>
      <sheetName val="PLACA CUBI"/>
      <sheetName val="PLACA CUB1"/>
      <sheetName val="ORINAL"/>
      <sheetName val="REPLANTE VIA"/>
      <sheetName val="CAJA INS2"/>
      <sheetName val="MURO MACIZO"/>
      <sheetName val="ALCANTAR"/>
      <sheetName val="CERCA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SEÑAL VERTICAL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INV"/>
      <sheetName val="AASHTO"/>
      <sheetName val="Constantes Generales"/>
      <sheetName val="PRESUPUESTO ESTADIO 1"/>
      <sheetName val="PU (2)"/>
      <sheetName val="glvc"/>
      <sheetName val="OBRA"/>
      <sheetName val="factor"/>
      <sheetName val="factor (2)"/>
      <sheetName val="PU"/>
      <sheetName val="CONS"/>
      <sheetName val="\\Master\luis carlos\Documents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1.5 GRÁFICO AVANCE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CUADRILLA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Grupo 3 "/>
      <sheetName val="Grupo 2."/>
      <sheetName val="Informe semanal 22"/>
      <sheetName val="Lista chequeo"/>
      <sheetName val="Acta de Comité de Obra"/>
      <sheetName val="Acta de Comité de Obra 12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AC2-AG96"/>
      <sheetName val="Formulario N° 4"/>
      <sheetName val="G.G"/>
      <sheetName val="TIEMPO-TRAB"/>
      <sheetName val="COLILLAS"/>
      <sheetName val="CONSO-PERSONA"/>
      <sheetName val="TARIF2002"/>
      <sheetName val="PRESUPUESTO LICITACIÓN SRN 001"/>
      <sheetName val="SRN_005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Ppto EL COPEY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SUPUESTO IE"/>
      <sheetName val="APUS  IE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MENTO"/>
      <sheetName val="BASE G."/>
      <sheetName val="DESPIECE ACERO"/>
      <sheetName val="REGISTRO FOTOGRAFICO"/>
      <sheetName val="volumen 1"/>
      <sheetName val="volumen 2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\Users\aljipego\Downloads\Víncu"/>
      <sheetName val="INFORME BT"/>
      <sheetName val="INFORME TLP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Informe"/>
      <sheetName val="PUENTES PARAMETRIZADO"/>
      <sheetName val="fact. pre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General"/>
      <sheetName val="PRESUPUESTO 4 CARRILES"/>
      <sheetName val="PRESUPUESTO 2 CARRILES"/>
      <sheetName val="PPTO TOTAL 2 CARRILES"/>
      <sheetName val="PPTO  TOTAL4 CARRILES"/>
      <sheetName val="INDIRECTOS"/>
      <sheetName val="AUXILIAR 4 CARR"/>
      <sheetName val="AUXILIAR PPTO 2 CARR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Anexos"/>
      <sheetName val="interventoria"/>
      <sheetName val="ACARRE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Gráfico1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ETAPA 50 SMMLV"/>
      <sheetName val="FormCan"/>
      <sheetName val="PrecRec"/>
      <sheetName val="SUB APU"/>
      <sheetName val="SUB_APU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\Users\JoseGabriel\Downloads\Ví"/>
      <sheetName val="\Users\JoseGabriel\Documents\Mi"/>
      <sheetName val="LN5-CHC.4-7-SS7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ROY ORIGINAL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/>
      <sheetData sheetId="211"/>
      <sheetData sheetId="212"/>
      <sheetData sheetId="213">
        <row r="168">
          <cell r="D168">
            <v>0.16</v>
          </cell>
        </row>
      </sheetData>
      <sheetData sheetId="214"/>
      <sheetData sheetId="215">
        <row r="7">
          <cell r="B7">
            <v>1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>
        <row r="168">
          <cell r="D168">
            <v>0.16</v>
          </cell>
        </row>
      </sheetData>
      <sheetData sheetId="234"/>
      <sheetData sheetId="235">
        <row r="7">
          <cell r="B7">
            <v>1</v>
          </cell>
        </row>
      </sheetData>
      <sheetData sheetId="236">
        <row r="33">
          <cell r="G33">
            <v>0.59504299999999999</v>
          </cell>
        </row>
      </sheetData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33">
          <cell r="C33">
            <v>0.77967625899280601</v>
          </cell>
        </row>
      </sheetData>
      <sheetData sheetId="251"/>
      <sheetData sheetId="252"/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>
        <row r="3">
          <cell r="A3">
            <v>5.0999999999999996</v>
          </cell>
        </row>
      </sheetData>
      <sheetData sheetId="282">
        <row r="2">
          <cell r="AM2">
            <v>25</v>
          </cell>
        </row>
      </sheetData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ADMINISTRACION</v>
          </cell>
        </row>
      </sheetData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EQUIPO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>
        <row r="1">
          <cell r="A1" t="str">
            <v>ADMINISTRACION</v>
          </cell>
        </row>
      </sheetData>
      <sheetData sheetId="529"/>
      <sheetData sheetId="530"/>
      <sheetData sheetId="531"/>
      <sheetData sheetId="532"/>
      <sheetData sheetId="533"/>
      <sheetData sheetId="534">
        <row r="2">
          <cell r="A2" t="str">
            <v>CODIGO</v>
          </cell>
        </row>
      </sheetData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>
        <row r="1">
          <cell r="A1" t="str">
            <v>INSTITUTO NACIONAL DE VIAS</v>
          </cell>
        </row>
      </sheetData>
      <sheetData sheetId="733"/>
      <sheetData sheetId="734"/>
      <sheetData sheetId="735"/>
      <sheetData sheetId="736">
        <row r="1">
          <cell r="A1" t="str">
            <v>INSTITUTO NACIONAL DE VIAS</v>
          </cell>
        </row>
      </sheetData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>
        <row r="168">
          <cell r="D168">
            <v>0.16</v>
          </cell>
        </row>
      </sheetData>
      <sheetData sheetId="793"/>
      <sheetData sheetId="794">
        <row r="7">
          <cell r="B7">
            <v>1</v>
          </cell>
        </row>
      </sheetData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>
        <row r="1">
          <cell r="A1" t="str">
            <v>INSTITUTO NACIONAL DE VIAS</v>
          </cell>
        </row>
      </sheetData>
      <sheetData sheetId="858"/>
      <sheetData sheetId="859"/>
      <sheetData sheetId="860"/>
      <sheetData sheetId="861"/>
      <sheetData sheetId="862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 refreshError="1"/>
      <sheetData sheetId="871" refreshError="1"/>
      <sheetData sheetId="872"/>
      <sheetData sheetId="873" refreshError="1"/>
      <sheetData sheetId="874" refreshError="1"/>
      <sheetData sheetId="875"/>
      <sheetData sheetId="876" refreshError="1"/>
      <sheetData sheetId="877"/>
      <sheetData sheetId="878"/>
      <sheetData sheetId="879" refreshError="1"/>
      <sheetData sheetId="880"/>
      <sheetData sheetId="881"/>
      <sheetData sheetId="882"/>
      <sheetData sheetId="883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>
        <row r="1">
          <cell r="A1" t="str">
            <v>INSTITUTO NACIONAL DE VIAS</v>
          </cell>
        </row>
      </sheetData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>
        <row r="1">
          <cell r="A1" t="str">
            <v>ITEM</v>
          </cell>
        </row>
      </sheetData>
      <sheetData sheetId="980">
        <row r="1">
          <cell r="A1" t="str">
            <v>EQUIPO</v>
          </cell>
        </row>
      </sheetData>
      <sheetData sheetId="981"/>
      <sheetData sheetId="982">
        <row r="1">
          <cell r="A1" t="str">
            <v>ABRAZADERA DE SALIDA TIPO 1</v>
          </cell>
        </row>
      </sheetData>
      <sheetData sheetId="983"/>
      <sheetData sheetId="984">
        <row r="51">
          <cell r="D51">
            <v>698</v>
          </cell>
        </row>
      </sheetData>
      <sheetData sheetId="985"/>
      <sheetData sheetId="986">
        <row r="1">
          <cell r="A1" t="str">
            <v>INSTITUTO NACIONAL DE VIAS</v>
          </cell>
        </row>
      </sheetData>
      <sheetData sheetId="987">
        <row r="33">
          <cell r="C33">
            <v>0.77967625899280601</v>
          </cell>
        </row>
      </sheetData>
      <sheetData sheetId="988">
        <row r="1">
          <cell r="A1" t="str">
            <v>ITEM</v>
          </cell>
        </row>
      </sheetData>
      <sheetData sheetId="989">
        <row r="1">
          <cell r="A1" t="str">
            <v>EQUIPO</v>
          </cell>
        </row>
      </sheetData>
      <sheetData sheetId="990" refreshError="1"/>
      <sheetData sheetId="991" refreshError="1"/>
      <sheetData sheetId="992">
        <row r="52">
          <cell r="H52">
            <v>117768</v>
          </cell>
        </row>
      </sheetData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>
        <row r="33">
          <cell r="C33">
            <v>0.77967625899280601</v>
          </cell>
        </row>
      </sheetData>
      <sheetData sheetId="1001">
        <row r="33">
          <cell r="C33">
            <v>0.77967625899280601</v>
          </cell>
        </row>
      </sheetData>
      <sheetData sheetId="1002" refreshError="1"/>
      <sheetData sheetId="1003"/>
      <sheetData sheetId="1004"/>
      <sheetData sheetId="1005"/>
      <sheetData sheetId="1006">
        <row r="5">
          <cell r="E5" t="str">
            <v>CANTIDAD</v>
          </cell>
        </row>
      </sheetData>
      <sheetData sheetId="1007">
        <row r="5">
          <cell r="E5" t="str">
            <v>CANTIDAD</v>
          </cell>
        </row>
      </sheetData>
      <sheetData sheetId="1008"/>
      <sheetData sheetId="1009"/>
      <sheetData sheetId="1010"/>
      <sheetData sheetId="1011"/>
      <sheetData sheetId="1012"/>
      <sheetData sheetId="1013">
        <row r="33">
          <cell r="C33">
            <v>0.77967625899280601</v>
          </cell>
        </row>
      </sheetData>
      <sheetData sheetId="1014"/>
      <sheetData sheetId="1015"/>
      <sheetData sheetId="1016"/>
      <sheetData sheetId="1017"/>
      <sheetData sheetId="1018"/>
      <sheetData sheetId="1019"/>
      <sheetData sheetId="1020"/>
      <sheetData sheetId="1021">
        <row r="1">
          <cell r="B1" t="str">
            <v>CTO-102-2002</v>
          </cell>
        </row>
      </sheetData>
      <sheetData sheetId="1022"/>
      <sheetData sheetId="1023"/>
      <sheetData sheetId="1024"/>
      <sheetData sheetId="1025">
        <row r="50">
          <cell r="H50">
            <v>971</v>
          </cell>
        </row>
      </sheetData>
      <sheetData sheetId="1026">
        <row r="50">
          <cell r="H50">
            <v>1192</v>
          </cell>
        </row>
      </sheetData>
      <sheetData sheetId="1027"/>
      <sheetData sheetId="1028">
        <row r="168">
          <cell r="D168">
            <v>10046</v>
          </cell>
        </row>
      </sheetData>
      <sheetData sheetId="1029">
        <row r="51">
          <cell r="D51">
            <v>698</v>
          </cell>
        </row>
      </sheetData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>
        <row r="1">
          <cell r="A1" t="str">
            <v>INSTITUTO NACIONAL DE VIAS</v>
          </cell>
        </row>
      </sheetData>
      <sheetData sheetId="1046"/>
      <sheetData sheetId="1047"/>
      <sheetData sheetId="1048"/>
      <sheetData sheetId="1049"/>
      <sheetData sheetId="1050"/>
      <sheetData sheetId="1051"/>
      <sheetData sheetId="1052" refreshError="1"/>
      <sheetData sheetId="1053"/>
      <sheetData sheetId="1054"/>
      <sheetData sheetId="1055"/>
      <sheetData sheetId="1056"/>
      <sheetData sheetId="1057">
        <row r="33">
          <cell r="C33">
            <v>0.77967625899280601</v>
          </cell>
        </row>
      </sheetData>
      <sheetData sheetId="1058"/>
      <sheetData sheetId="1059">
        <row r="33">
          <cell r="C33">
            <v>0.77967625899280601</v>
          </cell>
        </row>
      </sheetData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>
        <row r="8">
          <cell r="A8">
            <v>2.1</v>
          </cell>
        </row>
      </sheetData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>
        <row r="2">
          <cell r="A2" t="str">
            <v>CODIGO</v>
          </cell>
        </row>
      </sheetData>
      <sheetData sheetId="1679">
        <row r="7">
          <cell r="B7">
            <v>1</v>
          </cell>
        </row>
      </sheetData>
      <sheetData sheetId="1680">
        <row r="7">
          <cell r="B7">
            <v>1</v>
          </cell>
        </row>
      </sheetData>
      <sheetData sheetId="1681">
        <row r="7">
          <cell r="B7">
            <v>1</v>
          </cell>
        </row>
      </sheetData>
      <sheetData sheetId="1682">
        <row r="7">
          <cell r="B7">
            <v>1</v>
          </cell>
        </row>
      </sheetData>
      <sheetData sheetId="1683">
        <row r="33">
          <cell r="G33">
            <v>0.59504299999999999</v>
          </cell>
        </row>
      </sheetData>
      <sheetData sheetId="1684"/>
      <sheetData sheetId="1685">
        <row r="1">
          <cell r="A1" t="str">
            <v>INSTITUTO NACIONAL DE VIAS</v>
          </cell>
        </row>
      </sheetData>
      <sheetData sheetId="1686"/>
      <sheetData sheetId="1687"/>
      <sheetData sheetId="1688"/>
      <sheetData sheetId="1689"/>
      <sheetData sheetId="1690"/>
      <sheetData sheetId="1691"/>
      <sheetData sheetId="1692"/>
      <sheetData sheetId="1693">
        <row r="168">
          <cell r="D168">
            <v>0.16</v>
          </cell>
        </row>
      </sheetData>
      <sheetData sheetId="1694"/>
      <sheetData sheetId="1695">
        <row r="1">
          <cell r="A1" t="str">
            <v>ABRAZADERA DE SALIDA TIPO 1</v>
          </cell>
        </row>
      </sheetData>
      <sheetData sheetId="1696">
        <row r="33">
          <cell r="G33">
            <v>0.59504299999999999</v>
          </cell>
        </row>
      </sheetData>
      <sheetData sheetId="1697">
        <row r="168">
          <cell r="D168">
            <v>0.16</v>
          </cell>
        </row>
      </sheetData>
      <sheetData sheetId="1698"/>
      <sheetData sheetId="1699">
        <row r="7">
          <cell r="B7">
            <v>1</v>
          </cell>
        </row>
      </sheetData>
      <sheetData sheetId="1700">
        <row r="33">
          <cell r="G33">
            <v>0.59504299999999999</v>
          </cell>
        </row>
      </sheetData>
      <sheetData sheetId="1701"/>
      <sheetData sheetId="1702"/>
      <sheetData sheetId="1703"/>
      <sheetData sheetId="1704"/>
      <sheetData sheetId="1705">
        <row r="1">
          <cell r="A1" t="str">
            <v>INSTITUTO NACIONAL DE VIAS</v>
          </cell>
        </row>
      </sheetData>
      <sheetData sheetId="1706"/>
      <sheetData sheetId="1707"/>
      <sheetData sheetId="1708"/>
      <sheetData sheetId="1709"/>
      <sheetData sheetId="1710"/>
      <sheetData sheetId="1711">
        <row r="168">
          <cell r="D168">
            <v>0.16</v>
          </cell>
        </row>
      </sheetData>
      <sheetData sheetId="1712"/>
      <sheetData sheetId="1713">
        <row r="7">
          <cell r="B7">
            <v>1</v>
          </cell>
        </row>
      </sheetData>
      <sheetData sheetId="1714">
        <row r="33">
          <cell r="G33">
            <v>0.59504299999999999</v>
          </cell>
        </row>
      </sheetData>
      <sheetData sheetId="1715">
        <row r="7">
          <cell r="B7">
            <v>1</v>
          </cell>
        </row>
      </sheetData>
      <sheetData sheetId="1716">
        <row r="33">
          <cell r="G33">
            <v>0.59504299999999999</v>
          </cell>
        </row>
      </sheetData>
      <sheetData sheetId="1717"/>
      <sheetData sheetId="1718"/>
      <sheetData sheetId="1719"/>
      <sheetData sheetId="1720"/>
      <sheetData sheetId="1721"/>
      <sheetData sheetId="1722">
        <row r="51">
          <cell r="D51">
            <v>698</v>
          </cell>
        </row>
      </sheetData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>
        <row r="33">
          <cell r="C33">
            <v>0.77967625899280601</v>
          </cell>
        </row>
      </sheetData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>
        <row r="8">
          <cell r="A8">
            <v>2.1</v>
          </cell>
        </row>
      </sheetData>
      <sheetData sheetId="2392">
        <row r="8">
          <cell r="A8">
            <v>3.1</v>
          </cell>
        </row>
      </sheetData>
      <sheetData sheetId="2393"/>
      <sheetData sheetId="2394"/>
      <sheetData sheetId="2395"/>
      <sheetData sheetId="2396"/>
      <sheetData sheetId="2397"/>
      <sheetData sheetId="2398">
        <row r="3">
          <cell r="A3">
            <v>1</v>
          </cell>
        </row>
      </sheetData>
      <sheetData sheetId="2399"/>
      <sheetData sheetId="2400"/>
      <sheetData sheetId="2401"/>
      <sheetData sheetId="2402"/>
      <sheetData sheetId="2403"/>
      <sheetData sheetId="2404"/>
      <sheetData sheetId="2405">
        <row r="1">
          <cell r="A1" t="str">
            <v>LISTADO DE INSUMOS GENERAL</v>
          </cell>
        </row>
      </sheetData>
      <sheetData sheetId="2406">
        <row r="8">
          <cell r="A8">
            <v>3.1</v>
          </cell>
        </row>
      </sheetData>
      <sheetData sheetId="2407">
        <row r="8">
          <cell r="A8">
            <v>2.1</v>
          </cell>
        </row>
      </sheetData>
      <sheetData sheetId="2408">
        <row r="8">
          <cell r="A8">
            <v>3.1</v>
          </cell>
        </row>
      </sheetData>
      <sheetData sheetId="2409"/>
      <sheetData sheetId="2410"/>
      <sheetData sheetId="2411"/>
      <sheetData sheetId="2412">
        <row r="3">
          <cell r="A3">
            <v>1</v>
          </cell>
        </row>
      </sheetData>
      <sheetData sheetId="2413"/>
      <sheetData sheetId="2414">
        <row r="3">
          <cell r="A3">
            <v>1</v>
          </cell>
        </row>
      </sheetData>
      <sheetData sheetId="2415"/>
      <sheetData sheetId="2416"/>
      <sheetData sheetId="2417"/>
      <sheetData sheetId="2418"/>
      <sheetData sheetId="2419">
        <row r="1">
          <cell r="A1" t="str">
            <v>LISTADO DE INSUMOS GENERAL</v>
          </cell>
        </row>
      </sheetData>
      <sheetData sheetId="2420"/>
      <sheetData sheetId="2421">
        <row r="1">
          <cell r="A1" t="str">
            <v>LISTADO DE INSUMOS GENERAL</v>
          </cell>
        </row>
      </sheetData>
      <sheetData sheetId="2422">
        <row r="8">
          <cell r="A8">
            <v>3.1</v>
          </cell>
        </row>
      </sheetData>
      <sheetData sheetId="2423">
        <row r="8">
          <cell r="A8">
            <v>2.1</v>
          </cell>
        </row>
      </sheetData>
      <sheetData sheetId="2424">
        <row r="8">
          <cell r="A8">
            <v>3.1</v>
          </cell>
        </row>
      </sheetData>
      <sheetData sheetId="2425">
        <row r="1">
          <cell r="A1" t="str">
            <v>ITEM</v>
          </cell>
        </row>
      </sheetData>
      <sheetData sheetId="2426">
        <row r="1">
          <cell r="A1" t="str">
            <v>EQUIPO</v>
          </cell>
        </row>
      </sheetData>
      <sheetData sheetId="2427">
        <row r="1">
          <cell r="A1" t="str">
            <v>ADMINISTRACION</v>
          </cell>
        </row>
      </sheetData>
      <sheetData sheetId="2428">
        <row r="3">
          <cell r="A3">
            <v>1</v>
          </cell>
        </row>
      </sheetData>
      <sheetData sheetId="2429">
        <row r="8">
          <cell r="A8">
            <v>3.1</v>
          </cell>
        </row>
      </sheetData>
      <sheetData sheetId="2430">
        <row r="3">
          <cell r="A3">
            <v>1</v>
          </cell>
        </row>
      </sheetData>
      <sheetData sheetId="2431">
        <row r="3">
          <cell r="A3">
            <v>1</v>
          </cell>
        </row>
      </sheetData>
      <sheetData sheetId="2432">
        <row r="3">
          <cell r="A3">
            <v>1</v>
          </cell>
        </row>
      </sheetData>
      <sheetData sheetId="2433">
        <row r="3">
          <cell r="A3">
            <v>1</v>
          </cell>
        </row>
      </sheetData>
      <sheetData sheetId="2434">
        <row r="3">
          <cell r="A3">
            <v>1</v>
          </cell>
        </row>
      </sheetData>
      <sheetData sheetId="2435">
        <row r="1">
          <cell r="A1" t="str">
            <v>LISTADO DE INSUMOS GENERAL</v>
          </cell>
        </row>
      </sheetData>
      <sheetData sheetId="2436">
        <row r="8">
          <cell r="A8">
            <v>2.1</v>
          </cell>
        </row>
      </sheetData>
      <sheetData sheetId="2437">
        <row r="1">
          <cell r="A1" t="str">
            <v>LISTADO DE INSUMOS GENERAL</v>
          </cell>
        </row>
      </sheetData>
      <sheetData sheetId="2438">
        <row r="1">
          <cell r="A1" t="str">
            <v>LISTADO DE INSUMOS GENERAL</v>
          </cell>
        </row>
      </sheetData>
      <sheetData sheetId="2439">
        <row r="1">
          <cell r="A1" t="str">
            <v>LISTADO DE INSUMOS GENERAL</v>
          </cell>
        </row>
      </sheetData>
      <sheetData sheetId="2440">
        <row r="1">
          <cell r="A1" t="str">
            <v>LISTADO DE INSUMOS GENERAL</v>
          </cell>
        </row>
      </sheetData>
      <sheetData sheetId="2441">
        <row r="1">
          <cell r="A1" t="str">
            <v>LISTADO DE INSUMOS GENERAL</v>
          </cell>
        </row>
      </sheetData>
      <sheetData sheetId="2442">
        <row r="1">
          <cell r="A1" t="str">
            <v>LISTADO DE INSUMOS GENERAL</v>
          </cell>
        </row>
      </sheetData>
      <sheetData sheetId="2443">
        <row r="3">
          <cell r="A3">
            <v>1</v>
          </cell>
        </row>
      </sheetData>
      <sheetData sheetId="2444">
        <row r="3">
          <cell r="A3">
            <v>1</v>
          </cell>
        </row>
      </sheetData>
      <sheetData sheetId="2445">
        <row r="3">
          <cell r="A3">
            <v>1</v>
          </cell>
        </row>
      </sheetData>
      <sheetData sheetId="2446">
        <row r="3">
          <cell r="A3">
            <v>1</v>
          </cell>
        </row>
      </sheetData>
      <sheetData sheetId="2447"/>
      <sheetData sheetId="2448">
        <row r="1">
          <cell r="A1" t="str">
            <v>LISTADO DE INSUMOS GENERAL</v>
          </cell>
        </row>
      </sheetData>
      <sheetData sheetId="2449">
        <row r="1">
          <cell r="A1" t="str">
            <v>LISTADO DE INSUMOS GENERAL</v>
          </cell>
        </row>
      </sheetData>
      <sheetData sheetId="2450">
        <row r="1">
          <cell r="A1" t="str">
            <v>LISTADO DE INSUMOS GENERAL</v>
          </cell>
        </row>
      </sheetData>
      <sheetData sheetId="2451">
        <row r="1">
          <cell r="A1" t="str">
            <v>LISTADO DE INSUMOS GENERAL</v>
          </cell>
        </row>
      </sheetData>
      <sheetData sheetId="2452">
        <row r="1">
          <cell r="A1" t="str">
            <v>LISTADO DE INSUMOS GENERAL</v>
          </cell>
        </row>
      </sheetData>
      <sheetData sheetId="2453">
        <row r="1">
          <cell r="A1" t="str">
            <v>LISTADO DE INSUMOS GENERAL</v>
          </cell>
        </row>
      </sheetData>
      <sheetData sheetId="2454">
        <row r="8">
          <cell r="A8">
            <v>3.1</v>
          </cell>
        </row>
      </sheetData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>
        <row r="1">
          <cell r="A1" t="str">
            <v>LISTADO DE INSUMOS GENERAL</v>
          </cell>
        </row>
      </sheetData>
      <sheetData sheetId="2458">
        <row r="1">
          <cell r="A1" t="str">
            <v>EQUIPO</v>
          </cell>
        </row>
      </sheetData>
      <sheetData sheetId="2459">
        <row r="1">
          <cell r="A1" t="str">
            <v>LISTADO DE INSUMOS GENERAL</v>
          </cell>
        </row>
      </sheetData>
      <sheetData sheetId="2460">
        <row r="3">
          <cell r="A3">
            <v>1</v>
          </cell>
        </row>
      </sheetData>
      <sheetData sheetId="2461">
        <row r="3">
          <cell r="A3">
            <v>1</v>
          </cell>
        </row>
      </sheetData>
      <sheetData sheetId="2462">
        <row r="3">
          <cell r="A3">
            <v>1</v>
          </cell>
        </row>
      </sheetData>
      <sheetData sheetId="2463">
        <row r="3">
          <cell r="A3">
            <v>1</v>
          </cell>
        </row>
      </sheetData>
      <sheetData sheetId="2464">
        <row r="3">
          <cell r="A3">
            <v>1</v>
          </cell>
        </row>
      </sheetData>
      <sheetData sheetId="2465">
        <row r="1">
          <cell r="A1" t="str">
            <v>ITEM</v>
          </cell>
        </row>
      </sheetData>
      <sheetData sheetId="2466">
        <row r="1">
          <cell r="A1" t="str">
            <v>EQUIPO</v>
          </cell>
        </row>
      </sheetData>
      <sheetData sheetId="2467">
        <row r="1">
          <cell r="A1" t="str">
            <v>LISTADO DE INSUMOS GENERAL</v>
          </cell>
        </row>
      </sheetData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>
        <row r="3">
          <cell r="A3">
            <v>5.0999999999999996</v>
          </cell>
        </row>
      </sheetData>
      <sheetData sheetId="2676">
        <row r="2">
          <cell r="AM2">
            <v>25</v>
          </cell>
        </row>
      </sheetData>
      <sheetData sheetId="2677">
        <row r="2">
          <cell r="AM2">
            <v>25</v>
          </cell>
        </row>
      </sheetData>
      <sheetData sheetId="2678">
        <row r="1">
          <cell r="A1" t="str">
            <v>INSTITUTO NACIONAL DE VIAS</v>
          </cell>
        </row>
      </sheetData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>
        <row r="5">
          <cell r="E5" t="str">
            <v>CANTIDAD</v>
          </cell>
        </row>
      </sheetData>
      <sheetData sheetId="2765">
        <row r="5">
          <cell r="E5" t="str">
            <v>CANTIDAD</v>
          </cell>
        </row>
      </sheetData>
      <sheetData sheetId="2766">
        <row r="5">
          <cell r="E5" t="str">
            <v>CANTIDAD</v>
          </cell>
        </row>
      </sheetData>
      <sheetData sheetId="2767">
        <row r="5">
          <cell r="E5" t="str">
            <v>CANTIDAD</v>
          </cell>
        </row>
      </sheetData>
      <sheetData sheetId="2768">
        <row r="5">
          <cell r="E5" t="str">
            <v>CANTIDAD</v>
          </cell>
        </row>
      </sheetData>
      <sheetData sheetId="2769">
        <row r="5">
          <cell r="E5" t="str">
            <v>CANTIDAD</v>
          </cell>
        </row>
      </sheetData>
      <sheetData sheetId="2770">
        <row r="5">
          <cell r="E5" t="str">
            <v>CANTIDAD</v>
          </cell>
        </row>
      </sheetData>
      <sheetData sheetId="2771">
        <row r="5">
          <cell r="E5" t="str">
            <v>CANTIDAD</v>
          </cell>
        </row>
      </sheetData>
      <sheetData sheetId="2772">
        <row r="5">
          <cell r="E5" t="str">
            <v>CANTIDAD</v>
          </cell>
        </row>
      </sheetData>
      <sheetData sheetId="2773">
        <row r="5">
          <cell r="E5" t="str">
            <v>CANTIDAD</v>
          </cell>
        </row>
      </sheetData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>
        <row r="16">
          <cell r="A16" t="str">
            <v>ABONO 10-30-10</v>
          </cell>
        </row>
      </sheetData>
      <sheetData sheetId="3005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/>
      <sheetData sheetId="3070"/>
      <sheetData sheetId="3071"/>
      <sheetData sheetId="3072"/>
      <sheetData sheetId="3073" refreshError="1"/>
      <sheetData sheetId="3074"/>
      <sheetData sheetId="3075"/>
      <sheetData sheetId="3076"/>
      <sheetData sheetId="3077"/>
      <sheetData sheetId="3078"/>
      <sheetData sheetId="3079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>
        <row r="14">
          <cell r="D14">
            <v>38504</v>
          </cell>
        </row>
      </sheetData>
      <sheetData sheetId="3190"/>
      <sheetData sheetId="3191"/>
      <sheetData sheetId="3192">
        <row r="14">
          <cell r="D14">
            <v>38504</v>
          </cell>
        </row>
      </sheetData>
      <sheetData sheetId="3193"/>
      <sheetData sheetId="3194"/>
      <sheetData sheetId="3195"/>
      <sheetData sheetId="3196">
        <row r="14">
          <cell r="D14">
            <v>38504</v>
          </cell>
        </row>
      </sheetData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>
        <row r="1">
          <cell r="A1" t="str">
            <v>ITEM</v>
          </cell>
        </row>
      </sheetData>
      <sheetData sheetId="3325">
        <row r="1">
          <cell r="A1" t="str">
            <v>EQUIPO</v>
          </cell>
        </row>
      </sheetData>
      <sheetData sheetId="3326">
        <row r="1">
          <cell r="A1" t="str">
            <v>ADMINISTRACION</v>
          </cell>
        </row>
      </sheetData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 refreshError="1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>
        <row r="1">
          <cell r="A1" t="str">
            <v>ITEM</v>
          </cell>
        </row>
      </sheetData>
      <sheetData sheetId="3365">
        <row r="1">
          <cell r="A1" t="str">
            <v>EQUIPO</v>
          </cell>
        </row>
      </sheetData>
      <sheetData sheetId="3366">
        <row r="1">
          <cell r="A1" t="str">
            <v>ADMINISTRACION</v>
          </cell>
        </row>
      </sheetData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/>
      <sheetData sheetId="3406" refreshError="1"/>
      <sheetData sheetId="3407" refreshError="1"/>
      <sheetData sheetId="3408" refreshError="1"/>
      <sheetData sheetId="3409" refreshError="1"/>
      <sheetData sheetId="3410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/>
      <sheetData sheetId="3428"/>
      <sheetData sheetId="3429"/>
      <sheetData sheetId="3430"/>
      <sheetData sheetId="343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/>
      <sheetData sheetId="3597" refreshError="1"/>
      <sheetData sheetId="3598"/>
      <sheetData sheetId="3599"/>
      <sheetData sheetId="3600"/>
      <sheetData sheetId="3601"/>
      <sheetData sheetId="3602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 refreshError="1"/>
      <sheetData sheetId="3659"/>
      <sheetData sheetId="3660"/>
      <sheetData sheetId="366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 refreshError="1"/>
      <sheetData sheetId="3688"/>
      <sheetData sheetId="3689" refreshError="1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 refreshError="1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 refreshError="1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 refreshError="1"/>
      <sheetData sheetId="3731"/>
      <sheetData sheetId="3732"/>
      <sheetData sheetId="3733"/>
      <sheetData sheetId="3734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>
        <row r="36">
          <cell r="G36">
            <v>310000.00000097335</v>
          </cell>
        </row>
      </sheetData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 refreshError="1"/>
      <sheetData sheetId="4059" refreshError="1"/>
      <sheetData sheetId="4060" refreshError="1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 refreshError="1"/>
      <sheetData sheetId="4070" refreshError="1"/>
      <sheetData sheetId="4071" refreshError="1"/>
      <sheetData sheetId="4072"/>
      <sheetData sheetId="4073"/>
      <sheetData sheetId="4074" refreshError="1"/>
      <sheetData sheetId="4075" refreshError="1"/>
      <sheetData sheetId="4076"/>
      <sheetData sheetId="4077"/>
      <sheetData sheetId="4078"/>
      <sheetData sheetId="4079"/>
      <sheetData sheetId="4080" refreshError="1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/>
      <sheetData sheetId="4382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/>
      <sheetData sheetId="4390"/>
      <sheetData sheetId="4391"/>
      <sheetData sheetId="4392">
        <row r="1">
          <cell r="B1" t="str">
            <v>CTO-102-2002</v>
          </cell>
        </row>
      </sheetData>
      <sheetData sheetId="4393"/>
      <sheetData sheetId="4394"/>
      <sheetData sheetId="4395"/>
      <sheetData sheetId="4396" refreshError="1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 refreshError="1"/>
      <sheetData sheetId="4408" refreshError="1"/>
      <sheetData sheetId="4409"/>
      <sheetData sheetId="4410" refreshError="1"/>
      <sheetData sheetId="4411" refreshError="1"/>
      <sheetData sheetId="4412" refreshError="1"/>
      <sheetData sheetId="4413"/>
      <sheetData sheetId="4414" refreshError="1"/>
      <sheetData sheetId="4415"/>
      <sheetData sheetId="4416"/>
      <sheetData sheetId="4417"/>
      <sheetData sheetId="4418"/>
      <sheetData sheetId="4419">
        <row r="1">
          <cell r="C1">
            <v>0.2</v>
          </cell>
        </row>
      </sheetData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>
        <row r="8">
          <cell r="A8">
            <v>2.1</v>
          </cell>
        </row>
      </sheetData>
      <sheetData sheetId="4434">
        <row r="8">
          <cell r="A8">
            <v>3.1</v>
          </cell>
        </row>
      </sheetData>
      <sheetData sheetId="4435"/>
      <sheetData sheetId="4436"/>
      <sheetData sheetId="4437"/>
      <sheetData sheetId="4438"/>
      <sheetData sheetId="4439"/>
      <sheetData sheetId="4440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/>
      <sheetData sheetId="4455"/>
      <sheetData sheetId="4456"/>
      <sheetData sheetId="4457">
        <row r="1">
          <cell r="A1" t="str">
            <v>INSTITUTO NACIONAL DE VIAS</v>
          </cell>
        </row>
      </sheetData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>
        <row r="1">
          <cell r="A1" t="str">
            <v>Name</v>
          </cell>
        </row>
      </sheetData>
      <sheetData sheetId="4468"/>
      <sheetData sheetId="4469"/>
      <sheetData sheetId="4470"/>
      <sheetData sheetId="4471"/>
      <sheetData sheetId="4472">
        <row r="1">
          <cell r="A1" t="str">
            <v>ITEM</v>
          </cell>
        </row>
      </sheetData>
      <sheetData sheetId="4473">
        <row r="1">
          <cell r="A1" t="str">
            <v>EQUIPO</v>
          </cell>
        </row>
      </sheetData>
      <sheetData sheetId="4474">
        <row r="1">
          <cell r="A1" t="str">
            <v>ADMINISTRACION</v>
          </cell>
        </row>
      </sheetData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/>
      <sheetData sheetId="4754" refreshError="1"/>
      <sheetData sheetId="4755" refreshError="1"/>
      <sheetData sheetId="4756" refreshError="1"/>
      <sheetData sheetId="4757">
        <row r="3">
          <cell r="A3" t="str">
            <v>COD</v>
          </cell>
        </row>
      </sheetData>
      <sheetData sheetId="4758" refreshError="1"/>
      <sheetData sheetId="4759" refreshError="1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/>
      <sheetData sheetId="4791" refreshError="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/>
      <sheetData sheetId="4838" refreshError="1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 refreshError="1"/>
      <sheetData sheetId="4875" refreshError="1"/>
      <sheetData sheetId="4876" refreshError="1"/>
      <sheetData sheetId="4877"/>
      <sheetData sheetId="4878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/>
      <sheetData sheetId="4890" refreshError="1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/>
      <sheetData sheetId="4909"/>
      <sheetData sheetId="4910"/>
      <sheetData sheetId="4911" refreshError="1"/>
      <sheetData sheetId="4912" refreshError="1"/>
      <sheetData sheetId="4913" refreshError="1"/>
      <sheetData sheetId="4914" refreshError="1"/>
      <sheetData sheetId="4915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/>
      <sheetData sheetId="4935" refreshError="1"/>
      <sheetData sheetId="4936"/>
      <sheetData sheetId="4937" refreshError="1"/>
      <sheetData sheetId="4938">
        <row r="1">
          <cell r="A1" t="str">
            <v>INSTITUTO NACIONAL DE VIAS</v>
          </cell>
        </row>
      </sheetData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>
        <row r="2">
          <cell r="A2" t="str">
            <v>CODIGO</v>
          </cell>
        </row>
      </sheetData>
      <sheetData sheetId="4947"/>
      <sheetData sheetId="4948"/>
      <sheetData sheetId="4949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/>
      <sheetData sheetId="4957"/>
      <sheetData sheetId="4958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/>
      <sheetData sheetId="4974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 refreshError="1"/>
      <sheetData sheetId="4999"/>
      <sheetData sheetId="5000" refreshError="1"/>
      <sheetData sheetId="5001" refreshError="1"/>
      <sheetData sheetId="5002"/>
      <sheetData sheetId="5003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 refreshError="1"/>
      <sheetData sheetId="5056" refreshError="1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 refreshError="1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 refreshError="1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/>
      <sheetData sheetId="5191" refreshError="1"/>
      <sheetData sheetId="5192" refreshError="1"/>
      <sheetData sheetId="5193" refreshError="1"/>
      <sheetData sheetId="5194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 refreshError="1"/>
      <sheetData sheetId="5204" refreshError="1"/>
      <sheetData sheetId="5205" refreshError="1"/>
      <sheetData sheetId="5206" refreshError="1"/>
      <sheetData sheetId="5207">
        <row r="4">
          <cell r="E4" t="str">
            <v>GUPCO</v>
          </cell>
        </row>
      </sheetData>
      <sheetData sheetId="5208"/>
      <sheetData sheetId="5209"/>
      <sheetData sheetId="5210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>
        <row r="36">
          <cell r="G36">
            <v>271000.00000162207</v>
          </cell>
        </row>
      </sheetData>
      <sheetData sheetId="5224">
        <row r="33">
          <cell r="G33">
            <v>283000.00002693152</v>
          </cell>
        </row>
      </sheetData>
      <sheetData sheetId="5225">
        <row r="33">
          <cell r="G33">
            <v>290000.00000013626</v>
          </cell>
        </row>
      </sheetData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/>
      <sheetData sheetId="5477"/>
      <sheetData sheetId="5478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/>
      <sheetData sheetId="5501"/>
      <sheetData sheetId="5502"/>
      <sheetData sheetId="5503"/>
      <sheetData sheetId="5504"/>
      <sheetData sheetId="5505"/>
      <sheetData sheetId="5506"/>
      <sheetData sheetId="5507">
        <row r="8">
          <cell r="A8">
            <v>2.1</v>
          </cell>
        </row>
      </sheetData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 refreshError="1"/>
      <sheetData sheetId="5517" refreshError="1"/>
      <sheetData sheetId="5518" refreshError="1"/>
      <sheetData sheetId="5519" refreshError="1"/>
      <sheetData sheetId="5520"/>
      <sheetData sheetId="5521"/>
      <sheetData sheetId="5522"/>
      <sheetData sheetId="5523" refreshError="1"/>
      <sheetData sheetId="5524"/>
      <sheetData sheetId="5525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>
        <row r="46">
          <cell r="E46">
            <v>1</v>
          </cell>
        </row>
      </sheetData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/>
      <sheetData sheetId="5538" refreshError="1"/>
      <sheetData sheetId="5539"/>
      <sheetData sheetId="5540" refreshError="1"/>
      <sheetData sheetId="5541" refreshError="1"/>
      <sheetData sheetId="5542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>
        <row r="1">
          <cell r="A1" t="str">
            <v>Name</v>
          </cell>
        </row>
      </sheetData>
      <sheetData sheetId="5571"/>
      <sheetData sheetId="5572"/>
      <sheetData sheetId="5573"/>
      <sheetData sheetId="5574"/>
      <sheetData sheetId="5575"/>
      <sheetData sheetId="5576"/>
      <sheetData sheetId="5577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/>
      <sheetData sheetId="5616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>
        <row r="1">
          <cell r="C1">
            <v>0.2</v>
          </cell>
        </row>
      </sheetData>
      <sheetData sheetId="5635"/>
      <sheetData sheetId="5636"/>
      <sheetData sheetId="5637">
        <row r="1">
          <cell r="A1" t="str">
            <v>ITEM</v>
          </cell>
        </row>
      </sheetData>
      <sheetData sheetId="5638">
        <row r="1">
          <cell r="A1" t="str">
            <v>EQUIPO</v>
          </cell>
        </row>
      </sheetData>
      <sheetData sheetId="5639">
        <row r="1">
          <cell r="A1" t="str">
            <v>ADMINISTRACION</v>
          </cell>
        </row>
      </sheetData>
      <sheetData sheetId="5640"/>
      <sheetData sheetId="5641">
        <row r="1">
          <cell r="A1" t="str">
            <v>ITEM</v>
          </cell>
        </row>
      </sheetData>
      <sheetData sheetId="5642">
        <row r="1">
          <cell r="A1" t="str">
            <v>EQUIPO</v>
          </cell>
        </row>
      </sheetData>
      <sheetData sheetId="5643"/>
      <sheetData sheetId="5644"/>
      <sheetData sheetId="5645"/>
      <sheetData sheetId="5646"/>
      <sheetData sheetId="5647">
        <row r="1">
          <cell r="A1" t="str">
            <v>EQUIPO</v>
          </cell>
        </row>
      </sheetData>
      <sheetData sheetId="5648"/>
      <sheetData sheetId="5649"/>
      <sheetData sheetId="5650"/>
      <sheetData sheetId="5651"/>
      <sheetData sheetId="5652"/>
      <sheetData sheetId="5653">
        <row r="1">
          <cell r="A1" t="str">
            <v>ITEM</v>
          </cell>
        </row>
      </sheetData>
      <sheetData sheetId="5654">
        <row r="1">
          <cell r="A1" t="str">
            <v>EQUIPO</v>
          </cell>
        </row>
      </sheetData>
      <sheetData sheetId="5655">
        <row r="1">
          <cell r="A1" t="str">
            <v>ADMINISTRACION</v>
          </cell>
        </row>
      </sheetData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>
        <row r="1">
          <cell r="A1" t="str">
            <v>ITEM</v>
          </cell>
        </row>
      </sheetData>
      <sheetData sheetId="5693">
        <row r="1">
          <cell r="A1" t="str">
            <v>EQUIPO</v>
          </cell>
        </row>
      </sheetData>
      <sheetData sheetId="5694">
        <row r="1">
          <cell r="A1" t="str">
            <v>ADMINISTRACION</v>
          </cell>
        </row>
      </sheetData>
      <sheetData sheetId="5695" refreshError="1"/>
      <sheetData sheetId="5696" refreshError="1"/>
      <sheetData sheetId="5697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/>
      <sheetData sheetId="5777">
        <row r="14">
          <cell r="D14">
            <v>38504</v>
          </cell>
        </row>
      </sheetData>
      <sheetData sheetId="5778" refreshError="1"/>
      <sheetData sheetId="5779" refreshError="1"/>
      <sheetData sheetId="5780">
        <row r="14">
          <cell r="D14">
            <v>38504</v>
          </cell>
        </row>
      </sheetData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 refreshError="1"/>
      <sheetData sheetId="5863" refreshError="1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>
        <row r="1">
          <cell r="A1" t="str">
            <v>INSTITUTO NACIONAL DE VIAS</v>
          </cell>
        </row>
      </sheetData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>
        <row r="1">
          <cell r="A1" t="str">
            <v>INSTITUTO NACIONAL DE VIAS</v>
          </cell>
        </row>
      </sheetData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>
        <row r="1">
          <cell r="A1" t="str">
            <v>INSTITUTO NACIONAL DE VIAS</v>
          </cell>
        </row>
      </sheetData>
      <sheetData sheetId="5905"/>
      <sheetData sheetId="5906"/>
      <sheetData sheetId="5907"/>
      <sheetData sheetId="5908"/>
      <sheetData sheetId="5909"/>
      <sheetData sheetId="5910"/>
      <sheetData sheetId="5911"/>
      <sheetData sheetId="5912">
        <row r="1">
          <cell r="A1" t="str">
            <v>INSTITUTO NACIONAL DE VIAS</v>
          </cell>
        </row>
      </sheetData>
      <sheetData sheetId="5913"/>
      <sheetData sheetId="5914"/>
      <sheetData sheetId="5915"/>
      <sheetData sheetId="5916"/>
      <sheetData sheetId="5917"/>
      <sheetData sheetId="5918"/>
      <sheetData sheetId="5919"/>
      <sheetData sheetId="5920">
        <row r="1">
          <cell r="A1" t="str">
            <v>INSTITUTO NACIONAL DE VIAS</v>
          </cell>
        </row>
      </sheetData>
      <sheetData sheetId="5921"/>
      <sheetData sheetId="5922"/>
      <sheetData sheetId="5923"/>
      <sheetData sheetId="5924"/>
      <sheetData sheetId="5925"/>
      <sheetData sheetId="5926"/>
      <sheetData sheetId="5927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>
        <row r="2">
          <cell r="A2" t="str">
            <v>ACTA No</v>
          </cell>
        </row>
      </sheetData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>
        <row r="2">
          <cell r="A2" t="str">
            <v>ACTA No</v>
          </cell>
        </row>
      </sheetData>
      <sheetData sheetId="5975">
        <row r="1">
          <cell r="A1" t="str">
            <v>Name</v>
          </cell>
        </row>
      </sheetData>
      <sheetData sheetId="5976"/>
      <sheetData sheetId="5977"/>
      <sheetData sheetId="5978"/>
      <sheetData sheetId="5979"/>
      <sheetData sheetId="5980"/>
      <sheetData sheetId="5981"/>
      <sheetData sheetId="5982" refreshError="1"/>
      <sheetData sheetId="5983"/>
      <sheetData sheetId="5984">
        <row r="1">
          <cell r="A1" t="str">
            <v>INSTITUTO NACIONAL DE VIAS</v>
          </cell>
        </row>
      </sheetData>
      <sheetData sheetId="5985"/>
      <sheetData sheetId="5986"/>
      <sheetData sheetId="5987"/>
      <sheetData sheetId="5988"/>
      <sheetData sheetId="5989"/>
      <sheetData sheetId="5990"/>
      <sheetData sheetId="5991"/>
      <sheetData sheetId="5992">
        <row r="1">
          <cell r="A1" t="str">
            <v>Name</v>
          </cell>
        </row>
      </sheetData>
      <sheetData sheetId="5993"/>
      <sheetData sheetId="5994"/>
      <sheetData sheetId="5995"/>
      <sheetData sheetId="5996"/>
      <sheetData sheetId="5997"/>
      <sheetData sheetId="5998"/>
      <sheetData sheetId="5999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/>
      <sheetData sheetId="6016"/>
      <sheetData sheetId="6017" refreshError="1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/>
      <sheetData sheetId="6060" refreshError="1"/>
      <sheetData sheetId="6061" refreshError="1"/>
      <sheetData sheetId="6062"/>
      <sheetData sheetId="6063">
        <row r="8">
          <cell r="A8">
            <v>2.1</v>
          </cell>
        </row>
      </sheetData>
      <sheetData sheetId="6064">
        <row r="8">
          <cell r="A8">
            <v>3.1</v>
          </cell>
        </row>
      </sheetData>
      <sheetData sheetId="6065"/>
      <sheetData sheetId="6066"/>
      <sheetData sheetId="6067">
        <row r="1">
          <cell r="A1" t="str">
            <v>EQUIPO</v>
          </cell>
        </row>
      </sheetData>
      <sheetData sheetId="6068">
        <row r="1">
          <cell r="A1" t="str">
            <v>ADMINISTRACION</v>
          </cell>
        </row>
      </sheetData>
      <sheetData sheetId="6069">
        <row r="3">
          <cell r="A3">
            <v>1</v>
          </cell>
        </row>
      </sheetData>
      <sheetData sheetId="6070"/>
      <sheetData sheetId="6071"/>
      <sheetData sheetId="6072" refreshError="1"/>
      <sheetData sheetId="6073"/>
      <sheetData sheetId="6074">
        <row r="1">
          <cell r="A1" t="str">
            <v>LISTADO DE INSUMOS GENERAL</v>
          </cell>
        </row>
      </sheetData>
      <sheetData sheetId="6075"/>
      <sheetData sheetId="6076">
        <row r="1">
          <cell r="A1" t="str">
            <v>LISTADO DE INSUMOS GENERAL</v>
          </cell>
        </row>
      </sheetData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>
        <row r="8">
          <cell r="A8">
            <v>2.1</v>
          </cell>
        </row>
      </sheetData>
      <sheetData sheetId="6091">
        <row r="8">
          <cell r="A8">
            <v>3.1</v>
          </cell>
        </row>
      </sheetData>
      <sheetData sheetId="6092"/>
      <sheetData sheetId="6093"/>
      <sheetData sheetId="6094">
        <row r="1">
          <cell r="A1" t="str">
            <v>ITEM</v>
          </cell>
        </row>
      </sheetData>
      <sheetData sheetId="6095">
        <row r="1">
          <cell r="A1" t="str">
            <v>EQUIPO</v>
          </cell>
        </row>
      </sheetData>
      <sheetData sheetId="6096">
        <row r="1">
          <cell r="A1" t="str">
            <v>ADMINISTRACION</v>
          </cell>
        </row>
      </sheetData>
      <sheetData sheetId="6097">
        <row r="3">
          <cell r="A3">
            <v>1</v>
          </cell>
        </row>
      </sheetData>
      <sheetData sheetId="6098">
        <row r="1">
          <cell r="A1" t="str">
            <v>ITEM</v>
          </cell>
        </row>
      </sheetData>
      <sheetData sheetId="6099">
        <row r="1">
          <cell r="A1" t="str">
            <v>EQUIPO</v>
          </cell>
        </row>
      </sheetData>
      <sheetData sheetId="6100">
        <row r="1">
          <cell r="A1" t="str">
            <v>ADMINISTRACION</v>
          </cell>
        </row>
      </sheetData>
      <sheetData sheetId="6101"/>
      <sheetData sheetId="6102"/>
      <sheetData sheetId="6103">
        <row r="3">
          <cell r="A3">
            <v>1</v>
          </cell>
        </row>
      </sheetData>
      <sheetData sheetId="6104">
        <row r="1">
          <cell r="A1" t="str">
            <v>LISTADO DE INSUMOS GENERAL</v>
          </cell>
        </row>
      </sheetData>
      <sheetData sheetId="6105"/>
      <sheetData sheetId="6106">
        <row r="1">
          <cell r="A1" t="str">
            <v>ITEM</v>
          </cell>
        </row>
      </sheetData>
      <sheetData sheetId="6107">
        <row r="1">
          <cell r="A1" t="str">
            <v>EQUIPO</v>
          </cell>
        </row>
      </sheetData>
      <sheetData sheetId="6108">
        <row r="1">
          <cell r="A1" t="str">
            <v>ADMINISTRACION</v>
          </cell>
        </row>
      </sheetData>
      <sheetData sheetId="6109"/>
      <sheetData sheetId="6110">
        <row r="1">
          <cell r="A1" t="str">
            <v>LISTADO DE INSUMOS GENERAL</v>
          </cell>
        </row>
      </sheetData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 refreshError="1"/>
      <sheetData sheetId="6122"/>
      <sheetData sheetId="6123"/>
      <sheetData sheetId="6124">
        <row r="8">
          <cell r="A8">
            <v>2.1</v>
          </cell>
        </row>
      </sheetData>
      <sheetData sheetId="6125">
        <row r="8">
          <cell r="A8">
            <v>3.1</v>
          </cell>
        </row>
      </sheetData>
      <sheetData sheetId="6126">
        <row r="1">
          <cell r="A1" t="str">
            <v>ITEM</v>
          </cell>
        </row>
      </sheetData>
      <sheetData sheetId="6127">
        <row r="1">
          <cell r="A1" t="str">
            <v>EQUIPO</v>
          </cell>
        </row>
      </sheetData>
      <sheetData sheetId="6128">
        <row r="1">
          <cell r="A1" t="str">
            <v>ADMINISTRACION</v>
          </cell>
        </row>
      </sheetData>
      <sheetData sheetId="6129"/>
      <sheetData sheetId="6130"/>
      <sheetData sheetId="6131">
        <row r="3">
          <cell r="A3">
            <v>1</v>
          </cell>
        </row>
      </sheetData>
      <sheetData sheetId="6132"/>
      <sheetData sheetId="6133"/>
      <sheetData sheetId="6134">
        <row r="1">
          <cell r="A1" t="str">
            <v>ITEM</v>
          </cell>
        </row>
      </sheetData>
      <sheetData sheetId="6135">
        <row r="1">
          <cell r="A1" t="str">
            <v>EQUIPO</v>
          </cell>
        </row>
      </sheetData>
      <sheetData sheetId="6136">
        <row r="1">
          <cell r="A1" t="str">
            <v>ADMINISTRACION</v>
          </cell>
        </row>
      </sheetData>
      <sheetData sheetId="6137"/>
      <sheetData sheetId="6138">
        <row r="1">
          <cell r="A1" t="str">
            <v>LISTADO DE INSUMOS GENERAL</v>
          </cell>
        </row>
      </sheetData>
      <sheetData sheetId="6139">
        <row r="1">
          <cell r="A1" t="str">
            <v>EQUIPO</v>
          </cell>
        </row>
      </sheetData>
      <sheetData sheetId="6140">
        <row r="1">
          <cell r="A1" t="str">
            <v>ADMINISTRACION</v>
          </cell>
        </row>
      </sheetData>
      <sheetData sheetId="6141"/>
      <sheetData sheetId="6142"/>
      <sheetData sheetId="6143"/>
      <sheetData sheetId="6144"/>
      <sheetData sheetId="6145">
        <row r="1">
          <cell r="C1">
            <v>0.2</v>
          </cell>
        </row>
      </sheetData>
      <sheetData sheetId="6146"/>
      <sheetData sheetId="6147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/>
      <sheetData sheetId="6188"/>
      <sheetData sheetId="6189"/>
      <sheetData sheetId="6190"/>
      <sheetData sheetId="6191"/>
      <sheetData sheetId="6192"/>
      <sheetData sheetId="6193" refreshError="1"/>
      <sheetData sheetId="6194"/>
      <sheetData sheetId="6195" refreshError="1"/>
      <sheetData sheetId="6196" refreshError="1"/>
      <sheetData sheetId="6197" refreshError="1"/>
      <sheetData sheetId="6198"/>
      <sheetData sheetId="6199" refreshError="1"/>
      <sheetData sheetId="6200"/>
      <sheetData sheetId="6201"/>
      <sheetData sheetId="6202"/>
      <sheetData sheetId="6203"/>
      <sheetData sheetId="6204"/>
      <sheetData sheetId="6205"/>
      <sheetData sheetId="6206"/>
      <sheetData sheetId="6207">
        <row r="1">
          <cell r="A1" t="str">
            <v>ITEM</v>
          </cell>
        </row>
      </sheetData>
      <sheetData sheetId="6208">
        <row r="1">
          <cell r="A1" t="str">
            <v>EQUIPO</v>
          </cell>
        </row>
      </sheetData>
      <sheetData sheetId="6209">
        <row r="1">
          <cell r="A1" t="str">
            <v>ADMINISTRACION</v>
          </cell>
        </row>
      </sheetData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 refreshError="1"/>
      <sheetData sheetId="6224" refreshError="1"/>
      <sheetData sheetId="6225"/>
      <sheetData sheetId="6226" refreshError="1"/>
      <sheetData sheetId="6227" refreshError="1"/>
      <sheetData sheetId="6228" refreshError="1"/>
      <sheetData sheetId="6229"/>
      <sheetData sheetId="6230" refreshError="1"/>
      <sheetData sheetId="6231"/>
      <sheetData sheetId="6232">
        <row r="1">
          <cell r="A1" t="str">
            <v>ITEM</v>
          </cell>
        </row>
      </sheetData>
      <sheetData sheetId="6233">
        <row r="1">
          <cell r="A1" t="str">
            <v>ADMINISTRACION</v>
          </cell>
        </row>
      </sheetData>
      <sheetData sheetId="6234"/>
      <sheetData sheetId="6235"/>
      <sheetData sheetId="6236"/>
      <sheetData sheetId="6237"/>
      <sheetData sheetId="6238">
        <row r="1">
          <cell r="A1" t="str">
            <v>ITEM</v>
          </cell>
        </row>
      </sheetData>
      <sheetData sheetId="6239">
        <row r="1">
          <cell r="A1" t="str">
            <v>EQUIPO</v>
          </cell>
        </row>
      </sheetData>
      <sheetData sheetId="6240">
        <row r="1">
          <cell r="A1" t="str">
            <v>ADMINISTRACION</v>
          </cell>
        </row>
      </sheetData>
      <sheetData sheetId="6241"/>
      <sheetData sheetId="6242">
        <row r="1">
          <cell r="A1" t="str">
            <v>ITEM</v>
          </cell>
        </row>
      </sheetData>
      <sheetData sheetId="6243">
        <row r="1">
          <cell r="A1" t="str">
            <v>EQUIPO</v>
          </cell>
        </row>
      </sheetData>
      <sheetData sheetId="6244">
        <row r="1">
          <cell r="A1" t="str">
            <v>ADMINISTRACION</v>
          </cell>
        </row>
      </sheetData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>
        <row r="1">
          <cell r="A1" t="str">
            <v>ITEM</v>
          </cell>
        </row>
      </sheetData>
      <sheetData sheetId="6262">
        <row r="1">
          <cell r="A1" t="str">
            <v>EQUIPO</v>
          </cell>
        </row>
      </sheetData>
      <sheetData sheetId="6263">
        <row r="1">
          <cell r="A1" t="str">
            <v>ADMINISTRACION</v>
          </cell>
        </row>
      </sheetData>
      <sheetData sheetId="6264"/>
      <sheetData sheetId="6265">
        <row r="1">
          <cell r="A1" t="str">
            <v>ITEM</v>
          </cell>
        </row>
      </sheetData>
      <sheetData sheetId="6266">
        <row r="1">
          <cell r="A1" t="str">
            <v>EQUIPO</v>
          </cell>
        </row>
      </sheetData>
      <sheetData sheetId="6267">
        <row r="1">
          <cell r="A1" t="str">
            <v>ADMINISTRACION</v>
          </cell>
        </row>
      </sheetData>
      <sheetData sheetId="6268"/>
      <sheetData sheetId="6269"/>
      <sheetData sheetId="6270"/>
      <sheetData sheetId="6271"/>
      <sheetData sheetId="6272">
        <row r="1">
          <cell r="A1" t="str">
            <v>ITEM</v>
          </cell>
        </row>
      </sheetData>
      <sheetData sheetId="6273">
        <row r="1">
          <cell r="A1" t="str">
            <v>EQUIPO</v>
          </cell>
        </row>
      </sheetData>
      <sheetData sheetId="6274">
        <row r="1">
          <cell r="A1" t="str">
            <v>ADMINISTRACION</v>
          </cell>
        </row>
      </sheetData>
      <sheetData sheetId="6275"/>
      <sheetData sheetId="6276"/>
      <sheetData sheetId="6277">
        <row r="1">
          <cell r="A1" t="str">
            <v>ITEM</v>
          </cell>
        </row>
      </sheetData>
      <sheetData sheetId="6278">
        <row r="1">
          <cell r="A1" t="str">
            <v>EQUIPO</v>
          </cell>
        </row>
      </sheetData>
      <sheetData sheetId="6279">
        <row r="1">
          <cell r="A1" t="str">
            <v>ADMINISTRACION</v>
          </cell>
        </row>
      </sheetData>
      <sheetData sheetId="6280"/>
      <sheetData sheetId="6281"/>
      <sheetData sheetId="6282"/>
      <sheetData sheetId="6283"/>
      <sheetData sheetId="6284"/>
      <sheetData sheetId="6285">
        <row r="1">
          <cell r="A1" t="str">
            <v>Name</v>
          </cell>
        </row>
      </sheetData>
      <sheetData sheetId="6286"/>
      <sheetData sheetId="6287"/>
      <sheetData sheetId="6288"/>
      <sheetData sheetId="6289"/>
      <sheetData sheetId="6290"/>
      <sheetData sheetId="6291"/>
      <sheetData sheetId="6292"/>
      <sheetData sheetId="6293" refreshError="1"/>
      <sheetData sheetId="6294"/>
      <sheetData sheetId="6295"/>
      <sheetData sheetId="6296"/>
      <sheetData sheetId="6297"/>
      <sheetData sheetId="6298"/>
      <sheetData sheetId="6299"/>
      <sheetData sheetId="6300" refreshError="1"/>
      <sheetData sheetId="6301" refreshError="1"/>
      <sheetData sheetId="6302">
        <row r="1">
          <cell r="A1" t="str">
            <v>ADMINISTRACION</v>
          </cell>
        </row>
      </sheetData>
      <sheetData sheetId="6303"/>
      <sheetData sheetId="6304"/>
      <sheetData sheetId="6305">
        <row r="1">
          <cell r="A1" t="str">
            <v>EQUIPO</v>
          </cell>
        </row>
      </sheetData>
      <sheetData sheetId="6306" refreshError="1"/>
      <sheetData sheetId="6307"/>
      <sheetData sheetId="6308"/>
      <sheetData sheetId="6309"/>
      <sheetData sheetId="6310"/>
      <sheetData sheetId="6311"/>
      <sheetData sheetId="6312">
        <row r="1">
          <cell r="A1" t="str">
            <v>Name</v>
          </cell>
        </row>
      </sheetData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/>
      <sheetData sheetId="6370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/>
      <sheetData sheetId="6461"/>
      <sheetData sheetId="6462" refreshError="1"/>
      <sheetData sheetId="6463"/>
      <sheetData sheetId="6464" refreshError="1"/>
      <sheetData sheetId="6465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>
        <row r="2">
          <cell r="A2" t="str">
            <v>ACTA No</v>
          </cell>
        </row>
      </sheetData>
      <sheetData sheetId="6491"/>
      <sheetData sheetId="6492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/>
      <sheetData sheetId="6505"/>
      <sheetData sheetId="6506"/>
      <sheetData sheetId="6507"/>
      <sheetData sheetId="6508">
        <row r="1">
          <cell r="A1" t="str">
            <v>Name</v>
          </cell>
        </row>
      </sheetData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/>
      <sheetData sheetId="6569"/>
      <sheetData sheetId="6570">
        <row r="1">
          <cell r="A1" t="str">
            <v>ITEM</v>
          </cell>
        </row>
      </sheetData>
      <sheetData sheetId="6571">
        <row r="1">
          <cell r="A1" t="str">
            <v>EQUIPO</v>
          </cell>
        </row>
      </sheetData>
      <sheetData sheetId="6572">
        <row r="1">
          <cell r="A1" t="str">
            <v>ADMINISTRACION</v>
          </cell>
        </row>
      </sheetData>
      <sheetData sheetId="6573"/>
      <sheetData sheetId="6574"/>
      <sheetData sheetId="6575"/>
      <sheetData sheetId="6576"/>
      <sheetData sheetId="6577"/>
      <sheetData sheetId="6578" refreshError="1"/>
      <sheetData sheetId="6579"/>
      <sheetData sheetId="6580" refreshError="1"/>
      <sheetData sheetId="6581"/>
      <sheetData sheetId="6582" refreshError="1"/>
      <sheetData sheetId="6583"/>
      <sheetData sheetId="6584"/>
      <sheetData sheetId="6585">
        <row r="2">
          <cell r="A2" t="str">
            <v>HOSPITAL HERNANDO MONCALEANO PERDOMO ETAPA 1</v>
          </cell>
        </row>
      </sheetData>
      <sheetData sheetId="6586"/>
      <sheetData sheetId="6587">
        <row r="2">
          <cell r="A2" t="str">
            <v>HOSPITAL HERNANDO MONCALEANO PERDOMO ETAPA 2 A</v>
          </cell>
        </row>
      </sheetData>
      <sheetData sheetId="6588">
        <row r="2">
          <cell r="A2" t="str">
            <v>HOSPITAL HERNANDO MONCALEANO PERDOMO ETAPA 2B</v>
          </cell>
        </row>
      </sheetData>
      <sheetData sheetId="6589"/>
      <sheetData sheetId="6590"/>
      <sheetData sheetId="6591"/>
      <sheetData sheetId="6592"/>
      <sheetData sheetId="6593"/>
      <sheetData sheetId="6594"/>
      <sheetData sheetId="6595" refreshError="1"/>
      <sheetData sheetId="6596"/>
      <sheetData sheetId="6597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/>
      <sheetData sheetId="6614"/>
      <sheetData sheetId="6615"/>
      <sheetData sheetId="6616"/>
      <sheetData sheetId="6617">
        <row r="6">
          <cell r="A6" t="str">
            <v>CO-A1</v>
          </cell>
        </row>
      </sheetData>
      <sheetData sheetId="6618"/>
      <sheetData sheetId="6619" refreshError="1"/>
      <sheetData sheetId="6620"/>
      <sheetData sheetId="6621"/>
      <sheetData sheetId="6622"/>
      <sheetData sheetId="6623">
        <row r="4">
          <cell r="E4" t="str">
            <v>GUPCO</v>
          </cell>
        </row>
      </sheetData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 refreshError="1"/>
      <sheetData sheetId="6637"/>
      <sheetData sheetId="6638"/>
      <sheetData sheetId="6639"/>
      <sheetData sheetId="6640"/>
      <sheetData sheetId="6641"/>
      <sheetData sheetId="6642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>
        <row r="2">
          <cell r="A2" t="str">
            <v>(ºF)</v>
          </cell>
        </row>
      </sheetData>
      <sheetData sheetId="6651" refreshError="1"/>
      <sheetData sheetId="6652"/>
      <sheetData sheetId="6653" refreshError="1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 refreshError="1"/>
      <sheetData sheetId="6665"/>
      <sheetData sheetId="6666"/>
      <sheetData sheetId="6667"/>
      <sheetData sheetId="6668"/>
      <sheetData sheetId="6669" refreshError="1"/>
      <sheetData sheetId="6670" refreshError="1"/>
      <sheetData sheetId="6671" refreshError="1"/>
      <sheetData sheetId="6672"/>
      <sheetData sheetId="6673" refreshError="1"/>
      <sheetData sheetId="6674" refreshError="1"/>
      <sheetData sheetId="6675"/>
      <sheetData sheetId="6676"/>
      <sheetData sheetId="6677" refreshError="1"/>
      <sheetData sheetId="6678" refreshError="1"/>
      <sheetData sheetId="6679"/>
      <sheetData sheetId="6680" refreshError="1"/>
      <sheetData sheetId="6681" refreshError="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>
        <row r="4">
          <cell r="B4">
            <v>39886</v>
          </cell>
        </row>
      </sheetData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>
        <row r="4">
          <cell r="A4">
            <v>0</v>
          </cell>
        </row>
      </sheetData>
      <sheetData sheetId="6754"/>
      <sheetData sheetId="6755">
        <row r="3">
          <cell r="A3">
            <v>5.0999999999999996</v>
          </cell>
        </row>
      </sheetData>
      <sheetData sheetId="6756" refreshError="1"/>
      <sheetData sheetId="6757"/>
      <sheetData sheetId="6758" refreshError="1"/>
      <sheetData sheetId="6759" refreshError="1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>
        <row r="4">
          <cell r="E4" t="str">
            <v>GUPCO</v>
          </cell>
        </row>
      </sheetData>
      <sheetData sheetId="7144"/>
      <sheetData sheetId="7145"/>
      <sheetData sheetId="7146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/>
      <sheetData sheetId="7154"/>
      <sheetData sheetId="7155" refreshError="1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/>
      <sheetData sheetId="7175" refreshError="1"/>
      <sheetData sheetId="7176" refreshError="1"/>
      <sheetData sheetId="7177"/>
      <sheetData sheetId="7178" refreshError="1"/>
      <sheetData sheetId="7179"/>
      <sheetData sheetId="7180"/>
      <sheetData sheetId="7181"/>
      <sheetData sheetId="7182"/>
      <sheetData sheetId="7183"/>
      <sheetData sheetId="7184"/>
      <sheetData sheetId="7185" refreshError="1"/>
      <sheetData sheetId="7186"/>
      <sheetData sheetId="7187" refreshError="1"/>
      <sheetData sheetId="7188"/>
      <sheetData sheetId="7189" refreshError="1"/>
      <sheetData sheetId="7190" refreshError="1"/>
      <sheetData sheetId="7191" refreshError="1"/>
      <sheetData sheetId="7192"/>
      <sheetData sheetId="7193"/>
      <sheetData sheetId="7194"/>
      <sheetData sheetId="7195"/>
      <sheetData sheetId="7196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/>
      <sheetData sheetId="7274"/>
      <sheetData sheetId="7275" refreshError="1"/>
      <sheetData sheetId="7276"/>
      <sheetData sheetId="7277">
        <row r="4">
          <cell r="B4">
            <v>39886</v>
          </cell>
        </row>
      </sheetData>
      <sheetData sheetId="7278"/>
      <sheetData sheetId="7279"/>
      <sheetData sheetId="7280"/>
      <sheetData sheetId="7281"/>
      <sheetData sheetId="7282"/>
      <sheetData sheetId="7283"/>
      <sheetData sheetId="7284">
        <row r="4">
          <cell r="B4">
            <v>39886</v>
          </cell>
        </row>
      </sheetData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 refreshError="1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 refreshError="1"/>
      <sheetData sheetId="733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/>
      <sheetData sheetId="7402"/>
      <sheetData sheetId="7403"/>
      <sheetData sheetId="7404"/>
      <sheetData sheetId="7405">
        <row r="4">
          <cell r="E4" t="str">
            <v>GUPCO</v>
          </cell>
        </row>
      </sheetData>
      <sheetData sheetId="7406"/>
      <sheetData sheetId="7407"/>
      <sheetData sheetId="7408"/>
      <sheetData sheetId="7409"/>
      <sheetData sheetId="7410"/>
      <sheetData sheetId="7411" refreshError="1"/>
      <sheetData sheetId="7412"/>
      <sheetData sheetId="7413" refreshError="1"/>
      <sheetData sheetId="7414"/>
      <sheetData sheetId="7415" refreshError="1"/>
      <sheetData sheetId="7416" refreshError="1"/>
      <sheetData sheetId="7417" refreshError="1"/>
      <sheetData sheetId="7418" refreshError="1"/>
      <sheetData sheetId="7419"/>
      <sheetData sheetId="7420"/>
      <sheetData sheetId="7421"/>
      <sheetData sheetId="7422"/>
      <sheetData sheetId="7423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/>
      <sheetData sheetId="7432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 refreshError="1"/>
      <sheetData sheetId="7491"/>
      <sheetData sheetId="7492" refreshError="1"/>
      <sheetData sheetId="7493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/>
      <sheetData sheetId="7509"/>
      <sheetData sheetId="7510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/>
      <sheetData sheetId="7565"/>
      <sheetData sheetId="7566">
        <row r="6">
          <cell r="AB6">
            <v>40179</v>
          </cell>
        </row>
      </sheetData>
      <sheetData sheetId="7567"/>
      <sheetData sheetId="7568"/>
      <sheetData sheetId="7569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/>
      <sheetData sheetId="7633"/>
      <sheetData sheetId="7634"/>
      <sheetData sheetId="7635" refreshError="1"/>
      <sheetData sheetId="7636" refreshError="1"/>
      <sheetData sheetId="7637" refreshError="1"/>
      <sheetData sheetId="7638" refreshError="1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 GRUPO"/>
    </sheetNames>
    <definedNames>
      <definedName name="absc"/>
    </defined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  <sheetName val="Res-Accide-10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MICROEMP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MATERIALES"/>
      <sheetName val="EQUIPO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M.O."/>
      <sheetName val="Datos"/>
      <sheetName val="Cuadrillas"/>
      <sheetName val="Jornal"/>
      <sheetName val="Formulario N° 4"/>
      <sheetName val="MATERIALES"/>
      <sheetName val="EQUIPO"/>
      <sheetName val="CONT_ADI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precios-básicos2002"/>
      <sheetName val="Concretos y morteros"/>
      <sheetName val="Datos iniciales "/>
      <sheetName val="Transporte"/>
      <sheetName val="AIU"/>
      <sheetName val="[a  aaInformación]__192_168_0_2"/>
      <sheetName val="PRESUP"/>
      <sheetName val="[a  aaInformación][a  aaInforma"/>
      <sheetName val="lisprecios"/>
      <sheetName val="PERSONAL"/>
      <sheetName val="PRESTACIONES SOCIALES"/>
      <sheetName val="[a  aaInformación]__cceficien_5"/>
      <sheetName val="[a  aaInformación]__cceficien_3"/>
      <sheetName val="[a  aaInformación]//cceficiente"/>
      <sheetName val="[a  aaInformación]__cceficien_2"/>
      <sheetName val="[a  aaInformación]__cceficien_4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ITEMS"/>
      <sheetName val="[a  aaInformación]__cceficien_6"/>
      <sheetName val="[a  aaInformación]__cceficien_9"/>
      <sheetName val="[a  aaInformación]__cceficien_7"/>
      <sheetName val="[a  aaInformación]__cceficien_8"/>
      <sheetName val="[a  aaInformación]__cceficie_10"/>
      <sheetName val="[a  aaInformación]__cceficie_11"/>
      <sheetName val="Emboquillar"/>
      <sheetName val="Acometidacobrerígido"/>
      <sheetName val="Acometidatoma"/>
      <sheetName val="Acometidahasta1&quot;"/>
      <sheetName val="[a  aaInformación]__cceficie_12"/>
      <sheetName val="[a  aaInformación]__cceficie_13"/>
      <sheetName val="[a  aaInformación]__cceficie_14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18"/>
      <sheetName val="\Users\LENOVO\Downloads\Users\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4">
          <cell r="C4">
            <v>0.05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itario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20.1"/>
      <sheetName val="330.1"/>
      <sheetName val="640.1.2"/>
      <sheetName val="673.1"/>
      <sheetName val="673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20.1"/>
      <sheetName val="330.2"/>
      <sheetName val="700.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  <cell r="B6" t="str">
            <v>Acero de refuerzo Grado 60</v>
          </cell>
          <cell r="C6" t="str">
            <v>kg</v>
          </cell>
          <cell r="D6">
            <v>980</v>
          </cell>
        </row>
        <row r="7">
          <cell r="A7">
            <v>610</v>
          </cell>
          <cell r="B7" t="str">
            <v>Acero de refuerzo Grado 40</v>
          </cell>
          <cell r="C7" t="str">
            <v>kg</v>
          </cell>
          <cell r="D7">
            <v>960</v>
          </cell>
        </row>
        <row r="8">
          <cell r="A8">
            <v>650</v>
          </cell>
          <cell r="B8" t="str">
            <v>Acero de preesfuerzo</v>
          </cell>
          <cell r="C8" t="str">
            <v>t-m</v>
          </cell>
          <cell r="D8">
            <v>1000</v>
          </cell>
        </row>
        <row r="9">
          <cell r="A9">
            <v>670</v>
          </cell>
          <cell r="B9" t="str">
            <v>Aditivo</v>
          </cell>
          <cell r="C9" t="str">
            <v>kg</v>
          </cell>
          <cell r="D9">
            <v>3300</v>
          </cell>
        </row>
        <row r="10">
          <cell r="A10">
            <v>700</v>
          </cell>
          <cell r="B10" t="str">
            <v>Afirmado</v>
          </cell>
          <cell r="C10" t="str">
            <v>m3</v>
          </cell>
          <cell r="D10">
            <v>4000</v>
          </cell>
        </row>
        <row r="11">
          <cell r="A11">
            <v>750</v>
          </cell>
          <cell r="B11" t="str">
            <v>Agua</v>
          </cell>
          <cell r="C11" t="str">
            <v>lt</v>
          </cell>
          <cell r="D11">
            <v>300</v>
          </cell>
        </row>
        <row r="12">
          <cell r="A12">
            <v>850</v>
          </cell>
          <cell r="B12" t="str">
            <v>Alambre de amarrar</v>
          </cell>
          <cell r="C12" t="str">
            <v>kg</v>
          </cell>
          <cell r="D12">
            <v>1198</v>
          </cell>
        </row>
        <row r="13">
          <cell r="A13">
            <v>900</v>
          </cell>
          <cell r="B13" t="str">
            <v>Alambre de púas</v>
          </cell>
          <cell r="C13" t="str">
            <v>ml</v>
          </cell>
          <cell r="D13">
            <v>800</v>
          </cell>
        </row>
        <row r="14">
          <cell r="A14">
            <v>940</v>
          </cell>
          <cell r="B14" t="str">
            <v>Almohadillas elastoméricas</v>
          </cell>
          <cell r="C14" t="str">
            <v>un</v>
          </cell>
          <cell r="D14">
            <v>65000</v>
          </cell>
        </row>
        <row r="15">
          <cell r="A15">
            <v>960</v>
          </cell>
          <cell r="B15" t="str">
            <v>Amarre sísmico longitudinal</v>
          </cell>
          <cell r="C15" t="str">
            <v>un</v>
          </cell>
          <cell r="D15">
            <v>110000</v>
          </cell>
        </row>
        <row r="16">
          <cell r="A16">
            <v>970</v>
          </cell>
          <cell r="B16" t="str">
            <v>Apoyo elastomérico D-60</v>
          </cell>
          <cell r="C16" t="str">
            <v>un</v>
          </cell>
          <cell r="D16">
            <v>230000</v>
          </cell>
        </row>
        <row r="17">
          <cell r="A17">
            <v>980</v>
          </cell>
          <cell r="B17" t="str">
            <v>Apoyo elastomérico tipo 3</v>
          </cell>
          <cell r="C17" t="str">
            <v>un</v>
          </cell>
          <cell r="D17">
            <v>610000</v>
          </cell>
        </row>
        <row r="18">
          <cell r="A18">
            <v>990</v>
          </cell>
          <cell r="B18" t="str">
            <v>Apoyo elastomérico tipo 4</v>
          </cell>
          <cell r="C18" t="str">
            <v>un</v>
          </cell>
          <cell r="D18">
            <v>630000</v>
          </cell>
        </row>
        <row r="19">
          <cell r="A19">
            <v>1000</v>
          </cell>
          <cell r="B19" t="str">
            <v>Arena lavada concreto</v>
          </cell>
          <cell r="C19" t="str">
            <v>m3</v>
          </cell>
          <cell r="D19">
            <v>20000</v>
          </cell>
        </row>
        <row r="20">
          <cell r="A20">
            <v>1300</v>
          </cell>
          <cell r="B20" t="str">
            <v>Base granular</v>
          </cell>
          <cell r="C20" t="str">
            <v>m3</v>
          </cell>
          <cell r="D20">
            <v>17000</v>
          </cell>
        </row>
        <row r="21">
          <cell r="A21">
            <v>1310</v>
          </cell>
          <cell r="B21" t="str">
            <v>Cable para postensado de 1/2" para 10.5 tn/m</v>
          </cell>
          <cell r="C21" t="str">
            <v>m</v>
          </cell>
          <cell r="D21">
            <v>7800</v>
          </cell>
        </row>
        <row r="22">
          <cell r="A22">
            <v>1330</v>
          </cell>
          <cell r="B22" t="str">
            <v>Canastilla para pilotes</v>
          </cell>
          <cell r="C22" t="str">
            <v>ml</v>
          </cell>
          <cell r="D22">
            <v>28000</v>
          </cell>
        </row>
        <row r="23">
          <cell r="A23">
            <v>1350</v>
          </cell>
          <cell r="B23" t="str">
            <v>Cascajo</v>
          </cell>
          <cell r="C23" t="str">
            <v>m3</v>
          </cell>
          <cell r="D23">
            <v>14000</v>
          </cell>
        </row>
        <row r="24">
          <cell r="A24">
            <v>1380</v>
          </cell>
          <cell r="B24" t="str">
            <v>Cascajo procesado</v>
          </cell>
          <cell r="C24" t="str">
            <v>m3</v>
          </cell>
          <cell r="D24">
            <v>18000</v>
          </cell>
        </row>
        <row r="25">
          <cell r="A25">
            <v>1400</v>
          </cell>
          <cell r="B25" t="str">
            <v>Cemento asfáltico</v>
          </cell>
          <cell r="C25" t="str">
            <v>kg</v>
          </cell>
          <cell r="D25">
            <v>450</v>
          </cell>
        </row>
        <row r="26">
          <cell r="A26">
            <v>1500</v>
          </cell>
          <cell r="B26" t="str">
            <v>Mezcla asfáltica MDC-1</v>
          </cell>
          <cell r="C26" t="str">
            <v>m3</v>
          </cell>
          <cell r="D26">
            <v>102000</v>
          </cell>
        </row>
        <row r="27">
          <cell r="A27">
            <v>1550</v>
          </cell>
          <cell r="B27" t="str">
            <v>Mezcla asfáltica MDC-2</v>
          </cell>
          <cell r="C27" t="str">
            <v>m3</v>
          </cell>
          <cell r="D27">
            <v>105000</v>
          </cell>
        </row>
        <row r="28">
          <cell r="A28">
            <v>1600</v>
          </cell>
          <cell r="B28" t="str">
            <v xml:space="preserve">Cemento </v>
          </cell>
          <cell r="C28" t="str">
            <v>saco</v>
          </cell>
          <cell r="D28">
            <v>17000</v>
          </cell>
        </row>
        <row r="29">
          <cell r="A29">
            <v>1650</v>
          </cell>
          <cell r="B29" t="str">
            <v>Cesped</v>
          </cell>
          <cell r="C29" t="str">
            <v>m2</v>
          </cell>
          <cell r="D29">
            <v>4000</v>
          </cell>
        </row>
        <row r="30">
          <cell r="A30">
            <v>1670</v>
          </cell>
          <cell r="B30" t="str">
            <v>Concreto</v>
          </cell>
          <cell r="C30" t="str">
            <v>m3</v>
          </cell>
          <cell r="D30">
            <v>170000</v>
          </cell>
        </row>
        <row r="31">
          <cell r="A31">
            <v>1700</v>
          </cell>
          <cell r="B31" t="str">
            <v>Defensas metálicas</v>
          </cell>
          <cell r="C31" t="str">
            <v>m</v>
          </cell>
          <cell r="D31">
            <v>50000</v>
          </cell>
        </row>
        <row r="32">
          <cell r="A32">
            <v>2100</v>
          </cell>
          <cell r="B32" t="str">
            <v>Emulsión asfáltica</v>
          </cell>
          <cell r="C32" t="str">
            <v>kg</v>
          </cell>
          <cell r="D32">
            <v>500</v>
          </cell>
        </row>
        <row r="33">
          <cell r="A33">
            <v>2140</v>
          </cell>
          <cell r="B33" t="str">
            <v>Estructura para luminarias</v>
          </cell>
          <cell r="C33" t="str">
            <v>un</v>
          </cell>
          <cell r="D33">
            <v>430000</v>
          </cell>
        </row>
        <row r="34">
          <cell r="A34">
            <v>2150</v>
          </cell>
          <cell r="B34" t="str">
            <v>Estructura tipo 602T</v>
          </cell>
          <cell r="C34" t="str">
            <v>un</v>
          </cell>
          <cell r="D34">
            <v>1400000</v>
          </cell>
        </row>
        <row r="35">
          <cell r="A35">
            <v>2160</v>
          </cell>
          <cell r="B35" t="str">
            <v>Estructura tipo 553-514</v>
          </cell>
          <cell r="C35" t="str">
            <v>un</v>
          </cell>
          <cell r="D35">
            <v>1150000</v>
          </cell>
        </row>
        <row r="36">
          <cell r="A36">
            <v>2180</v>
          </cell>
          <cell r="B36" t="str">
            <v>Estructura trifásica tipo 523T</v>
          </cell>
          <cell r="C36" t="str">
            <v>un</v>
          </cell>
          <cell r="D36">
            <v>660000</v>
          </cell>
        </row>
        <row r="37">
          <cell r="A37">
            <v>2200</v>
          </cell>
          <cell r="B37" t="str">
            <v>Explosivos</v>
          </cell>
          <cell r="C37" t="str">
            <v>gl</v>
          </cell>
          <cell r="D37">
            <v>3500</v>
          </cell>
        </row>
        <row r="38">
          <cell r="A38">
            <v>2300</v>
          </cell>
          <cell r="B38" t="str">
            <v>Formaleta</v>
          </cell>
          <cell r="C38" t="str">
            <v>m2</v>
          </cell>
          <cell r="D38">
            <v>8000</v>
          </cell>
        </row>
        <row r="39">
          <cell r="A39">
            <v>2600</v>
          </cell>
          <cell r="B39" t="str">
            <v>Geotextil tipo NT 1.600</v>
          </cell>
          <cell r="C39" t="str">
            <v>m2</v>
          </cell>
          <cell r="D39">
            <v>1900</v>
          </cell>
        </row>
        <row r="40">
          <cell r="A40">
            <v>2650</v>
          </cell>
          <cell r="B40" t="str">
            <v>Hormigón para pilotes</v>
          </cell>
          <cell r="C40" t="str">
            <v>m3</v>
          </cell>
          <cell r="D40">
            <v>220000</v>
          </cell>
        </row>
        <row r="41">
          <cell r="A41">
            <v>2700</v>
          </cell>
          <cell r="B41" t="str">
            <v>Junta de expansión para pisos puente tipo 1</v>
          </cell>
          <cell r="C41" t="str">
            <v>m</v>
          </cell>
          <cell r="D41">
            <v>300000</v>
          </cell>
        </row>
        <row r="42">
          <cell r="A42">
            <v>2750</v>
          </cell>
          <cell r="B42" t="str">
            <v>Junta tipo freysinet M-80</v>
          </cell>
          <cell r="C42" t="str">
            <v>un</v>
          </cell>
          <cell r="D42">
            <v>500000</v>
          </cell>
        </row>
        <row r="43">
          <cell r="A43">
            <v>2760</v>
          </cell>
          <cell r="B43" t="str">
            <v>Lámparas de alumbrado</v>
          </cell>
          <cell r="C43" t="str">
            <v>un</v>
          </cell>
          <cell r="D43">
            <v>250000</v>
          </cell>
        </row>
        <row r="44">
          <cell r="A44">
            <v>2765</v>
          </cell>
          <cell r="B44" t="str">
            <v>Línea aérea #2AWG Cu Desnudo 15 Kv</v>
          </cell>
          <cell r="C44" t="str">
            <v>m</v>
          </cell>
          <cell r="D44">
            <v>15000</v>
          </cell>
        </row>
        <row r="45">
          <cell r="A45">
            <v>2770</v>
          </cell>
          <cell r="B45" t="str">
            <v>Malla eslabonada</v>
          </cell>
          <cell r="C45" t="str">
            <v>m2</v>
          </cell>
          <cell r="D45">
            <v>15000</v>
          </cell>
        </row>
        <row r="46">
          <cell r="A46">
            <v>2800</v>
          </cell>
          <cell r="B46" t="str">
            <v>Material de préstamo</v>
          </cell>
          <cell r="C46" t="str">
            <v>m3</v>
          </cell>
          <cell r="D46">
            <v>4500</v>
          </cell>
        </row>
        <row r="47">
          <cell r="A47">
            <v>3000</v>
          </cell>
          <cell r="B47" t="str">
            <v>Material filtrante</v>
          </cell>
          <cell r="C47" t="str">
            <v>m3</v>
          </cell>
          <cell r="D47">
            <v>18000</v>
          </cell>
        </row>
        <row r="48">
          <cell r="A48">
            <v>3110</v>
          </cell>
          <cell r="B48" t="str">
            <v>Mezcla densa en caliente para bacheo</v>
          </cell>
          <cell r="C48" t="str">
            <v>m3</v>
          </cell>
          <cell r="D48">
            <v>110000</v>
          </cell>
        </row>
        <row r="49">
          <cell r="A49">
            <v>3120</v>
          </cell>
          <cell r="B49" t="str">
            <v>Mezcla densa en caliente  tipo MDC-2</v>
          </cell>
          <cell r="C49" t="str">
            <v>m3</v>
          </cell>
          <cell r="D49">
            <v>115000</v>
          </cell>
        </row>
        <row r="50">
          <cell r="A50">
            <v>3125</v>
          </cell>
          <cell r="B50" t="str">
            <v>Mortero</v>
          </cell>
          <cell r="C50" t="str">
            <v>m3</v>
          </cell>
          <cell r="D50">
            <v>180000</v>
          </cell>
        </row>
        <row r="51">
          <cell r="A51">
            <v>3130</v>
          </cell>
          <cell r="B51" t="str">
            <v>Platina de acero para apoyos elastoméricos</v>
          </cell>
          <cell r="C51" t="str">
            <v>un</v>
          </cell>
          <cell r="D51">
            <v>120000</v>
          </cell>
        </row>
        <row r="52">
          <cell r="A52">
            <v>3135</v>
          </cell>
          <cell r="B52" t="str">
            <v>Piedra</v>
          </cell>
          <cell r="C52" t="str">
            <v>m3</v>
          </cell>
          <cell r="D52">
            <v>15000</v>
          </cell>
        </row>
        <row r="53">
          <cell r="A53">
            <v>3140</v>
          </cell>
          <cell r="B53" t="str">
            <v>Poste de concreto</v>
          </cell>
          <cell r="C53" t="str">
            <v>un</v>
          </cell>
          <cell r="D53">
            <v>7000</v>
          </cell>
        </row>
        <row r="54">
          <cell r="A54">
            <v>3150</v>
          </cell>
          <cell r="B54" t="str">
            <v>Poste de kilometraje</v>
          </cell>
          <cell r="C54" t="str">
            <v>un</v>
          </cell>
          <cell r="D54">
            <v>8500</v>
          </cell>
        </row>
        <row r="55">
          <cell r="A55">
            <v>3160</v>
          </cell>
          <cell r="B55" t="str">
            <v>Poste de referencia</v>
          </cell>
          <cell r="C55" t="str">
            <v>un</v>
          </cell>
          <cell r="D55">
            <v>30000</v>
          </cell>
        </row>
        <row r="56">
          <cell r="A56">
            <v>3200</v>
          </cell>
          <cell r="B56" t="str">
            <v>Sección final</v>
          </cell>
          <cell r="C56" t="str">
            <v>un</v>
          </cell>
          <cell r="D56">
            <v>35000</v>
          </cell>
        </row>
        <row r="57">
          <cell r="A57">
            <v>3220</v>
          </cell>
          <cell r="B57" t="str">
            <v>Sellos de PVC de 0.15m de ancho</v>
          </cell>
          <cell r="C57" t="str">
            <v>m</v>
          </cell>
          <cell r="D57">
            <v>12000</v>
          </cell>
        </row>
        <row r="58">
          <cell r="A58">
            <v>3240</v>
          </cell>
          <cell r="B58" t="str">
            <v>Semilla</v>
          </cell>
          <cell r="C58" t="str">
            <v>m2</v>
          </cell>
          <cell r="D58">
            <v>600</v>
          </cell>
        </row>
        <row r="59">
          <cell r="A59">
            <v>3250</v>
          </cell>
          <cell r="B59" t="str">
            <v>Señal preventiva y reglamentaria</v>
          </cell>
          <cell r="C59" t="str">
            <v>un</v>
          </cell>
          <cell r="D59">
            <v>80000</v>
          </cell>
        </row>
        <row r="60">
          <cell r="A60">
            <v>3252</v>
          </cell>
          <cell r="B60" t="str">
            <v>Señal vial tamaño 144x30</v>
          </cell>
          <cell r="C60" t="str">
            <v>un</v>
          </cell>
          <cell r="D60">
            <v>100000</v>
          </cell>
        </row>
        <row r="61">
          <cell r="A61">
            <v>3254</v>
          </cell>
          <cell r="B61" t="str">
            <v>Señal vial tamaño 144x60 (2 renglones)</v>
          </cell>
          <cell r="C61" t="str">
            <v>un</v>
          </cell>
          <cell r="D61">
            <v>130000</v>
          </cell>
        </row>
        <row r="62">
          <cell r="A62">
            <v>3256</v>
          </cell>
          <cell r="B62" t="str">
            <v>Señal vial tamaño 144x60 (3 renglones)</v>
          </cell>
          <cell r="C62" t="str">
            <v>un</v>
          </cell>
          <cell r="D62">
            <v>180000</v>
          </cell>
        </row>
        <row r="63">
          <cell r="A63">
            <v>3260</v>
          </cell>
          <cell r="B63" t="str">
            <v>Señal de tránsito grupo I</v>
          </cell>
          <cell r="C63" t="str">
            <v>un</v>
          </cell>
          <cell r="D63">
            <v>100000</v>
          </cell>
        </row>
        <row r="64">
          <cell r="A64">
            <v>3280</v>
          </cell>
          <cell r="B64" t="str">
            <v>Señal de tránsito grupo V</v>
          </cell>
          <cell r="C64" t="str">
            <v>un</v>
          </cell>
          <cell r="D64">
            <v>200000</v>
          </cell>
        </row>
        <row r="65">
          <cell r="A65">
            <v>3300</v>
          </cell>
          <cell r="B65" t="str">
            <v>Subbase granular</v>
          </cell>
          <cell r="C65" t="str">
            <v>m3</v>
          </cell>
          <cell r="D65">
            <v>14000</v>
          </cell>
        </row>
        <row r="66">
          <cell r="A66">
            <v>3330</v>
          </cell>
          <cell r="B66" t="str">
            <v>Tachas estoperolas</v>
          </cell>
          <cell r="C66" t="str">
            <v>un</v>
          </cell>
          <cell r="D66">
            <v>6400</v>
          </cell>
        </row>
        <row r="67">
          <cell r="A67">
            <v>3340</v>
          </cell>
          <cell r="B67" t="str">
            <v>Tacha reflectiva</v>
          </cell>
          <cell r="C67" t="str">
            <v>un</v>
          </cell>
          <cell r="D67">
            <v>7500</v>
          </cell>
        </row>
        <row r="68">
          <cell r="A68">
            <v>3345</v>
          </cell>
          <cell r="B68" t="str">
            <v>Templete</v>
          </cell>
          <cell r="C68" t="str">
            <v>un</v>
          </cell>
          <cell r="D68">
            <v>315000</v>
          </cell>
        </row>
        <row r="69">
          <cell r="A69">
            <v>3350</v>
          </cell>
          <cell r="B69" t="str">
            <v>Tensores en estribos de puentes</v>
          </cell>
          <cell r="C69" t="str">
            <v>m</v>
          </cell>
          <cell r="D69">
            <v>90000</v>
          </cell>
        </row>
        <row r="70">
          <cell r="A70">
            <v>3400</v>
          </cell>
          <cell r="B70" t="str">
            <v>Tierra orgánica</v>
          </cell>
          <cell r="C70" t="str">
            <v>m3</v>
          </cell>
          <cell r="D70">
            <v>15000</v>
          </cell>
        </row>
        <row r="71">
          <cell r="A71">
            <v>4300</v>
          </cell>
          <cell r="B71" t="str">
            <v xml:space="preserve">Triturado </v>
          </cell>
          <cell r="C71" t="str">
            <v>m3</v>
          </cell>
          <cell r="D71">
            <v>25000</v>
          </cell>
        </row>
        <row r="72">
          <cell r="A72">
            <v>4350</v>
          </cell>
          <cell r="B72" t="str">
            <v>Tubería de concreto D=0.20m</v>
          </cell>
          <cell r="C72" t="str">
            <v>m</v>
          </cell>
          <cell r="D72">
            <v>14000</v>
          </cell>
        </row>
        <row r="73">
          <cell r="A73">
            <v>4400</v>
          </cell>
          <cell r="B73" t="str">
            <v>Tubería de concreto D=900 mm</v>
          </cell>
          <cell r="C73" t="str">
            <v>ml</v>
          </cell>
          <cell r="D73">
            <v>190000</v>
          </cell>
        </row>
        <row r="74">
          <cell r="A74">
            <v>4500</v>
          </cell>
          <cell r="B74" t="str">
            <v>Tubería de concreto D=1 m</v>
          </cell>
          <cell r="C74" t="str">
            <v>ml</v>
          </cell>
          <cell r="D74">
            <v>120000</v>
          </cell>
        </row>
        <row r="75">
          <cell r="A75">
            <v>60100</v>
          </cell>
          <cell r="B75" t="str">
            <v>Obrero</v>
          </cell>
          <cell r="C75" t="str">
            <v>día</v>
          </cell>
          <cell r="D75">
            <v>19500</v>
          </cell>
        </row>
        <row r="76">
          <cell r="A76">
            <v>60200</v>
          </cell>
          <cell r="B76" t="str">
            <v>Ayudante</v>
          </cell>
          <cell r="C76" t="str">
            <v>día</v>
          </cell>
          <cell r="D76">
            <v>19500</v>
          </cell>
        </row>
        <row r="77">
          <cell r="A77">
            <v>60500</v>
          </cell>
          <cell r="B77" t="str">
            <v>Encargado</v>
          </cell>
          <cell r="C77" t="str">
            <v>día</v>
          </cell>
          <cell r="D77">
            <v>52500</v>
          </cell>
        </row>
        <row r="78">
          <cell r="A78">
            <v>60600</v>
          </cell>
          <cell r="B78" t="str">
            <v>Minero</v>
          </cell>
          <cell r="C78" t="str">
            <v>día</v>
          </cell>
          <cell r="D78">
            <v>42000</v>
          </cell>
        </row>
        <row r="79">
          <cell r="A79">
            <v>60700</v>
          </cell>
          <cell r="B79" t="str">
            <v>Oficial</v>
          </cell>
          <cell r="C79" t="str">
            <v>día</v>
          </cell>
          <cell r="D79">
            <v>42000</v>
          </cell>
        </row>
        <row r="80">
          <cell r="A80">
            <v>60900</v>
          </cell>
          <cell r="B80" t="str">
            <v>Rastrillero</v>
          </cell>
          <cell r="C80" t="str">
            <v>día</v>
          </cell>
          <cell r="D80">
            <v>25200</v>
          </cell>
        </row>
        <row r="81">
          <cell r="A81">
            <v>70020</v>
          </cell>
          <cell r="B81" t="str">
            <v>Tractor Sobre Orugas D6D</v>
          </cell>
          <cell r="C81" t="str">
            <v>hr</v>
          </cell>
          <cell r="D81">
            <v>70000</v>
          </cell>
        </row>
        <row r="82">
          <cell r="A82">
            <v>70080</v>
          </cell>
          <cell r="B82" t="str">
            <v>Cargador sobre Llantas Cat 928 F</v>
          </cell>
          <cell r="C82" t="str">
            <v>hr</v>
          </cell>
          <cell r="D82">
            <v>45000</v>
          </cell>
        </row>
        <row r="83">
          <cell r="A83">
            <v>70100</v>
          </cell>
          <cell r="B83" t="str">
            <v xml:space="preserve">Carrotanque  </v>
          </cell>
          <cell r="C83" t="str">
            <v>hr</v>
          </cell>
          <cell r="D83">
            <v>25000</v>
          </cell>
        </row>
        <row r="84">
          <cell r="A84">
            <v>70150</v>
          </cell>
          <cell r="B84" t="str">
            <v>Carrotanque irrigador</v>
          </cell>
          <cell r="C84" t="str">
            <v>hr</v>
          </cell>
          <cell r="D84">
            <v>25000</v>
          </cell>
        </row>
        <row r="85">
          <cell r="A85">
            <v>70200</v>
          </cell>
          <cell r="B85" t="str">
            <v>Compactador de llantas</v>
          </cell>
          <cell r="C85" t="str">
            <v>hr</v>
          </cell>
          <cell r="D85">
            <v>40000</v>
          </cell>
        </row>
        <row r="86">
          <cell r="A86">
            <v>70500</v>
          </cell>
          <cell r="B86" t="str">
            <v>Compactador Ingersoll Rand SD70D</v>
          </cell>
          <cell r="C86" t="str">
            <v>hr</v>
          </cell>
          <cell r="D86">
            <v>45000</v>
          </cell>
        </row>
        <row r="87">
          <cell r="A87">
            <v>70600</v>
          </cell>
          <cell r="B87" t="str">
            <v>Compactador Ingersoll Rand SD70DA</v>
          </cell>
          <cell r="C87" t="str">
            <v>hr</v>
          </cell>
          <cell r="D87">
            <v>45000</v>
          </cell>
        </row>
        <row r="88">
          <cell r="A88">
            <v>70700</v>
          </cell>
          <cell r="B88" t="str">
            <v>Compresor Ingersoll Rand  PS185W</v>
          </cell>
          <cell r="C88" t="str">
            <v>hr</v>
          </cell>
          <cell r="D88">
            <v>24000</v>
          </cell>
        </row>
        <row r="89">
          <cell r="A89">
            <v>70800</v>
          </cell>
          <cell r="B89" t="str">
            <v>Excavadora Caterpillar 320</v>
          </cell>
          <cell r="C89" t="str">
            <v>hr</v>
          </cell>
          <cell r="D89">
            <v>60000</v>
          </cell>
        </row>
        <row r="90">
          <cell r="A90">
            <v>70900</v>
          </cell>
          <cell r="B90" t="str">
            <v>Grúa</v>
          </cell>
          <cell r="C90" t="str">
            <v>hr</v>
          </cell>
          <cell r="D90">
            <v>25000</v>
          </cell>
        </row>
        <row r="91">
          <cell r="A91">
            <v>71045</v>
          </cell>
          <cell r="B91" t="str">
            <v>Mezcladora 1/2 sco</v>
          </cell>
          <cell r="C91" t="str">
            <v>día</v>
          </cell>
          <cell r="D91">
            <v>20000</v>
          </cell>
        </row>
        <row r="92">
          <cell r="A92">
            <v>71080</v>
          </cell>
          <cell r="B92" t="str">
            <v>Motobomba 3 hp</v>
          </cell>
          <cell r="C92" t="str">
            <v>día</v>
          </cell>
          <cell r="D92">
            <v>20000</v>
          </cell>
        </row>
        <row r="93">
          <cell r="A93">
            <v>71100</v>
          </cell>
          <cell r="B93" t="str">
            <v>Motoniveladora Caterpillar 120</v>
          </cell>
          <cell r="C93" t="str">
            <v>hr</v>
          </cell>
          <cell r="D93">
            <v>60000</v>
          </cell>
        </row>
        <row r="94">
          <cell r="A94">
            <v>71200</v>
          </cell>
          <cell r="B94" t="str">
            <v>Pavimentadora Lee Boy 8000 B</v>
          </cell>
          <cell r="C94" t="str">
            <v>hr</v>
          </cell>
          <cell r="D94">
            <v>50000</v>
          </cell>
        </row>
        <row r="95">
          <cell r="A95">
            <v>71250</v>
          </cell>
          <cell r="B95" t="str">
            <v xml:space="preserve">Perfiladora CMI </v>
          </cell>
          <cell r="C95" t="str">
            <v>hr</v>
          </cell>
          <cell r="D95">
            <v>400000</v>
          </cell>
        </row>
        <row r="96">
          <cell r="A96">
            <v>71300</v>
          </cell>
          <cell r="B96" t="str">
            <v>Placa vibratoria</v>
          </cell>
          <cell r="C96" t="str">
            <v>hr</v>
          </cell>
          <cell r="D96">
            <v>4000</v>
          </cell>
        </row>
        <row r="97">
          <cell r="A97">
            <v>71400</v>
          </cell>
          <cell r="B97" t="str">
            <v>Retroexcavadora Caterpillar 416</v>
          </cell>
          <cell r="C97" t="str">
            <v>hr</v>
          </cell>
          <cell r="D97">
            <v>35000</v>
          </cell>
        </row>
        <row r="98">
          <cell r="A98">
            <v>71600</v>
          </cell>
          <cell r="B98" t="str">
            <v>Compactador Vertical Ingersoll RX-65</v>
          </cell>
          <cell r="C98" t="str">
            <v>hr</v>
          </cell>
          <cell r="D98">
            <v>4000</v>
          </cell>
        </row>
        <row r="99">
          <cell r="A99">
            <v>71700</v>
          </cell>
          <cell r="B99" t="str">
            <v>Vibrador para concreto</v>
          </cell>
          <cell r="C99" t="str">
            <v>hr</v>
          </cell>
          <cell r="D99">
            <v>2000</v>
          </cell>
        </row>
        <row r="100">
          <cell r="A100">
            <v>80010</v>
          </cell>
          <cell r="B100" t="str">
            <v>Acometida secundaria del transformador</v>
          </cell>
          <cell r="C100" t="str">
            <v>un</v>
          </cell>
          <cell r="D100">
            <v>250000</v>
          </cell>
        </row>
        <row r="101">
          <cell r="A101">
            <v>80020</v>
          </cell>
          <cell r="B101" t="str">
            <v>Acometida subterránea B.T. Entre estructuras con luminaria</v>
          </cell>
          <cell r="C101" t="str">
            <v>un</v>
          </cell>
          <cell r="D101">
            <v>28000</v>
          </cell>
        </row>
        <row r="102">
          <cell r="A102">
            <v>80040</v>
          </cell>
          <cell r="B102" t="str">
            <v>Caja para control de alumbrado</v>
          </cell>
          <cell r="C102" t="str">
            <v>un</v>
          </cell>
          <cell r="D102">
            <v>1000000</v>
          </cell>
        </row>
        <row r="103">
          <cell r="A103">
            <v>80100</v>
          </cell>
          <cell r="B103" t="str">
            <v>Derechos de salida</v>
          </cell>
          <cell r="C103" t="str">
            <v>m3</v>
          </cell>
          <cell r="D103">
            <v>1500</v>
          </cell>
        </row>
        <row r="104">
          <cell r="A104">
            <v>80150</v>
          </cell>
          <cell r="B104" t="str">
            <v>Derechos de botada</v>
          </cell>
          <cell r="C104" t="str">
            <v>m3</v>
          </cell>
          <cell r="D104">
            <v>2000</v>
          </cell>
        </row>
        <row r="105">
          <cell r="A105">
            <v>80200</v>
          </cell>
          <cell r="B105" t="str">
            <v>Imprimación</v>
          </cell>
          <cell r="C105" t="str">
            <v>m2</v>
          </cell>
          <cell r="D105">
            <v>1030</v>
          </cell>
        </row>
        <row r="106">
          <cell r="A106">
            <v>80250</v>
          </cell>
          <cell r="B106" t="str">
            <v>Linea de demarcación</v>
          </cell>
          <cell r="C106" t="str">
            <v>ml</v>
          </cell>
          <cell r="D106">
            <v>3400</v>
          </cell>
        </row>
        <row r="107">
          <cell r="A107">
            <v>80260</v>
          </cell>
          <cell r="B107" t="str">
            <v>Linea de demarcación discontinua</v>
          </cell>
          <cell r="C107" t="str">
            <v>ml</v>
          </cell>
          <cell r="D107">
            <v>3200</v>
          </cell>
        </row>
        <row r="108">
          <cell r="A108">
            <v>80300</v>
          </cell>
          <cell r="B108" t="str">
            <v>Pilotaje D=0.60m</v>
          </cell>
          <cell r="C108" t="str">
            <v>ml</v>
          </cell>
          <cell r="D108">
            <v>250000</v>
          </cell>
        </row>
        <row r="109">
          <cell r="A109">
            <v>80400</v>
          </cell>
          <cell r="B109" t="str">
            <v>Pilotaje D=1.30m</v>
          </cell>
          <cell r="C109" t="str">
            <v>ml</v>
          </cell>
          <cell r="D109">
            <v>500000</v>
          </cell>
        </row>
        <row r="110">
          <cell r="A110">
            <v>80450</v>
          </cell>
          <cell r="B110" t="str">
            <v>Subestación aérea 37,5 KVA-1D 2000V</v>
          </cell>
          <cell r="C110" t="str">
            <v>un</v>
          </cell>
          <cell r="D110">
            <v>4500000</v>
          </cell>
        </row>
        <row r="111">
          <cell r="A111">
            <v>80500</v>
          </cell>
          <cell r="B111" t="str">
            <v>Transporte agregados a la obra</v>
          </cell>
          <cell r="C111" t="str">
            <v>m3-km</v>
          </cell>
          <cell r="D111">
            <v>350</v>
          </cell>
        </row>
        <row r="112">
          <cell r="A112">
            <v>80600</v>
          </cell>
          <cell r="B112" t="str">
            <v>Transporte de acero de refuerzo</v>
          </cell>
          <cell r="C112" t="str">
            <v>kg</v>
          </cell>
          <cell r="D112">
            <v>20</v>
          </cell>
        </row>
        <row r="113">
          <cell r="A113">
            <v>80650</v>
          </cell>
          <cell r="B113" t="str">
            <v>Transporte de arboles</v>
          </cell>
          <cell r="C113" t="str">
            <v>un</v>
          </cell>
          <cell r="D113">
            <v>50000</v>
          </cell>
        </row>
        <row r="114">
          <cell r="A114">
            <v>80700</v>
          </cell>
          <cell r="B114" t="str">
            <v>Transporte de arena (suelta)</v>
          </cell>
          <cell r="C114" t="str">
            <v>m3-km</v>
          </cell>
          <cell r="D114">
            <v>350</v>
          </cell>
        </row>
        <row r="115">
          <cell r="A115">
            <v>80900</v>
          </cell>
          <cell r="B115" t="str">
            <v>Transporte de base granular (suelta)</v>
          </cell>
          <cell r="C115" t="str">
            <v>m3-km</v>
          </cell>
          <cell r="D115">
            <v>350</v>
          </cell>
        </row>
        <row r="116">
          <cell r="A116">
            <v>80935</v>
          </cell>
          <cell r="B116" t="str">
            <v>Transporte de maquinaria</v>
          </cell>
          <cell r="C116" t="str">
            <v>km</v>
          </cell>
          <cell r="D116">
            <v>400</v>
          </cell>
        </row>
        <row r="117">
          <cell r="A117">
            <v>80940</v>
          </cell>
          <cell r="B117" t="str">
            <v>Transporte de materiales</v>
          </cell>
          <cell r="C117" t="str">
            <v>m3-km</v>
          </cell>
          <cell r="D117">
            <v>480</v>
          </cell>
        </row>
        <row r="118">
          <cell r="A118">
            <v>80950</v>
          </cell>
          <cell r="B118" t="str">
            <v>Transporte de mat.explanaciones</v>
          </cell>
          <cell r="C118" t="str">
            <v>m3-km</v>
          </cell>
          <cell r="D118">
            <v>480</v>
          </cell>
        </row>
        <row r="119">
          <cell r="A119">
            <v>80970</v>
          </cell>
          <cell r="B119" t="str">
            <v>Transporte de material derrumbes</v>
          </cell>
          <cell r="C119" t="str">
            <v>m3-km</v>
          </cell>
          <cell r="D119">
            <v>500</v>
          </cell>
        </row>
        <row r="120">
          <cell r="A120">
            <v>81000</v>
          </cell>
          <cell r="B120" t="str">
            <v>Transporte de mezcla asfáltica</v>
          </cell>
          <cell r="C120" t="str">
            <v>m3-km</v>
          </cell>
          <cell r="D120">
            <v>400</v>
          </cell>
        </row>
        <row r="121">
          <cell r="A121">
            <v>81100</v>
          </cell>
          <cell r="B121" t="str">
            <v>Transporte de subbase</v>
          </cell>
          <cell r="C121" t="str">
            <v>m3-km</v>
          </cell>
          <cell r="D121">
            <v>350</v>
          </cell>
        </row>
        <row r="122">
          <cell r="A122">
            <v>81200</v>
          </cell>
          <cell r="B122" t="str">
            <v>Transporte de triturado (suelta)</v>
          </cell>
          <cell r="C122" t="str">
            <v>m3-km</v>
          </cell>
          <cell r="D122">
            <v>350</v>
          </cell>
        </row>
        <row r="123">
          <cell r="A123">
            <v>81300</v>
          </cell>
          <cell r="B123" t="str">
            <v>Transporte de tubería</v>
          </cell>
          <cell r="C123" t="str">
            <v>vj</v>
          </cell>
          <cell r="D123">
            <v>50000</v>
          </cell>
        </row>
        <row r="124">
          <cell r="A124">
            <v>81400</v>
          </cell>
          <cell r="B124" t="str">
            <v>Transporte escombros</v>
          </cell>
          <cell r="C124" t="str">
            <v>m3-km</v>
          </cell>
          <cell r="D124">
            <v>500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MInformes M"/>
    </sheetNames>
    <definedNames>
      <definedName name="absc"/>
    </definedNames>
    <sheetDataSet>
      <sheetData sheetId="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Duitama-La_Palmera"/>
      <sheetName val="Análisis_de_precios"/>
      <sheetName val="BASEDuitama-La_Palmera"/>
      <sheetName val="General"/>
      <sheetName val="Estructura"/>
      <sheetName val="Formular"/>
      <sheetName val="Recurso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  <row r="7">
          <cell r="A7" t="str">
            <v>Flete Maritimo (Ton)</v>
          </cell>
        </row>
        <row r="8">
          <cell r="A8" t="str">
            <v>Volqueta 6 m3 (M3)</v>
          </cell>
        </row>
        <row r="9">
          <cell r="A9" t="str">
            <v>Volqueta 6 m3 (M3-km)</v>
          </cell>
        </row>
        <row r="10">
          <cell r="A10" t="str">
            <v>Volqueta 6 m3 (Viaje)</v>
          </cell>
        </row>
      </sheetData>
      <sheetData sheetId="30">
        <row r="4">
          <cell r="A4" t="str">
            <v>Ayudante</v>
          </cell>
        </row>
        <row r="5">
          <cell r="A5" t="str">
            <v>Cuadrilla AA (1 Of + 2 Ay)</v>
          </cell>
        </row>
        <row r="6">
          <cell r="A6" t="str">
            <v>Cuadrilla BB (1 Of + 4 Ay)</v>
          </cell>
        </row>
        <row r="7">
          <cell r="A7" t="str">
            <v>Cuadrilla CC (1 M+2 Of +4 Ay)</v>
          </cell>
        </row>
        <row r="8">
          <cell r="A8" t="str">
            <v>Cuadrilla Topografica</v>
          </cell>
        </row>
        <row r="9">
          <cell r="A9" t="str">
            <v>Maestro General</v>
          </cell>
        </row>
        <row r="10">
          <cell r="A10" t="str">
            <v>Oficial</v>
          </cell>
        </row>
      </sheetData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Otros"/>
    </sheetNames>
    <sheetDataSet>
      <sheetData sheetId="0" refreshError="1"/>
      <sheetData sheetId="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</sheetNames>
    <sheetDataSet>
      <sheetData sheetId="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</sheetNames>
    <sheetDataSet>
      <sheetData sheetId="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CS NUEVA HOJA DIARIA"/>
    </sheetNames>
    <sheetDataSet>
      <sheetData sheetId="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tros"/>
    </sheetNames>
    <sheetDataSet>
      <sheetData sheetId="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MPLIMIENTO"/>
    </sheet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"/>
    </sheetNames>
    <definedNames>
      <definedName name="absc"/>
    </definedNames>
    <sheetDataSet>
      <sheetData sheetId="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</sheetNames>
    <sheetDataSet>
      <sheetData sheetId="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CLASIFICACION"/>
      <sheetName val="c2.5y2.6"/>
      <sheetName val="PR_1"/>
      <sheetName val="PUNITARIOS_PARA_241201_2S"/>
      <sheetName val="ESTADO_RED_TEC"/>
      <sheetName val="PREACTA_10"/>
      <sheetName val="PREACTA_9"/>
      <sheetName val="c2_5y2_6"/>
      <sheetName val="PR_12"/>
      <sheetName val="PUNITARIOS_PARA_241201_2S2"/>
      <sheetName val="ESTADO_RED_TEC2"/>
      <sheetName val="PREACTA_102"/>
      <sheetName val="PREACTA_92"/>
      <sheetName val="c2_5y2_62"/>
      <sheetName val="PR_11"/>
      <sheetName val="PUNITARIOS_PARA_241201_2S1"/>
      <sheetName val="ESTADO_RED_TEC1"/>
      <sheetName val="PREACTA_101"/>
      <sheetName val="PREACTA_91"/>
      <sheetName val="c2_5y2_61"/>
      <sheetName val="PR_13"/>
      <sheetName val="PUNITARIOS_PARA_241201_2S3"/>
      <sheetName val="ESTADO_RED_TEC3"/>
      <sheetName val="PREACTA_103"/>
      <sheetName val="PREACTA_93"/>
      <sheetName val="c2_5y2_63"/>
      <sheetName val="PR_15"/>
      <sheetName val="PUNITARIOS_PARA_241201_2S5"/>
      <sheetName val="ESTADO_RED_TEC5"/>
      <sheetName val="PREACTA_105"/>
      <sheetName val="PREACTA_95"/>
      <sheetName val="c2_5y2_65"/>
      <sheetName val="PR_14"/>
      <sheetName val="PUNITARIOS_PARA_241201_2S4"/>
      <sheetName val="ESTADO_RED_TEC4"/>
      <sheetName val="PREACTA_104"/>
      <sheetName val="PREACTA_94"/>
      <sheetName val="c2_5y2_64"/>
      <sheetName val="PR_16"/>
      <sheetName val="PUNITARIOS_PARA_241201_2S6"/>
      <sheetName val="ESTADO_RED_TEC6"/>
      <sheetName val="PREACTA_106"/>
      <sheetName val="PREACTA_96"/>
      <sheetName val="c2_5y2_66"/>
      <sheetName val="PR_17"/>
      <sheetName val="PUNITARIOS_PARA_241201_2S7"/>
      <sheetName val="ESTADO_RED_TEC7"/>
      <sheetName val="PREACTA_107"/>
      <sheetName val="PREACTA_97"/>
      <sheetName val="c2_5y2_67"/>
      <sheetName val="PR_18"/>
      <sheetName val="PUNITARIOS_PARA_241201_2S8"/>
      <sheetName val="ESTADO_RED_TEC8"/>
      <sheetName val="PREACTA_108"/>
      <sheetName val="PREACTA_98"/>
      <sheetName val="c2_5y2_68"/>
      <sheetName val="PR_19"/>
      <sheetName val="PUNITARIOS_PARA_241201_2S9"/>
      <sheetName val="ESTADO_RED_TEC9"/>
      <sheetName val="PREACTA_109"/>
      <sheetName val="PREACTA_99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GCB2000"/>
      <sheetName val="FORMULA"/>
      <sheetName val="A.P.U"/>
      <sheetName val="LISTA DE PRECIOS"/>
      <sheetName val="062"/>
      <sheetName val="Listado"/>
      <sheetName val="CRA.MODI"/>
      <sheetName val="Presup_Canch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 Liquidacion de Obra por Tramos"/>
      <sheetName val="REC-COD,"/>
      <sheetName val="Lp"/>
      <sheetName val="5. ELECTRICO"/>
      <sheetName val="Bajadas"/>
      <sheetName val="NARIÑO"/>
      <sheetName val="2,2,6,1 Pilotes 0,30"/>
      <sheetName val="OCTUBRE"/>
      <sheetName val="TRAPMO"/>
      <sheetName val="THE"/>
      <sheetName val="ATHE"/>
      <sheetName val="UNITARIOS"/>
      <sheetName val="Cuadr."/>
      <sheetName val="Summary"/>
      <sheetName val="CODCONST"/>
      <sheetName val="FINANC"/>
      <sheetName val="TOD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ERSONAL"/>
      <sheetName val="Tarifa MT"/>
      <sheetName val="PREACTA_6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BALANCE"/>
      <sheetName val="ITEMS NO REVISTOS"/>
      <sheetName val="APU ELECTRICOS"/>
      <sheetName val="MATERIAL"/>
      <sheetName val="CUMPLIMIENTO"/>
      <sheetName val="precios-básicos2002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>
        <row r="48">
          <cell r="E48">
            <v>0</v>
          </cell>
        </row>
      </sheetData>
      <sheetData sheetId="161"/>
      <sheetData sheetId="162"/>
      <sheetData sheetId="163"/>
      <sheetData sheetId="164" refreshError="1"/>
      <sheetData sheetId="165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rEqpBasica"/>
    </sheetNames>
    <sheetDataSet>
      <sheetData sheetId="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arios"/>
    </sheetNames>
    <sheetDataSet>
      <sheetData sheetId="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C2509-693D-4A53-9464-95AD6CF9CD7C}">
  <sheetPr>
    <pageSetUpPr fitToPage="1"/>
  </sheetPr>
  <dimension ref="A1:E93"/>
  <sheetViews>
    <sheetView view="pageBreakPreview" topLeftCell="A5" zoomScale="112" zoomScaleNormal="100" zoomScaleSheetLayoutView="80" workbookViewId="0">
      <selection activeCell="C17" sqref="C6:C17"/>
    </sheetView>
  </sheetViews>
  <sheetFormatPr baseColWidth="10" defaultColWidth="10.28515625" defaultRowHeight="15" x14ac:dyDescent="0.25"/>
  <cols>
    <col min="1" max="1" width="11.140625" style="126" customWidth="1"/>
    <col min="2" max="2" width="69.7109375" style="126" customWidth="1"/>
    <col min="3" max="3" width="11.28515625" style="129" customWidth="1"/>
    <col min="4" max="4" width="24.28515625" style="128" customWidth="1"/>
    <col min="5" max="5" width="23.140625" style="127" customWidth="1"/>
    <col min="6" max="16384" width="10.28515625" style="126"/>
  </cols>
  <sheetData>
    <row r="1" spans="1:5" ht="45.6" customHeight="1" thickBot="1" x14ac:dyDescent="0.3"/>
    <row r="2" spans="1:5" ht="15" customHeight="1" x14ac:dyDescent="0.25">
      <c r="A2" s="204"/>
      <c r="B2" s="203" t="s">
        <v>158</v>
      </c>
      <c r="C2" s="202"/>
    </row>
    <row r="3" spans="1:5" ht="15" customHeight="1" thickBot="1" x14ac:dyDescent="0.3">
      <c r="A3" s="137"/>
      <c r="B3" s="140"/>
      <c r="C3" s="135"/>
    </row>
    <row r="4" spans="1:5" ht="16.5" thickBot="1" x14ac:dyDescent="0.3">
      <c r="A4" s="173">
        <v>1</v>
      </c>
      <c r="B4" s="191" t="s">
        <v>157</v>
      </c>
      <c r="C4" s="146">
        <f>+ROUND((100%),2)</f>
        <v>1</v>
      </c>
    </row>
    <row r="5" spans="1:5" ht="20.100000000000001" customHeight="1" thickBot="1" x14ac:dyDescent="0.3">
      <c r="A5" s="173">
        <v>2</v>
      </c>
      <c r="B5" s="201" t="s">
        <v>156</v>
      </c>
      <c r="C5" s="190"/>
    </row>
    <row r="6" spans="1:5" ht="15" customHeight="1" x14ac:dyDescent="0.25">
      <c r="A6" s="183" t="s">
        <v>155</v>
      </c>
      <c r="B6" s="189" t="s">
        <v>154</v>
      </c>
      <c r="C6" s="199">
        <v>8.3299999999999999E-2</v>
      </c>
      <c r="E6" s="128"/>
    </row>
    <row r="7" spans="1:5" ht="15" customHeight="1" x14ac:dyDescent="0.25">
      <c r="A7" s="185" t="s">
        <v>153</v>
      </c>
      <c r="B7" s="181" t="s">
        <v>152</v>
      </c>
      <c r="C7" s="199">
        <v>8.3299999999999999E-2</v>
      </c>
      <c r="E7" s="128"/>
    </row>
    <row r="8" spans="1:5" ht="15" customHeight="1" x14ac:dyDescent="0.25">
      <c r="A8" s="183" t="s">
        <v>151</v>
      </c>
      <c r="B8" s="181" t="s">
        <v>150</v>
      </c>
      <c r="C8" s="199">
        <v>0.01</v>
      </c>
      <c r="E8" s="128"/>
    </row>
    <row r="9" spans="1:5" ht="15" customHeight="1" x14ac:dyDescent="0.25">
      <c r="A9" s="185" t="s">
        <v>149</v>
      </c>
      <c r="B9" s="181" t="s">
        <v>148</v>
      </c>
      <c r="C9" s="199">
        <v>4.1700000000000001E-2</v>
      </c>
      <c r="E9" s="128"/>
    </row>
    <row r="10" spans="1:5" ht="15" customHeight="1" x14ac:dyDescent="0.25">
      <c r="A10" s="183" t="s">
        <v>147</v>
      </c>
      <c r="B10" s="181" t="s">
        <v>146</v>
      </c>
      <c r="C10" s="199">
        <v>0.20499999999999999</v>
      </c>
      <c r="E10" s="128"/>
    </row>
    <row r="11" spans="1:5" ht="15" customHeight="1" x14ac:dyDescent="0.25">
      <c r="A11" s="185" t="s">
        <v>145</v>
      </c>
      <c r="B11" s="181" t="s">
        <v>144</v>
      </c>
      <c r="C11" s="199">
        <v>0.04</v>
      </c>
    </row>
    <row r="12" spans="1:5" ht="15" customHeight="1" x14ac:dyDescent="0.25">
      <c r="A12" s="183" t="s">
        <v>143</v>
      </c>
      <c r="B12" s="181" t="s">
        <v>142</v>
      </c>
      <c r="C12" s="199">
        <v>6.9599999999999995E-2</v>
      </c>
      <c r="E12" s="128"/>
    </row>
    <row r="13" spans="1:5" ht="15" customHeight="1" x14ac:dyDescent="0.25">
      <c r="A13" s="183" t="s">
        <v>141</v>
      </c>
      <c r="B13" s="181" t="s">
        <v>140</v>
      </c>
      <c r="C13" s="199">
        <v>4.5999999999999999E-3</v>
      </c>
      <c r="D13" s="167"/>
      <c r="E13" s="128"/>
    </row>
    <row r="14" spans="1:5" ht="15" customHeight="1" x14ac:dyDescent="0.25">
      <c r="A14" s="185" t="s">
        <v>139</v>
      </c>
      <c r="B14" s="181" t="s">
        <v>138</v>
      </c>
      <c r="C14" s="199">
        <v>0.04</v>
      </c>
      <c r="D14" s="167"/>
      <c r="E14" s="128"/>
    </row>
    <row r="15" spans="1:5" ht="15" customHeight="1" x14ac:dyDescent="0.25">
      <c r="A15" s="183" t="s">
        <v>137</v>
      </c>
      <c r="B15" s="181" t="s">
        <v>136</v>
      </c>
      <c r="C15" s="199">
        <v>0.04</v>
      </c>
    </row>
    <row r="16" spans="1:5" ht="15" customHeight="1" x14ac:dyDescent="0.25">
      <c r="A16" s="185" t="s">
        <v>135</v>
      </c>
      <c r="B16" s="181" t="s">
        <v>134</v>
      </c>
      <c r="C16" s="199">
        <v>0.02</v>
      </c>
    </row>
    <row r="17" spans="1:4" s="127" customFormat="1" ht="15" customHeight="1" thickBot="1" x14ac:dyDescent="0.3">
      <c r="A17" s="183" t="s">
        <v>133</v>
      </c>
      <c r="B17" s="200" t="s">
        <v>132</v>
      </c>
      <c r="C17" s="199">
        <v>0.03</v>
      </c>
      <c r="D17" s="128"/>
    </row>
    <row r="18" spans="1:4" s="127" customFormat="1" ht="15.75" thickBot="1" x14ac:dyDescent="0.3">
      <c r="A18" s="148"/>
      <c r="B18" s="198" t="s">
        <v>131</v>
      </c>
      <c r="C18" s="146">
        <f>ROUND((SUM(C6:C17)),3)</f>
        <v>0.66800000000000004</v>
      </c>
      <c r="D18" s="128"/>
    </row>
    <row r="19" spans="1:4" s="127" customFormat="1" ht="20.100000000000001" customHeight="1" thickBot="1" x14ac:dyDescent="0.3">
      <c r="A19" s="173">
        <v>3</v>
      </c>
      <c r="B19" s="191" t="s">
        <v>130</v>
      </c>
      <c r="C19" s="190"/>
      <c r="D19" s="128"/>
    </row>
    <row r="20" spans="1:4" s="127" customFormat="1" ht="15" customHeight="1" x14ac:dyDescent="0.25">
      <c r="A20" s="197" t="s">
        <v>129</v>
      </c>
      <c r="B20" s="196" t="s">
        <v>128</v>
      </c>
      <c r="C20" s="195">
        <v>0.09</v>
      </c>
      <c r="D20" s="128"/>
    </row>
    <row r="21" spans="1:4" s="127" customFormat="1" ht="15" customHeight="1" thickBot="1" x14ac:dyDescent="0.3">
      <c r="A21" s="194"/>
      <c r="B21" s="169" t="s">
        <v>127</v>
      </c>
      <c r="C21" s="193">
        <f>ROUND((SUM(C20:C20)),3)</f>
        <v>0.09</v>
      </c>
      <c r="D21" s="179"/>
    </row>
    <row r="22" spans="1:4" s="127" customFormat="1" ht="15" customHeight="1" thickBot="1" x14ac:dyDescent="0.3">
      <c r="A22" s="192">
        <v>4</v>
      </c>
      <c r="B22" s="191" t="s">
        <v>126</v>
      </c>
      <c r="C22" s="190"/>
      <c r="D22" s="128"/>
    </row>
    <row r="23" spans="1:4" s="127" customFormat="1" ht="15" customHeight="1" x14ac:dyDescent="0.25">
      <c r="A23" s="183">
        <v>4.0999999999999996</v>
      </c>
      <c r="B23" s="189" t="s">
        <v>125</v>
      </c>
      <c r="C23" s="188">
        <v>0.06</v>
      </c>
      <c r="D23" s="128"/>
    </row>
    <row r="24" spans="1:4" s="127" customFormat="1" ht="15" customHeight="1" x14ac:dyDescent="0.25">
      <c r="A24" s="185">
        <v>4.2</v>
      </c>
      <c r="B24" s="181" t="s">
        <v>124</v>
      </c>
      <c r="C24" s="187">
        <v>0.03</v>
      </c>
      <c r="D24" s="128"/>
    </row>
    <row r="25" spans="1:4" s="127" customFormat="1" ht="15" customHeight="1" x14ac:dyDescent="0.25">
      <c r="A25" s="183">
        <v>4.3</v>
      </c>
      <c r="B25" s="181" t="s">
        <v>123</v>
      </c>
      <c r="C25" s="180">
        <v>0.02</v>
      </c>
      <c r="D25" s="128"/>
    </row>
    <row r="26" spans="1:4" s="127" customFormat="1" ht="15" customHeight="1" x14ac:dyDescent="0.25">
      <c r="A26" s="185">
        <v>4.4000000000000004</v>
      </c>
      <c r="B26" s="181" t="s">
        <v>122</v>
      </c>
      <c r="C26" s="180">
        <v>2.2700000000000001E-2</v>
      </c>
      <c r="D26" s="186"/>
    </row>
    <row r="27" spans="1:4" s="127" customFormat="1" ht="15" customHeight="1" x14ac:dyDescent="0.25">
      <c r="A27" s="185">
        <v>4.5999999999999996</v>
      </c>
      <c r="B27" s="181" t="s">
        <v>121</v>
      </c>
      <c r="C27" s="180">
        <v>0.03</v>
      </c>
      <c r="D27" s="128"/>
    </row>
    <row r="28" spans="1:4" s="127" customFormat="1" ht="15" customHeight="1" x14ac:dyDescent="0.25">
      <c r="A28" s="183">
        <v>4.7</v>
      </c>
      <c r="B28" s="181" t="s">
        <v>120</v>
      </c>
      <c r="C28" s="180">
        <v>0.04</v>
      </c>
      <c r="D28" s="184"/>
    </row>
    <row r="29" spans="1:4" s="127" customFormat="1" x14ac:dyDescent="0.25">
      <c r="A29" s="183">
        <v>4.8</v>
      </c>
      <c r="B29" s="182" t="s">
        <v>119</v>
      </c>
      <c r="C29" s="180">
        <v>7.0000000000000007E-2</v>
      </c>
      <c r="D29" s="128"/>
    </row>
    <row r="30" spans="1:4" s="127" customFormat="1" ht="15" customHeight="1" x14ac:dyDescent="0.25">
      <c r="A30" s="178">
        <v>4.0999999999999996</v>
      </c>
      <c r="B30" s="181" t="s">
        <v>118</v>
      </c>
      <c r="C30" s="180" t="s">
        <v>117</v>
      </c>
      <c r="D30" s="128"/>
    </row>
    <row r="31" spans="1:4" s="127" customFormat="1" ht="15" customHeight="1" x14ac:dyDescent="0.25">
      <c r="A31" s="178">
        <v>4.1100000000000003</v>
      </c>
      <c r="B31" s="181" t="s">
        <v>116</v>
      </c>
      <c r="C31" s="180">
        <v>0.05</v>
      </c>
      <c r="D31" s="128"/>
    </row>
    <row r="32" spans="1:4" s="127" customFormat="1" ht="15" customHeight="1" x14ac:dyDescent="0.25">
      <c r="A32" s="178">
        <v>4.12</v>
      </c>
      <c r="B32" s="181" t="s">
        <v>115</v>
      </c>
      <c r="C32" s="180">
        <v>0.01</v>
      </c>
      <c r="D32" s="128"/>
    </row>
    <row r="33" spans="1:4" s="127" customFormat="1" ht="15" customHeight="1" x14ac:dyDescent="0.25">
      <c r="A33" s="178">
        <v>4.13</v>
      </c>
      <c r="B33" s="181" t="s">
        <v>114</v>
      </c>
      <c r="C33" s="180">
        <v>0.05</v>
      </c>
      <c r="D33" s="179"/>
    </row>
    <row r="34" spans="1:4" s="127" customFormat="1" ht="15" customHeight="1" x14ac:dyDescent="0.25">
      <c r="A34" s="178">
        <v>4.1399999999999997</v>
      </c>
      <c r="B34" s="151" t="s">
        <v>113</v>
      </c>
      <c r="C34" s="177">
        <v>0.01</v>
      </c>
      <c r="D34" s="128"/>
    </row>
    <row r="35" spans="1:4" s="127" customFormat="1" ht="15.75" thickBot="1" x14ac:dyDescent="0.3">
      <c r="A35" s="176"/>
      <c r="B35" s="175" t="s">
        <v>112</v>
      </c>
      <c r="C35" s="174">
        <f>ROUND((SUM(C23:C34)),3)</f>
        <v>0.39300000000000002</v>
      </c>
      <c r="D35" s="128"/>
    </row>
    <row r="36" spans="1:4" s="127" customFormat="1" ht="15.75" thickBot="1" x14ac:dyDescent="0.3">
      <c r="A36" s="173">
        <v>5</v>
      </c>
      <c r="B36" s="172" t="s">
        <v>111</v>
      </c>
      <c r="C36" s="171"/>
      <c r="D36" s="128"/>
    </row>
    <row r="37" spans="1:4" s="127" customFormat="1" x14ac:dyDescent="0.25">
      <c r="A37" s="162">
        <v>5.0999999999999996</v>
      </c>
      <c r="B37" s="170" t="s">
        <v>110</v>
      </c>
      <c r="C37" s="163">
        <v>0.18</v>
      </c>
      <c r="D37" s="128"/>
    </row>
    <row r="38" spans="1:4" s="127" customFormat="1" ht="15.75" thickBot="1" x14ac:dyDescent="0.3">
      <c r="A38" s="151"/>
      <c r="B38" s="169" t="s">
        <v>109</v>
      </c>
      <c r="C38" s="168">
        <f>ROUND((SUM(C37:C37)),3)</f>
        <v>0.18</v>
      </c>
      <c r="D38" s="167"/>
    </row>
    <row r="39" spans="1:4" s="127" customFormat="1" ht="15.75" thickBot="1" x14ac:dyDescent="0.3">
      <c r="A39" s="166">
        <v>6</v>
      </c>
      <c r="B39" s="165" t="s">
        <v>108</v>
      </c>
      <c r="C39" s="146"/>
      <c r="D39" s="128"/>
    </row>
    <row r="40" spans="1:4" s="127" customFormat="1" x14ac:dyDescent="0.25">
      <c r="A40" s="162">
        <v>6.1</v>
      </c>
      <c r="B40" s="164" t="s">
        <v>107</v>
      </c>
      <c r="C40" s="163" t="s">
        <v>106</v>
      </c>
      <c r="D40" s="128"/>
    </row>
    <row r="41" spans="1:4" s="127" customFormat="1" x14ac:dyDescent="0.25">
      <c r="A41" s="162">
        <v>6.2</v>
      </c>
      <c r="B41" s="164" t="s">
        <v>105</v>
      </c>
      <c r="C41" s="163">
        <v>9.9500000000000005E-3</v>
      </c>
      <c r="D41" s="128"/>
    </row>
    <row r="42" spans="1:4" s="127" customFormat="1" x14ac:dyDescent="0.25">
      <c r="A42" s="162">
        <v>6.3</v>
      </c>
      <c r="B42" s="164" t="s">
        <v>104</v>
      </c>
      <c r="C42" s="163">
        <v>2.6530000000000001E-2</v>
      </c>
      <c r="D42" s="128"/>
    </row>
    <row r="43" spans="1:4" s="127" customFormat="1" x14ac:dyDescent="0.25">
      <c r="A43" s="162">
        <v>6.4</v>
      </c>
      <c r="B43" s="164" t="s">
        <v>103</v>
      </c>
      <c r="C43" s="163">
        <v>2.8580000000000001E-2</v>
      </c>
      <c r="D43" s="128"/>
    </row>
    <row r="44" spans="1:4" s="127" customFormat="1" x14ac:dyDescent="0.25">
      <c r="A44" s="162">
        <v>6.5</v>
      </c>
      <c r="B44" s="164" t="s">
        <v>102</v>
      </c>
      <c r="C44" s="163">
        <v>1.43E-2</v>
      </c>
      <c r="D44" s="160"/>
    </row>
    <row r="45" spans="1:4" s="127" customFormat="1" x14ac:dyDescent="0.25">
      <c r="A45" s="162">
        <v>6.6</v>
      </c>
      <c r="B45" s="161" t="s">
        <v>101</v>
      </c>
      <c r="C45" s="158">
        <v>0.02</v>
      </c>
      <c r="D45" s="160"/>
    </row>
    <row r="46" spans="1:4" s="127" customFormat="1" x14ac:dyDescent="0.25">
      <c r="A46" s="162">
        <v>6.7</v>
      </c>
      <c r="B46" s="161" t="s">
        <v>100</v>
      </c>
      <c r="C46" s="158">
        <v>0.01</v>
      </c>
      <c r="D46" s="160"/>
    </row>
    <row r="47" spans="1:4" s="127" customFormat="1" x14ac:dyDescent="0.25">
      <c r="A47" s="162">
        <v>6.8</v>
      </c>
      <c r="B47" s="161" t="s">
        <v>99</v>
      </c>
      <c r="C47" s="158">
        <v>0.01</v>
      </c>
      <c r="D47" s="160"/>
    </row>
    <row r="48" spans="1:4" s="127" customFormat="1" x14ac:dyDescent="0.25">
      <c r="A48" s="159">
        <v>6.9</v>
      </c>
      <c r="B48" s="156" t="s">
        <v>98</v>
      </c>
      <c r="C48" s="158" t="s">
        <v>97</v>
      </c>
      <c r="D48" s="128"/>
    </row>
    <row r="49" spans="1:5" x14ac:dyDescent="0.25">
      <c r="A49" s="157"/>
      <c r="B49" s="156"/>
      <c r="C49" s="155"/>
    </row>
    <row r="50" spans="1:5" x14ac:dyDescent="0.25">
      <c r="A50" s="154"/>
      <c r="B50" s="153"/>
      <c r="C50" s="152"/>
    </row>
    <row r="51" spans="1:5" ht="20.100000000000001" customHeight="1" thickBot="1" x14ac:dyDescent="0.3">
      <c r="A51" s="151"/>
      <c r="B51" s="150"/>
      <c r="C51" s="149"/>
    </row>
    <row r="52" spans="1:5" ht="15.75" thickBot="1" x14ac:dyDescent="0.3">
      <c r="A52" s="148"/>
      <c r="B52" s="147" t="s">
        <v>96</v>
      </c>
      <c r="C52" s="146">
        <f>ROUND((SUM(C40:C49)),3)</f>
        <v>0.11899999999999999</v>
      </c>
    </row>
    <row r="53" spans="1:5" ht="15" customHeight="1" x14ac:dyDescent="0.25">
      <c r="A53" s="137"/>
      <c r="B53" s="140"/>
      <c r="C53" s="135"/>
      <c r="D53" s="145"/>
      <c r="E53" s="144"/>
    </row>
    <row r="54" spans="1:5" ht="25.35" customHeight="1" x14ac:dyDescent="0.25">
      <c r="A54" s="143">
        <v>5</v>
      </c>
      <c r="B54" s="142" t="s">
        <v>95</v>
      </c>
      <c r="C54" s="141">
        <f>ROUND((C4+C18+C21+C35+C38+C52),2)</f>
        <v>2.4500000000000002</v>
      </c>
    </row>
    <row r="55" spans="1:5" x14ac:dyDescent="0.25">
      <c r="A55" s="137"/>
      <c r="B55" s="140"/>
      <c r="C55" s="135"/>
    </row>
    <row r="56" spans="1:5" ht="18" customHeight="1" x14ac:dyDescent="0.25">
      <c r="A56" s="137"/>
      <c r="B56" s="139"/>
      <c r="C56" s="138"/>
    </row>
    <row r="57" spans="1:5" ht="18" customHeight="1" x14ac:dyDescent="0.25">
      <c r="A57" s="137"/>
      <c r="B57" s="136" t="s">
        <v>94</v>
      </c>
      <c r="C57" s="135"/>
    </row>
    <row r="58" spans="1:5" ht="18" customHeight="1" x14ac:dyDescent="0.25">
      <c r="A58" s="280" t="s">
        <v>56</v>
      </c>
      <c r="B58" s="281"/>
      <c r="C58" s="133"/>
    </row>
    <row r="59" spans="1:5" ht="9.6" customHeight="1" x14ac:dyDescent="0.25">
      <c r="A59" s="282" t="s">
        <v>93</v>
      </c>
      <c r="B59" s="283"/>
      <c r="C59" s="133"/>
    </row>
    <row r="60" spans="1:5" ht="9.6" customHeight="1" x14ac:dyDescent="0.25">
      <c r="A60" s="282" t="s">
        <v>54</v>
      </c>
      <c r="B60" s="283"/>
      <c r="C60" s="134"/>
    </row>
    <row r="61" spans="1:5" ht="14.45" customHeight="1" x14ac:dyDescent="0.25">
      <c r="A61" s="282" t="s">
        <v>53</v>
      </c>
      <c r="B61" s="283"/>
      <c r="C61" s="133"/>
    </row>
    <row r="62" spans="1:5" ht="18" customHeight="1" thickBot="1" x14ac:dyDescent="0.3">
      <c r="A62" s="132"/>
      <c r="B62" s="131"/>
      <c r="C62" s="130"/>
    </row>
    <row r="63" spans="1:5" ht="18" customHeight="1" x14ac:dyDescent="0.25"/>
    <row r="64" spans="1:5" ht="18" customHeight="1" x14ac:dyDescent="0.25"/>
    <row r="65" ht="18" customHeight="1" x14ac:dyDescent="0.25"/>
    <row r="66" ht="130.35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</sheetData>
  <mergeCells count="4">
    <mergeCell ref="A58:B58"/>
    <mergeCell ref="A59:B59"/>
    <mergeCell ref="A60:B60"/>
    <mergeCell ref="A61:B61"/>
  </mergeCells>
  <printOptions horizontalCentered="1" verticalCentered="1"/>
  <pageMargins left="0" right="0" top="0" bottom="0" header="0" footer="0"/>
  <pageSetup paperSize="256" scale="74" fitToWidth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573EB-46E6-4038-AA2A-385A1B68AE08}">
  <sheetPr>
    <pageSetUpPr fitToPage="1"/>
  </sheetPr>
  <dimension ref="A2:S43"/>
  <sheetViews>
    <sheetView view="pageBreakPreview" zoomScale="80" zoomScaleNormal="50" zoomScaleSheetLayoutView="40" workbookViewId="0">
      <selection activeCell="C9" sqref="C9"/>
    </sheetView>
  </sheetViews>
  <sheetFormatPr baseColWidth="10" defaultColWidth="11.140625" defaultRowHeight="15" x14ac:dyDescent="0.25"/>
  <cols>
    <col min="1" max="1" width="26.85546875" style="212" customWidth="1"/>
    <col min="2" max="2" width="22" style="250" customWidth="1"/>
    <col min="3" max="3" width="9.85546875" style="251" customWidth="1"/>
    <col min="4" max="4" width="11.140625" style="208" customWidth="1"/>
    <col min="5" max="5" width="10.7109375" style="208" customWidth="1"/>
    <col min="6" max="6" width="8.7109375" style="208" customWidth="1"/>
    <col min="7" max="7" width="9.140625" style="208" customWidth="1"/>
    <col min="8" max="8" width="15.140625" style="208" customWidth="1"/>
    <col min="9" max="9" width="18.140625" style="208" customWidth="1"/>
    <col min="10" max="10" width="8.7109375" style="208" customWidth="1"/>
    <col min="11" max="11" width="20.28515625" style="208" customWidth="1"/>
    <col min="12" max="12" width="17.85546875" style="211" customWidth="1"/>
    <col min="13" max="13" width="15.140625" style="211" customWidth="1"/>
    <col min="14" max="14" width="17.28515625" style="211" customWidth="1"/>
    <col min="15" max="15" width="10.7109375" style="212" customWidth="1"/>
    <col min="16" max="16" width="20.7109375" style="212" customWidth="1"/>
    <col min="17" max="17" width="25.140625" style="212" customWidth="1"/>
    <col min="18" max="18" width="21.28515625" style="212" customWidth="1"/>
    <col min="19" max="19" width="19.85546875" style="212" customWidth="1"/>
    <col min="20" max="16384" width="11.140625" style="212"/>
  </cols>
  <sheetData>
    <row r="2" spans="1:19" ht="51.6" customHeight="1" x14ac:dyDescent="0.25">
      <c r="A2" s="205"/>
      <c r="B2" s="206"/>
      <c r="C2" s="207"/>
      <c r="D2" s="207"/>
      <c r="F2" s="209"/>
      <c r="G2" s="210"/>
      <c r="H2" s="210"/>
      <c r="I2" s="210"/>
      <c r="J2" s="210"/>
    </row>
    <row r="3" spans="1:19" ht="27" customHeight="1" thickBot="1" x14ac:dyDescent="0.3">
      <c r="A3" s="205"/>
      <c r="B3" s="206"/>
      <c r="C3" s="207"/>
      <c r="D3" s="207"/>
      <c r="E3" s="207" t="s">
        <v>92</v>
      </c>
      <c r="F3" s="209"/>
      <c r="G3" s="210"/>
      <c r="H3" s="210"/>
      <c r="I3" s="210"/>
      <c r="J3" s="210"/>
    </row>
    <row r="4" spans="1:19" ht="69.599999999999994" customHeight="1" thickBot="1" x14ac:dyDescent="0.3">
      <c r="A4" s="205"/>
      <c r="B4" s="315" t="s">
        <v>91</v>
      </c>
      <c r="C4" s="316"/>
      <c r="D4" s="316"/>
      <c r="E4" s="316"/>
      <c r="F4" s="316"/>
      <c r="G4" s="316"/>
      <c r="H4" s="316"/>
      <c r="I4" s="316"/>
      <c r="J4" s="316"/>
      <c r="K4" s="317"/>
      <c r="L4" s="318" t="s">
        <v>173</v>
      </c>
      <c r="M4" s="319"/>
      <c r="N4" s="125">
        <v>1423500</v>
      </c>
      <c r="O4" s="124"/>
    </row>
    <row r="5" spans="1:19" ht="35.1" customHeight="1" thickBot="1" x14ac:dyDescent="0.3">
      <c r="A5" s="205"/>
      <c r="B5" s="288" t="s">
        <v>78</v>
      </c>
      <c r="C5" s="320" t="s">
        <v>22</v>
      </c>
      <c r="D5" s="320" t="s">
        <v>77</v>
      </c>
      <c r="E5" s="290" t="s">
        <v>76</v>
      </c>
      <c r="F5" s="320" t="s">
        <v>75</v>
      </c>
      <c r="G5" s="322"/>
      <c r="H5" s="288" t="s">
        <v>74</v>
      </c>
      <c r="I5" s="290" t="s">
        <v>73</v>
      </c>
      <c r="J5" s="292" t="s">
        <v>72</v>
      </c>
      <c r="K5" s="323" t="s">
        <v>71</v>
      </c>
      <c r="O5" s="213"/>
    </row>
    <row r="6" spans="1:19" ht="50.1" customHeight="1" thickBot="1" x14ac:dyDescent="0.3">
      <c r="A6" s="214"/>
      <c r="B6" s="289"/>
      <c r="C6" s="321"/>
      <c r="D6" s="321"/>
      <c r="E6" s="291"/>
      <c r="F6" s="215" t="s">
        <v>70</v>
      </c>
      <c r="G6" s="216" t="s">
        <v>69</v>
      </c>
      <c r="H6" s="289"/>
      <c r="I6" s="291"/>
      <c r="J6" s="293"/>
      <c r="K6" s="324"/>
      <c r="O6" s="213"/>
      <c r="P6" s="307" t="s">
        <v>74</v>
      </c>
      <c r="Q6" s="309" t="s">
        <v>73</v>
      </c>
      <c r="R6" s="311" t="s">
        <v>72</v>
      </c>
      <c r="S6" s="313" t="s">
        <v>90</v>
      </c>
    </row>
    <row r="7" spans="1:19" ht="69.599999999999994" customHeight="1" thickBot="1" x14ac:dyDescent="0.3">
      <c r="A7" s="214"/>
      <c r="B7" s="217" t="s">
        <v>80</v>
      </c>
      <c r="C7" s="218" t="s">
        <v>88</v>
      </c>
      <c r="D7" s="120" t="s">
        <v>89</v>
      </c>
      <c r="E7" s="120" t="s">
        <v>87</v>
      </c>
      <c r="F7" s="119" t="s">
        <v>86</v>
      </c>
      <c r="G7" s="219" t="s">
        <v>81</v>
      </c>
      <c r="H7" s="220">
        <v>8.1</v>
      </c>
      <c r="I7" s="218">
        <v>7.39</v>
      </c>
      <c r="J7" s="221">
        <v>8.75</v>
      </c>
      <c r="K7" s="222">
        <f t="shared" ref="K7:K13" si="0">+AVERAGE(H7:J7)</f>
        <v>8.08</v>
      </c>
      <c r="L7" s="123"/>
      <c r="O7" s="223"/>
      <c r="P7" s="308"/>
      <c r="Q7" s="310"/>
      <c r="R7" s="312"/>
      <c r="S7" s="314"/>
    </row>
    <row r="8" spans="1:19" ht="69.599999999999994" customHeight="1" x14ac:dyDescent="0.25">
      <c r="A8" s="214"/>
      <c r="B8" s="224" t="s">
        <v>80</v>
      </c>
      <c r="C8" s="225" t="s">
        <v>85</v>
      </c>
      <c r="D8" s="117" t="s">
        <v>89</v>
      </c>
      <c r="E8" s="117" t="s">
        <v>84</v>
      </c>
      <c r="F8" s="116" t="s">
        <v>65</v>
      </c>
      <c r="G8" s="226" t="s">
        <v>83</v>
      </c>
      <c r="H8" s="227">
        <v>7.17</v>
      </c>
      <c r="I8" s="228">
        <v>6.54</v>
      </c>
      <c r="J8" s="229">
        <v>7.74</v>
      </c>
      <c r="K8" s="230">
        <f t="shared" si="0"/>
        <v>7.1500000000000012</v>
      </c>
      <c r="L8" s="123"/>
      <c r="O8" s="223"/>
      <c r="P8" s="122">
        <f t="shared" ref="P8:P13" si="1">+$N$4*H8</f>
        <v>10206495</v>
      </c>
      <c r="Q8" s="231">
        <f t="shared" ref="Q8:R13" si="2">+I8*$N$4</f>
        <v>9309690</v>
      </c>
      <c r="R8" s="232">
        <f t="shared" si="2"/>
        <v>11017890</v>
      </c>
      <c r="S8" s="112">
        <f t="shared" ref="S8:S13" si="3">+AVERAGE(P8:R8)</f>
        <v>10178025</v>
      </c>
    </row>
    <row r="9" spans="1:19" ht="69.599999999999994" customHeight="1" x14ac:dyDescent="0.25">
      <c r="A9" s="214"/>
      <c r="B9" s="224" t="s">
        <v>80</v>
      </c>
      <c r="C9" s="225" t="s">
        <v>82</v>
      </c>
      <c r="D9" s="117" t="s">
        <v>89</v>
      </c>
      <c r="E9" s="117" t="s">
        <v>81</v>
      </c>
      <c r="F9" s="116" t="s">
        <v>64</v>
      </c>
      <c r="G9" s="226" t="s">
        <v>67</v>
      </c>
      <c r="H9" s="227">
        <v>6.08</v>
      </c>
      <c r="I9" s="228">
        <v>5.55</v>
      </c>
      <c r="J9" s="229">
        <v>6.57</v>
      </c>
      <c r="K9" s="230">
        <f t="shared" si="0"/>
        <v>6.0666666666666664</v>
      </c>
      <c r="L9" s="123"/>
      <c r="O9" s="223"/>
      <c r="P9" s="122">
        <f t="shared" si="1"/>
        <v>8654880</v>
      </c>
      <c r="Q9" s="231">
        <f t="shared" si="2"/>
        <v>7900425</v>
      </c>
      <c r="R9" s="232">
        <f t="shared" si="2"/>
        <v>9352395</v>
      </c>
      <c r="S9" s="112">
        <f t="shared" si="3"/>
        <v>8635900</v>
      </c>
    </row>
    <row r="10" spans="1:19" ht="69.599999999999994" customHeight="1" x14ac:dyDescent="0.25">
      <c r="A10" s="214"/>
      <c r="B10" s="224" t="s">
        <v>80</v>
      </c>
      <c r="C10" s="225" t="s">
        <v>68</v>
      </c>
      <c r="D10" s="117" t="s">
        <v>89</v>
      </c>
      <c r="E10" s="117" t="s">
        <v>67</v>
      </c>
      <c r="F10" s="116" t="s">
        <v>58</v>
      </c>
      <c r="G10" s="226" t="s">
        <v>65</v>
      </c>
      <c r="H10" s="227">
        <v>5.32</v>
      </c>
      <c r="I10" s="228">
        <v>4.8600000000000003</v>
      </c>
      <c r="J10" s="229">
        <v>5.75</v>
      </c>
      <c r="K10" s="230">
        <f t="shared" si="0"/>
        <v>5.31</v>
      </c>
      <c r="L10" s="123"/>
      <c r="O10" s="223"/>
      <c r="P10" s="122">
        <f t="shared" si="1"/>
        <v>7573020</v>
      </c>
      <c r="Q10" s="231">
        <f t="shared" si="2"/>
        <v>6918210</v>
      </c>
      <c r="R10" s="232">
        <f t="shared" si="2"/>
        <v>8185125</v>
      </c>
      <c r="S10" s="112">
        <f t="shared" si="3"/>
        <v>7558785</v>
      </c>
    </row>
    <row r="11" spans="1:19" ht="69.599999999999994" customHeight="1" x14ac:dyDescent="0.25">
      <c r="A11" s="214"/>
      <c r="B11" s="224" t="s">
        <v>80</v>
      </c>
      <c r="C11" s="225" t="s">
        <v>66</v>
      </c>
      <c r="D11" s="117" t="s">
        <v>89</v>
      </c>
      <c r="E11" s="117" t="s">
        <v>65</v>
      </c>
      <c r="F11" s="116" t="s">
        <v>58</v>
      </c>
      <c r="G11" s="226" t="s">
        <v>64</v>
      </c>
      <c r="H11" s="227">
        <v>4.5999999999999996</v>
      </c>
      <c r="I11" s="228">
        <v>4.2</v>
      </c>
      <c r="J11" s="229">
        <v>4.97</v>
      </c>
      <c r="K11" s="230">
        <f t="shared" si="0"/>
        <v>4.59</v>
      </c>
      <c r="L11" s="123"/>
      <c r="O11" s="223"/>
      <c r="P11" s="122">
        <f t="shared" si="1"/>
        <v>6548099.9999999991</v>
      </c>
      <c r="Q11" s="231">
        <f t="shared" si="2"/>
        <v>5978700</v>
      </c>
      <c r="R11" s="232">
        <f t="shared" si="2"/>
        <v>7074795</v>
      </c>
      <c r="S11" s="112">
        <f t="shared" si="3"/>
        <v>6533865</v>
      </c>
    </row>
    <row r="12" spans="1:19" ht="69.599999999999994" customHeight="1" x14ac:dyDescent="0.25">
      <c r="A12" s="214"/>
      <c r="B12" s="224" t="s">
        <v>80</v>
      </c>
      <c r="C12" s="225" t="s">
        <v>63</v>
      </c>
      <c r="D12" s="117" t="s">
        <v>89</v>
      </c>
      <c r="E12" s="117" t="s">
        <v>58</v>
      </c>
      <c r="F12" s="116" t="s">
        <v>62</v>
      </c>
      <c r="G12" s="226" t="s">
        <v>62</v>
      </c>
      <c r="H12" s="227">
        <v>3.96</v>
      </c>
      <c r="I12" s="228">
        <v>3.61</v>
      </c>
      <c r="J12" s="229">
        <v>4.28</v>
      </c>
      <c r="K12" s="230">
        <f t="shared" si="0"/>
        <v>3.9500000000000006</v>
      </c>
      <c r="L12" s="123"/>
      <c r="O12" s="223"/>
      <c r="P12" s="122">
        <f t="shared" si="1"/>
        <v>5637060</v>
      </c>
      <c r="Q12" s="231">
        <f t="shared" si="2"/>
        <v>5138835</v>
      </c>
      <c r="R12" s="232">
        <f t="shared" si="2"/>
        <v>6092580</v>
      </c>
      <c r="S12" s="112">
        <f t="shared" si="3"/>
        <v>5622825</v>
      </c>
    </row>
    <row r="13" spans="1:19" ht="69.599999999999994" customHeight="1" thickBot="1" x14ac:dyDescent="0.3">
      <c r="A13" s="214"/>
      <c r="B13" s="233" t="s">
        <v>80</v>
      </c>
      <c r="C13" s="234" t="s">
        <v>60</v>
      </c>
      <c r="D13" s="114" t="s">
        <v>89</v>
      </c>
      <c r="E13" s="114" t="s">
        <v>58</v>
      </c>
      <c r="F13" s="113" t="s">
        <v>57</v>
      </c>
      <c r="G13" s="235" t="s">
        <v>57</v>
      </c>
      <c r="H13" s="236">
        <v>3.46</v>
      </c>
      <c r="I13" s="237">
        <v>3.16</v>
      </c>
      <c r="J13" s="238">
        <v>3.74</v>
      </c>
      <c r="K13" s="239">
        <f t="shared" si="0"/>
        <v>3.4533333333333331</v>
      </c>
      <c r="L13" s="123"/>
      <c r="O13" s="223"/>
      <c r="P13" s="122">
        <f t="shared" si="1"/>
        <v>4925310</v>
      </c>
      <c r="Q13" s="231">
        <f t="shared" si="2"/>
        <v>4498260</v>
      </c>
      <c r="R13" s="232">
        <f t="shared" si="2"/>
        <v>5323890</v>
      </c>
      <c r="S13" s="112">
        <f t="shared" si="3"/>
        <v>4915820</v>
      </c>
    </row>
    <row r="14" spans="1:19" ht="51" customHeight="1" x14ac:dyDescent="0.25">
      <c r="A14" s="214"/>
      <c r="B14" s="296" t="s">
        <v>78</v>
      </c>
      <c r="C14" s="298" t="s">
        <v>22</v>
      </c>
      <c r="D14" s="298" t="s">
        <v>77</v>
      </c>
      <c r="E14" s="298" t="s">
        <v>76</v>
      </c>
      <c r="F14" s="298" t="s">
        <v>75</v>
      </c>
      <c r="G14" s="300"/>
      <c r="H14" s="288" t="str">
        <f>+H5</f>
        <v>ORTIZ Y CARRILLO INGENIERIA S.A.S.</v>
      </c>
      <c r="I14" s="290" t="str">
        <f>+I5</f>
        <v>AZZUL GRUPO EMPRESARIAL ESPACIOS &amp; SERVICIOS PARA EL FUTURO</v>
      </c>
      <c r="J14" s="292" t="str">
        <f>+J5</f>
        <v>PYC M&amp;M SAS</v>
      </c>
      <c r="K14" s="294" t="s">
        <v>71</v>
      </c>
      <c r="L14" s="123"/>
      <c r="O14" s="213"/>
      <c r="Q14" s="231"/>
      <c r="R14" s="232"/>
      <c r="S14" s="112"/>
    </row>
    <row r="15" spans="1:19" ht="38.1" customHeight="1" thickBot="1" x14ac:dyDescent="0.3">
      <c r="A15" s="205"/>
      <c r="B15" s="297"/>
      <c r="C15" s="299"/>
      <c r="D15" s="299"/>
      <c r="E15" s="299"/>
      <c r="F15" s="240" t="s">
        <v>70</v>
      </c>
      <c r="G15" s="241" t="s">
        <v>69</v>
      </c>
      <c r="H15" s="289"/>
      <c r="I15" s="291"/>
      <c r="J15" s="293"/>
      <c r="K15" s="295"/>
      <c r="L15" s="123"/>
      <c r="O15" s="213"/>
      <c r="Q15" s="231"/>
      <c r="R15" s="232"/>
      <c r="S15" s="112"/>
    </row>
    <row r="16" spans="1:19" ht="69.599999999999994" customHeight="1" x14ac:dyDescent="0.25">
      <c r="A16" s="242"/>
      <c r="B16" s="217" t="s">
        <v>80</v>
      </c>
      <c r="C16" s="218" t="s">
        <v>88</v>
      </c>
      <c r="D16" s="121" t="s">
        <v>59</v>
      </c>
      <c r="E16" s="120" t="s">
        <v>87</v>
      </c>
      <c r="F16" s="119" t="s">
        <v>86</v>
      </c>
      <c r="G16" s="219" t="s">
        <v>81</v>
      </c>
      <c r="H16" s="220">
        <v>6</v>
      </c>
      <c r="I16" s="218">
        <v>5.47</v>
      </c>
      <c r="J16" s="221">
        <v>6.48</v>
      </c>
      <c r="K16" s="222">
        <f t="shared" ref="K16:K22" si="4">+AVERAGE(H16:J16)</f>
        <v>5.9833333333333334</v>
      </c>
      <c r="L16" s="123"/>
      <c r="O16" s="223"/>
      <c r="P16" s="231">
        <f t="shared" ref="P16:R22" si="5">+H16*$N$4</f>
        <v>8541000</v>
      </c>
      <c r="Q16" s="231">
        <f t="shared" si="5"/>
        <v>7786545</v>
      </c>
      <c r="R16" s="232">
        <f t="shared" si="5"/>
        <v>9224280</v>
      </c>
      <c r="S16" s="112">
        <f t="shared" ref="S16:S22" si="6">+AVERAGE(P16:R16)</f>
        <v>8517275</v>
      </c>
    </row>
    <row r="17" spans="1:19" ht="69.599999999999994" customHeight="1" x14ac:dyDescent="0.25">
      <c r="A17" s="242"/>
      <c r="B17" s="224" t="s">
        <v>80</v>
      </c>
      <c r="C17" s="225" t="s">
        <v>85</v>
      </c>
      <c r="D17" s="118" t="s">
        <v>59</v>
      </c>
      <c r="E17" s="117" t="s">
        <v>84</v>
      </c>
      <c r="F17" s="116" t="s">
        <v>65</v>
      </c>
      <c r="G17" s="226" t="s">
        <v>83</v>
      </c>
      <c r="H17" s="227">
        <v>5.22</v>
      </c>
      <c r="I17" s="225">
        <v>4.76</v>
      </c>
      <c r="J17" s="229">
        <v>5.64</v>
      </c>
      <c r="K17" s="230">
        <f t="shared" si="4"/>
        <v>5.206666666666667</v>
      </c>
      <c r="L17" s="123"/>
      <c r="O17" s="223"/>
      <c r="P17" s="231">
        <f t="shared" si="5"/>
        <v>7430670</v>
      </c>
      <c r="Q17" s="231">
        <f t="shared" si="5"/>
        <v>6775860</v>
      </c>
      <c r="R17" s="232">
        <f t="shared" si="5"/>
        <v>8028540</v>
      </c>
      <c r="S17" s="112">
        <f t="shared" si="6"/>
        <v>7411690</v>
      </c>
    </row>
    <row r="18" spans="1:19" ht="69.599999999999994" customHeight="1" x14ac:dyDescent="0.25">
      <c r="A18" s="242"/>
      <c r="B18" s="224" t="s">
        <v>80</v>
      </c>
      <c r="C18" s="225" t="s">
        <v>82</v>
      </c>
      <c r="D18" s="118" t="s">
        <v>59</v>
      </c>
      <c r="E18" s="117" t="s">
        <v>81</v>
      </c>
      <c r="F18" s="116" t="s">
        <v>64</v>
      </c>
      <c r="G18" s="226" t="s">
        <v>67</v>
      </c>
      <c r="H18" s="227">
        <v>4.76</v>
      </c>
      <c r="I18" s="225">
        <v>4.34</v>
      </c>
      <c r="J18" s="229">
        <v>5.14</v>
      </c>
      <c r="K18" s="230">
        <f t="shared" si="4"/>
        <v>4.7466666666666661</v>
      </c>
      <c r="L18" s="123"/>
      <c r="O18" s="223"/>
      <c r="P18" s="231">
        <f t="shared" si="5"/>
        <v>6775860</v>
      </c>
      <c r="Q18" s="231">
        <f t="shared" si="5"/>
        <v>6177990</v>
      </c>
      <c r="R18" s="232">
        <f t="shared" si="5"/>
        <v>7316790</v>
      </c>
      <c r="S18" s="112">
        <f t="shared" si="6"/>
        <v>6756880</v>
      </c>
    </row>
    <row r="19" spans="1:19" ht="69.599999999999994" customHeight="1" x14ac:dyDescent="0.25">
      <c r="A19" s="242"/>
      <c r="B19" s="224" t="s">
        <v>80</v>
      </c>
      <c r="C19" s="225" t="s">
        <v>68</v>
      </c>
      <c r="D19" s="118" t="s">
        <v>59</v>
      </c>
      <c r="E19" s="117" t="s">
        <v>67</v>
      </c>
      <c r="F19" s="116" t="s">
        <v>58</v>
      </c>
      <c r="G19" s="226" t="s">
        <v>65</v>
      </c>
      <c r="H19" s="227">
        <v>4.22</v>
      </c>
      <c r="I19" s="225">
        <v>3.85</v>
      </c>
      <c r="J19" s="229">
        <v>4.5599999999999996</v>
      </c>
      <c r="K19" s="230">
        <f t="shared" si="4"/>
        <v>4.21</v>
      </c>
      <c r="L19" s="123"/>
      <c r="O19" s="223"/>
      <c r="P19" s="231">
        <f t="shared" si="5"/>
        <v>6007170</v>
      </c>
      <c r="Q19" s="231">
        <f t="shared" si="5"/>
        <v>5480475</v>
      </c>
      <c r="R19" s="232">
        <f t="shared" si="5"/>
        <v>6491159.9999999991</v>
      </c>
      <c r="S19" s="112">
        <f t="shared" si="6"/>
        <v>5992935</v>
      </c>
    </row>
    <row r="20" spans="1:19" ht="69.599999999999994" customHeight="1" x14ac:dyDescent="0.25">
      <c r="A20" s="242"/>
      <c r="B20" s="224" t="s">
        <v>80</v>
      </c>
      <c r="C20" s="225" t="s">
        <v>66</v>
      </c>
      <c r="D20" s="118" t="s">
        <v>59</v>
      </c>
      <c r="E20" s="117" t="s">
        <v>65</v>
      </c>
      <c r="F20" s="116" t="s">
        <v>58</v>
      </c>
      <c r="G20" s="226" t="s">
        <v>64</v>
      </c>
      <c r="H20" s="227">
        <v>3.69</v>
      </c>
      <c r="I20" s="225">
        <v>3.36</v>
      </c>
      <c r="J20" s="229">
        <v>3.98</v>
      </c>
      <c r="K20" s="230">
        <f t="shared" si="4"/>
        <v>3.6766666666666663</v>
      </c>
      <c r="L20" s="123"/>
      <c r="O20" s="223"/>
      <c r="P20" s="231">
        <f t="shared" si="5"/>
        <v>5252715</v>
      </c>
      <c r="Q20" s="231">
        <f t="shared" si="5"/>
        <v>4782960</v>
      </c>
      <c r="R20" s="232">
        <f t="shared" si="5"/>
        <v>5665530</v>
      </c>
      <c r="S20" s="112">
        <f t="shared" si="6"/>
        <v>5233735</v>
      </c>
    </row>
    <row r="21" spans="1:19" ht="69.599999999999994" customHeight="1" x14ac:dyDescent="0.25">
      <c r="A21" s="242"/>
      <c r="B21" s="224" t="s">
        <v>80</v>
      </c>
      <c r="C21" s="225" t="s">
        <v>63</v>
      </c>
      <c r="D21" s="118" t="s">
        <v>59</v>
      </c>
      <c r="E21" s="117" t="s">
        <v>58</v>
      </c>
      <c r="F21" s="116" t="s">
        <v>62</v>
      </c>
      <c r="G21" s="226" t="s">
        <v>62</v>
      </c>
      <c r="H21" s="243">
        <v>3</v>
      </c>
      <c r="I21" s="225">
        <v>2.73</v>
      </c>
      <c r="J21" s="229">
        <v>3.24</v>
      </c>
      <c r="K21" s="230">
        <f t="shared" si="4"/>
        <v>2.99</v>
      </c>
      <c r="L21" s="123"/>
      <c r="O21" s="223"/>
      <c r="P21" s="231">
        <f t="shared" si="5"/>
        <v>4270500</v>
      </c>
      <c r="Q21" s="231">
        <f t="shared" si="5"/>
        <v>3886155</v>
      </c>
      <c r="R21" s="232">
        <f t="shared" si="5"/>
        <v>4612140</v>
      </c>
      <c r="S21" s="112">
        <f t="shared" si="6"/>
        <v>4256265</v>
      </c>
    </row>
    <row r="22" spans="1:19" ht="69.599999999999994" customHeight="1" thickBot="1" x14ac:dyDescent="0.3">
      <c r="A22" s="242"/>
      <c r="B22" s="233" t="s">
        <v>80</v>
      </c>
      <c r="C22" s="234" t="s">
        <v>60</v>
      </c>
      <c r="D22" s="115" t="s">
        <v>59</v>
      </c>
      <c r="E22" s="114" t="s">
        <v>58</v>
      </c>
      <c r="F22" s="113" t="s">
        <v>57</v>
      </c>
      <c r="G22" s="235" t="s">
        <v>57</v>
      </c>
      <c r="H22" s="236">
        <v>2.52</v>
      </c>
      <c r="I22" s="234">
        <v>2.29</v>
      </c>
      <c r="J22" s="238">
        <v>2.72</v>
      </c>
      <c r="K22" s="239">
        <f t="shared" si="4"/>
        <v>2.5100000000000002</v>
      </c>
      <c r="L22" s="123"/>
      <c r="O22" s="223"/>
      <c r="P22" s="231">
        <f t="shared" si="5"/>
        <v>3587220</v>
      </c>
      <c r="Q22" s="231">
        <f t="shared" si="5"/>
        <v>3259815</v>
      </c>
      <c r="R22" s="232">
        <f t="shared" si="5"/>
        <v>3871920.0000000005</v>
      </c>
      <c r="S22" s="112">
        <f t="shared" si="6"/>
        <v>3572985</v>
      </c>
    </row>
    <row r="23" spans="1:19" ht="43.35" customHeight="1" x14ac:dyDescent="0.25">
      <c r="A23" s="242"/>
      <c r="B23" s="296" t="s">
        <v>78</v>
      </c>
      <c r="C23" s="298" t="s">
        <v>22</v>
      </c>
      <c r="D23" s="298" t="s">
        <v>77</v>
      </c>
      <c r="E23" s="298" t="s">
        <v>76</v>
      </c>
      <c r="F23" s="298" t="s">
        <v>75</v>
      </c>
      <c r="G23" s="300"/>
      <c r="H23" s="288" t="str">
        <f>+H14</f>
        <v>ORTIZ Y CARRILLO INGENIERIA S.A.S.</v>
      </c>
      <c r="I23" s="290" t="str">
        <f>+I14</f>
        <v>AZZUL GRUPO EMPRESARIAL ESPACIOS &amp; SERVICIOS PARA EL FUTURO</v>
      </c>
      <c r="J23" s="292" t="str">
        <f>+J14</f>
        <v>PYC M&amp;M SAS</v>
      </c>
      <c r="K23" s="294" t="s">
        <v>71</v>
      </c>
      <c r="L23" s="123"/>
      <c r="O23" s="213"/>
      <c r="Q23" s="231"/>
      <c r="R23" s="232"/>
      <c r="S23" s="112"/>
    </row>
    <row r="24" spans="1:19" ht="39" customHeight="1" thickBot="1" x14ac:dyDescent="0.3">
      <c r="A24" s="205"/>
      <c r="B24" s="297"/>
      <c r="C24" s="299"/>
      <c r="D24" s="299"/>
      <c r="E24" s="299"/>
      <c r="F24" s="240" t="s">
        <v>70</v>
      </c>
      <c r="G24" s="241" t="s">
        <v>69</v>
      </c>
      <c r="H24" s="289"/>
      <c r="I24" s="291"/>
      <c r="J24" s="293"/>
      <c r="K24" s="295"/>
      <c r="L24" s="123"/>
      <c r="O24" s="213"/>
      <c r="Q24" s="231"/>
      <c r="R24" s="232"/>
      <c r="S24" s="112"/>
    </row>
    <row r="25" spans="1:19" ht="46.35" customHeight="1" x14ac:dyDescent="0.25">
      <c r="A25" s="214"/>
      <c r="B25" s="217" t="s">
        <v>79</v>
      </c>
      <c r="C25" s="218" t="s">
        <v>68</v>
      </c>
      <c r="D25" s="121" t="s">
        <v>59</v>
      </c>
      <c r="E25" s="120" t="s">
        <v>67</v>
      </c>
      <c r="F25" s="119" t="s">
        <v>58</v>
      </c>
      <c r="G25" s="219" t="s">
        <v>65</v>
      </c>
      <c r="H25" s="244">
        <v>2.9</v>
      </c>
      <c r="I25" s="245">
        <v>2.65</v>
      </c>
      <c r="J25" s="221">
        <v>3.14</v>
      </c>
      <c r="K25" s="222">
        <f>+AVERAGE(H25:J25)</f>
        <v>2.8966666666666665</v>
      </c>
      <c r="L25" s="123"/>
      <c r="O25" s="223"/>
      <c r="P25" s="231">
        <f t="shared" ref="P25:R28" si="7">+H25*$N$4</f>
        <v>4128150</v>
      </c>
      <c r="Q25" s="231">
        <f t="shared" si="7"/>
        <v>3772275</v>
      </c>
      <c r="R25" s="232">
        <f t="shared" si="7"/>
        <v>4469790</v>
      </c>
      <c r="S25" s="112">
        <f>+AVERAGE(P25:R25)</f>
        <v>4123405</v>
      </c>
    </row>
    <row r="26" spans="1:19" ht="45" customHeight="1" x14ac:dyDescent="0.25">
      <c r="A26" s="214"/>
      <c r="B26" s="224" t="s">
        <v>79</v>
      </c>
      <c r="C26" s="225" t="s">
        <v>66</v>
      </c>
      <c r="D26" s="118" t="s">
        <v>59</v>
      </c>
      <c r="E26" s="117" t="s">
        <v>65</v>
      </c>
      <c r="F26" s="116" t="s">
        <v>58</v>
      </c>
      <c r="G26" s="226" t="s">
        <v>64</v>
      </c>
      <c r="H26" s="227">
        <v>2.79</v>
      </c>
      <c r="I26" s="228">
        <v>2.5499999999999998</v>
      </c>
      <c r="J26" s="229">
        <v>3.01</v>
      </c>
      <c r="K26" s="230">
        <f>+AVERAGE(H26:J26)</f>
        <v>2.7833333333333332</v>
      </c>
      <c r="L26" s="123"/>
      <c r="O26" s="223"/>
      <c r="P26" s="231">
        <f t="shared" si="7"/>
        <v>3971565</v>
      </c>
      <c r="Q26" s="231">
        <f t="shared" si="7"/>
        <v>3629924.9999999995</v>
      </c>
      <c r="R26" s="232">
        <f t="shared" si="7"/>
        <v>4284735</v>
      </c>
      <c r="S26" s="112">
        <f>+AVERAGE(P26:R26)</f>
        <v>3962075</v>
      </c>
    </row>
    <row r="27" spans="1:19" ht="48.6" customHeight="1" x14ac:dyDescent="0.25">
      <c r="A27" s="214"/>
      <c r="B27" s="224" t="s">
        <v>79</v>
      </c>
      <c r="C27" s="225" t="s">
        <v>63</v>
      </c>
      <c r="D27" s="118" t="s">
        <v>59</v>
      </c>
      <c r="E27" s="117" t="s">
        <v>58</v>
      </c>
      <c r="F27" s="116" t="s">
        <v>62</v>
      </c>
      <c r="G27" s="226" t="s">
        <v>62</v>
      </c>
      <c r="H27" s="227">
        <v>2.2400000000000002</v>
      </c>
      <c r="I27" s="228">
        <v>2.04</v>
      </c>
      <c r="J27" s="229">
        <v>2.42</v>
      </c>
      <c r="K27" s="230">
        <f>+AVERAGE(H27:J27)</f>
        <v>2.2333333333333334</v>
      </c>
      <c r="L27" s="123"/>
      <c r="O27" s="223"/>
      <c r="P27" s="231">
        <f t="shared" si="7"/>
        <v>3188640.0000000005</v>
      </c>
      <c r="Q27" s="231">
        <f t="shared" si="7"/>
        <v>2903940</v>
      </c>
      <c r="R27" s="232">
        <f t="shared" si="7"/>
        <v>3444870</v>
      </c>
      <c r="S27" s="112">
        <f>+AVERAGE(P27:R27)</f>
        <v>3179150</v>
      </c>
    </row>
    <row r="28" spans="1:19" ht="55.35" customHeight="1" thickBot="1" x14ac:dyDescent="0.3">
      <c r="A28" s="214"/>
      <c r="B28" s="233" t="s">
        <v>79</v>
      </c>
      <c r="C28" s="234" t="s">
        <v>60</v>
      </c>
      <c r="D28" s="115" t="s">
        <v>59</v>
      </c>
      <c r="E28" s="114" t="s">
        <v>58</v>
      </c>
      <c r="F28" s="113" t="s">
        <v>57</v>
      </c>
      <c r="G28" s="235" t="s">
        <v>57</v>
      </c>
      <c r="H28" s="236">
        <v>1.76</v>
      </c>
      <c r="I28" s="237">
        <v>1.6</v>
      </c>
      <c r="J28" s="246">
        <v>1.9</v>
      </c>
      <c r="K28" s="239">
        <f>+AVERAGE(H28:J28)</f>
        <v>1.7533333333333332</v>
      </c>
      <c r="L28" s="123"/>
      <c r="O28" s="247"/>
      <c r="P28" s="231">
        <f t="shared" si="7"/>
        <v>2505360</v>
      </c>
      <c r="Q28" s="231">
        <f t="shared" si="7"/>
        <v>2277600</v>
      </c>
      <c r="R28" s="232">
        <f t="shared" si="7"/>
        <v>2704650</v>
      </c>
      <c r="S28" s="112">
        <f>+AVERAGE(P28:R28)</f>
        <v>2495870</v>
      </c>
    </row>
    <row r="29" spans="1:19" ht="42" customHeight="1" x14ac:dyDescent="0.25">
      <c r="A29" s="205"/>
      <c r="B29" s="296" t="s">
        <v>78</v>
      </c>
      <c r="C29" s="298" t="s">
        <v>22</v>
      </c>
      <c r="D29" s="298" t="s">
        <v>77</v>
      </c>
      <c r="E29" s="298" t="s">
        <v>76</v>
      </c>
      <c r="F29" s="298" t="s">
        <v>75</v>
      </c>
      <c r="G29" s="300"/>
      <c r="H29" s="301" t="s">
        <v>74</v>
      </c>
      <c r="I29" s="303" t="s">
        <v>73</v>
      </c>
      <c r="J29" s="305" t="s">
        <v>72</v>
      </c>
      <c r="K29" s="294" t="s">
        <v>71</v>
      </c>
      <c r="L29" s="123"/>
      <c r="O29" s="213"/>
      <c r="Q29" s="231"/>
      <c r="R29" s="232"/>
      <c r="S29" s="112"/>
    </row>
    <row r="30" spans="1:19" ht="33.6" customHeight="1" thickBot="1" x14ac:dyDescent="0.3">
      <c r="A30" s="214"/>
      <c r="B30" s="297"/>
      <c r="C30" s="299"/>
      <c r="D30" s="299"/>
      <c r="E30" s="299"/>
      <c r="F30" s="240" t="s">
        <v>70</v>
      </c>
      <c r="G30" s="241" t="s">
        <v>69</v>
      </c>
      <c r="H30" s="302"/>
      <c r="I30" s="304"/>
      <c r="J30" s="306"/>
      <c r="K30" s="295"/>
      <c r="L30" s="123"/>
      <c r="O30" s="213"/>
      <c r="Q30" s="231"/>
      <c r="R30" s="232"/>
      <c r="S30" s="112"/>
    </row>
    <row r="31" spans="1:19" ht="57.6" customHeight="1" x14ac:dyDescent="0.25">
      <c r="A31" s="214"/>
      <c r="B31" s="217" t="s">
        <v>61</v>
      </c>
      <c r="C31" s="218" t="s">
        <v>68</v>
      </c>
      <c r="D31" s="121" t="s">
        <v>59</v>
      </c>
      <c r="E31" s="120" t="s">
        <v>67</v>
      </c>
      <c r="F31" s="119" t="s">
        <v>58</v>
      </c>
      <c r="G31" s="219" t="s">
        <v>65</v>
      </c>
      <c r="H31" s="244">
        <v>1.69</v>
      </c>
      <c r="I31" s="245">
        <v>1.54</v>
      </c>
      <c r="J31" s="221">
        <v>1.83</v>
      </c>
      <c r="K31" s="222">
        <f>+AVERAGE(H31:J31)</f>
        <v>1.6866666666666668</v>
      </c>
      <c r="L31" s="123"/>
      <c r="O31" s="223"/>
      <c r="P31" s="232">
        <f t="shared" ref="P31:R34" si="8">+H31*$N$4</f>
        <v>2405715</v>
      </c>
      <c r="Q31" s="231">
        <f t="shared" si="8"/>
        <v>2192190</v>
      </c>
      <c r="R31" s="232">
        <f t="shared" si="8"/>
        <v>2605005</v>
      </c>
      <c r="S31" s="112">
        <f>+AVERAGE(P31:R31)</f>
        <v>2400970</v>
      </c>
    </row>
    <row r="32" spans="1:19" ht="48.6" customHeight="1" x14ac:dyDescent="0.25">
      <c r="A32" s="205"/>
      <c r="B32" s="224" t="s">
        <v>61</v>
      </c>
      <c r="C32" s="225" t="s">
        <v>66</v>
      </c>
      <c r="D32" s="118" t="s">
        <v>59</v>
      </c>
      <c r="E32" s="117" t="s">
        <v>65</v>
      </c>
      <c r="F32" s="116" t="s">
        <v>58</v>
      </c>
      <c r="G32" s="226" t="s">
        <v>64</v>
      </c>
      <c r="H32" s="227">
        <v>1.55</v>
      </c>
      <c r="I32" s="228">
        <v>1.41</v>
      </c>
      <c r="J32" s="229">
        <v>1.67</v>
      </c>
      <c r="K32" s="230">
        <f>+AVERAGE(H32:J32)</f>
        <v>1.5433333333333332</v>
      </c>
      <c r="L32" s="123"/>
      <c r="O32" s="223"/>
      <c r="P32" s="232">
        <f t="shared" si="8"/>
        <v>2206425</v>
      </c>
      <c r="Q32" s="231">
        <f t="shared" si="8"/>
        <v>2007135</v>
      </c>
      <c r="R32" s="232">
        <f t="shared" si="8"/>
        <v>2377245</v>
      </c>
      <c r="S32" s="112">
        <f>+AVERAGE(P32:R32)</f>
        <v>2196935</v>
      </c>
    </row>
    <row r="33" spans="1:19" ht="51" customHeight="1" x14ac:dyDescent="0.25">
      <c r="A33" s="214"/>
      <c r="B33" s="224" t="s">
        <v>61</v>
      </c>
      <c r="C33" s="225" t="s">
        <v>63</v>
      </c>
      <c r="D33" s="118" t="s">
        <v>59</v>
      </c>
      <c r="E33" s="117" t="s">
        <v>58</v>
      </c>
      <c r="F33" s="116" t="s">
        <v>62</v>
      </c>
      <c r="G33" s="226" t="s">
        <v>62</v>
      </c>
      <c r="H33" s="227">
        <v>1.31</v>
      </c>
      <c r="I33" s="228">
        <v>1.19</v>
      </c>
      <c r="J33" s="229">
        <v>1.41</v>
      </c>
      <c r="K33" s="230">
        <f>+AVERAGE(H33:J33)</f>
        <v>1.3033333333333335</v>
      </c>
      <c r="L33" s="123"/>
      <c r="O33" s="223"/>
      <c r="P33" s="232">
        <f t="shared" si="8"/>
        <v>1864785</v>
      </c>
      <c r="Q33" s="231">
        <f t="shared" si="8"/>
        <v>1693965</v>
      </c>
      <c r="R33" s="232">
        <f t="shared" si="8"/>
        <v>2007135</v>
      </c>
      <c r="S33" s="112">
        <f>+AVERAGE(P33:R33)</f>
        <v>1855295</v>
      </c>
    </row>
    <row r="34" spans="1:19" ht="52.35" customHeight="1" thickBot="1" x14ac:dyDescent="0.3">
      <c r="A34" s="214"/>
      <c r="B34" s="233" t="s">
        <v>61</v>
      </c>
      <c r="C34" s="234" t="s">
        <v>60</v>
      </c>
      <c r="D34" s="115" t="s">
        <v>59</v>
      </c>
      <c r="E34" s="114" t="s">
        <v>58</v>
      </c>
      <c r="F34" s="113" t="s">
        <v>57</v>
      </c>
      <c r="G34" s="235" t="s">
        <v>57</v>
      </c>
      <c r="H34" s="236">
        <v>1.05</v>
      </c>
      <c r="I34" s="237">
        <v>1</v>
      </c>
      <c r="J34" s="238">
        <v>1.1399999999999999</v>
      </c>
      <c r="K34" s="239">
        <f>+AVERAGE(H34:J34)</f>
        <v>1.0633333333333332</v>
      </c>
      <c r="L34" s="123"/>
      <c r="O34" s="223"/>
      <c r="P34" s="232">
        <f t="shared" si="8"/>
        <v>1494675</v>
      </c>
      <c r="Q34" s="231">
        <f t="shared" si="8"/>
        <v>1423500</v>
      </c>
      <c r="R34" s="232">
        <f t="shared" si="8"/>
        <v>1622789.9999999998</v>
      </c>
      <c r="S34" s="112">
        <f>+AVERAGE(P34:R34)</f>
        <v>1513655</v>
      </c>
    </row>
    <row r="35" spans="1:19" x14ac:dyDescent="0.25">
      <c r="A35" s="214"/>
      <c r="B35" s="248"/>
      <c r="C35" s="249"/>
      <c r="D35" s="111"/>
      <c r="E35" s="111"/>
      <c r="F35" s="111"/>
    </row>
    <row r="36" spans="1:19" x14ac:dyDescent="0.25">
      <c r="D36" s="252"/>
      <c r="E36" s="252"/>
      <c r="F36" s="252"/>
    </row>
    <row r="39" spans="1:19" ht="15.75" thickBot="1" x14ac:dyDescent="0.3">
      <c r="B39" s="253"/>
      <c r="C39" s="254"/>
      <c r="D39" s="255"/>
      <c r="E39" s="255"/>
      <c r="F39" s="255"/>
      <c r="G39" s="255"/>
    </row>
    <row r="40" spans="1:19" ht="18.600000000000001" customHeight="1" x14ac:dyDescent="0.25">
      <c r="B40" s="284" t="s">
        <v>56</v>
      </c>
      <c r="C40" s="284"/>
      <c r="D40" s="284"/>
      <c r="E40" s="284"/>
      <c r="F40" s="284"/>
    </row>
    <row r="41" spans="1:19" ht="16.350000000000001" customHeight="1" x14ac:dyDescent="0.25">
      <c r="B41" s="285" t="s">
        <v>55</v>
      </c>
      <c r="C41" s="285"/>
      <c r="D41" s="285"/>
      <c r="E41" s="285"/>
      <c r="F41" s="285"/>
      <c r="G41" s="285"/>
    </row>
    <row r="42" spans="1:19" ht="17.45" customHeight="1" x14ac:dyDescent="0.25">
      <c r="B42" s="286" t="s">
        <v>54</v>
      </c>
      <c r="C42" s="286"/>
      <c r="D42" s="286"/>
      <c r="E42" s="286"/>
      <c r="F42" s="286"/>
      <c r="G42" s="286"/>
      <c r="H42" s="286"/>
      <c r="I42" s="286"/>
      <c r="J42" s="286"/>
    </row>
    <row r="43" spans="1:19" ht="17.45" customHeight="1" x14ac:dyDescent="0.25">
      <c r="B43" s="287" t="s">
        <v>53</v>
      </c>
      <c r="C43" s="287"/>
      <c r="D43" s="287"/>
      <c r="E43" s="287"/>
      <c r="F43" s="287"/>
      <c r="G43" s="287"/>
      <c r="H43" s="287"/>
      <c r="I43" s="287"/>
      <c r="J43" s="287"/>
    </row>
  </sheetData>
  <mergeCells count="46">
    <mergeCell ref="B4:K4"/>
    <mergeCell ref="L4:M4"/>
    <mergeCell ref="B5:B6"/>
    <mergeCell ref="C5:C6"/>
    <mergeCell ref="D5:D6"/>
    <mergeCell ref="E5:E6"/>
    <mergeCell ref="F5:G5"/>
    <mergeCell ref="H5:H6"/>
    <mergeCell ref="I5:I6"/>
    <mergeCell ref="J5:J6"/>
    <mergeCell ref="K5:K6"/>
    <mergeCell ref="P6:P7"/>
    <mergeCell ref="Q6:Q7"/>
    <mergeCell ref="R6:R7"/>
    <mergeCell ref="S6:S7"/>
    <mergeCell ref="B14:B15"/>
    <mergeCell ref="C14:C15"/>
    <mergeCell ref="D14:D15"/>
    <mergeCell ref="E14:E15"/>
    <mergeCell ref="F14:G14"/>
    <mergeCell ref="H14:H15"/>
    <mergeCell ref="I14:I15"/>
    <mergeCell ref="J14:J15"/>
    <mergeCell ref="K14:K15"/>
    <mergeCell ref="K23:K24"/>
    <mergeCell ref="B29:B30"/>
    <mergeCell ref="C29:C30"/>
    <mergeCell ref="D29:D30"/>
    <mergeCell ref="E29:E30"/>
    <mergeCell ref="F29:G29"/>
    <mergeCell ref="H29:H30"/>
    <mergeCell ref="I29:I30"/>
    <mergeCell ref="J29:J30"/>
    <mergeCell ref="K29:K30"/>
    <mergeCell ref="B23:B24"/>
    <mergeCell ref="C23:C24"/>
    <mergeCell ref="D23:D24"/>
    <mergeCell ref="E23:E24"/>
    <mergeCell ref="F23:G23"/>
    <mergeCell ref="B40:F40"/>
    <mergeCell ref="B41:G41"/>
    <mergeCell ref="B42:J42"/>
    <mergeCell ref="B43:J43"/>
    <mergeCell ref="H23:H24"/>
    <mergeCell ref="I23:I24"/>
    <mergeCell ref="J23:J24"/>
  </mergeCells>
  <printOptions horizontalCentered="1"/>
  <pageMargins left="0.25" right="0.25" top="0.75" bottom="0.75" header="0.3" footer="0.3"/>
  <pageSetup paperSize="143" scale="76" fitToHeight="0" orientation="portrait" r:id="rId1"/>
  <rowBreaks count="1" manualBreakCount="1">
    <brk id="19" min="1" max="10" man="1"/>
  </rowBreaks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0475C-89A6-4B99-B0AD-0EC1BFC565A9}">
  <sheetPr>
    <tabColor rgb="FF00B050"/>
  </sheetPr>
  <dimension ref="A1:XDC375"/>
  <sheetViews>
    <sheetView showGridLines="0" tabSelected="1" view="pageBreakPreview" topLeftCell="C1" zoomScale="70" zoomScaleNormal="70" zoomScaleSheetLayoutView="70" workbookViewId="0">
      <selection activeCell="M51" sqref="M51"/>
    </sheetView>
  </sheetViews>
  <sheetFormatPr baseColWidth="10" defaultColWidth="13.85546875" defaultRowHeight="16.5" x14ac:dyDescent="0.3"/>
  <cols>
    <col min="1" max="1" width="5.28515625" style="9" customWidth="1"/>
    <col min="2" max="2" width="8.7109375" style="9" customWidth="1"/>
    <col min="3" max="3" width="10.7109375" style="17" customWidth="1"/>
    <col min="4" max="4" width="58.7109375" style="13" customWidth="1"/>
    <col min="5" max="5" width="16.85546875" style="13" customWidth="1"/>
    <col min="6" max="6" width="17.7109375" style="13" bestFit="1" customWidth="1"/>
    <col min="7" max="12" width="12.28515625" style="14" customWidth="1"/>
    <col min="13" max="13" width="20" style="8" customWidth="1"/>
    <col min="14" max="14" width="23.140625" style="8" customWidth="1"/>
    <col min="15" max="15" width="4" style="11" customWidth="1"/>
    <col min="16" max="16" width="5.7109375" style="8" customWidth="1"/>
    <col min="17" max="17" width="3.85546875" style="8" customWidth="1"/>
    <col min="18" max="18" width="5.28515625" style="8" customWidth="1"/>
    <col min="19" max="19" width="17.85546875" style="8" bestFit="1" customWidth="1"/>
    <col min="20" max="20" width="17.7109375" style="8" bestFit="1" customWidth="1"/>
    <col min="21" max="21" width="13.140625" style="8" customWidth="1"/>
    <col min="22" max="22" width="18" style="8" customWidth="1"/>
    <col min="23" max="23" width="4.140625" style="8" customWidth="1"/>
    <col min="24" max="25" width="12.7109375" style="8" customWidth="1"/>
    <col min="26" max="26" width="14" style="8" bestFit="1" customWidth="1"/>
    <col min="27" max="203" width="12.7109375" style="8" customWidth="1"/>
    <col min="204" max="243" width="13.85546875" style="9"/>
    <col min="244" max="244" width="2" style="9" customWidth="1"/>
    <col min="245" max="245" width="10.7109375" style="9" customWidth="1"/>
    <col min="246" max="246" width="53.28515625" style="9" customWidth="1"/>
    <col min="247" max="247" width="26.7109375" style="9" bestFit="1" customWidth="1"/>
    <col min="248" max="248" width="17.28515625" style="9" customWidth="1"/>
    <col min="249" max="249" width="25.140625" style="9" customWidth="1"/>
    <col min="250" max="250" width="23.140625" style="9" customWidth="1"/>
    <col min="251" max="251" width="26.140625" style="9" customWidth="1"/>
    <col min="252" max="257" width="5.28515625" style="9" customWidth="1"/>
    <col min="258" max="259" width="4.140625" style="9" customWidth="1"/>
    <col min="260" max="267" width="5.140625" style="9" customWidth="1"/>
    <col min="268" max="459" width="12.7109375" style="9" customWidth="1"/>
    <col min="460" max="499" width="13.85546875" style="9"/>
    <col min="500" max="500" width="2" style="9" customWidth="1"/>
    <col min="501" max="501" width="10.7109375" style="9" customWidth="1"/>
    <col min="502" max="502" width="53.28515625" style="9" customWidth="1"/>
    <col min="503" max="503" width="26.7109375" style="9" bestFit="1" customWidth="1"/>
    <col min="504" max="504" width="17.28515625" style="9" customWidth="1"/>
    <col min="505" max="505" width="25.140625" style="9" customWidth="1"/>
    <col min="506" max="506" width="23.140625" style="9" customWidth="1"/>
    <col min="507" max="507" width="26.140625" style="9" customWidth="1"/>
    <col min="508" max="513" width="5.28515625" style="9" customWidth="1"/>
    <col min="514" max="515" width="4.140625" style="9" customWidth="1"/>
    <col min="516" max="523" width="5.140625" style="9" customWidth="1"/>
    <col min="524" max="715" width="12.7109375" style="9" customWidth="1"/>
    <col min="716" max="755" width="13.85546875" style="9"/>
    <col min="756" max="756" width="2" style="9" customWidth="1"/>
    <col min="757" max="757" width="10.7109375" style="9" customWidth="1"/>
    <col min="758" max="758" width="53.28515625" style="9" customWidth="1"/>
    <col min="759" max="759" width="26.7109375" style="9" bestFit="1" customWidth="1"/>
    <col min="760" max="760" width="17.28515625" style="9" customWidth="1"/>
    <col min="761" max="761" width="25.140625" style="9" customWidth="1"/>
    <col min="762" max="762" width="23.140625" style="9" customWidth="1"/>
    <col min="763" max="763" width="26.140625" style="9" customWidth="1"/>
    <col min="764" max="769" width="5.28515625" style="9" customWidth="1"/>
    <col min="770" max="771" width="4.140625" style="9" customWidth="1"/>
    <col min="772" max="779" width="5.140625" style="9" customWidth="1"/>
    <col min="780" max="971" width="12.7109375" style="9" customWidth="1"/>
    <col min="972" max="1011" width="13.85546875" style="9"/>
    <col min="1012" max="1012" width="2" style="9" customWidth="1"/>
    <col min="1013" max="1013" width="10.7109375" style="9" customWidth="1"/>
    <col min="1014" max="1014" width="53.28515625" style="9" customWidth="1"/>
    <col min="1015" max="1015" width="26.7109375" style="9" bestFit="1" customWidth="1"/>
    <col min="1016" max="1016" width="17.28515625" style="9" customWidth="1"/>
    <col min="1017" max="1017" width="25.140625" style="9" customWidth="1"/>
    <col min="1018" max="1018" width="23.140625" style="9" customWidth="1"/>
    <col min="1019" max="1019" width="26.140625" style="9" customWidth="1"/>
    <col min="1020" max="1025" width="5.28515625" style="9" customWidth="1"/>
    <col min="1026" max="1027" width="4.140625" style="9" customWidth="1"/>
    <col min="1028" max="1035" width="5.140625" style="9" customWidth="1"/>
    <col min="1036" max="1227" width="12.7109375" style="9" customWidth="1"/>
    <col min="1228" max="1267" width="13.85546875" style="9"/>
    <col min="1268" max="1268" width="2" style="9" customWidth="1"/>
    <col min="1269" max="1269" width="10.7109375" style="9" customWidth="1"/>
    <col min="1270" max="1270" width="53.28515625" style="9" customWidth="1"/>
    <col min="1271" max="1271" width="26.7109375" style="9" bestFit="1" customWidth="1"/>
    <col min="1272" max="1272" width="17.28515625" style="9" customWidth="1"/>
    <col min="1273" max="1273" width="25.140625" style="9" customWidth="1"/>
    <col min="1274" max="1274" width="23.140625" style="9" customWidth="1"/>
    <col min="1275" max="1275" width="26.140625" style="9" customWidth="1"/>
    <col min="1276" max="1281" width="5.28515625" style="9" customWidth="1"/>
    <col min="1282" max="1283" width="4.140625" style="9" customWidth="1"/>
    <col min="1284" max="1291" width="5.140625" style="9" customWidth="1"/>
    <col min="1292" max="1483" width="12.7109375" style="9" customWidth="1"/>
    <col min="1484" max="1523" width="13.85546875" style="9"/>
    <col min="1524" max="1524" width="2" style="9" customWidth="1"/>
    <col min="1525" max="1525" width="10.7109375" style="9" customWidth="1"/>
    <col min="1526" max="1526" width="53.28515625" style="9" customWidth="1"/>
    <col min="1527" max="1527" width="26.7109375" style="9" bestFit="1" customWidth="1"/>
    <col min="1528" max="1528" width="17.28515625" style="9" customWidth="1"/>
    <col min="1529" max="1529" width="25.140625" style="9" customWidth="1"/>
    <col min="1530" max="1530" width="23.140625" style="9" customWidth="1"/>
    <col min="1531" max="1531" width="26.140625" style="9" customWidth="1"/>
    <col min="1532" max="1537" width="5.28515625" style="9" customWidth="1"/>
    <col min="1538" max="1539" width="4.140625" style="9" customWidth="1"/>
    <col min="1540" max="1547" width="5.140625" style="9" customWidth="1"/>
    <col min="1548" max="1739" width="12.7109375" style="9" customWidth="1"/>
    <col min="1740" max="1779" width="13.85546875" style="9"/>
    <col min="1780" max="1780" width="2" style="9" customWidth="1"/>
    <col min="1781" max="1781" width="10.7109375" style="9" customWidth="1"/>
    <col min="1782" max="1782" width="53.28515625" style="9" customWidth="1"/>
    <col min="1783" max="1783" width="26.7109375" style="9" bestFit="1" customWidth="1"/>
    <col min="1784" max="1784" width="17.28515625" style="9" customWidth="1"/>
    <col min="1785" max="1785" width="25.140625" style="9" customWidth="1"/>
    <col min="1786" max="1786" width="23.140625" style="9" customWidth="1"/>
    <col min="1787" max="1787" width="26.140625" style="9" customWidth="1"/>
    <col min="1788" max="1793" width="5.28515625" style="9" customWidth="1"/>
    <col min="1794" max="1795" width="4.140625" style="9" customWidth="1"/>
    <col min="1796" max="1803" width="5.140625" style="9" customWidth="1"/>
    <col min="1804" max="1995" width="12.7109375" style="9" customWidth="1"/>
    <col min="1996" max="2035" width="13.85546875" style="9"/>
    <col min="2036" max="2036" width="2" style="9" customWidth="1"/>
    <col min="2037" max="2037" width="10.7109375" style="9" customWidth="1"/>
    <col min="2038" max="2038" width="53.28515625" style="9" customWidth="1"/>
    <col min="2039" max="2039" width="26.7109375" style="9" bestFit="1" customWidth="1"/>
    <col min="2040" max="2040" width="17.28515625" style="9" customWidth="1"/>
    <col min="2041" max="2041" width="25.140625" style="9" customWidth="1"/>
    <col min="2042" max="2042" width="23.140625" style="9" customWidth="1"/>
    <col min="2043" max="2043" width="26.140625" style="9" customWidth="1"/>
    <col min="2044" max="2049" width="5.28515625" style="9" customWidth="1"/>
    <col min="2050" max="2051" width="4.140625" style="9" customWidth="1"/>
    <col min="2052" max="2059" width="5.140625" style="9" customWidth="1"/>
    <col min="2060" max="2251" width="12.7109375" style="9" customWidth="1"/>
    <col min="2252" max="2291" width="13.85546875" style="9"/>
    <col min="2292" max="2292" width="2" style="9" customWidth="1"/>
    <col min="2293" max="2293" width="10.7109375" style="9" customWidth="1"/>
    <col min="2294" max="2294" width="53.28515625" style="9" customWidth="1"/>
    <col min="2295" max="2295" width="26.7109375" style="9" bestFit="1" customWidth="1"/>
    <col min="2296" max="2296" width="17.28515625" style="9" customWidth="1"/>
    <col min="2297" max="2297" width="25.140625" style="9" customWidth="1"/>
    <col min="2298" max="2298" width="23.140625" style="9" customWidth="1"/>
    <col min="2299" max="2299" width="26.140625" style="9" customWidth="1"/>
    <col min="2300" max="2305" width="5.28515625" style="9" customWidth="1"/>
    <col min="2306" max="2307" width="4.140625" style="9" customWidth="1"/>
    <col min="2308" max="2315" width="5.140625" style="9" customWidth="1"/>
    <col min="2316" max="2507" width="12.7109375" style="9" customWidth="1"/>
    <col min="2508" max="2547" width="13.85546875" style="9"/>
    <col min="2548" max="2548" width="2" style="9" customWidth="1"/>
    <col min="2549" max="2549" width="10.7109375" style="9" customWidth="1"/>
    <col min="2550" max="2550" width="53.28515625" style="9" customWidth="1"/>
    <col min="2551" max="2551" width="26.7109375" style="9" bestFit="1" customWidth="1"/>
    <col min="2552" max="2552" width="17.28515625" style="9" customWidth="1"/>
    <col min="2553" max="2553" width="25.140625" style="9" customWidth="1"/>
    <col min="2554" max="2554" width="23.140625" style="9" customWidth="1"/>
    <col min="2555" max="2555" width="26.140625" style="9" customWidth="1"/>
    <col min="2556" max="2561" width="5.28515625" style="9" customWidth="1"/>
    <col min="2562" max="2563" width="4.140625" style="9" customWidth="1"/>
    <col min="2564" max="2571" width="5.140625" style="9" customWidth="1"/>
    <col min="2572" max="2763" width="12.7109375" style="9" customWidth="1"/>
    <col min="2764" max="2803" width="13.85546875" style="9"/>
    <col min="2804" max="2804" width="2" style="9" customWidth="1"/>
    <col min="2805" max="2805" width="10.7109375" style="9" customWidth="1"/>
    <col min="2806" max="2806" width="53.28515625" style="9" customWidth="1"/>
    <col min="2807" max="2807" width="26.7109375" style="9" bestFit="1" customWidth="1"/>
    <col min="2808" max="2808" width="17.28515625" style="9" customWidth="1"/>
    <col min="2809" max="2809" width="25.140625" style="9" customWidth="1"/>
    <col min="2810" max="2810" width="23.140625" style="9" customWidth="1"/>
    <col min="2811" max="2811" width="26.140625" style="9" customWidth="1"/>
    <col min="2812" max="2817" width="5.28515625" style="9" customWidth="1"/>
    <col min="2818" max="2819" width="4.140625" style="9" customWidth="1"/>
    <col min="2820" max="2827" width="5.140625" style="9" customWidth="1"/>
    <col min="2828" max="3019" width="12.7109375" style="9" customWidth="1"/>
    <col min="3020" max="3059" width="13.85546875" style="9"/>
    <col min="3060" max="3060" width="2" style="9" customWidth="1"/>
    <col min="3061" max="3061" width="10.7109375" style="9" customWidth="1"/>
    <col min="3062" max="3062" width="53.28515625" style="9" customWidth="1"/>
    <col min="3063" max="3063" width="26.7109375" style="9" bestFit="1" customWidth="1"/>
    <col min="3064" max="3064" width="17.28515625" style="9" customWidth="1"/>
    <col min="3065" max="3065" width="25.140625" style="9" customWidth="1"/>
    <col min="3066" max="3066" width="23.140625" style="9" customWidth="1"/>
    <col min="3067" max="3067" width="26.140625" style="9" customWidth="1"/>
    <col min="3068" max="3073" width="5.28515625" style="9" customWidth="1"/>
    <col min="3074" max="3075" width="4.140625" style="9" customWidth="1"/>
    <col min="3076" max="3083" width="5.140625" style="9" customWidth="1"/>
    <col min="3084" max="3275" width="12.7109375" style="9" customWidth="1"/>
    <col min="3276" max="3315" width="13.85546875" style="9"/>
    <col min="3316" max="3316" width="2" style="9" customWidth="1"/>
    <col min="3317" max="3317" width="10.7109375" style="9" customWidth="1"/>
    <col min="3318" max="3318" width="53.28515625" style="9" customWidth="1"/>
    <col min="3319" max="3319" width="26.7109375" style="9" bestFit="1" customWidth="1"/>
    <col min="3320" max="3320" width="17.28515625" style="9" customWidth="1"/>
    <col min="3321" max="3321" width="25.140625" style="9" customWidth="1"/>
    <col min="3322" max="3322" width="23.140625" style="9" customWidth="1"/>
    <col min="3323" max="3323" width="26.140625" style="9" customWidth="1"/>
    <col min="3324" max="3329" width="5.28515625" style="9" customWidth="1"/>
    <col min="3330" max="3331" width="4.140625" style="9" customWidth="1"/>
    <col min="3332" max="3339" width="5.140625" style="9" customWidth="1"/>
    <col min="3340" max="3531" width="12.7109375" style="9" customWidth="1"/>
    <col min="3532" max="3571" width="13.85546875" style="9"/>
    <col min="3572" max="3572" width="2" style="9" customWidth="1"/>
    <col min="3573" max="3573" width="10.7109375" style="9" customWidth="1"/>
    <col min="3574" max="3574" width="53.28515625" style="9" customWidth="1"/>
    <col min="3575" max="3575" width="26.7109375" style="9" bestFit="1" customWidth="1"/>
    <col min="3576" max="3576" width="17.28515625" style="9" customWidth="1"/>
    <col min="3577" max="3577" width="25.140625" style="9" customWidth="1"/>
    <col min="3578" max="3578" width="23.140625" style="9" customWidth="1"/>
    <col min="3579" max="3579" width="26.140625" style="9" customWidth="1"/>
    <col min="3580" max="3585" width="5.28515625" style="9" customWidth="1"/>
    <col min="3586" max="3587" width="4.140625" style="9" customWidth="1"/>
    <col min="3588" max="3595" width="5.140625" style="9" customWidth="1"/>
    <col min="3596" max="3787" width="12.7109375" style="9" customWidth="1"/>
    <col min="3788" max="3827" width="13.85546875" style="9"/>
    <col min="3828" max="3828" width="2" style="9" customWidth="1"/>
    <col min="3829" max="3829" width="10.7109375" style="9" customWidth="1"/>
    <col min="3830" max="3830" width="53.28515625" style="9" customWidth="1"/>
    <col min="3831" max="3831" width="26.7109375" style="9" bestFit="1" customWidth="1"/>
    <col min="3832" max="3832" width="17.28515625" style="9" customWidth="1"/>
    <col min="3833" max="3833" width="25.140625" style="9" customWidth="1"/>
    <col min="3834" max="3834" width="23.140625" style="9" customWidth="1"/>
    <col min="3835" max="3835" width="26.140625" style="9" customWidth="1"/>
    <col min="3836" max="3841" width="5.28515625" style="9" customWidth="1"/>
    <col min="3842" max="3843" width="4.140625" style="9" customWidth="1"/>
    <col min="3844" max="3851" width="5.140625" style="9" customWidth="1"/>
    <col min="3852" max="4043" width="12.7109375" style="9" customWidth="1"/>
    <col min="4044" max="4083" width="13.85546875" style="9"/>
    <col min="4084" max="4084" width="2" style="9" customWidth="1"/>
    <col min="4085" max="4085" width="10.7109375" style="9" customWidth="1"/>
    <col min="4086" max="4086" width="53.28515625" style="9" customWidth="1"/>
    <col min="4087" max="4087" width="26.7109375" style="9" bestFit="1" customWidth="1"/>
    <col min="4088" max="4088" width="17.28515625" style="9" customWidth="1"/>
    <col min="4089" max="4089" width="25.140625" style="9" customWidth="1"/>
    <col min="4090" max="4090" width="23.140625" style="9" customWidth="1"/>
    <col min="4091" max="4091" width="26.140625" style="9" customWidth="1"/>
    <col min="4092" max="4097" width="5.28515625" style="9" customWidth="1"/>
    <col min="4098" max="4099" width="4.140625" style="9" customWidth="1"/>
    <col min="4100" max="4107" width="5.140625" style="9" customWidth="1"/>
    <col min="4108" max="4299" width="12.7109375" style="9" customWidth="1"/>
    <col min="4300" max="4339" width="13.85546875" style="9"/>
    <col min="4340" max="4340" width="2" style="9" customWidth="1"/>
    <col min="4341" max="4341" width="10.7109375" style="9" customWidth="1"/>
    <col min="4342" max="4342" width="53.28515625" style="9" customWidth="1"/>
    <col min="4343" max="4343" width="26.7109375" style="9" bestFit="1" customWidth="1"/>
    <col min="4344" max="4344" width="17.28515625" style="9" customWidth="1"/>
    <col min="4345" max="4345" width="25.140625" style="9" customWidth="1"/>
    <col min="4346" max="4346" width="23.140625" style="9" customWidth="1"/>
    <col min="4347" max="4347" width="26.140625" style="9" customWidth="1"/>
    <col min="4348" max="4353" width="5.28515625" style="9" customWidth="1"/>
    <col min="4354" max="4355" width="4.140625" style="9" customWidth="1"/>
    <col min="4356" max="4363" width="5.140625" style="9" customWidth="1"/>
    <col min="4364" max="4555" width="12.7109375" style="9" customWidth="1"/>
    <col min="4556" max="4595" width="13.85546875" style="9"/>
    <col min="4596" max="4596" width="2" style="9" customWidth="1"/>
    <col min="4597" max="4597" width="10.7109375" style="9" customWidth="1"/>
    <col min="4598" max="4598" width="53.28515625" style="9" customWidth="1"/>
    <col min="4599" max="4599" width="26.7109375" style="9" bestFit="1" customWidth="1"/>
    <col min="4600" max="4600" width="17.28515625" style="9" customWidth="1"/>
    <col min="4601" max="4601" width="25.140625" style="9" customWidth="1"/>
    <col min="4602" max="4602" width="23.140625" style="9" customWidth="1"/>
    <col min="4603" max="4603" width="26.140625" style="9" customWidth="1"/>
    <col min="4604" max="4609" width="5.28515625" style="9" customWidth="1"/>
    <col min="4610" max="4611" width="4.140625" style="9" customWidth="1"/>
    <col min="4612" max="4619" width="5.140625" style="9" customWidth="1"/>
    <col min="4620" max="4811" width="12.7109375" style="9" customWidth="1"/>
    <col min="4812" max="4851" width="13.85546875" style="9"/>
    <col min="4852" max="4852" width="2" style="9" customWidth="1"/>
    <col min="4853" max="4853" width="10.7109375" style="9" customWidth="1"/>
    <col min="4854" max="4854" width="53.28515625" style="9" customWidth="1"/>
    <col min="4855" max="4855" width="26.7109375" style="9" bestFit="1" customWidth="1"/>
    <col min="4856" max="4856" width="17.28515625" style="9" customWidth="1"/>
    <col min="4857" max="4857" width="25.140625" style="9" customWidth="1"/>
    <col min="4858" max="4858" width="23.140625" style="9" customWidth="1"/>
    <col min="4859" max="4859" width="26.140625" style="9" customWidth="1"/>
    <col min="4860" max="4865" width="5.28515625" style="9" customWidth="1"/>
    <col min="4866" max="4867" width="4.140625" style="9" customWidth="1"/>
    <col min="4868" max="4875" width="5.140625" style="9" customWidth="1"/>
    <col min="4876" max="5067" width="12.7109375" style="9" customWidth="1"/>
    <col min="5068" max="5107" width="13.85546875" style="9"/>
    <col min="5108" max="5108" width="2" style="9" customWidth="1"/>
    <col min="5109" max="5109" width="10.7109375" style="9" customWidth="1"/>
    <col min="5110" max="5110" width="53.28515625" style="9" customWidth="1"/>
    <col min="5111" max="5111" width="26.7109375" style="9" bestFit="1" customWidth="1"/>
    <col min="5112" max="5112" width="17.28515625" style="9" customWidth="1"/>
    <col min="5113" max="5113" width="25.140625" style="9" customWidth="1"/>
    <col min="5114" max="5114" width="23.140625" style="9" customWidth="1"/>
    <col min="5115" max="5115" width="26.140625" style="9" customWidth="1"/>
    <col min="5116" max="5121" width="5.28515625" style="9" customWidth="1"/>
    <col min="5122" max="5123" width="4.140625" style="9" customWidth="1"/>
    <col min="5124" max="5131" width="5.140625" style="9" customWidth="1"/>
    <col min="5132" max="5323" width="12.7109375" style="9" customWidth="1"/>
    <col min="5324" max="5363" width="13.85546875" style="9"/>
    <col min="5364" max="5364" width="2" style="9" customWidth="1"/>
    <col min="5365" max="5365" width="10.7109375" style="9" customWidth="1"/>
    <col min="5366" max="5366" width="53.28515625" style="9" customWidth="1"/>
    <col min="5367" max="5367" width="26.7109375" style="9" bestFit="1" customWidth="1"/>
    <col min="5368" max="5368" width="17.28515625" style="9" customWidth="1"/>
    <col min="5369" max="5369" width="25.140625" style="9" customWidth="1"/>
    <col min="5370" max="5370" width="23.140625" style="9" customWidth="1"/>
    <col min="5371" max="5371" width="26.140625" style="9" customWidth="1"/>
    <col min="5372" max="5377" width="5.28515625" style="9" customWidth="1"/>
    <col min="5378" max="5379" width="4.140625" style="9" customWidth="1"/>
    <col min="5380" max="5387" width="5.140625" style="9" customWidth="1"/>
    <col min="5388" max="5579" width="12.7109375" style="9" customWidth="1"/>
    <col min="5580" max="5619" width="13.85546875" style="9"/>
    <col min="5620" max="5620" width="2" style="9" customWidth="1"/>
    <col min="5621" max="5621" width="10.7109375" style="9" customWidth="1"/>
    <col min="5622" max="5622" width="53.28515625" style="9" customWidth="1"/>
    <col min="5623" max="5623" width="26.7109375" style="9" bestFit="1" customWidth="1"/>
    <col min="5624" max="5624" width="17.28515625" style="9" customWidth="1"/>
    <col min="5625" max="5625" width="25.140625" style="9" customWidth="1"/>
    <col min="5626" max="5626" width="23.140625" style="9" customWidth="1"/>
    <col min="5627" max="5627" width="26.140625" style="9" customWidth="1"/>
    <col min="5628" max="5633" width="5.28515625" style="9" customWidth="1"/>
    <col min="5634" max="5635" width="4.140625" style="9" customWidth="1"/>
    <col min="5636" max="5643" width="5.140625" style="9" customWidth="1"/>
    <col min="5644" max="5835" width="12.7109375" style="9" customWidth="1"/>
    <col min="5836" max="5875" width="13.85546875" style="9"/>
    <col min="5876" max="5876" width="2" style="9" customWidth="1"/>
    <col min="5877" max="5877" width="10.7109375" style="9" customWidth="1"/>
    <col min="5878" max="5878" width="53.28515625" style="9" customWidth="1"/>
    <col min="5879" max="5879" width="26.7109375" style="9" bestFit="1" customWidth="1"/>
    <col min="5880" max="5880" width="17.28515625" style="9" customWidth="1"/>
    <col min="5881" max="5881" width="25.140625" style="9" customWidth="1"/>
    <col min="5882" max="5882" width="23.140625" style="9" customWidth="1"/>
    <col min="5883" max="5883" width="26.140625" style="9" customWidth="1"/>
    <col min="5884" max="5889" width="5.28515625" style="9" customWidth="1"/>
    <col min="5890" max="5891" width="4.140625" style="9" customWidth="1"/>
    <col min="5892" max="5899" width="5.140625" style="9" customWidth="1"/>
    <col min="5900" max="6091" width="12.7109375" style="9" customWidth="1"/>
    <col min="6092" max="6131" width="13.85546875" style="9"/>
    <col min="6132" max="6132" width="2" style="9" customWidth="1"/>
    <col min="6133" max="6133" width="10.7109375" style="9" customWidth="1"/>
    <col min="6134" max="6134" width="53.28515625" style="9" customWidth="1"/>
    <col min="6135" max="6135" width="26.7109375" style="9" bestFit="1" customWidth="1"/>
    <col min="6136" max="6136" width="17.28515625" style="9" customWidth="1"/>
    <col min="6137" max="6137" width="25.140625" style="9" customWidth="1"/>
    <col min="6138" max="6138" width="23.140625" style="9" customWidth="1"/>
    <col min="6139" max="6139" width="26.140625" style="9" customWidth="1"/>
    <col min="6140" max="6145" width="5.28515625" style="9" customWidth="1"/>
    <col min="6146" max="6147" width="4.140625" style="9" customWidth="1"/>
    <col min="6148" max="6155" width="5.140625" style="9" customWidth="1"/>
    <col min="6156" max="6347" width="12.7109375" style="9" customWidth="1"/>
    <col min="6348" max="6387" width="13.85546875" style="9"/>
    <col min="6388" max="6388" width="2" style="9" customWidth="1"/>
    <col min="6389" max="6389" width="10.7109375" style="9" customWidth="1"/>
    <col min="6390" max="6390" width="53.28515625" style="9" customWidth="1"/>
    <col min="6391" max="6391" width="26.7109375" style="9" bestFit="1" customWidth="1"/>
    <col min="6392" max="6392" width="17.28515625" style="9" customWidth="1"/>
    <col min="6393" max="6393" width="25.140625" style="9" customWidth="1"/>
    <col min="6394" max="6394" width="23.140625" style="9" customWidth="1"/>
    <col min="6395" max="6395" width="26.140625" style="9" customWidth="1"/>
    <col min="6396" max="6401" width="5.28515625" style="9" customWidth="1"/>
    <col min="6402" max="6403" width="4.140625" style="9" customWidth="1"/>
    <col min="6404" max="6411" width="5.140625" style="9" customWidth="1"/>
    <col min="6412" max="6603" width="12.7109375" style="9" customWidth="1"/>
    <col min="6604" max="6643" width="13.85546875" style="9"/>
    <col min="6644" max="6644" width="2" style="9" customWidth="1"/>
    <col min="6645" max="6645" width="10.7109375" style="9" customWidth="1"/>
    <col min="6646" max="6646" width="53.28515625" style="9" customWidth="1"/>
    <col min="6647" max="6647" width="26.7109375" style="9" bestFit="1" customWidth="1"/>
    <col min="6648" max="6648" width="17.28515625" style="9" customWidth="1"/>
    <col min="6649" max="6649" width="25.140625" style="9" customWidth="1"/>
    <col min="6650" max="6650" width="23.140625" style="9" customWidth="1"/>
    <col min="6651" max="6651" width="26.140625" style="9" customWidth="1"/>
    <col min="6652" max="6657" width="5.28515625" style="9" customWidth="1"/>
    <col min="6658" max="6659" width="4.140625" style="9" customWidth="1"/>
    <col min="6660" max="6667" width="5.140625" style="9" customWidth="1"/>
    <col min="6668" max="6859" width="12.7109375" style="9" customWidth="1"/>
    <col min="6860" max="6899" width="13.85546875" style="9"/>
    <col min="6900" max="6900" width="2" style="9" customWidth="1"/>
    <col min="6901" max="6901" width="10.7109375" style="9" customWidth="1"/>
    <col min="6902" max="6902" width="53.28515625" style="9" customWidth="1"/>
    <col min="6903" max="6903" width="26.7109375" style="9" bestFit="1" customWidth="1"/>
    <col min="6904" max="6904" width="17.28515625" style="9" customWidth="1"/>
    <col min="6905" max="6905" width="25.140625" style="9" customWidth="1"/>
    <col min="6906" max="6906" width="23.140625" style="9" customWidth="1"/>
    <col min="6907" max="6907" width="26.140625" style="9" customWidth="1"/>
    <col min="6908" max="6913" width="5.28515625" style="9" customWidth="1"/>
    <col min="6914" max="6915" width="4.140625" style="9" customWidth="1"/>
    <col min="6916" max="6923" width="5.140625" style="9" customWidth="1"/>
    <col min="6924" max="7115" width="12.7109375" style="9" customWidth="1"/>
    <col min="7116" max="7155" width="13.85546875" style="9"/>
    <col min="7156" max="7156" width="2" style="9" customWidth="1"/>
    <col min="7157" max="7157" width="10.7109375" style="9" customWidth="1"/>
    <col min="7158" max="7158" width="53.28515625" style="9" customWidth="1"/>
    <col min="7159" max="7159" width="26.7109375" style="9" bestFit="1" customWidth="1"/>
    <col min="7160" max="7160" width="17.28515625" style="9" customWidth="1"/>
    <col min="7161" max="7161" width="25.140625" style="9" customWidth="1"/>
    <col min="7162" max="7162" width="23.140625" style="9" customWidth="1"/>
    <col min="7163" max="7163" width="26.140625" style="9" customWidth="1"/>
    <col min="7164" max="7169" width="5.28515625" style="9" customWidth="1"/>
    <col min="7170" max="7171" width="4.140625" style="9" customWidth="1"/>
    <col min="7172" max="7179" width="5.140625" style="9" customWidth="1"/>
    <col min="7180" max="7371" width="12.7109375" style="9" customWidth="1"/>
    <col min="7372" max="7411" width="13.85546875" style="9"/>
    <col min="7412" max="7412" width="2" style="9" customWidth="1"/>
    <col min="7413" max="7413" width="10.7109375" style="9" customWidth="1"/>
    <col min="7414" max="7414" width="53.28515625" style="9" customWidth="1"/>
    <col min="7415" max="7415" width="26.7109375" style="9" bestFit="1" customWidth="1"/>
    <col min="7416" max="7416" width="17.28515625" style="9" customWidth="1"/>
    <col min="7417" max="7417" width="25.140625" style="9" customWidth="1"/>
    <col min="7418" max="7418" width="23.140625" style="9" customWidth="1"/>
    <col min="7419" max="7419" width="26.140625" style="9" customWidth="1"/>
    <col min="7420" max="7425" width="5.28515625" style="9" customWidth="1"/>
    <col min="7426" max="7427" width="4.140625" style="9" customWidth="1"/>
    <col min="7428" max="7435" width="5.140625" style="9" customWidth="1"/>
    <col min="7436" max="7627" width="12.7109375" style="9" customWidth="1"/>
    <col min="7628" max="7667" width="13.85546875" style="9"/>
    <col min="7668" max="7668" width="2" style="9" customWidth="1"/>
    <col min="7669" max="7669" width="10.7109375" style="9" customWidth="1"/>
    <col min="7670" max="7670" width="53.28515625" style="9" customWidth="1"/>
    <col min="7671" max="7671" width="26.7109375" style="9" bestFit="1" customWidth="1"/>
    <col min="7672" max="7672" width="17.28515625" style="9" customWidth="1"/>
    <col min="7673" max="7673" width="25.140625" style="9" customWidth="1"/>
    <col min="7674" max="7674" width="23.140625" style="9" customWidth="1"/>
    <col min="7675" max="7675" width="26.140625" style="9" customWidth="1"/>
    <col min="7676" max="7681" width="5.28515625" style="9" customWidth="1"/>
    <col min="7682" max="7683" width="4.140625" style="9" customWidth="1"/>
    <col min="7684" max="7691" width="5.140625" style="9" customWidth="1"/>
    <col min="7692" max="7883" width="12.7109375" style="9" customWidth="1"/>
    <col min="7884" max="7923" width="13.85546875" style="9"/>
    <col min="7924" max="7924" width="2" style="9" customWidth="1"/>
    <col min="7925" max="7925" width="10.7109375" style="9" customWidth="1"/>
    <col min="7926" max="7926" width="53.28515625" style="9" customWidth="1"/>
    <col min="7927" max="7927" width="26.7109375" style="9" bestFit="1" customWidth="1"/>
    <col min="7928" max="7928" width="17.28515625" style="9" customWidth="1"/>
    <col min="7929" max="7929" width="25.140625" style="9" customWidth="1"/>
    <col min="7930" max="7930" width="23.140625" style="9" customWidth="1"/>
    <col min="7931" max="7931" width="26.140625" style="9" customWidth="1"/>
    <col min="7932" max="7937" width="5.28515625" style="9" customWidth="1"/>
    <col min="7938" max="7939" width="4.140625" style="9" customWidth="1"/>
    <col min="7940" max="7947" width="5.140625" style="9" customWidth="1"/>
    <col min="7948" max="8139" width="12.7109375" style="9" customWidth="1"/>
    <col min="8140" max="8179" width="13.85546875" style="9"/>
    <col min="8180" max="8180" width="2" style="9" customWidth="1"/>
    <col min="8181" max="8181" width="10.7109375" style="9" customWidth="1"/>
    <col min="8182" max="8182" width="53.28515625" style="9" customWidth="1"/>
    <col min="8183" max="8183" width="26.7109375" style="9" bestFit="1" customWidth="1"/>
    <col min="8184" max="8184" width="17.28515625" style="9" customWidth="1"/>
    <col min="8185" max="8185" width="25.140625" style="9" customWidth="1"/>
    <col min="8186" max="8186" width="23.140625" style="9" customWidth="1"/>
    <col min="8187" max="8187" width="26.140625" style="9" customWidth="1"/>
    <col min="8188" max="8193" width="5.28515625" style="9" customWidth="1"/>
    <col min="8194" max="8195" width="4.140625" style="9" customWidth="1"/>
    <col min="8196" max="8203" width="5.140625" style="9" customWidth="1"/>
    <col min="8204" max="8395" width="12.7109375" style="9" customWidth="1"/>
    <col min="8396" max="8435" width="13.85546875" style="9"/>
    <col min="8436" max="8436" width="2" style="9" customWidth="1"/>
    <col min="8437" max="8437" width="10.7109375" style="9" customWidth="1"/>
    <col min="8438" max="8438" width="53.28515625" style="9" customWidth="1"/>
    <col min="8439" max="8439" width="26.7109375" style="9" bestFit="1" customWidth="1"/>
    <col min="8440" max="8440" width="17.28515625" style="9" customWidth="1"/>
    <col min="8441" max="8441" width="25.140625" style="9" customWidth="1"/>
    <col min="8442" max="8442" width="23.140625" style="9" customWidth="1"/>
    <col min="8443" max="8443" width="26.140625" style="9" customWidth="1"/>
    <col min="8444" max="8449" width="5.28515625" style="9" customWidth="1"/>
    <col min="8450" max="8451" width="4.140625" style="9" customWidth="1"/>
    <col min="8452" max="8459" width="5.140625" style="9" customWidth="1"/>
    <col min="8460" max="8651" width="12.7109375" style="9" customWidth="1"/>
    <col min="8652" max="8691" width="13.85546875" style="9"/>
    <col min="8692" max="8692" width="2" style="9" customWidth="1"/>
    <col min="8693" max="8693" width="10.7109375" style="9" customWidth="1"/>
    <col min="8694" max="8694" width="53.28515625" style="9" customWidth="1"/>
    <col min="8695" max="8695" width="26.7109375" style="9" bestFit="1" customWidth="1"/>
    <col min="8696" max="8696" width="17.28515625" style="9" customWidth="1"/>
    <col min="8697" max="8697" width="25.140625" style="9" customWidth="1"/>
    <col min="8698" max="8698" width="23.140625" style="9" customWidth="1"/>
    <col min="8699" max="8699" width="26.140625" style="9" customWidth="1"/>
    <col min="8700" max="8705" width="5.28515625" style="9" customWidth="1"/>
    <col min="8706" max="8707" width="4.140625" style="9" customWidth="1"/>
    <col min="8708" max="8715" width="5.140625" style="9" customWidth="1"/>
    <col min="8716" max="8907" width="12.7109375" style="9" customWidth="1"/>
    <col min="8908" max="8947" width="13.85546875" style="9"/>
    <col min="8948" max="8948" width="2" style="9" customWidth="1"/>
    <col min="8949" max="8949" width="10.7109375" style="9" customWidth="1"/>
    <col min="8950" max="8950" width="53.28515625" style="9" customWidth="1"/>
    <col min="8951" max="8951" width="26.7109375" style="9" bestFit="1" customWidth="1"/>
    <col min="8952" max="8952" width="17.28515625" style="9" customWidth="1"/>
    <col min="8953" max="8953" width="25.140625" style="9" customWidth="1"/>
    <col min="8954" max="8954" width="23.140625" style="9" customWidth="1"/>
    <col min="8955" max="8955" width="26.140625" style="9" customWidth="1"/>
    <col min="8956" max="8961" width="5.28515625" style="9" customWidth="1"/>
    <col min="8962" max="8963" width="4.140625" style="9" customWidth="1"/>
    <col min="8964" max="8971" width="5.140625" style="9" customWidth="1"/>
    <col min="8972" max="9163" width="12.7109375" style="9" customWidth="1"/>
    <col min="9164" max="9203" width="13.85546875" style="9"/>
    <col min="9204" max="9204" width="2" style="9" customWidth="1"/>
    <col min="9205" max="9205" width="10.7109375" style="9" customWidth="1"/>
    <col min="9206" max="9206" width="53.28515625" style="9" customWidth="1"/>
    <col min="9207" max="9207" width="26.7109375" style="9" bestFit="1" customWidth="1"/>
    <col min="9208" max="9208" width="17.28515625" style="9" customWidth="1"/>
    <col min="9209" max="9209" width="25.140625" style="9" customWidth="1"/>
    <col min="9210" max="9210" width="23.140625" style="9" customWidth="1"/>
    <col min="9211" max="9211" width="26.140625" style="9" customWidth="1"/>
    <col min="9212" max="9217" width="5.28515625" style="9" customWidth="1"/>
    <col min="9218" max="9219" width="4.140625" style="9" customWidth="1"/>
    <col min="9220" max="9227" width="5.140625" style="9" customWidth="1"/>
    <col min="9228" max="9419" width="12.7109375" style="9" customWidth="1"/>
    <col min="9420" max="9459" width="13.85546875" style="9"/>
    <col min="9460" max="9460" width="2" style="9" customWidth="1"/>
    <col min="9461" max="9461" width="10.7109375" style="9" customWidth="1"/>
    <col min="9462" max="9462" width="53.28515625" style="9" customWidth="1"/>
    <col min="9463" max="9463" width="26.7109375" style="9" bestFit="1" customWidth="1"/>
    <col min="9464" max="9464" width="17.28515625" style="9" customWidth="1"/>
    <col min="9465" max="9465" width="25.140625" style="9" customWidth="1"/>
    <col min="9466" max="9466" width="23.140625" style="9" customWidth="1"/>
    <col min="9467" max="9467" width="26.140625" style="9" customWidth="1"/>
    <col min="9468" max="9473" width="5.28515625" style="9" customWidth="1"/>
    <col min="9474" max="9475" width="4.140625" style="9" customWidth="1"/>
    <col min="9476" max="9483" width="5.140625" style="9" customWidth="1"/>
    <col min="9484" max="9675" width="12.7109375" style="9" customWidth="1"/>
    <col min="9676" max="9715" width="13.85546875" style="9"/>
    <col min="9716" max="9716" width="2" style="9" customWidth="1"/>
    <col min="9717" max="9717" width="10.7109375" style="9" customWidth="1"/>
    <col min="9718" max="9718" width="53.28515625" style="9" customWidth="1"/>
    <col min="9719" max="9719" width="26.7109375" style="9" bestFit="1" customWidth="1"/>
    <col min="9720" max="9720" width="17.28515625" style="9" customWidth="1"/>
    <col min="9721" max="9721" width="25.140625" style="9" customWidth="1"/>
    <col min="9722" max="9722" width="23.140625" style="9" customWidth="1"/>
    <col min="9723" max="9723" width="26.140625" style="9" customWidth="1"/>
    <col min="9724" max="9729" width="5.28515625" style="9" customWidth="1"/>
    <col min="9730" max="9731" width="4.140625" style="9" customWidth="1"/>
    <col min="9732" max="9739" width="5.140625" style="9" customWidth="1"/>
    <col min="9740" max="9931" width="12.7109375" style="9" customWidth="1"/>
    <col min="9932" max="9971" width="13.85546875" style="9"/>
    <col min="9972" max="9972" width="2" style="9" customWidth="1"/>
    <col min="9973" max="9973" width="10.7109375" style="9" customWidth="1"/>
    <col min="9974" max="9974" width="53.28515625" style="9" customWidth="1"/>
    <col min="9975" max="9975" width="26.7109375" style="9" bestFit="1" customWidth="1"/>
    <col min="9976" max="9976" width="17.28515625" style="9" customWidth="1"/>
    <col min="9977" max="9977" width="25.140625" style="9" customWidth="1"/>
    <col min="9978" max="9978" width="23.140625" style="9" customWidth="1"/>
    <col min="9979" max="9979" width="26.140625" style="9" customWidth="1"/>
    <col min="9980" max="9985" width="5.28515625" style="9" customWidth="1"/>
    <col min="9986" max="9987" width="4.140625" style="9" customWidth="1"/>
    <col min="9988" max="9995" width="5.140625" style="9" customWidth="1"/>
    <col min="9996" max="10187" width="12.7109375" style="9" customWidth="1"/>
    <col min="10188" max="10227" width="13.85546875" style="9"/>
    <col min="10228" max="10228" width="2" style="9" customWidth="1"/>
    <col min="10229" max="10229" width="10.7109375" style="9" customWidth="1"/>
    <col min="10230" max="10230" width="53.28515625" style="9" customWidth="1"/>
    <col min="10231" max="10231" width="26.7109375" style="9" bestFit="1" customWidth="1"/>
    <col min="10232" max="10232" width="17.28515625" style="9" customWidth="1"/>
    <col min="10233" max="10233" width="25.140625" style="9" customWidth="1"/>
    <col min="10234" max="10234" width="23.140625" style="9" customWidth="1"/>
    <col min="10235" max="10235" width="26.140625" style="9" customWidth="1"/>
    <col min="10236" max="10241" width="5.28515625" style="9" customWidth="1"/>
    <col min="10242" max="10243" width="4.140625" style="9" customWidth="1"/>
    <col min="10244" max="10251" width="5.140625" style="9" customWidth="1"/>
    <col min="10252" max="10443" width="12.7109375" style="9" customWidth="1"/>
    <col min="10444" max="10483" width="13.85546875" style="9"/>
    <col min="10484" max="10484" width="2" style="9" customWidth="1"/>
    <col min="10485" max="10485" width="10.7109375" style="9" customWidth="1"/>
    <col min="10486" max="10486" width="53.28515625" style="9" customWidth="1"/>
    <col min="10487" max="10487" width="26.7109375" style="9" bestFit="1" customWidth="1"/>
    <col min="10488" max="10488" width="17.28515625" style="9" customWidth="1"/>
    <col min="10489" max="10489" width="25.140625" style="9" customWidth="1"/>
    <col min="10490" max="10490" width="23.140625" style="9" customWidth="1"/>
    <col min="10491" max="10491" width="26.140625" style="9" customWidth="1"/>
    <col min="10492" max="10497" width="5.28515625" style="9" customWidth="1"/>
    <col min="10498" max="10499" width="4.140625" style="9" customWidth="1"/>
    <col min="10500" max="10507" width="5.140625" style="9" customWidth="1"/>
    <col min="10508" max="10699" width="12.7109375" style="9" customWidth="1"/>
    <col min="10700" max="10739" width="13.85546875" style="9"/>
    <col min="10740" max="10740" width="2" style="9" customWidth="1"/>
    <col min="10741" max="10741" width="10.7109375" style="9" customWidth="1"/>
    <col min="10742" max="10742" width="53.28515625" style="9" customWidth="1"/>
    <col min="10743" max="10743" width="26.7109375" style="9" bestFit="1" customWidth="1"/>
    <col min="10744" max="10744" width="17.28515625" style="9" customWidth="1"/>
    <col min="10745" max="10745" width="25.140625" style="9" customWidth="1"/>
    <col min="10746" max="10746" width="23.140625" style="9" customWidth="1"/>
    <col min="10747" max="10747" width="26.140625" style="9" customWidth="1"/>
    <col min="10748" max="10753" width="5.28515625" style="9" customWidth="1"/>
    <col min="10754" max="10755" width="4.140625" style="9" customWidth="1"/>
    <col min="10756" max="10763" width="5.140625" style="9" customWidth="1"/>
    <col min="10764" max="10955" width="12.7109375" style="9" customWidth="1"/>
    <col min="10956" max="10995" width="13.85546875" style="9"/>
    <col min="10996" max="10996" width="2" style="9" customWidth="1"/>
    <col min="10997" max="10997" width="10.7109375" style="9" customWidth="1"/>
    <col min="10998" max="10998" width="53.28515625" style="9" customWidth="1"/>
    <col min="10999" max="10999" width="26.7109375" style="9" bestFit="1" customWidth="1"/>
    <col min="11000" max="11000" width="17.28515625" style="9" customWidth="1"/>
    <col min="11001" max="11001" width="25.140625" style="9" customWidth="1"/>
    <col min="11002" max="11002" width="23.140625" style="9" customWidth="1"/>
    <col min="11003" max="11003" width="26.140625" style="9" customWidth="1"/>
    <col min="11004" max="11009" width="5.28515625" style="9" customWidth="1"/>
    <col min="11010" max="11011" width="4.140625" style="9" customWidth="1"/>
    <col min="11012" max="11019" width="5.140625" style="9" customWidth="1"/>
    <col min="11020" max="11211" width="12.7109375" style="9" customWidth="1"/>
    <col min="11212" max="11251" width="13.85546875" style="9"/>
    <col min="11252" max="11252" width="2" style="9" customWidth="1"/>
    <col min="11253" max="11253" width="10.7109375" style="9" customWidth="1"/>
    <col min="11254" max="11254" width="53.28515625" style="9" customWidth="1"/>
    <col min="11255" max="11255" width="26.7109375" style="9" bestFit="1" customWidth="1"/>
    <col min="11256" max="11256" width="17.28515625" style="9" customWidth="1"/>
    <col min="11257" max="11257" width="25.140625" style="9" customWidth="1"/>
    <col min="11258" max="11258" width="23.140625" style="9" customWidth="1"/>
    <col min="11259" max="11259" width="26.140625" style="9" customWidth="1"/>
    <col min="11260" max="11265" width="5.28515625" style="9" customWidth="1"/>
    <col min="11266" max="11267" width="4.140625" style="9" customWidth="1"/>
    <col min="11268" max="11275" width="5.140625" style="9" customWidth="1"/>
    <col min="11276" max="11467" width="12.7109375" style="9" customWidth="1"/>
    <col min="11468" max="11507" width="13.85546875" style="9"/>
    <col min="11508" max="11508" width="2" style="9" customWidth="1"/>
    <col min="11509" max="11509" width="10.7109375" style="9" customWidth="1"/>
    <col min="11510" max="11510" width="53.28515625" style="9" customWidth="1"/>
    <col min="11511" max="11511" width="26.7109375" style="9" bestFit="1" customWidth="1"/>
    <col min="11512" max="11512" width="17.28515625" style="9" customWidth="1"/>
    <col min="11513" max="11513" width="25.140625" style="9" customWidth="1"/>
    <col min="11514" max="11514" width="23.140625" style="9" customWidth="1"/>
    <col min="11515" max="11515" width="26.140625" style="9" customWidth="1"/>
    <col min="11516" max="11521" width="5.28515625" style="9" customWidth="1"/>
    <col min="11522" max="11523" width="4.140625" style="9" customWidth="1"/>
    <col min="11524" max="11531" width="5.140625" style="9" customWidth="1"/>
    <col min="11532" max="11723" width="12.7109375" style="9" customWidth="1"/>
    <col min="11724" max="11763" width="13.85546875" style="9"/>
    <col min="11764" max="11764" width="2" style="9" customWidth="1"/>
    <col min="11765" max="11765" width="10.7109375" style="9" customWidth="1"/>
    <col min="11766" max="11766" width="53.28515625" style="9" customWidth="1"/>
    <col min="11767" max="11767" width="26.7109375" style="9" bestFit="1" customWidth="1"/>
    <col min="11768" max="11768" width="17.28515625" style="9" customWidth="1"/>
    <col min="11769" max="11769" width="25.140625" style="9" customWidth="1"/>
    <col min="11770" max="11770" width="23.140625" style="9" customWidth="1"/>
    <col min="11771" max="11771" width="26.140625" style="9" customWidth="1"/>
    <col min="11772" max="11777" width="5.28515625" style="9" customWidth="1"/>
    <col min="11778" max="11779" width="4.140625" style="9" customWidth="1"/>
    <col min="11780" max="11787" width="5.140625" style="9" customWidth="1"/>
    <col min="11788" max="11979" width="12.7109375" style="9" customWidth="1"/>
    <col min="11980" max="12019" width="13.85546875" style="9"/>
    <col min="12020" max="12020" width="2" style="9" customWidth="1"/>
    <col min="12021" max="12021" width="10.7109375" style="9" customWidth="1"/>
    <col min="12022" max="12022" width="53.28515625" style="9" customWidth="1"/>
    <col min="12023" max="12023" width="26.7109375" style="9" bestFit="1" customWidth="1"/>
    <col min="12024" max="12024" width="17.28515625" style="9" customWidth="1"/>
    <col min="12025" max="12025" width="25.140625" style="9" customWidth="1"/>
    <col min="12026" max="12026" width="23.140625" style="9" customWidth="1"/>
    <col min="12027" max="12027" width="26.140625" style="9" customWidth="1"/>
    <col min="12028" max="12033" width="5.28515625" style="9" customWidth="1"/>
    <col min="12034" max="12035" width="4.140625" style="9" customWidth="1"/>
    <col min="12036" max="12043" width="5.140625" style="9" customWidth="1"/>
    <col min="12044" max="12235" width="12.7109375" style="9" customWidth="1"/>
    <col min="12236" max="12275" width="13.85546875" style="9"/>
    <col min="12276" max="12276" width="2" style="9" customWidth="1"/>
    <col min="12277" max="12277" width="10.7109375" style="9" customWidth="1"/>
    <col min="12278" max="12278" width="53.28515625" style="9" customWidth="1"/>
    <col min="12279" max="12279" width="26.7109375" style="9" bestFit="1" customWidth="1"/>
    <col min="12280" max="12280" width="17.28515625" style="9" customWidth="1"/>
    <col min="12281" max="12281" width="25.140625" style="9" customWidth="1"/>
    <col min="12282" max="12282" width="23.140625" style="9" customWidth="1"/>
    <col min="12283" max="12283" width="26.140625" style="9" customWidth="1"/>
    <col min="12284" max="12289" width="5.28515625" style="9" customWidth="1"/>
    <col min="12290" max="12291" width="4.140625" style="9" customWidth="1"/>
    <col min="12292" max="12299" width="5.140625" style="9" customWidth="1"/>
    <col min="12300" max="12491" width="12.7109375" style="9" customWidth="1"/>
    <col min="12492" max="12531" width="13.85546875" style="9"/>
    <col min="12532" max="12532" width="2" style="9" customWidth="1"/>
    <col min="12533" max="12533" width="10.7109375" style="9" customWidth="1"/>
    <col min="12534" max="12534" width="53.28515625" style="9" customWidth="1"/>
    <col min="12535" max="12535" width="26.7109375" style="9" bestFit="1" customWidth="1"/>
    <col min="12536" max="12536" width="17.28515625" style="9" customWidth="1"/>
    <col min="12537" max="12537" width="25.140625" style="9" customWidth="1"/>
    <col min="12538" max="12538" width="23.140625" style="9" customWidth="1"/>
    <col min="12539" max="12539" width="26.140625" style="9" customWidth="1"/>
    <col min="12540" max="12545" width="5.28515625" style="9" customWidth="1"/>
    <col min="12546" max="12547" width="4.140625" style="9" customWidth="1"/>
    <col min="12548" max="12555" width="5.140625" style="9" customWidth="1"/>
    <col min="12556" max="12747" width="12.7109375" style="9" customWidth="1"/>
    <col min="12748" max="12787" width="13.85546875" style="9"/>
    <col min="12788" max="12788" width="2" style="9" customWidth="1"/>
    <col min="12789" max="12789" width="10.7109375" style="9" customWidth="1"/>
    <col min="12790" max="12790" width="53.28515625" style="9" customWidth="1"/>
    <col min="12791" max="12791" width="26.7109375" style="9" bestFit="1" customWidth="1"/>
    <col min="12792" max="12792" width="17.28515625" style="9" customWidth="1"/>
    <col min="12793" max="12793" width="25.140625" style="9" customWidth="1"/>
    <col min="12794" max="12794" width="23.140625" style="9" customWidth="1"/>
    <col min="12795" max="12795" width="26.140625" style="9" customWidth="1"/>
    <col min="12796" max="12801" width="5.28515625" style="9" customWidth="1"/>
    <col min="12802" max="12803" width="4.140625" style="9" customWidth="1"/>
    <col min="12804" max="12811" width="5.140625" style="9" customWidth="1"/>
    <col min="12812" max="13003" width="12.7109375" style="9" customWidth="1"/>
    <col min="13004" max="13043" width="13.85546875" style="9"/>
    <col min="13044" max="13044" width="2" style="9" customWidth="1"/>
    <col min="13045" max="13045" width="10.7109375" style="9" customWidth="1"/>
    <col min="13046" max="13046" width="53.28515625" style="9" customWidth="1"/>
    <col min="13047" max="13047" width="26.7109375" style="9" bestFit="1" customWidth="1"/>
    <col min="13048" max="13048" width="17.28515625" style="9" customWidth="1"/>
    <col min="13049" max="13049" width="25.140625" style="9" customWidth="1"/>
    <col min="13050" max="13050" width="23.140625" style="9" customWidth="1"/>
    <col min="13051" max="13051" width="26.140625" style="9" customWidth="1"/>
    <col min="13052" max="13057" width="5.28515625" style="9" customWidth="1"/>
    <col min="13058" max="13059" width="4.140625" style="9" customWidth="1"/>
    <col min="13060" max="13067" width="5.140625" style="9" customWidth="1"/>
    <col min="13068" max="13259" width="12.7109375" style="9" customWidth="1"/>
    <col min="13260" max="13299" width="13.85546875" style="9"/>
    <col min="13300" max="13300" width="2" style="9" customWidth="1"/>
    <col min="13301" max="13301" width="10.7109375" style="9" customWidth="1"/>
    <col min="13302" max="13302" width="53.28515625" style="9" customWidth="1"/>
    <col min="13303" max="13303" width="26.7109375" style="9" bestFit="1" customWidth="1"/>
    <col min="13304" max="13304" width="17.28515625" style="9" customWidth="1"/>
    <col min="13305" max="13305" width="25.140625" style="9" customWidth="1"/>
    <col min="13306" max="13306" width="23.140625" style="9" customWidth="1"/>
    <col min="13307" max="13307" width="26.140625" style="9" customWidth="1"/>
    <col min="13308" max="13313" width="5.28515625" style="9" customWidth="1"/>
    <col min="13314" max="13315" width="4.140625" style="9" customWidth="1"/>
    <col min="13316" max="13323" width="5.140625" style="9" customWidth="1"/>
    <col min="13324" max="13515" width="12.7109375" style="9" customWidth="1"/>
    <col min="13516" max="13555" width="13.85546875" style="9"/>
    <col min="13556" max="13556" width="2" style="9" customWidth="1"/>
    <col min="13557" max="13557" width="10.7109375" style="9" customWidth="1"/>
    <col min="13558" max="13558" width="53.28515625" style="9" customWidth="1"/>
    <col min="13559" max="13559" width="26.7109375" style="9" bestFit="1" customWidth="1"/>
    <col min="13560" max="13560" width="17.28515625" style="9" customWidth="1"/>
    <col min="13561" max="13561" width="25.140625" style="9" customWidth="1"/>
    <col min="13562" max="13562" width="23.140625" style="9" customWidth="1"/>
    <col min="13563" max="13563" width="26.140625" style="9" customWidth="1"/>
    <col min="13564" max="13569" width="5.28515625" style="9" customWidth="1"/>
    <col min="13570" max="13571" width="4.140625" style="9" customWidth="1"/>
    <col min="13572" max="13579" width="5.140625" style="9" customWidth="1"/>
    <col min="13580" max="13771" width="12.7109375" style="9" customWidth="1"/>
    <col min="13772" max="13811" width="13.85546875" style="9"/>
    <col min="13812" max="13812" width="2" style="9" customWidth="1"/>
    <col min="13813" max="13813" width="10.7109375" style="9" customWidth="1"/>
    <col min="13814" max="13814" width="53.28515625" style="9" customWidth="1"/>
    <col min="13815" max="13815" width="26.7109375" style="9" bestFit="1" customWidth="1"/>
    <col min="13816" max="13816" width="17.28515625" style="9" customWidth="1"/>
    <col min="13817" max="13817" width="25.140625" style="9" customWidth="1"/>
    <col min="13818" max="13818" width="23.140625" style="9" customWidth="1"/>
    <col min="13819" max="13819" width="26.140625" style="9" customWidth="1"/>
    <col min="13820" max="13825" width="5.28515625" style="9" customWidth="1"/>
    <col min="13826" max="13827" width="4.140625" style="9" customWidth="1"/>
    <col min="13828" max="13835" width="5.140625" style="9" customWidth="1"/>
    <col min="13836" max="14027" width="12.7109375" style="9" customWidth="1"/>
    <col min="14028" max="14067" width="13.85546875" style="9"/>
    <col min="14068" max="14068" width="2" style="9" customWidth="1"/>
    <col min="14069" max="14069" width="10.7109375" style="9" customWidth="1"/>
    <col min="14070" max="14070" width="53.28515625" style="9" customWidth="1"/>
    <col min="14071" max="14071" width="26.7109375" style="9" bestFit="1" customWidth="1"/>
    <col min="14072" max="14072" width="17.28515625" style="9" customWidth="1"/>
    <col min="14073" max="14073" width="25.140625" style="9" customWidth="1"/>
    <col min="14074" max="14074" width="23.140625" style="9" customWidth="1"/>
    <col min="14075" max="14075" width="26.140625" style="9" customWidth="1"/>
    <col min="14076" max="14081" width="5.28515625" style="9" customWidth="1"/>
    <col min="14082" max="14083" width="4.140625" style="9" customWidth="1"/>
    <col min="14084" max="14091" width="5.140625" style="9" customWidth="1"/>
    <col min="14092" max="14283" width="12.7109375" style="9" customWidth="1"/>
    <col min="14284" max="14323" width="13.85546875" style="9"/>
    <col min="14324" max="14324" width="2" style="9" customWidth="1"/>
    <col min="14325" max="14325" width="10.7109375" style="9" customWidth="1"/>
    <col min="14326" max="14326" width="53.28515625" style="9" customWidth="1"/>
    <col min="14327" max="14327" width="26.7109375" style="9" bestFit="1" customWidth="1"/>
    <col min="14328" max="14328" width="17.28515625" style="9" customWidth="1"/>
    <col min="14329" max="14329" width="25.140625" style="9" customWidth="1"/>
    <col min="14330" max="14330" width="23.140625" style="9" customWidth="1"/>
    <col min="14331" max="14331" width="26.140625" style="9" customWidth="1"/>
    <col min="14332" max="14337" width="5.28515625" style="9" customWidth="1"/>
    <col min="14338" max="14339" width="4.140625" style="9" customWidth="1"/>
    <col min="14340" max="14347" width="5.140625" style="9" customWidth="1"/>
    <col min="14348" max="14539" width="12.7109375" style="9" customWidth="1"/>
    <col min="14540" max="14579" width="13.85546875" style="9"/>
    <col min="14580" max="14580" width="2" style="9" customWidth="1"/>
    <col min="14581" max="14581" width="10.7109375" style="9" customWidth="1"/>
    <col min="14582" max="14582" width="53.28515625" style="9" customWidth="1"/>
    <col min="14583" max="14583" width="26.7109375" style="9" bestFit="1" customWidth="1"/>
    <col min="14584" max="14584" width="17.28515625" style="9" customWidth="1"/>
    <col min="14585" max="14585" width="25.140625" style="9" customWidth="1"/>
    <col min="14586" max="14586" width="23.140625" style="9" customWidth="1"/>
    <col min="14587" max="14587" width="26.140625" style="9" customWidth="1"/>
    <col min="14588" max="14593" width="5.28515625" style="9" customWidth="1"/>
    <col min="14594" max="14595" width="4.140625" style="9" customWidth="1"/>
    <col min="14596" max="14603" width="5.140625" style="9" customWidth="1"/>
    <col min="14604" max="14795" width="12.7109375" style="9" customWidth="1"/>
    <col min="14796" max="14835" width="13.85546875" style="9"/>
    <col min="14836" max="14836" width="2" style="9" customWidth="1"/>
    <col min="14837" max="14837" width="10.7109375" style="9" customWidth="1"/>
    <col min="14838" max="14838" width="53.28515625" style="9" customWidth="1"/>
    <col min="14839" max="14839" width="26.7109375" style="9" bestFit="1" customWidth="1"/>
    <col min="14840" max="14840" width="17.28515625" style="9" customWidth="1"/>
    <col min="14841" max="14841" width="25.140625" style="9" customWidth="1"/>
    <col min="14842" max="14842" width="23.140625" style="9" customWidth="1"/>
    <col min="14843" max="14843" width="26.140625" style="9" customWidth="1"/>
    <col min="14844" max="14849" width="5.28515625" style="9" customWidth="1"/>
    <col min="14850" max="14851" width="4.140625" style="9" customWidth="1"/>
    <col min="14852" max="14859" width="5.140625" style="9" customWidth="1"/>
    <col min="14860" max="15051" width="12.7109375" style="9" customWidth="1"/>
    <col min="15052" max="15091" width="13.85546875" style="9"/>
    <col min="15092" max="15092" width="2" style="9" customWidth="1"/>
    <col min="15093" max="15093" width="10.7109375" style="9" customWidth="1"/>
    <col min="15094" max="15094" width="53.28515625" style="9" customWidth="1"/>
    <col min="15095" max="15095" width="26.7109375" style="9" bestFit="1" customWidth="1"/>
    <col min="15096" max="15096" width="17.28515625" style="9" customWidth="1"/>
    <col min="15097" max="15097" width="25.140625" style="9" customWidth="1"/>
    <col min="15098" max="15098" width="23.140625" style="9" customWidth="1"/>
    <col min="15099" max="15099" width="26.140625" style="9" customWidth="1"/>
    <col min="15100" max="15105" width="5.28515625" style="9" customWidth="1"/>
    <col min="15106" max="15107" width="4.140625" style="9" customWidth="1"/>
    <col min="15108" max="15115" width="5.140625" style="9" customWidth="1"/>
    <col min="15116" max="15307" width="12.7109375" style="9" customWidth="1"/>
    <col min="15308" max="15347" width="13.85546875" style="9"/>
    <col min="15348" max="15348" width="2" style="9" customWidth="1"/>
    <col min="15349" max="15349" width="10.7109375" style="9" customWidth="1"/>
    <col min="15350" max="15350" width="53.28515625" style="9" customWidth="1"/>
    <col min="15351" max="15351" width="26.7109375" style="9" bestFit="1" customWidth="1"/>
    <col min="15352" max="15352" width="17.28515625" style="9" customWidth="1"/>
    <col min="15353" max="15353" width="25.140625" style="9" customWidth="1"/>
    <col min="15354" max="15354" width="23.140625" style="9" customWidth="1"/>
    <col min="15355" max="15355" width="26.140625" style="9" customWidth="1"/>
    <col min="15356" max="15361" width="5.28515625" style="9" customWidth="1"/>
    <col min="15362" max="15363" width="4.140625" style="9" customWidth="1"/>
    <col min="15364" max="15371" width="5.140625" style="9" customWidth="1"/>
    <col min="15372" max="15563" width="12.7109375" style="9" customWidth="1"/>
    <col min="15564" max="15603" width="13.85546875" style="9"/>
    <col min="15604" max="15604" width="2" style="9" customWidth="1"/>
    <col min="15605" max="15605" width="10.7109375" style="9" customWidth="1"/>
    <col min="15606" max="15606" width="53.28515625" style="9" customWidth="1"/>
    <col min="15607" max="15607" width="26.7109375" style="9" bestFit="1" customWidth="1"/>
    <col min="15608" max="15608" width="17.28515625" style="9" customWidth="1"/>
    <col min="15609" max="15609" width="25.140625" style="9" customWidth="1"/>
    <col min="15610" max="15610" width="23.140625" style="9" customWidth="1"/>
    <col min="15611" max="15611" width="26.140625" style="9" customWidth="1"/>
    <col min="15612" max="15617" width="5.28515625" style="9" customWidth="1"/>
    <col min="15618" max="15619" width="4.140625" style="9" customWidth="1"/>
    <col min="15620" max="15627" width="5.140625" style="9" customWidth="1"/>
    <col min="15628" max="15819" width="12.7109375" style="9" customWidth="1"/>
    <col min="15820" max="15859" width="13.85546875" style="9"/>
    <col min="15860" max="15860" width="2" style="9" customWidth="1"/>
    <col min="15861" max="15861" width="10.7109375" style="9" customWidth="1"/>
    <col min="15862" max="15862" width="53.28515625" style="9" customWidth="1"/>
    <col min="15863" max="15863" width="26.7109375" style="9" bestFit="1" customWidth="1"/>
    <col min="15864" max="15864" width="17.28515625" style="9" customWidth="1"/>
    <col min="15865" max="15865" width="25.140625" style="9" customWidth="1"/>
    <col min="15866" max="15866" width="23.140625" style="9" customWidth="1"/>
    <col min="15867" max="15867" width="26.140625" style="9" customWidth="1"/>
    <col min="15868" max="15873" width="5.28515625" style="9" customWidth="1"/>
    <col min="15874" max="15875" width="4.140625" style="9" customWidth="1"/>
    <col min="15876" max="15883" width="5.140625" style="9" customWidth="1"/>
    <col min="15884" max="16075" width="12.7109375" style="9" customWidth="1"/>
    <col min="16076" max="16115" width="13.85546875" style="9"/>
    <col min="16116" max="16116" width="2" style="9" customWidth="1"/>
    <col min="16117" max="16117" width="10.7109375" style="9" customWidth="1"/>
    <col min="16118" max="16118" width="53.28515625" style="9" customWidth="1"/>
    <col min="16119" max="16119" width="26.7109375" style="9" bestFit="1" customWidth="1"/>
    <col min="16120" max="16120" width="17.28515625" style="9" customWidth="1"/>
    <col min="16121" max="16121" width="25.140625" style="9" customWidth="1"/>
    <col min="16122" max="16122" width="23.140625" style="9" customWidth="1"/>
    <col min="16123" max="16123" width="26.140625" style="9" customWidth="1"/>
    <col min="16124" max="16129" width="5.28515625" style="9" customWidth="1"/>
    <col min="16130" max="16131" width="4.140625" style="9" customWidth="1"/>
    <col min="16132" max="16139" width="5.140625" style="9" customWidth="1"/>
    <col min="16140" max="16331" width="12.7109375" style="9" customWidth="1"/>
    <col min="16332" max="16384" width="13.85546875" style="9"/>
  </cols>
  <sheetData>
    <row r="1" spans="1:203" ht="17.25" thickBot="1" x14ac:dyDescent="0.35">
      <c r="A1" s="1"/>
      <c r="B1" s="72"/>
      <c r="C1" s="72"/>
      <c r="D1" s="107"/>
      <c r="E1" s="3"/>
      <c r="F1" s="3"/>
      <c r="G1" s="4"/>
      <c r="H1" s="4"/>
      <c r="I1" s="4"/>
      <c r="J1" s="4"/>
      <c r="K1" s="4"/>
      <c r="L1" s="4"/>
      <c r="M1" s="108"/>
      <c r="N1" s="108"/>
      <c r="O1" s="109"/>
      <c r="P1" s="108"/>
      <c r="Q1" s="7"/>
    </row>
    <row r="2" spans="1:203" x14ac:dyDescent="0.3">
      <c r="A2" s="10"/>
      <c r="B2" s="1"/>
      <c r="C2" s="2"/>
      <c r="D2" s="3"/>
      <c r="E2" s="3"/>
      <c r="F2" s="3"/>
      <c r="G2" s="4"/>
      <c r="H2" s="4"/>
      <c r="I2" s="4"/>
      <c r="J2" s="4"/>
      <c r="K2" s="4"/>
      <c r="L2" s="4"/>
      <c r="M2" s="5"/>
      <c r="N2" s="5"/>
      <c r="O2" s="6"/>
      <c r="P2" s="7"/>
      <c r="Q2" s="16"/>
    </row>
    <row r="3" spans="1:203" ht="17.25" thickBot="1" x14ac:dyDescent="0.35">
      <c r="A3" s="10"/>
      <c r="B3" s="10"/>
      <c r="P3" s="12"/>
      <c r="Q3" s="16"/>
    </row>
    <row r="4" spans="1:203" ht="16.5" customHeight="1" thickBot="1" x14ac:dyDescent="0.35">
      <c r="A4" s="10"/>
      <c r="B4" s="18"/>
      <c r="C4" s="357" t="s">
        <v>47</v>
      </c>
      <c r="D4" s="358"/>
      <c r="E4" s="358"/>
      <c r="F4" s="358"/>
      <c r="G4" s="358"/>
      <c r="H4" s="358"/>
      <c r="I4" s="358"/>
      <c r="J4" s="358"/>
      <c r="K4" s="358"/>
      <c r="L4" s="358"/>
      <c r="M4" s="358"/>
      <c r="N4" s="359"/>
      <c r="P4" s="12"/>
      <c r="Q4" s="16"/>
    </row>
    <row r="5" spans="1:203" ht="36.75" customHeight="1" thickBot="1" x14ac:dyDescent="0.3">
      <c r="A5" s="10"/>
      <c r="B5" s="18"/>
      <c r="C5" s="360" t="s">
        <v>174</v>
      </c>
      <c r="D5" s="361"/>
      <c r="E5" s="361"/>
      <c r="F5" s="361"/>
      <c r="G5" s="361"/>
      <c r="H5" s="361"/>
      <c r="I5" s="361"/>
      <c r="J5" s="361"/>
      <c r="K5" s="361"/>
      <c r="L5" s="361"/>
      <c r="M5" s="361"/>
      <c r="N5" s="362"/>
      <c r="O5" s="8"/>
      <c r="P5" s="12"/>
      <c r="Q5" s="16"/>
    </row>
    <row r="6" spans="1:203" s="22" customFormat="1" x14ac:dyDescent="0.25">
      <c r="A6" s="19"/>
      <c r="B6" s="20"/>
      <c r="C6" s="363" t="s">
        <v>0</v>
      </c>
      <c r="D6" s="365" t="s">
        <v>1</v>
      </c>
      <c r="E6" s="365" t="s">
        <v>22</v>
      </c>
      <c r="F6" s="103" t="s">
        <v>23</v>
      </c>
      <c r="G6" s="368" t="s">
        <v>25</v>
      </c>
      <c r="H6" s="368"/>
      <c r="I6" s="368"/>
      <c r="J6" s="368"/>
      <c r="K6" s="368"/>
      <c r="L6" s="368"/>
      <c r="M6" s="368"/>
      <c r="N6" s="21" t="s">
        <v>2</v>
      </c>
      <c r="O6" s="8"/>
      <c r="P6" s="12"/>
      <c r="Q6" s="16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</row>
    <row r="7" spans="1:203" s="22" customFormat="1" ht="60" customHeight="1" x14ac:dyDescent="0.25">
      <c r="A7" s="19"/>
      <c r="B7" s="20"/>
      <c r="C7" s="364"/>
      <c r="D7" s="366"/>
      <c r="E7" s="369"/>
      <c r="F7" s="23" t="s">
        <v>24</v>
      </c>
      <c r="G7" s="81" t="s">
        <v>26</v>
      </c>
      <c r="H7" s="81" t="s">
        <v>27</v>
      </c>
      <c r="I7" s="81" t="s">
        <v>48</v>
      </c>
      <c r="J7" s="81" t="s">
        <v>49</v>
      </c>
      <c r="K7" s="81" t="s">
        <v>163</v>
      </c>
      <c r="L7" s="81" t="s">
        <v>164</v>
      </c>
      <c r="M7" s="81" t="s">
        <v>50</v>
      </c>
      <c r="N7" s="24" t="s">
        <v>3</v>
      </c>
      <c r="O7" s="8"/>
      <c r="P7" s="12"/>
      <c r="Q7" s="16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</row>
    <row r="8" spans="1:203" s="22" customFormat="1" ht="28.5" customHeight="1" thickBot="1" x14ac:dyDescent="0.3">
      <c r="A8" s="19"/>
      <c r="B8" s="20"/>
      <c r="C8" s="25" t="s">
        <v>4</v>
      </c>
      <c r="D8" s="367"/>
      <c r="E8" s="26"/>
      <c r="F8" s="26" t="s">
        <v>5</v>
      </c>
      <c r="G8" s="26" t="s">
        <v>28</v>
      </c>
      <c r="H8" s="26" t="s">
        <v>29</v>
      </c>
      <c r="I8" s="26" t="s">
        <v>36</v>
      </c>
      <c r="J8" s="26" t="s">
        <v>35</v>
      </c>
      <c r="K8" s="26" t="s">
        <v>51</v>
      </c>
      <c r="L8" s="26" t="s">
        <v>52</v>
      </c>
      <c r="M8" s="93" t="s">
        <v>204</v>
      </c>
      <c r="N8" s="27" t="s">
        <v>30</v>
      </c>
      <c r="O8" s="8"/>
      <c r="P8" s="12"/>
      <c r="Q8" s="16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</row>
    <row r="9" spans="1:203" s="22" customFormat="1" ht="27.75" customHeight="1" x14ac:dyDescent="0.25">
      <c r="A9" s="19"/>
      <c r="B9" s="20"/>
      <c r="C9" s="341" t="s">
        <v>6</v>
      </c>
      <c r="D9" s="342"/>
      <c r="E9" s="342"/>
      <c r="F9" s="342"/>
      <c r="G9" s="342"/>
      <c r="H9" s="342"/>
      <c r="I9" s="342"/>
      <c r="J9" s="342"/>
      <c r="K9" s="342"/>
      <c r="L9" s="342"/>
      <c r="M9" s="342"/>
      <c r="N9" s="343"/>
      <c r="O9" s="8"/>
      <c r="P9" s="12"/>
      <c r="Q9" s="16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</row>
    <row r="10" spans="1:203" s="22" customFormat="1" ht="19.5" customHeight="1" x14ac:dyDescent="0.25">
      <c r="A10" s="19"/>
      <c r="B10" s="20"/>
      <c r="C10" s="330" t="s">
        <v>7</v>
      </c>
      <c r="D10" s="331"/>
      <c r="E10" s="331"/>
      <c r="F10" s="331"/>
      <c r="G10" s="85"/>
      <c r="H10" s="85"/>
      <c r="I10" s="85"/>
      <c r="J10" s="85"/>
      <c r="K10" s="85"/>
      <c r="L10" s="85"/>
      <c r="M10" s="85"/>
      <c r="N10" s="87"/>
      <c r="O10" s="8"/>
      <c r="P10" s="12"/>
      <c r="Q10" s="16"/>
      <c r="R10" s="2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</row>
    <row r="11" spans="1:203" s="22" customFormat="1" ht="19.5" customHeight="1" x14ac:dyDescent="0.25">
      <c r="A11" s="19"/>
      <c r="B11" s="20"/>
      <c r="C11" s="330" t="s">
        <v>170</v>
      </c>
      <c r="D11" s="331"/>
      <c r="E11" s="331"/>
      <c r="F11" s="331"/>
      <c r="G11" s="331"/>
      <c r="H11" s="331"/>
      <c r="I11" s="331"/>
      <c r="J11" s="331"/>
      <c r="K11" s="331"/>
      <c r="L11" s="331"/>
      <c r="M11" s="85"/>
      <c r="N11" s="87"/>
      <c r="O11" s="8"/>
      <c r="P11" s="12"/>
      <c r="Q11" s="16"/>
      <c r="R11" s="2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</row>
    <row r="12" spans="1:203" s="22" customFormat="1" ht="28.5" x14ac:dyDescent="0.25">
      <c r="A12" s="19"/>
      <c r="B12" s="20"/>
      <c r="C12" s="29">
        <v>1</v>
      </c>
      <c r="D12" s="82" t="s">
        <v>175</v>
      </c>
      <c r="E12" s="83" t="s">
        <v>176</v>
      </c>
      <c r="F12" s="258">
        <f>ROUND('SALARIOS 2025'!K7*'SALARIOS 2025'!N4,0)</f>
        <v>11501880</v>
      </c>
      <c r="G12" s="31">
        <v>0.5</v>
      </c>
      <c r="H12" s="266">
        <v>0.5</v>
      </c>
      <c r="I12" s="266">
        <v>0</v>
      </c>
      <c r="J12" s="266">
        <v>0</v>
      </c>
      <c r="K12" s="266">
        <v>0</v>
      </c>
      <c r="L12" s="266">
        <v>0</v>
      </c>
      <c r="M12" s="31">
        <f>SUM(G12:L12)</f>
        <v>1</v>
      </c>
      <c r="N12" s="260">
        <f>C12*F12*M12</f>
        <v>11501880</v>
      </c>
      <c r="O12" s="8"/>
      <c r="P12" s="12"/>
      <c r="Q12" s="16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</row>
    <row r="13" spans="1:203" s="22" customFormat="1" ht="28.5" x14ac:dyDescent="0.25">
      <c r="A13" s="19"/>
      <c r="B13" s="20"/>
      <c r="C13" s="29">
        <v>1</v>
      </c>
      <c r="D13" s="33" t="s">
        <v>177</v>
      </c>
      <c r="E13" s="83" t="s">
        <v>196</v>
      </c>
      <c r="F13" s="259">
        <f>ROUND('SALARIOS 2025'!K17*'SALARIOS 2025'!N4,0)</f>
        <v>7411690</v>
      </c>
      <c r="G13" s="31">
        <v>1</v>
      </c>
      <c r="H13" s="266">
        <v>1</v>
      </c>
      <c r="I13" s="266">
        <v>0</v>
      </c>
      <c r="J13" s="266">
        <v>0</v>
      </c>
      <c r="K13" s="266">
        <v>0</v>
      </c>
      <c r="L13" s="266">
        <v>0</v>
      </c>
      <c r="M13" s="31">
        <f>SUM(G13:L13)</f>
        <v>2</v>
      </c>
      <c r="N13" s="260">
        <f>C13*F13*M13</f>
        <v>14823380</v>
      </c>
      <c r="O13" s="8"/>
      <c r="P13" s="12"/>
      <c r="Q13" s="12"/>
      <c r="R13" s="8"/>
      <c r="S13" s="84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</row>
    <row r="14" spans="1:203" s="22" customFormat="1" x14ac:dyDescent="0.25">
      <c r="A14" s="19"/>
      <c r="B14" s="20"/>
      <c r="C14" s="19"/>
      <c r="N14" s="267"/>
      <c r="O14" s="8"/>
      <c r="P14" s="12"/>
      <c r="Q14" s="12"/>
      <c r="S14" s="84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</row>
    <row r="15" spans="1:203" s="22" customFormat="1" ht="19.5" customHeight="1" x14ac:dyDescent="0.25">
      <c r="A15" s="19"/>
      <c r="B15" s="20"/>
      <c r="C15" s="330" t="s">
        <v>169</v>
      </c>
      <c r="D15" s="331"/>
      <c r="E15" s="331"/>
      <c r="F15" s="331"/>
      <c r="G15" s="85"/>
      <c r="H15" s="85"/>
      <c r="I15" s="85"/>
      <c r="J15" s="85"/>
      <c r="K15" s="85"/>
      <c r="L15" s="85"/>
      <c r="M15" s="85"/>
      <c r="N15" s="87"/>
      <c r="O15" s="8"/>
      <c r="P15" s="12"/>
      <c r="Q15" s="16"/>
      <c r="R15" s="2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</row>
    <row r="16" spans="1:203" s="22" customFormat="1" ht="28.5" x14ac:dyDescent="0.25">
      <c r="A16" s="19"/>
      <c r="B16" s="20"/>
      <c r="C16" s="29">
        <v>1</v>
      </c>
      <c r="D16" s="82" t="s">
        <v>178</v>
      </c>
      <c r="E16" s="83" t="s">
        <v>176</v>
      </c>
      <c r="F16" s="258">
        <f>ROUND('SALARIOS 2025'!K7*'SALARIOS 2025'!N4,0)</f>
        <v>11501880</v>
      </c>
      <c r="G16" s="266">
        <v>0</v>
      </c>
      <c r="H16" s="266">
        <v>0</v>
      </c>
      <c r="I16" s="31">
        <v>1</v>
      </c>
      <c r="J16" s="31">
        <v>1</v>
      </c>
      <c r="K16" s="31">
        <v>1</v>
      </c>
      <c r="L16" s="31">
        <v>1</v>
      </c>
      <c r="M16" s="31">
        <f t="shared" ref="M16:M21" si="0">SUM(G16:L16)</f>
        <v>4</v>
      </c>
      <c r="N16" s="260">
        <f t="shared" ref="N16:N19" si="1">C16*F16*M16</f>
        <v>46007520</v>
      </c>
      <c r="O16" s="8"/>
      <c r="P16" s="12"/>
      <c r="Q16" s="16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</row>
    <row r="17" spans="1:203" s="22" customFormat="1" ht="28.5" x14ac:dyDescent="0.25">
      <c r="A17" s="19"/>
      <c r="B17" s="20"/>
      <c r="C17" s="29">
        <v>2</v>
      </c>
      <c r="D17" s="33" t="s">
        <v>179</v>
      </c>
      <c r="E17" s="83" t="s">
        <v>196</v>
      </c>
      <c r="F17" s="259">
        <f>ROUND('SALARIOS 2025'!K17*'SALARIOS 2025'!N4,0)</f>
        <v>7411690</v>
      </c>
      <c r="G17" s="266">
        <v>0</v>
      </c>
      <c r="H17" s="266">
        <v>0</v>
      </c>
      <c r="I17" s="31">
        <v>1</v>
      </c>
      <c r="J17" s="31">
        <v>1</v>
      </c>
      <c r="K17" s="31">
        <v>1</v>
      </c>
      <c r="L17" s="31">
        <v>1</v>
      </c>
      <c r="M17" s="31">
        <f t="shared" si="0"/>
        <v>4</v>
      </c>
      <c r="N17" s="260">
        <f t="shared" si="1"/>
        <v>59293520</v>
      </c>
      <c r="O17" s="8"/>
      <c r="P17" s="12"/>
      <c r="Q17" s="16"/>
      <c r="S17" s="84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</row>
    <row r="18" spans="1:203" s="22" customFormat="1" ht="28.5" x14ac:dyDescent="0.25">
      <c r="A18" s="19"/>
      <c r="B18" s="20"/>
      <c r="C18" s="29">
        <v>1</v>
      </c>
      <c r="D18" s="82" t="s">
        <v>177</v>
      </c>
      <c r="E18" s="83" t="s">
        <v>196</v>
      </c>
      <c r="F18" s="258">
        <f>ROUND('SALARIOS 2025'!K17*'SALARIOS 2025'!N4,0)</f>
        <v>7411690</v>
      </c>
      <c r="G18" s="266">
        <v>0</v>
      </c>
      <c r="H18" s="266">
        <v>0</v>
      </c>
      <c r="I18" s="31">
        <v>1</v>
      </c>
      <c r="J18" s="31">
        <v>1</v>
      </c>
      <c r="K18" s="31">
        <v>1</v>
      </c>
      <c r="L18" s="31">
        <v>1</v>
      </c>
      <c r="M18" s="31">
        <f t="shared" si="0"/>
        <v>4</v>
      </c>
      <c r="N18" s="260">
        <f t="shared" si="1"/>
        <v>29646760</v>
      </c>
      <c r="O18" s="8"/>
      <c r="P18" s="12"/>
      <c r="Q18" s="16"/>
      <c r="S18" s="84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</row>
    <row r="19" spans="1:203" s="22" customFormat="1" ht="28.5" x14ac:dyDescent="0.25">
      <c r="A19" s="19"/>
      <c r="B19" s="20"/>
      <c r="C19" s="29">
        <v>1</v>
      </c>
      <c r="D19" s="30" t="s">
        <v>180</v>
      </c>
      <c r="E19" s="83" t="s">
        <v>196</v>
      </c>
      <c r="F19" s="259">
        <f>ROUND('SALARIOS 2025'!K17*'SALARIOS 2025'!N4,0)</f>
        <v>7411690</v>
      </c>
      <c r="G19" s="266">
        <v>0</v>
      </c>
      <c r="H19" s="266">
        <v>0</v>
      </c>
      <c r="I19" s="31">
        <v>1</v>
      </c>
      <c r="J19" s="31">
        <v>1</v>
      </c>
      <c r="K19" s="31">
        <v>1</v>
      </c>
      <c r="L19" s="31">
        <v>1</v>
      </c>
      <c r="M19" s="31">
        <f t="shared" si="0"/>
        <v>4</v>
      </c>
      <c r="N19" s="260">
        <f t="shared" si="1"/>
        <v>29646760</v>
      </c>
      <c r="O19" s="8"/>
      <c r="P19" s="12"/>
      <c r="Q19" s="16"/>
      <c r="R19" s="8"/>
      <c r="S19" s="84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</row>
    <row r="20" spans="1:203" s="22" customFormat="1" ht="28.5" x14ac:dyDescent="0.25">
      <c r="A20" s="19"/>
      <c r="B20" s="20"/>
      <c r="C20" s="29">
        <v>1</v>
      </c>
      <c r="D20" s="33" t="s">
        <v>181</v>
      </c>
      <c r="E20" s="83" t="s">
        <v>197</v>
      </c>
      <c r="F20" s="259">
        <f>ROUND('SALARIOS 2025'!K19*'SALARIOS 2025'!N4,0)</f>
        <v>5992935</v>
      </c>
      <c r="G20" s="266">
        <v>0</v>
      </c>
      <c r="H20" s="266">
        <v>0</v>
      </c>
      <c r="I20" s="31">
        <v>0.25</v>
      </c>
      <c r="J20" s="31">
        <v>0.25</v>
      </c>
      <c r="K20" s="31">
        <v>0.25</v>
      </c>
      <c r="L20" s="31">
        <v>0.25</v>
      </c>
      <c r="M20" s="31">
        <f t="shared" si="0"/>
        <v>1</v>
      </c>
      <c r="N20" s="260">
        <f>C20*F20*M20</f>
        <v>5992935</v>
      </c>
      <c r="O20" s="8"/>
      <c r="P20" s="12"/>
      <c r="Q20" s="12"/>
      <c r="R20" s="8"/>
      <c r="S20" s="84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</row>
    <row r="21" spans="1:203" s="22" customFormat="1" ht="28.5" x14ac:dyDescent="0.25">
      <c r="A21" s="19"/>
      <c r="B21" s="20"/>
      <c r="C21" s="29">
        <v>1</v>
      </c>
      <c r="D21" s="33" t="s">
        <v>182</v>
      </c>
      <c r="E21" s="83" t="s">
        <v>197</v>
      </c>
      <c r="F21" s="259">
        <f>ROUND('SALARIOS 2025'!K19*'SALARIOS 2025'!N4,0)</f>
        <v>5992935</v>
      </c>
      <c r="G21" s="266">
        <v>0</v>
      </c>
      <c r="H21" s="266">
        <v>0</v>
      </c>
      <c r="I21" s="31">
        <v>1</v>
      </c>
      <c r="J21" s="31">
        <v>1</v>
      </c>
      <c r="K21" s="31">
        <v>1</v>
      </c>
      <c r="L21" s="31">
        <v>1</v>
      </c>
      <c r="M21" s="31">
        <f t="shared" si="0"/>
        <v>4</v>
      </c>
      <c r="N21" s="260">
        <f>C21*F21*M21</f>
        <v>23971740</v>
      </c>
      <c r="O21" s="8"/>
      <c r="P21" s="12"/>
      <c r="Q21" s="12"/>
      <c r="S21" s="84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</row>
    <row r="22" spans="1:203" s="22" customFormat="1" x14ac:dyDescent="0.25">
      <c r="A22" s="19"/>
      <c r="B22" s="20"/>
      <c r="C22" s="19"/>
      <c r="N22" s="267"/>
      <c r="O22" s="8"/>
      <c r="P22" s="12"/>
      <c r="Q22" s="12"/>
      <c r="S22" s="84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</row>
    <row r="23" spans="1:203" s="22" customFormat="1" ht="16.5" customHeight="1" x14ac:dyDescent="0.25">
      <c r="A23" s="19"/>
      <c r="B23" s="20"/>
      <c r="C23" s="330" t="s">
        <v>8</v>
      </c>
      <c r="D23" s="331"/>
      <c r="E23" s="331"/>
      <c r="F23" s="331"/>
      <c r="G23" s="85"/>
      <c r="H23" s="85"/>
      <c r="I23" s="85"/>
      <c r="J23" s="85"/>
      <c r="K23" s="85"/>
      <c r="L23" s="85"/>
      <c r="M23" s="85"/>
      <c r="N23" s="86"/>
      <c r="O23" s="8"/>
      <c r="P23" s="12"/>
      <c r="Q23" s="16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</row>
    <row r="24" spans="1:203" s="22" customFormat="1" ht="28.5" x14ac:dyDescent="0.25">
      <c r="A24" s="19"/>
      <c r="B24" s="20"/>
      <c r="C24" s="29">
        <v>1</v>
      </c>
      <c r="D24" s="30" t="s">
        <v>162</v>
      </c>
      <c r="E24" s="83" t="s">
        <v>198</v>
      </c>
      <c r="F24" s="259">
        <f>ROUND('SALARIOS 2025'!K20*'SALARIOS 2025'!N4,0)</f>
        <v>5233735</v>
      </c>
      <c r="G24" s="266">
        <v>0</v>
      </c>
      <c r="H24" s="266">
        <v>0</v>
      </c>
      <c r="I24" s="31">
        <v>1</v>
      </c>
      <c r="J24" s="31">
        <v>1</v>
      </c>
      <c r="K24" s="31">
        <v>1</v>
      </c>
      <c r="L24" s="31">
        <v>1</v>
      </c>
      <c r="M24" s="31">
        <f>SUM(G24:L24)</f>
        <v>4</v>
      </c>
      <c r="N24" s="260">
        <f>C24*M24*F24</f>
        <v>20934940</v>
      </c>
      <c r="O24" s="8"/>
      <c r="P24" s="12"/>
      <c r="Q24" s="16"/>
      <c r="R24" s="370"/>
      <c r="S24" s="371"/>
      <c r="T24" s="371"/>
      <c r="U24" s="371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</row>
    <row r="25" spans="1:203" s="22" customFormat="1" ht="16.5" customHeight="1" x14ac:dyDescent="0.25">
      <c r="A25" s="19"/>
      <c r="B25" s="20"/>
      <c r="C25" s="330" t="s">
        <v>9</v>
      </c>
      <c r="D25" s="331"/>
      <c r="E25" s="331"/>
      <c r="F25" s="331"/>
      <c r="G25" s="85"/>
      <c r="H25" s="85"/>
      <c r="I25" s="85"/>
      <c r="J25" s="85"/>
      <c r="K25" s="85"/>
      <c r="L25" s="85"/>
      <c r="M25" s="85"/>
      <c r="N25" s="86"/>
      <c r="O25" s="8"/>
      <c r="P25" s="12"/>
      <c r="Q25" s="12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</row>
    <row r="26" spans="1:203" s="22" customFormat="1" ht="28.5" x14ac:dyDescent="0.25">
      <c r="A26" s="19"/>
      <c r="B26" s="20"/>
      <c r="C26" s="29">
        <v>1</v>
      </c>
      <c r="D26" s="33" t="s">
        <v>202</v>
      </c>
      <c r="E26" s="83" t="s">
        <v>203</v>
      </c>
      <c r="F26" s="34">
        <f>ROUND('SALARIOS 2025'!K9*'SALARIOS 2025'!N4,0)</f>
        <v>8635900</v>
      </c>
      <c r="G26" s="266">
        <v>0</v>
      </c>
      <c r="H26" s="266">
        <v>0</v>
      </c>
      <c r="I26" s="31">
        <v>1</v>
      </c>
      <c r="J26" s="31">
        <v>1</v>
      </c>
      <c r="K26" s="31">
        <v>1</v>
      </c>
      <c r="L26" s="31">
        <v>1</v>
      </c>
      <c r="M26" s="31">
        <f>SUM(G26:L26)</f>
        <v>4</v>
      </c>
      <c r="N26" s="260">
        <f>C26*M26*F26</f>
        <v>34543600</v>
      </c>
      <c r="O26" s="8"/>
      <c r="P26" s="12"/>
      <c r="Q26" s="12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</row>
    <row r="27" spans="1:203" s="22" customFormat="1" ht="16.5" customHeight="1" x14ac:dyDescent="0.25">
      <c r="A27" s="19"/>
      <c r="B27" s="20"/>
      <c r="C27" s="330" t="s">
        <v>10</v>
      </c>
      <c r="D27" s="331"/>
      <c r="E27" s="331"/>
      <c r="F27" s="331"/>
      <c r="G27" s="85"/>
      <c r="H27" s="85"/>
      <c r="I27" s="85"/>
      <c r="J27" s="85"/>
      <c r="K27" s="85"/>
      <c r="L27" s="85"/>
      <c r="M27" s="85"/>
      <c r="N27" s="86"/>
      <c r="O27" s="8"/>
      <c r="P27" s="12"/>
      <c r="Q27" s="16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</row>
    <row r="28" spans="1:203" s="22" customFormat="1" ht="42.75" x14ac:dyDescent="0.25">
      <c r="A28" s="19"/>
      <c r="B28" s="20"/>
      <c r="C28" s="29">
        <v>2</v>
      </c>
      <c r="D28" s="30" t="s">
        <v>195</v>
      </c>
      <c r="E28" s="83" t="s">
        <v>199</v>
      </c>
      <c r="F28" s="259">
        <f>ROUND('SALARIOS 2025'!K26*'SALARIOS 2025'!N4,0)</f>
        <v>3962075</v>
      </c>
      <c r="G28" s="266">
        <v>0</v>
      </c>
      <c r="H28" s="266">
        <v>0</v>
      </c>
      <c r="I28" s="31">
        <v>1</v>
      </c>
      <c r="J28" s="31">
        <v>1</v>
      </c>
      <c r="K28" s="31">
        <v>1</v>
      </c>
      <c r="L28" s="31">
        <v>1</v>
      </c>
      <c r="M28" s="31">
        <f>SUM(G28:L28)</f>
        <v>4</v>
      </c>
      <c r="N28" s="260">
        <f>+M28*F28*C28</f>
        <v>31696600</v>
      </c>
      <c r="O28" s="8"/>
      <c r="P28" s="12"/>
      <c r="Q28" s="16"/>
      <c r="R28" s="370"/>
      <c r="S28" s="371"/>
      <c r="T28" s="371"/>
      <c r="U28" s="371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</row>
    <row r="29" spans="1:203" s="22" customFormat="1" ht="42.75" x14ac:dyDescent="0.25">
      <c r="A29" s="19"/>
      <c r="B29" s="20"/>
      <c r="C29" s="29">
        <v>1</v>
      </c>
      <c r="D29" s="30" t="s">
        <v>200</v>
      </c>
      <c r="E29" s="83" t="s">
        <v>199</v>
      </c>
      <c r="F29" s="259">
        <f>ROUND('SALARIOS 2025'!K26*'SALARIOS 2025'!N4,0)</f>
        <v>3962075</v>
      </c>
      <c r="G29" s="266">
        <v>0</v>
      </c>
      <c r="H29" s="266">
        <v>0</v>
      </c>
      <c r="I29" s="31">
        <v>1</v>
      </c>
      <c r="J29" s="31">
        <v>1</v>
      </c>
      <c r="K29" s="31">
        <v>1</v>
      </c>
      <c r="L29" s="31">
        <v>1</v>
      </c>
      <c r="M29" s="31">
        <f>SUM(G29:L29)</f>
        <v>4</v>
      </c>
      <c r="N29" s="260">
        <f>+M29*F29*C29</f>
        <v>15848300</v>
      </c>
      <c r="O29" s="8"/>
      <c r="P29" s="12"/>
      <c r="Q29" s="16"/>
      <c r="R29" s="370"/>
      <c r="S29" s="371"/>
      <c r="T29" s="371"/>
      <c r="U29" s="371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</row>
    <row r="30" spans="1:203" s="22" customFormat="1" ht="16.5" customHeight="1" x14ac:dyDescent="0.25">
      <c r="A30" s="20"/>
      <c r="B30" s="19"/>
      <c r="C30" s="330" t="s">
        <v>11</v>
      </c>
      <c r="D30" s="331"/>
      <c r="E30" s="331"/>
      <c r="F30" s="331"/>
      <c r="G30" s="85"/>
      <c r="H30" s="85"/>
      <c r="I30" s="85"/>
      <c r="J30" s="85"/>
      <c r="K30" s="85"/>
      <c r="L30" s="85"/>
      <c r="M30" s="85"/>
      <c r="N30" s="86"/>
      <c r="O30" s="8"/>
      <c r="P30" s="12"/>
      <c r="Q30" s="16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</row>
    <row r="31" spans="1:203" s="22" customFormat="1" ht="28.5" x14ac:dyDescent="0.25">
      <c r="A31" s="19"/>
      <c r="B31" s="20"/>
      <c r="C31" s="29">
        <v>2</v>
      </c>
      <c r="D31" s="30" t="s">
        <v>185</v>
      </c>
      <c r="E31" s="83" t="s">
        <v>183</v>
      </c>
      <c r="F31" s="259">
        <f>ROUND('SALARIOS 2025'!K32*'SALARIOS 2025'!N4,0)</f>
        <v>2196935</v>
      </c>
      <c r="G31" s="266">
        <v>0</v>
      </c>
      <c r="H31" s="266">
        <v>0</v>
      </c>
      <c r="I31" s="31">
        <v>1</v>
      </c>
      <c r="J31" s="31">
        <v>1</v>
      </c>
      <c r="K31" s="31">
        <v>1</v>
      </c>
      <c r="L31" s="31">
        <v>1</v>
      </c>
      <c r="M31" s="31">
        <f>SUM(G31:L31)</f>
        <v>4</v>
      </c>
      <c r="N31" s="260">
        <f>+M31*F31*C31</f>
        <v>17575480</v>
      </c>
      <c r="O31" s="36"/>
      <c r="P31" s="12"/>
      <c r="Q31" s="16"/>
      <c r="R31" s="370" t="s">
        <v>194</v>
      </c>
      <c r="S31" s="371"/>
      <c r="T31" s="371"/>
      <c r="U31" s="371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</row>
    <row r="32" spans="1:203" s="22" customFormat="1" ht="16.5" customHeight="1" x14ac:dyDescent="0.25">
      <c r="A32" s="19"/>
      <c r="B32" s="20"/>
      <c r="C32" s="335" t="s">
        <v>31</v>
      </c>
      <c r="D32" s="336"/>
      <c r="E32" s="336"/>
      <c r="F32" s="336"/>
      <c r="G32" s="336"/>
      <c r="H32" s="336"/>
      <c r="I32" s="336"/>
      <c r="J32" s="336"/>
      <c r="K32" s="336"/>
      <c r="L32" s="336"/>
      <c r="M32" s="337"/>
      <c r="N32" s="37">
        <f>SUM(N12:N31)</f>
        <v>341483415</v>
      </c>
      <c r="O32" s="38"/>
      <c r="P32" s="12"/>
      <c r="Q32" s="16"/>
      <c r="R32" s="8"/>
      <c r="S32" s="96"/>
      <c r="T32" s="96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</row>
    <row r="33" spans="1:203" s="22" customFormat="1" ht="16.5" customHeight="1" x14ac:dyDescent="0.25">
      <c r="A33" s="20"/>
      <c r="B33" s="19"/>
      <c r="C33" s="335" t="s">
        <v>32</v>
      </c>
      <c r="D33" s="336"/>
      <c r="E33" s="336"/>
      <c r="F33" s="336"/>
      <c r="G33" s="336"/>
      <c r="H33" s="336"/>
      <c r="I33" s="336"/>
      <c r="J33" s="336"/>
      <c r="K33" s="336"/>
      <c r="L33" s="336"/>
      <c r="M33" s="337"/>
      <c r="N33" s="97">
        <v>2.4500000000000002</v>
      </c>
      <c r="O33" s="39" t="s">
        <v>12</v>
      </c>
      <c r="P33" s="88"/>
      <c r="Q33" s="110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</row>
    <row r="34" spans="1:203" s="22" customFormat="1" ht="17.25" customHeight="1" thickBot="1" x14ac:dyDescent="0.3">
      <c r="A34" s="19"/>
      <c r="B34" s="20"/>
      <c r="C34" s="338" t="s">
        <v>33</v>
      </c>
      <c r="D34" s="339"/>
      <c r="E34" s="339"/>
      <c r="F34" s="339"/>
      <c r="G34" s="347"/>
      <c r="H34" s="347"/>
      <c r="I34" s="347"/>
      <c r="J34" s="347"/>
      <c r="K34" s="347"/>
      <c r="L34" s="347"/>
      <c r="M34" s="340"/>
      <c r="N34" s="40">
        <f>ROUND(N32*N33,0)</f>
        <v>836634367</v>
      </c>
      <c r="O34" s="8"/>
      <c r="P34" s="12"/>
      <c r="Q34" s="12"/>
      <c r="R34" s="8"/>
      <c r="S34" s="96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</row>
    <row r="35" spans="1:203" s="22" customFormat="1" ht="16.5" customHeight="1" x14ac:dyDescent="0.25">
      <c r="A35" s="19"/>
      <c r="B35" s="20"/>
      <c r="C35" s="372" t="s">
        <v>0</v>
      </c>
      <c r="D35" s="373" t="s">
        <v>13</v>
      </c>
      <c r="E35" s="366" t="s">
        <v>14</v>
      </c>
      <c r="F35" s="104" t="s">
        <v>15</v>
      </c>
      <c r="G35" s="332" t="s">
        <v>25</v>
      </c>
      <c r="H35" s="333"/>
      <c r="I35" s="333"/>
      <c r="J35" s="333"/>
      <c r="K35" s="333"/>
      <c r="L35" s="333"/>
      <c r="M35" s="334"/>
      <c r="N35" s="41" t="s">
        <v>2</v>
      </c>
      <c r="O35" s="8"/>
      <c r="P35" s="12"/>
      <c r="Q35" s="12"/>
      <c r="R35" s="8"/>
      <c r="S35" s="96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</row>
    <row r="36" spans="1:203" s="22" customFormat="1" x14ac:dyDescent="0.25">
      <c r="A36" s="19"/>
      <c r="B36" s="20"/>
      <c r="C36" s="364"/>
      <c r="D36" s="373"/>
      <c r="E36" s="366"/>
      <c r="F36" s="42" t="s">
        <v>16</v>
      </c>
      <c r="G36" s="81" t="s">
        <v>26</v>
      </c>
      <c r="H36" s="81" t="s">
        <v>27</v>
      </c>
      <c r="I36" s="81" t="s">
        <v>48</v>
      </c>
      <c r="J36" s="81" t="s">
        <v>49</v>
      </c>
      <c r="K36" s="81" t="s">
        <v>163</v>
      </c>
      <c r="L36" s="81" t="s">
        <v>164</v>
      </c>
      <c r="M36" s="94" t="s">
        <v>37</v>
      </c>
      <c r="N36" s="43" t="s">
        <v>3</v>
      </c>
      <c r="O36" s="8"/>
      <c r="P36" s="12"/>
      <c r="Q36" s="16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</row>
    <row r="37" spans="1:203" s="22" customFormat="1" ht="30.75" thickBot="1" x14ac:dyDescent="0.3">
      <c r="A37" s="19"/>
      <c r="B37" s="20"/>
      <c r="C37" s="25" t="s">
        <v>34</v>
      </c>
      <c r="D37" s="374"/>
      <c r="E37" s="367"/>
      <c r="F37" s="26" t="s">
        <v>17</v>
      </c>
      <c r="G37" s="26" t="s">
        <v>205</v>
      </c>
      <c r="H37" s="26" t="s">
        <v>206</v>
      </c>
      <c r="I37" s="26" t="s">
        <v>165</v>
      </c>
      <c r="J37" s="26" t="s">
        <v>166</v>
      </c>
      <c r="K37" s="26" t="s">
        <v>167</v>
      </c>
      <c r="L37" s="26" t="s">
        <v>168</v>
      </c>
      <c r="M37" s="26" t="s">
        <v>207</v>
      </c>
      <c r="N37" s="27" t="s">
        <v>38</v>
      </c>
      <c r="O37" s="8"/>
      <c r="P37" s="12"/>
      <c r="Q37" s="16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</row>
    <row r="38" spans="1:203" s="22" customFormat="1" ht="30" customHeight="1" x14ac:dyDescent="0.25">
      <c r="A38" s="19"/>
      <c r="B38" s="19"/>
      <c r="C38" s="341" t="s">
        <v>18</v>
      </c>
      <c r="D38" s="342"/>
      <c r="E38" s="342"/>
      <c r="F38" s="342"/>
      <c r="G38" s="342"/>
      <c r="H38" s="342"/>
      <c r="I38" s="342"/>
      <c r="J38" s="342"/>
      <c r="K38" s="342"/>
      <c r="L38" s="342"/>
      <c r="M38" s="342"/>
      <c r="N38" s="343"/>
      <c r="O38" s="8"/>
      <c r="P38" s="12"/>
      <c r="Q38" s="16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</row>
    <row r="39" spans="1:203" s="22" customFormat="1" ht="16.5" customHeight="1" x14ac:dyDescent="0.25">
      <c r="A39" s="20"/>
      <c r="B39" s="19"/>
      <c r="C39" s="330" t="s">
        <v>19</v>
      </c>
      <c r="D39" s="331"/>
      <c r="E39" s="331"/>
      <c r="F39" s="331"/>
      <c r="G39" s="85"/>
      <c r="H39" s="85"/>
      <c r="I39" s="85"/>
      <c r="J39" s="85"/>
      <c r="K39" s="85"/>
      <c r="L39" s="85"/>
      <c r="M39" s="85"/>
      <c r="N39" s="86"/>
      <c r="O39" s="8"/>
      <c r="P39" s="12"/>
      <c r="Q39" s="16"/>
      <c r="R39" s="8"/>
      <c r="S39" s="8"/>
      <c r="T39" s="8"/>
      <c r="U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</row>
    <row r="40" spans="1:203" s="22" customFormat="1" ht="28.5" x14ac:dyDescent="0.25">
      <c r="A40" s="20"/>
      <c r="B40" s="19"/>
      <c r="C40" s="29">
        <v>1</v>
      </c>
      <c r="D40" s="30" t="s">
        <v>43</v>
      </c>
      <c r="E40" s="44" t="s">
        <v>42</v>
      </c>
      <c r="F40" s="256">
        <v>250000</v>
      </c>
      <c r="G40" s="31">
        <v>1</v>
      </c>
      <c r="H40" s="31">
        <v>1</v>
      </c>
      <c r="I40" s="31">
        <v>1</v>
      </c>
      <c r="J40" s="31">
        <v>1</v>
      </c>
      <c r="K40" s="31">
        <v>1</v>
      </c>
      <c r="L40" s="31">
        <v>1</v>
      </c>
      <c r="M40" s="31">
        <f>SUM(G40:L40)</f>
        <v>6</v>
      </c>
      <c r="N40" s="32">
        <f>F40*M40</f>
        <v>1500000</v>
      </c>
      <c r="O40" s="8"/>
      <c r="P40" s="12"/>
      <c r="Q40" s="12"/>
      <c r="R40" s="8"/>
      <c r="S40" s="95"/>
      <c r="T40" s="92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</row>
    <row r="41" spans="1:203" s="22" customFormat="1" ht="85.5" x14ac:dyDescent="0.25">
      <c r="A41" s="20"/>
      <c r="B41" s="19"/>
      <c r="C41" s="29">
        <v>2</v>
      </c>
      <c r="D41" s="46" t="s">
        <v>184</v>
      </c>
      <c r="E41" s="44" t="s">
        <v>159</v>
      </c>
      <c r="F41" s="256">
        <v>6000000</v>
      </c>
      <c r="G41" s="266">
        <v>0</v>
      </c>
      <c r="H41" s="266">
        <v>0</v>
      </c>
      <c r="I41" s="257">
        <v>1</v>
      </c>
      <c r="J41" s="257">
        <v>1</v>
      </c>
      <c r="K41" s="257">
        <v>1</v>
      </c>
      <c r="L41" s="257">
        <v>1</v>
      </c>
      <c r="M41" s="31">
        <f>SUM(G41:L41)</f>
        <v>4</v>
      </c>
      <c r="N41" s="32">
        <f>F41*M41</f>
        <v>24000000</v>
      </c>
      <c r="O41" s="8"/>
      <c r="P41" s="12"/>
      <c r="Q41" s="12"/>
      <c r="R41" s="8"/>
      <c r="S41" s="8"/>
      <c r="T41" s="92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</row>
    <row r="42" spans="1:203" s="22" customFormat="1" ht="142.5" x14ac:dyDescent="0.25">
      <c r="A42" s="20"/>
      <c r="B42" s="19"/>
      <c r="C42" s="29">
        <v>1</v>
      </c>
      <c r="D42" s="46" t="s">
        <v>160</v>
      </c>
      <c r="E42" s="44" t="s">
        <v>159</v>
      </c>
      <c r="F42" s="256">
        <v>2000000</v>
      </c>
      <c r="G42" s="266">
        <v>0</v>
      </c>
      <c r="H42" s="266">
        <v>0</v>
      </c>
      <c r="I42" s="257">
        <v>1</v>
      </c>
      <c r="J42" s="257">
        <v>1</v>
      </c>
      <c r="K42" s="257">
        <v>1</v>
      </c>
      <c r="L42" s="257">
        <v>1</v>
      </c>
      <c r="M42" s="31">
        <f>SUM(G42:L42)</f>
        <v>4</v>
      </c>
      <c r="N42" s="32">
        <f>F42*M42</f>
        <v>8000000</v>
      </c>
      <c r="O42" s="8"/>
      <c r="P42" s="12"/>
      <c r="Q42" s="12"/>
      <c r="R42" s="8"/>
      <c r="S42" s="8"/>
      <c r="T42" s="92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</row>
    <row r="43" spans="1:203" s="22" customFormat="1" ht="42.75" x14ac:dyDescent="0.25">
      <c r="A43" s="19"/>
      <c r="B43" s="19"/>
      <c r="C43" s="29">
        <v>1</v>
      </c>
      <c r="D43" s="46" t="s">
        <v>201</v>
      </c>
      <c r="E43" s="44" t="s">
        <v>161</v>
      </c>
      <c r="F43" s="256">
        <v>20000000</v>
      </c>
      <c r="G43" s="266">
        <v>0</v>
      </c>
      <c r="H43" s="266">
        <v>0</v>
      </c>
      <c r="I43" s="257">
        <v>0.25</v>
      </c>
      <c r="J43" s="257">
        <v>0.25</v>
      </c>
      <c r="K43" s="257">
        <v>0.25</v>
      </c>
      <c r="L43" s="257">
        <v>0.25</v>
      </c>
      <c r="M43" s="31">
        <f>SUM(G43:L43)</f>
        <v>1</v>
      </c>
      <c r="N43" s="32">
        <f>F43*M43</f>
        <v>20000000</v>
      </c>
      <c r="O43" s="8"/>
      <c r="P43" s="12"/>
      <c r="Q43" s="12"/>
      <c r="R43" s="8"/>
      <c r="S43" s="8"/>
      <c r="T43" s="92"/>
      <c r="U43" s="8"/>
      <c r="V43" s="8"/>
      <c r="W43" s="8"/>
      <c r="X43" s="8"/>
      <c r="Y43" s="8"/>
      <c r="Z43" s="279" t="s">
        <v>193</v>
      </c>
      <c r="AA43" s="95">
        <v>1423500</v>
      </c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</row>
    <row r="44" spans="1:203" s="22" customFormat="1" ht="16.5" customHeight="1" x14ac:dyDescent="0.25">
      <c r="A44" s="19"/>
      <c r="B44" s="19"/>
      <c r="C44" s="344" t="s">
        <v>39</v>
      </c>
      <c r="D44" s="345"/>
      <c r="E44" s="345"/>
      <c r="F44" s="345"/>
      <c r="G44" s="345"/>
      <c r="H44" s="345"/>
      <c r="I44" s="345"/>
      <c r="J44" s="345"/>
      <c r="K44" s="345"/>
      <c r="L44" s="345"/>
      <c r="M44" s="346"/>
      <c r="N44" s="261">
        <f>SUM(N40:N43)</f>
        <v>53500000</v>
      </c>
      <c r="O44" s="47"/>
      <c r="P44" s="12"/>
      <c r="Q44" s="16"/>
      <c r="R44" s="8"/>
      <c r="S44" s="276" t="s">
        <v>191</v>
      </c>
      <c r="T44" s="95">
        <f>N12+N13</f>
        <v>26325260</v>
      </c>
      <c r="U44" s="92">
        <f>T44*N33</f>
        <v>64496887.000000007</v>
      </c>
      <c r="V44" s="95">
        <f>F40*2</f>
        <v>500000</v>
      </c>
      <c r="W44" s="8"/>
      <c r="X44" s="8"/>
      <c r="Y44" s="92">
        <f>SUM(U44:X44)</f>
        <v>64996887.000000007</v>
      </c>
      <c r="Z44" s="92">
        <f>ROUND(Y44*1.19,0)</f>
        <v>77346296</v>
      </c>
      <c r="AA44" s="8">
        <f>Z44/$AA$43</f>
        <v>54.335297506146823</v>
      </c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</row>
    <row r="45" spans="1:203" s="22" customFormat="1" ht="16.5" customHeight="1" x14ac:dyDescent="0.25">
      <c r="A45" s="19"/>
      <c r="B45" s="19"/>
      <c r="C45" s="335" t="s">
        <v>20</v>
      </c>
      <c r="D45" s="336"/>
      <c r="E45" s="336"/>
      <c r="F45" s="336"/>
      <c r="G45" s="336"/>
      <c r="H45" s="336"/>
      <c r="I45" s="336"/>
      <c r="J45" s="336"/>
      <c r="K45" s="336"/>
      <c r="L45" s="336"/>
      <c r="M45" s="337"/>
      <c r="N45" s="262">
        <f>N34+N44</f>
        <v>890134367</v>
      </c>
      <c r="O45" s="48"/>
      <c r="P45" s="89"/>
      <c r="Q45" s="16"/>
      <c r="R45" s="49"/>
      <c r="S45" s="277" t="s">
        <v>192</v>
      </c>
      <c r="T45" s="95">
        <f>SUM(N16:N31)</f>
        <v>315158155</v>
      </c>
      <c r="U45" s="92">
        <f>T45*N33</f>
        <v>772137479.75</v>
      </c>
      <c r="V45" s="95">
        <f>F40*4</f>
        <v>1000000</v>
      </c>
      <c r="W45" s="8"/>
      <c r="X45" s="278">
        <f>SUM(N41:N43)</f>
        <v>52000000</v>
      </c>
      <c r="Y45" s="92">
        <f>SUM(U45:X45)</f>
        <v>825137479.75</v>
      </c>
      <c r="Z45" s="92">
        <f>ROUND(Y45*1.19,0)</f>
        <v>981913601</v>
      </c>
      <c r="AA45" s="8">
        <f>Z45/$AA$43</f>
        <v>689.78826905514575</v>
      </c>
      <c r="AB45" s="8">
        <f>AA45*2</f>
        <v>1379.5765381102915</v>
      </c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</row>
    <row r="46" spans="1:203" s="22" customFormat="1" x14ac:dyDescent="0.25">
      <c r="A46" s="20"/>
      <c r="B46" s="19"/>
      <c r="C46" s="335" t="s">
        <v>40</v>
      </c>
      <c r="D46" s="336"/>
      <c r="E46" s="336"/>
      <c r="F46" s="336"/>
      <c r="G46" s="336"/>
      <c r="H46" s="336"/>
      <c r="I46" s="336"/>
      <c r="J46" s="336"/>
      <c r="K46" s="336"/>
      <c r="L46" s="336"/>
      <c r="M46" s="337"/>
      <c r="N46" s="262">
        <f>ROUND(N45*19%,0)</f>
        <v>169125530</v>
      </c>
      <c r="O46" s="35"/>
      <c r="P46" s="12"/>
      <c r="Q46" s="16"/>
      <c r="R46" s="8"/>
      <c r="S46" s="8"/>
      <c r="T46" s="8"/>
      <c r="U46" s="8"/>
      <c r="V46" s="8"/>
      <c r="W46" s="8"/>
      <c r="X46" s="8"/>
      <c r="Y46" s="92"/>
      <c r="Z46" s="275">
        <f>Z44+Z45</f>
        <v>1059259897</v>
      </c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</row>
    <row r="47" spans="1:203" s="22" customFormat="1" ht="17.25" thickBot="1" x14ac:dyDescent="0.3">
      <c r="A47" s="19"/>
      <c r="B47" s="19"/>
      <c r="C47" s="338" t="s">
        <v>41</v>
      </c>
      <c r="D47" s="339"/>
      <c r="E47" s="339"/>
      <c r="F47" s="339"/>
      <c r="G47" s="339"/>
      <c r="H47" s="339"/>
      <c r="I47" s="339"/>
      <c r="J47" s="339"/>
      <c r="K47" s="339"/>
      <c r="L47" s="339"/>
      <c r="M47" s="340"/>
      <c r="N47" s="263">
        <f>N45+N46</f>
        <v>1059259897</v>
      </c>
      <c r="O47" s="50"/>
      <c r="P47" s="45"/>
      <c r="Q47" s="12"/>
      <c r="R47" s="51"/>
      <c r="S47" s="102">
        <v>1785714297</v>
      </c>
      <c r="T47" s="264"/>
      <c r="U47" s="8"/>
      <c r="V47" s="8"/>
      <c r="W47" s="8"/>
      <c r="X47" s="8"/>
      <c r="Y47" s="92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</row>
    <row r="48" spans="1:203" x14ac:dyDescent="0.25">
      <c r="A48" s="10"/>
      <c r="B48" s="20"/>
      <c r="C48" s="52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4"/>
      <c r="O48" s="8"/>
      <c r="P48" s="12"/>
      <c r="Q48" s="16"/>
      <c r="S48" s="92">
        <f>N47-S47</f>
        <v>-726454400</v>
      </c>
    </row>
    <row r="49" spans="1:203" x14ac:dyDescent="0.25">
      <c r="A49" s="18"/>
      <c r="B49" s="10"/>
      <c r="C49" s="55" t="s">
        <v>21</v>
      </c>
      <c r="D49" s="56"/>
      <c r="E49" s="56"/>
      <c r="F49" s="56"/>
      <c r="G49" s="57"/>
      <c r="H49" s="57"/>
      <c r="I49" s="57"/>
      <c r="J49" s="57"/>
      <c r="K49" s="57"/>
      <c r="L49" s="57"/>
      <c r="M49" s="58"/>
      <c r="N49" s="59"/>
      <c r="O49" s="8"/>
      <c r="P49" s="90"/>
      <c r="Q49" s="61"/>
      <c r="R49" s="60"/>
      <c r="S49" s="265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60"/>
      <c r="AR49" s="60"/>
      <c r="AS49" s="60"/>
      <c r="AT49" s="60"/>
      <c r="AU49" s="60"/>
      <c r="AV49" s="60"/>
      <c r="AW49" s="60"/>
      <c r="AX49" s="60"/>
      <c r="AY49" s="60"/>
      <c r="AZ49" s="60"/>
      <c r="BA49" s="60"/>
      <c r="BB49" s="60"/>
      <c r="BC49" s="60"/>
      <c r="BD49" s="60"/>
      <c r="BE49" s="60"/>
      <c r="BF49" s="60"/>
      <c r="BG49" s="60"/>
      <c r="BH49" s="60"/>
      <c r="BI49" s="60"/>
      <c r="BJ49" s="60"/>
      <c r="BK49" s="60"/>
      <c r="BL49" s="60"/>
      <c r="BM49" s="60"/>
      <c r="BN49" s="60"/>
      <c r="BO49" s="60"/>
      <c r="BP49" s="60"/>
      <c r="BQ49" s="60"/>
      <c r="BR49" s="60"/>
      <c r="BS49" s="60"/>
      <c r="BT49" s="60"/>
      <c r="BU49" s="60"/>
      <c r="BV49" s="60"/>
      <c r="BW49" s="60"/>
      <c r="BX49" s="60"/>
      <c r="BY49" s="60"/>
      <c r="BZ49" s="60"/>
      <c r="CA49" s="60"/>
      <c r="CB49" s="60"/>
      <c r="CC49" s="60"/>
      <c r="CD49" s="60"/>
      <c r="CE49" s="60"/>
      <c r="CF49" s="60"/>
      <c r="CG49" s="60"/>
      <c r="CH49" s="60"/>
      <c r="CI49" s="60"/>
      <c r="CJ49" s="60"/>
      <c r="CK49" s="60"/>
      <c r="CL49" s="60"/>
      <c r="CM49" s="60"/>
      <c r="CN49" s="60"/>
      <c r="CO49" s="60"/>
      <c r="CP49" s="60"/>
      <c r="CQ49" s="60"/>
      <c r="CR49" s="60"/>
      <c r="CS49" s="60"/>
      <c r="CT49" s="60"/>
      <c r="CU49" s="60"/>
      <c r="CV49" s="60"/>
      <c r="CW49" s="60"/>
      <c r="CX49" s="60"/>
      <c r="CY49" s="60"/>
      <c r="CZ49" s="60"/>
      <c r="DA49" s="60"/>
      <c r="DB49" s="60"/>
      <c r="DC49" s="60"/>
      <c r="DD49" s="60"/>
      <c r="DE49" s="60"/>
      <c r="DF49" s="60"/>
      <c r="DG49" s="60"/>
      <c r="DH49" s="60"/>
      <c r="DI49" s="60"/>
      <c r="DJ49" s="60"/>
      <c r="DK49" s="60"/>
      <c r="DL49" s="60"/>
      <c r="DM49" s="60"/>
      <c r="DN49" s="60"/>
      <c r="DO49" s="60"/>
      <c r="DP49" s="60"/>
      <c r="DQ49" s="60"/>
      <c r="DR49" s="60"/>
      <c r="DS49" s="60"/>
      <c r="DT49" s="60"/>
      <c r="DU49" s="60"/>
      <c r="DV49" s="60"/>
      <c r="DW49" s="60"/>
      <c r="DX49" s="60"/>
      <c r="DY49" s="60"/>
      <c r="DZ49" s="60"/>
      <c r="EA49" s="60"/>
      <c r="EB49" s="60"/>
      <c r="EC49" s="60"/>
      <c r="ED49" s="60"/>
      <c r="EE49" s="60"/>
      <c r="EF49" s="60"/>
      <c r="EG49" s="60"/>
      <c r="EH49" s="60"/>
      <c r="EI49" s="60"/>
      <c r="EJ49" s="60"/>
      <c r="EK49" s="60"/>
      <c r="EL49" s="60"/>
      <c r="EM49" s="60"/>
      <c r="EN49" s="60"/>
      <c r="EO49" s="60"/>
      <c r="EP49" s="60"/>
      <c r="EQ49" s="60"/>
      <c r="ER49" s="60"/>
      <c r="ES49" s="60"/>
      <c r="ET49" s="60"/>
      <c r="EU49" s="60"/>
      <c r="EV49" s="60"/>
      <c r="EW49" s="60"/>
      <c r="EX49" s="60"/>
      <c r="EY49" s="60"/>
      <c r="EZ49" s="60"/>
      <c r="FA49" s="60"/>
      <c r="FB49" s="60"/>
      <c r="FC49" s="60"/>
      <c r="FD49" s="60"/>
      <c r="FE49" s="60"/>
      <c r="FF49" s="60"/>
      <c r="FG49" s="60"/>
      <c r="FH49" s="60"/>
      <c r="FI49" s="60"/>
      <c r="FJ49" s="60"/>
      <c r="FK49" s="60"/>
      <c r="FL49" s="60"/>
      <c r="FM49" s="60"/>
      <c r="FN49" s="60"/>
      <c r="FO49" s="60"/>
      <c r="FP49" s="60"/>
      <c r="FQ49" s="60"/>
      <c r="FR49" s="60"/>
      <c r="FS49" s="60"/>
      <c r="FT49" s="60"/>
      <c r="FU49" s="60"/>
      <c r="FV49" s="60"/>
      <c r="FW49" s="60"/>
      <c r="FX49" s="60"/>
      <c r="FY49" s="60"/>
      <c r="FZ49" s="60"/>
      <c r="GA49" s="60"/>
      <c r="GB49" s="60"/>
      <c r="GC49" s="60"/>
      <c r="GD49" s="60"/>
      <c r="GE49" s="60"/>
      <c r="GF49" s="60"/>
      <c r="GG49" s="60"/>
      <c r="GH49" s="60"/>
      <c r="GI49" s="60"/>
      <c r="GJ49" s="60"/>
      <c r="GK49" s="60"/>
      <c r="GL49" s="60"/>
      <c r="GM49" s="60"/>
      <c r="GN49" s="60"/>
      <c r="GO49" s="60"/>
      <c r="GP49" s="60"/>
      <c r="GQ49" s="60"/>
      <c r="GR49" s="60"/>
      <c r="GS49" s="60"/>
      <c r="GT49" s="60"/>
      <c r="GU49" s="60"/>
    </row>
    <row r="50" spans="1:203" x14ac:dyDescent="0.25">
      <c r="A50" s="18"/>
      <c r="B50" s="10"/>
      <c r="C50" s="62"/>
      <c r="D50" s="63"/>
      <c r="E50" s="63"/>
      <c r="F50" s="63"/>
      <c r="G50" s="64"/>
      <c r="H50" s="64"/>
      <c r="I50" s="64"/>
      <c r="J50" s="64"/>
      <c r="K50" s="64"/>
      <c r="L50" s="64"/>
      <c r="M50" s="65"/>
      <c r="N50" s="66"/>
      <c r="O50" s="8"/>
      <c r="P50" s="90"/>
      <c r="Q50" s="61"/>
      <c r="R50" s="60"/>
      <c r="S50" s="265">
        <f>N47/1423500</f>
        <v>744.12356656129259</v>
      </c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0"/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P50" s="60"/>
      <c r="AQ50" s="60"/>
      <c r="AR50" s="60"/>
      <c r="AS50" s="60"/>
      <c r="AT50" s="60"/>
      <c r="AU50" s="60"/>
      <c r="AV50" s="60"/>
      <c r="AW50" s="60"/>
      <c r="AX50" s="60"/>
      <c r="AY50" s="60"/>
      <c r="AZ50" s="60"/>
      <c r="BA50" s="60"/>
      <c r="BB50" s="60"/>
      <c r="BC50" s="60"/>
      <c r="BD50" s="60"/>
      <c r="BE50" s="60"/>
      <c r="BF50" s="60"/>
      <c r="BG50" s="60"/>
      <c r="BH50" s="60"/>
      <c r="BI50" s="60"/>
      <c r="BJ50" s="60"/>
      <c r="BK50" s="60"/>
      <c r="BL50" s="60"/>
      <c r="BM50" s="60"/>
      <c r="BN50" s="60"/>
      <c r="BO50" s="60"/>
      <c r="BP50" s="60"/>
      <c r="BQ50" s="60"/>
      <c r="BR50" s="60"/>
      <c r="BS50" s="60"/>
      <c r="BT50" s="60"/>
      <c r="BU50" s="60"/>
      <c r="BV50" s="60"/>
      <c r="BW50" s="60"/>
      <c r="BX50" s="60"/>
      <c r="BY50" s="60"/>
      <c r="BZ50" s="60"/>
      <c r="CA50" s="60"/>
      <c r="CB50" s="60"/>
      <c r="CC50" s="60"/>
      <c r="CD50" s="60"/>
      <c r="CE50" s="60"/>
      <c r="CF50" s="60"/>
      <c r="CG50" s="60"/>
      <c r="CH50" s="60"/>
      <c r="CI50" s="60"/>
      <c r="CJ50" s="60"/>
      <c r="CK50" s="60"/>
      <c r="CL50" s="60"/>
      <c r="CM50" s="60"/>
      <c r="CN50" s="60"/>
      <c r="CO50" s="60"/>
      <c r="CP50" s="60"/>
      <c r="CQ50" s="60"/>
      <c r="CR50" s="60"/>
      <c r="CS50" s="60"/>
      <c r="CT50" s="60"/>
      <c r="CU50" s="60"/>
      <c r="CV50" s="60"/>
      <c r="CW50" s="60"/>
      <c r="CX50" s="60"/>
      <c r="CY50" s="60"/>
      <c r="CZ50" s="60"/>
      <c r="DA50" s="60"/>
      <c r="DB50" s="60"/>
      <c r="DC50" s="60"/>
      <c r="DD50" s="60"/>
      <c r="DE50" s="60"/>
      <c r="DF50" s="60"/>
      <c r="DG50" s="60"/>
      <c r="DH50" s="60"/>
      <c r="DI50" s="60"/>
      <c r="DJ50" s="60"/>
      <c r="DK50" s="60"/>
      <c r="DL50" s="60"/>
      <c r="DM50" s="60"/>
      <c r="DN50" s="60"/>
      <c r="DO50" s="60"/>
      <c r="DP50" s="60"/>
      <c r="DQ50" s="60"/>
      <c r="DR50" s="60"/>
      <c r="DS50" s="60"/>
      <c r="DT50" s="60"/>
      <c r="DU50" s="60"/>
      <c r="DV50" s="60"/>
      <c r="DW50" s="60"/>
      <c r="DX50" s="60"/>
      <c r="DY50" s="60"/>
      <c r="DZ50" s="60"/>
      <c r="EA50" s="60"/>
      <c r="EB50" s="60"/>
      <c r="EC50" s="60"/>
      <c r="ED50" s="60"/>
      <c r="EE50" s="60"/>
      <c r="EF50" s="60"/>
      <c r="EG50" s="60"/>
      <c r="EH50" s="60"/>
      <c r="EI50" s="60"/>
      <c r="EJ50" s="60"/>
      <c r="EK50" s="60"/>
      <c r="EL50" s="60"/>
      <c r="EM50" s="60"/>
      <c r="EN50" s="60"/>
      <c r="EO50" s="60"/>
      <c r="EP50" s="60"/>
      <c r="EQ50" s="60"/>
      <c r="ER50" s="60"/>
      <c r="ES50" s="60"/>
      <c r="ET50" s="60"/>
      <c r="EU50" s="60"/>
      <c r="EV50" s="60"/>
      <c r="EW50" s="60"/>
      <c r="EX50" s="60"/>
      <c r="EY50" s="60"/>
      <c r="EZ50" s="60"/>
      <c r="FA50" s="60"/>
      <c r="FB50" s="60"/>
      <c r="FC50" s="60"/>
      <c r="FD50" s="60"/>
      <c r="FE50" s="60"/>
      <c r="FF50" s="60"/>
      <c r="FG50" s="60"/>
      <c r="FH50" s="60"/>
      <c r="FI50" s="60"/>
      <c r="FJ50" s="60"/>
      <c r="FK50" s="60"/>
      <c r="FL50" s="60"/>
      <c r="FM50" s="60"/>
      <c r="FN50" s="60"/>
      <c r="FO50" s="60"/>
      <c r="FP50" s="60"/>
      <c r="FQ50" s="60"/>
      <c r="FR50" s="60"/>
      <c r="FS50" s="60"/>
      <c r="FT50" s="60"/>
      <c r="FU50" s="60"/>
      <c r="FV50" s="60"/>
      <c r="FW50" s="60"/>
      <c r="FX50" s="60"/>
      <c r="FY50" s="60"/>
      <c r="FZ50" s="60"/>
      <c r="GA50" s="60"/>
      <c r="GB50" s="60"/>
      <c r="GC50" s="60"/>
      <c r="GD50" s="60"/>
      <c r="GE50" s="60"/>
      <c r="GF50" s="60"/>
      <c r="GG50" s="60"/>
      <c r="GH50" s="60"/>
      <c r="GI50" s="60"/>
      <c r="GJ50" s="60"/>
      <c r="GK50" s="60"/>
      <c r="GL50" s="60"/>
      <c r="GM50" s="60"/>
      <c r="GN50" s="60"/>
      <c r="GO50" s="60"/>
      <c r="GP50" s="60"/>
      <c r="GQ50" s="60"/>
      <c r="GR50" s="60"/>
      <c r="GS50" s="60"/>
      <c r="GT50" s="60"/>
      <c r="GU50" s="60"/>
    </row>
    <row r="51" spans="1:203" ht="16.5" customHeight="1" x14ac:dyDescent="0.25">
      <c r="A51" s="10"/>
      <c r="B51" s="18"/>
      <c r="C51" s="101" t="s">
        <v>45</v>
      </c>
      <c r="D51" s="63"/>
      <c r="E51" s="63"/>
      <c r="F51" s="329" t="s">
        <v>46</v>
      </c>
      <c r="G51" s="329"/>
      <c r="H51" s="65"/>
      <c r="I51" s="270"/>
      <c r="J51" s="270"/>
      <c r="K51" s="325" t="s">
        <v>46</v>
      </c>
      <c r="L51" s="325"/>
      <c r="M51" s="65"/>
      <c r="N51" s="66"/>
      <c r="O51" s="8"/>
      <c r="P51" s="90"/>
      <c r="Q51" s="61"/>
      <c r="R51" s="60"/>
      <c r="S51" s="265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  <c r="AJ51" s="60"/>
      <c r="AK51" s="60"/>
      <c r="AL51" s="60"/>
      <c r="AM51" s="60"/>
      <c r="AN51" s="60"/>
      <c r="AO51" s="60"/>
      <c r="AP51" s="60"/>
      <c r="AQ51" s="60"/>
      <c r="AR51" s="60"/>
      <c r="AS51" s="60"/>
      <c r="AT51" s="60"/>
      <c r="AU51" s="60"/>
      <c r="AV51" s="60"/>
      <c r="AW51" s="60"/>
      <c r="AX51" s="60"/>
      <c r="AY51" s="60"/>
      <c r="AZ51" s="60"/>
      <c r="BA51" s="60"/>
      <c r="BB51" s="60"/>
      <c r="BC51" s="60"/>
      <c r="BD51" s="60"/>
      <c r="BE51" s="60"/>
      <c r="BF51" s="60"/>
      <c r="BG51" s="60"/>
      <c r="BH51" s="60"/>
      <c r="BI51" s="60"/>
      <c r="BJ51" s="60"/>
      <c r="BK51" s="60"/>
      <c r="BL51" s="60"/>
      <c r="BM51" s="60"/>
      <c r="BN51" s="60"/>
      <c r="BO51" s="60"/>
      <c r="BP51" s="60"/>
      <c r="BQ51" s="60"/>
      <c r="BR51" s="60"/>
      <c r="BS51" s="60"/>
      <c r="BT51" s="60"/>
      <c r="BU51" s="60"/>
      <c r="BV51" s="60"/>
      <c r="BW51" s="60"/>
      <c r="BX51" s="60"/>
      <c r="BY51" s="60"/>
      <c r="BZ51" s="60"/>
      <c r="CA51" s="60"/>
      <c r="CB51" s="60"/>
      <c r="CC51" s="60"/>
      <c r="CD51" s="60"/>
      <c r="CE51" s="60"/>
      <c r="CF51" s="60"/>
      <c r="CG51" s="60"/>
      <c r="CH51" s="60"/>
      <c r="CI51" s="60"/>
      <c r="CJ51" s="60"/>
      <c r="CK51" s="60"/>
      <c r="CL51" s="60"/>
      <c r="CM51" s="60"/>
      <c r="CN51" s="60"/>
      <c r="CO51" s="60"/>
      <c r="CP51" s="60"/>
      <c r="CQ51" s="60"/>
      <c r="CR51" s="60"/>
      <c r="CS51" s="60"/>
      <c r="CT51" s="60"/>
      <c r="CU51" s="60"/>
      <c r="CV51" s="60"/>
      <c r="CW51" s="60"/>
      <c r="CX51" s="60"/>
      <c r="CY51" s="60"/>
      <c r="CZ51" s="60"/>
      <c r="DA51" s="60"/>
      <c r="DB51" s="60"/>
      <c r="DC51" s="60"/>
      <c r="DD51" s="60"/>
      <c r="DE51" s="60"/>
      <c r="DF51" s="60"/>
      <c r="DG51" s="60"/>
      <c r="DH51" s="60"/>
      <c r="DI51" s="60"/>
      <c r="DJ51" s="60"/>
      <c r="DK51" s="60"/>
      <c r="DL51" s="60"/>
      <c r="DM51" s="60"/>
      <c r="DN51" s="60"/>
      <c r="DO51" s="60"/>
      <c r="DP51" s="60"/>
      <c r="DQ51" s="60"/>
      <c r="DR51" s="60"/>
      <c r="DS51" s="60"/>
      <c r="DT51" s="60"/>
      <c r="DU51" s="60"/>
      <c r="DV51" s="60"/>
      <c r="DW51" s="60"/>
      <c r="DX51" s="60"/>
      <c r="DY51" s="60"/>
      <c r="DZ51" s="60"/>
      <c r="EA51" s="60"/>
      <c r="EB51" s="60"/>
      <c r="EC51" s="60"/>
      <c r="ED51" s="60"/>
      <c r="EE51" s="60"/>
      <c r="EF51" s="60"/>
      <c r="EG51" s="60"/>
      <c r="EH51" s="60"/>
      <c r="EI51" s="60"/>
      <c r="EJ51" s="60"/>
      <c r="EK51" s="60"/>
      <c r="EL51" s="60"/>
      <c r="EM51" s="60"/>
      <c r="EN51" s="60"/>
      <c r="EO51" s="60"/>
      <c r="EP51" s="60"/>
      <c r="EQ51" s="60"/>
      <c r="ER51" s="60"/>
      <c r="ES51" s="60"/>
      <c r="ET51" s="60"/>
      <c r="EU51" s="60"/>
      <c r="EV51" s="60"/>
      <c r="EW51" s="60"/>
      <c r="EX51" s="60"/>
      <c r="EY51" s="60"/>
      <c r="EZ51" s="60"/>
      <c r="FA51" s="60"/>
      <c r="FB51" s="60"/>
      <c r="FC51" s="60"/>
      <c r="FD51" s="60"/>
      <c r="FE51" s="60"/>
      <c r="FF51" s="60"/>
      <c r="FG51" s="60"/>
      <c r="FH51" s="60"/>
      <c r="FI51" s="60"/>
      <c r="FJ51" s="60"/>
      <c r="FK51" s="60"/>
      <c r="FL51" s="60"/>
      <c r="FM51" s="60"/>
      <c r="FN51" s="60"/>
      <c r="FO51" s="60"/>
      <c r="FP51" s="60"/>
      <c r="FQ51" s="60"/>
      <c r="FR51" s="60"/>
      <c r="FS51" s="60"/>
      <c r="FT51" s="60"/>
      <c r="FU51" s="60"/>
      <c r="FV51" s="60"/>
      <c r="FW51" s="60"/>
      <c r="FX51" s="60"/>
      <c r="FY51" s="60"/>
      <c r="FZ51" s="60"/>
      <c r="GA51" s="60"/>
      <c r="GB51" s="60"/>
      <c r="GC51" s="60"/>
      <c r="GD51" s="60"/>
      <c r="GE51" s="60"/>
      <c r="GF51" s="60"/>
      <c r="GG51" s="60"/>
      <c r="GH51" s="60"/>
      <c r="GI51" s="60"/>
      <c r="GJ51" s="60"/>
      <c r="GK51" s="60"/>
      <c r="GL51" s="60"/>
      <c r="GM51" s="60"/>
      <c r="GN51" s="60"/>
      <c r="GO51" s="60"/>
      <c r="GP51" s="60"/>
      <c r="GQ51" s="60"/>
      <c r="GR51" s="60"/>
      <c r="GS51" s="60"/>
      <c r="GT51" s="60"/>
      <c r="GU51" s="60"/>
    </row>
    <row r="52" spans="1:203" x14ac:dyDescent="0.25">
      <c r="A52" s="10"/>
      <c r="B52" s="18"/>
      <c r="C52" s="62"/>
      <c r="D52" s="63"/>
      <c r="E52" s="63"/>
      <c r="F52" s="64"/>
      <c r="G52" s="64"/>
      <c r="H52" s="65"/>
      <c r="I52" s="64"/>
      <c r="J52" s="64"/>
      <c r="K52" s="64"/>
      <c r="L52" s="64"/>
      <c r="M52" s="65"/>
      <c r="N52" s="66"/>
      <c r="O52" s="8"/>
      <c r="P52" s="90"/>
      <c r="Q52" s="61"/>
      <c r="R52" s="60"/>
      <c r="S52" s="274"/>
      <c r="T52" s="95"/>
      <c r="U52" s="273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60"/>
      <c r="AU52" s="60"/>
      <c r="AV52" s="60"/>
      <c r="AW52" s="60"/>
      <c r="AX52" s="60"/>
      <c r="AY52" s="60"/>
      <c r="AZ52" s="60"/>
      <c r="BA52" s="60"/>
      <c r="BB52" s="60"/>
      <c r="BC52" s="60"/>
      <c r="BD52" s="60"/>
      <c r="BE52" s="60"/>
      <c r="BF52" s="60"/>
      <c r="BG52" s="60"/>
      <c r="BH52" s="60"/>
      <c r="BI52" s="60"/>
      <c r="BJ52" s="60"/>
      <c r="BK52" s="60"/>
      <c r="BL52" s="60"/>
      <c r="BM52" s="60"/>
      <c r="BN52" s="60"/>
      <c r="BO52" s="60"/>
      <c r="BP52" s="60"/>
      <c r="BQ52" s="60"/>
      <c r="BR52" s="60"/>
      <c r="BS52" s="60"/>
      <c r="BT52" s="60"/>
      <c r="BU52" s="60"/>
      <c r="BV52" s="60"/>
      <c r="BW52" s="60"/>
      <c r="BX52" s="60"/>
      <c r="BY52" s="60"/>
      <c r="BZ52" s="60"/>
      <c r="CA52" s="60"/>
      <c r="CB52" s="60"/>
      <c r="CC52" s="60"/>
      <c r="CD52" s="60"/>
      <c r="CE52" s="60"/>
      <c r="CF52" s="60"/>
      <c r="CG52" s="60"/>
      <c r="CH52" s="60"/>
      <c r="CI52" s="60"/>
      <c r="CJ52" s="60"/>
      <c r="CK52" s="60"/>
      <c r="CL52" s="60"/>
      <c r="CM52" s="60"/>
      <c r="CN52" s="60"/>
      <c r="CO52" s="60"/>
      <c r="CP52" s="60"/>
      <c r="CQ52" s="60"/>
      <c r="CR52" s="60"/>
      <c r="CS52" s="60"/>
      <c r="CT52" s="60"/>
      <c r="CU52" s="60"/>
      <c r="CV52" s="60"/>
      <c r="CW52" s="60"/>
      <c r="CX52" s="60"/>
      <c r="CY52" s="60"/>
      <c r="CZ52" s="60"/>
      <c r="DA52" s="60"/>
      <c r="DB52" s="60"/>
      <c r="DC52" s="60"/>
      <c r="DD52" s="60"/>
      <c r="DE52" s="60"/>
      <c r="DF52" s="60"/>
      <c r="DG52" s="60"/>
      <c r="DH52" s="60"/>
      <c r="DI52" s="60"/>
      <c r="DJ52" s="60"/>
      <c r="DK52" s="60"/>
      <c r="DL52" s="60"/>
      <c r="DM52" s="60"/>
      <c r="DN52" s="60"/>
      <c r="DO52" s="60"/>
      <c r="DP52" s="60"/>
      <c r="DQ52" s="60"/>
      <c r="DR52" s="60"/>
      <c r="DS52" s="60"/>
      <c r="DT52" s="60"/>
      <c r="DU52" s="60"/>
      <c r="DV52" s="60"/>
      <c r="DW52" s="60"/>
      <c r="DX52" s="60"/>
      <c r="DY52" s="60"/>
      <c r="DZ52" s="60"/>
      <c r="EA52" s="60"/>
      <c r="EB52" s="60"/>
      <c r="EC52" s="60"/>
      <c r="ED52" s="60"/>
      <c r="EE52" s="60"/>
      <c r="EF52" s="60"/>
      <c r="EG52" s="60"/>
      <c r="EH52" s="60"/>
      <c r="EI52" s="60"/>
      <c r="EJ52" s="60"/>
      <c r="EK52" s="60"/>
      <c r="EL52" s="60"/>
      <c r="EM52" s="60"/>
      <c r="EN52" s="60"/>
      <c r="EO52" s="60"/>
      <c r="EP52" s="60"/>
      <c r="EQ52" s="60"/>
      <c r="ER52" s="60"/>
      <c r="ES52" s="60"/>
      <c r="ET52" s="60"/>
      <c r="EU52" s="60"/>
      <c r="EV52" s="60"/>
      <c r="EW52" s="60"/>
      <c r="EX52" s="60"/>
      <c r="EY52" s="60"/>
      <c r="EZ52" s="60"/>
      <c r="FA52" s="60"/>
      <c r="FB52" s="60"/>
      <c r="FC52" s="60"/>
      <c r="FD52" s="60"/>
      <c r="FE52" s="60"/>
      <c r="FF52" s="60"/>
      <c r="FG52" s="60"/>
      <c r="FH52" s="60"/>
      <c r="FI52" s="60"/>
      <c r="FJ52" s="60"/>
      <c r="FK52" s="60"/>
      <c r="FL52" s="60"/>
      <c r="FM52" s="60"/>
      <c r="FN52" s="60"/>
      <c r="FO52" s="60"/>
      <c r="FP52" s="60"/>
      <c r="FQ52" s="60"/>
      <c r="FR52" s="60"/>
      <c r="FS52" s="60"/>
      <c r="FT52" s="60"/>
      <c r="FU52" s="60"/>
      <c r="FV52" s="60"/>
      <c r="FW52" s="60"/>
      <c r="FX52" s="60"/>
      <c r="FY52" s="60"/>
      <c r="FZ52" s="60"/>
      <c r="GA52" s="60"/>
      <c r="GB52" s="60"/>
      <c r="GC52" s="60"/>
      <c r="GD52" s="60"/>
      <c r="GE52" s="60"/>
      <c r="GF52" s="60"/>
      <c r="GG52" s="60"/>
      <c r="GH52" s="60"/>
      <c r="GI52" s="60"/>
      <c r="GJ52" s="60"/>
      <c r="GK52" s="60"/>
      <c r="GL52" s="60"/>
      <c r="GM52" s="60"/>
      <c r="GN52" s="60"/>
      <c r="GO52" s="60"/>
      <c r="GP52" s="60"/>
      <c r="GQ52" s="60"/>
      <c r="GR52" s="60"/>
      <c r="GS52" s="60"/>
      <c r="GT52" s="60"/>
      <c r="GU52" s="60"/>
    </row>
    <row r="53" spans="1:203" x14ac:dyDescent="0.25">
      <c r="A53" s="10"/>
      <c r="B53" s="18"/>
      <c r="C53" s="62"/>
      <c r="D53" s="63"/>
      <c r="E53" s="63"/>
      <c r="F53" s="64"/>
      <c r="G53" s="64"/>
      <c r="H53" s="65"/>
      <c r="I53" s="64"/>
      <c r="J53" s="64"/>
      <c r="K53" s="64"/>
      <c r="L53" s="64"/>
      <c r="M53" s="65"/>
      <c r="N53" s="66"/>
      <c r="O53" s="8"/>
      <c r="P53" s="90"/>
      <c r="Q53" s="61"/>
      <c r="R53" s="60"/>
      <c r="S53" s="274"/>
      <c r="T53" s="95"/>
      <c r="U53" s="273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60"/>
      <c r="AT53" s="60"/>
      <c r="AU53" s="60"/>
      <c r="AV53" s="60"/>
      <c r="AW53" s="60"/>
      <c r="AX53" s="60"/>
      <c r="AY53" s="60"/>
      <c r="AZ53" s="60"/>
      <c r="BA53" s="60"/>
      <c r="BB53" s="60"/>
      <c r="BC53" s="60"/>
      <c r="BD53" s="60"/>
      <c r="BE53" s="60"/>
      <c r="BF53" s="60"/>
      <c r="BG53" s="60"/>
      <c r="BH53" s="60"/>
      <c r="BI53" s="60"/>
      <c r="BJ53" s="60"/>
      <c r="BK53" s="60"/>
      <c r="BL53" s="60"/>
      <c r="BM53" s="60"/>
      <c r="BN53" s="60"/>
      <c r="BO53" s="60"/>
      <c r="BP53" s="60"/>
      <c r="BQ53" s="60"/>
      <c r="BR53" s="60"/>
      <c r="BS53" s="60"/>
      <c r="BT53" s="60"/>
      <c r="BU53" s="60"/>
      <c r="BV53" s="60"/>
      <c r="BW53" s="60"/>
      <c r="BX53" s="60"/>
      <c r="BY53" s="60"/>
      <c r="BZ53" s="60"/>
      <c r="CA53" s="60"/>
      <c r="CB53" s="60"/>
      <c r="CC53" s="60"/>
      <c r="CD53" s="60"/>
      <c r="CE53" s="60"/>
      <c r="CF53" s="60"/>
      <c r="CG53" s="60"/>
      <c r="CH53" s="60"/>
      <c r="CI53" s="60"/>
      <c r="CJ53" s="60"/>
      <c r="CK53" s="60"/>
      <c r="CL53" s="60"/>
      <c r="CM53" s="60"/>
      <c r="CN53" s="60"/>
      <c r="CO53" s="60"/>
      <c r="CP53" s="60"/>
      <c r="CQ53" s="60"/>
      <c r="CR53" s="60"/>
      <c r="CS53" s="60"/>
      <c r="CT53" s="60"/>
      <c r="CU53" s="60"/>
      <c r="CV53" s="60"/>
      <c r="CW53" s="60"/>
      <c r="CX53" s="60"/>
      <c r="CY53" s="60"/>
      <c r="CZ53" s="60"/>
      <c r="DA53" s="60"/>
      <c r="DB53" s="60"/>
      <c r="DC53" s="60"/>
      <c r="DD53" s="60"/>
      <c r="DE53" s="60"/>
      <c r="DF53" s="60"/>
      <c r="DG53" s="60"/>
      <c r="DH53" s="60"/>
      <c r="DI53" s="60"/>
      <c r="DJ53" s="60"/>
      <c r="DK53" s="60"/>
      <c r="DL53" s="60"/>
      <c r="DM53" s="60"/>
      <c r="DN53" s="60"/>
      <c r="DO53" s="60"/>
      <c r="DP53" s="60"/>
      <c r="DQ53" s="60"/>
      <c r="DR53" s="60"/>
      <c r="DS53" s="60"/>
      <c r="DT53" s="60"/>
      <c r="DU53" s="60"/>
      <c r="DV53" s="60"/>
      <c r="DW53" s="60"/>
      <c r="DX53" s="60"/>
      <c r="DY53" s="60"/>
      <c r="DZ53" s="60"/>
      <c r="EA53" s="60"/>
      <c r="EB53" s="60"/>
      <c r="EC53" s="60"/>
      <c r="ED53" s="60"/>
      <c r="EE53" s="60"/>
      <c r="EF53" s="60"/>
      <c r="EG53" s="60"/>
      <c r="EH53" s="60"/>
      <c r="EI53" s="60"/>
      <c r="EJ53" s="60"/>
      <c r="EK53" s="60"/>
      <c r="EL53" s="60"/>
      <c r="EM53" s="60"/>
      <c r="EN53" s="60"/>
      <c r="EO53" s="60"/>
      <c r="EP53" s="60"/>
      <c r="EQ53" s="60"/>
      <c r="ER53" s="60"/>
      <c r="ES53" s="60"/>
      <c r="ET53" s="60"/>
      <c r="EU53" s="60"/>
      <c r="EV53" s="60"/>
      <c r="EW53" s="60"/>
      <c r="EX53" s="60"/>
      <c r="EY53" s="60"/>
      <c r="EZ53" s="60"/>
      <c r="FA53" s="60"/>
      <c r="FB53" s="60"/>
      <c r="FC53" s="60"/>
      <c r="FD53" s="60"/>
      <c r="FE53" s="60"/>
      <c r="FF53" s="60"/>
      <c r="FG53" s="60"/>
      <c r="FH53" s="60"/>
      <c r="FI53" s="60"/>
      <c r="FJ53" s="60"/>
      <c r="FK53" s="60"/>
      <c r="FL53" s="60"/>
      <c r="FM53" s="60"/>
      <c r="FN53" s="60"/>
      <c r="FO53" s="60"/>
      <c r="FP53" s="60"/>
      <c r="FQ53" s="60"/>
      <c r="FR53" s="60"/>
      <c r="FS53" s="60"/>
      <c r="FT53" s="60"/>
      <c r="FU53" s="60"/>
      <c r="FV53" s="60"/>
      <c r="FW53" s="60"/>
      <c r="FX53" s="60"/>
      <c r="FY53" s="60"/>
      <c r="FZ53" s="60"/>
      <c r="GA53" s="60"/>
      <c r="GB53" s="60"/>
      <c r="GC53" s="60"/>
      <c r="GD53" s="60"/>
      <c r="GE53" s="60"/>
      <c r="GF53" s="60"/>
      <c r="GG53" s="60"/>
      <c r="GH53" s="60"/>
      <c r="GI53" s="60"/>
      <c r="GJ53" s="60"/>
      <c r="GK53" s="60"/>
      <c r="GL53" s="60"/>
      <c r="GM53" s="60"/>
      <c r="GN53" s="60"/>
      <c r="GO53" s="60"/>
      <c r="GP53" s="60"/>
      <c r="GQ53" s="60"/>
      <c r="GR53" s="60"/>
      <c r="GS53" s="60"/>
      <c r="GT53" s="60"/>
      <c r="GU53" s="60"/>
    </row>
    <row r="54" spans="1:203" x14ac:dyDescent="0.25">
      <c r="A54" s="10"/>
      <c r="B54" s="18"/>
      <c r="C54" s="62"/>
      <c r="D54" s="63"/>
      <c r="E54" s="63"/>
      <c r="F54" s="64"/>
      <c r="G54" s="64"/>
      <c r="H54" s="65"/>
      <c r="I54" s="64"/>
      <c r="J54" s="64"/>
      <c r="K54" s="64"/>
      <c r="L54" s="64"/>
      <c r="M54" s="65"/>
      <c r="N54" s="66"/>
      <c r="O54" s="8"/>
      <c r="P54" s="90"/>
      <c r="Q54" s="61"/>
      <c r="R54" s="60"/>
      <c r="S54" s="60"/>
      <c r="T54" s="95"/>
      <c r="U54" s="273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  <c r="AT54" s="60"/>
      <c r="AU54" s="60"/>
      <c r="AV54" s="60"/>
      <c r="AW54" s="60"/>
      <c r="AX54" s="60"/>
      <c r="AY54" s="60"/>
      <c r="AZ54" s="60"/>
      <c r="BA54" s="60"/>
      <c r="BB54" s="60"/>
      <c r="BC54" s="60"/>
      <c r="BD54" s="60"/>
      <c r="BE54" s="60"/>
      <c r="BF54" s="60"/>
      <c r="BG54" s="60"/>
      <c r="BH54" s="60"/>
      <c r="BI54" s="60"/>
      <c r="BJ54" s="60"/>
      <c r="BK54" s="60"/>
      <c r="BL54" s="60"/>
      <c r="BM54" s="60"/>
      <c r="BN54" s="60"/>
      <c r="BO54" s="60"/>
      <c r="BP54" s="60"/>
      <c r="BQ54" s="60"/>
      <c r="BR54" s="60"/>
      <c r="BS54" s="60"/>
      <c r="BT54" s="60"/>
      <c r="BU54" s="60"/>
      <c r="BV54" s="60"/>
      <c r="BW54" s="60"/>
      <c r="BX54" s="60"/>
      <c r="BY54" s="60"/>
      <c r="BZ54" s="60"/>
      <c r="CA54" s="60"/>
      <c r="CB54" s="60"/>
      <c r="CC54" s="60"/>
      <c r="CD54" s="60"/>
      <c r="CE54" s="60"/>
      <c r="CF54" s="60"/>
      <c r="CG54" s="60"/>
      <c r="CH54" s="60"/>
      <c r="CI54" s="60"/>
      <c r="CJ54" s="60"/>
      <c r="CK54" s="60"/>
      <c r="CL54" s="60"/>
      <c r="CM54" s="60"/>
      <c r="CN54" s="60"/>
      <c r="CO54" s="60"/>
      <c r="CP54" s="60"/>
      <c r="CQ54" s="60"/>
      <c r="CR54" s="60"/>
      <c r="CS54" s="60"/>
      <c r="CT54" s="60"/>
      <c r="CU54" s="60"/>
      <c r="CV54" s="60"/>
      <c r="CW54" s="60"/>
      <c r="CX54" s="60"/>
      <c r="CY54" s="60"/>
      <c r="CZ54" s="60"/>
      <c r="DA54" s="60"/>
      <c r="DB54" s="60"/>
      <c r="DC54" s="60"/>
      <c r="DD54" s="60"/>
      <c r="DE54" s="60"/>
      <c r="DF54" s="60"/>
      <c r="DG54" s="60"/>
      <c r="DH54" s="60"/>
      <c r="DI54" s="60"/>
      <c r="DJ54" s="60"/>
      <c r="DK54" s="60"/>
      <c r="DL54" s="60"/>
      <c r="DM54" s="60"/>
      <c r="DN54" s="60"/>
      <c r="DO54" s="60"/>
      <c r="DP54" s="60"/>
      <c r="DQ54" s="60"/>
      <c r="DR54" s="60"/>
      <c r="DS54" s="60"/>
      <c r="DT54" s="60"/>
      <c r="DU54" s="60"/>
      <c r="DV54" s="60"/>
      <c r="DW54" s="60"/>
      <c r="DX54" s="60"/>
      <c r="DY54" s="60"/>
      <c r="DZ54" s="60"/>
      <c r="EA54" s="60"/>
      <c r="EB54" s="60"/>
      <c r="EC54" s="60"/>
      <c r="ED54" s="60"/>
      <c r="EE54" s="60"/>
      <c r="EF54" s="60"/>
      <c r="EG54" s="60"/>
      <c r="EH54" s="60"/>
      <c r="EI54" s="60"/>
      <c r="EJ54" s="60"/>
      <c r="EK54" s="60"/>
      <c r="EL54" s="60"/>
      <c r="EM54" s="60"/>
      <c r="EN54" s="60"/>
      <c r="EO54" s="60"/>
      <c r="EP54" s="60"/>
      <c r="EQ54" s="60"/>
      <c r="ER54" s="60"/>
      <c r="ES54" s="60"/>
      <c r="ET54" s="60"/>
      <c r="EU54" s="60"/>
      <c r="EV54" s="60"/>
      <c r="EW54" s="60"/>
      <c r="EX54" s="60"/>
      <c r="EY54" s="60"/>
      <c r="EZ54" s="60"/>
      <c r="FA54" s="60"/>
      <c r="FB54" s="60"/>
      <c r="FC54" s="60"/>
      <c r="FD54" s="60"/>
      <c r="FE54" s="60"/>
      <c r="FF54" s="60"/>
      <c r="FG54" s="60"/>
      <c r="FH54" s="60"/>
      <c r="FI54" s="60"/>
      <c r="FJ54" s="60"/>
      <c r="FK54" s="60"/>
      <c r="FL54" s="60"/>
      <c r="FM54" s="60"/>
      <c r="FN54" s="60"/>
      <c r="FO54" s="60"/>
      <c r="FP54" s="60"/>
      <c r="FQ54" s="60"/>
      <c r="FR54" s="60"/>
      <c r="FS54" s="60"/>
      <c r="FT54" s="60"/>
      <c r="FU54" s="60"/>
      <c r="FV54" s="60"/>
      <c r="FW54" s="60"/>
      <c r="FX54" s="60"/>
      <c r="FY54" s="60"/>
      <c r="FZ54" s="60"/>
      <c r="GA54" s="60"/>
      <c r="GB54" s="60"/>
      <c r="GC54" s="60"/>
      <c r="GD54" s="60"/>
      <c r="GE54" s="60"/>
      <c r="GF54" s="60"/>
      <c r="GG54" s="60"/>
      <c r="GH54" s="60"/>
      <c r="GI54" s="60"/>
      <c r="GJ54" s="60"/>
      <c r="GK54" s="60"/>
      <c r="GL54" s="60"/>
      <c r="GM54" s="60"/>
      <c r="GN54" s="60"/>
      <c r="GO54" s="60"/>
      <c r="GP54" s="60"/>
      <c r="GQ54" s="60"/>
      <c r="GR54" s="60"/>
      <c r="GS54" s="60"/>
      <c r="GT54" s="60"/>
      <c r="GU54" s="60"/>
    </row>
    <row r="55" spans="1:203" x14ac:dyDescent="0.25">
      <c r="A55" s="10"/>
      <c r="B55" s="18"/>
      <c r="C55" s="67"/>
      <c r="D55" s="68"/>
      <c r="E55" s="63"/>
      <c r="F55" s="64"/>
      <c r="G55" s="64"/>
      <c r="H55" s="65"/>
      <c r="I55" s="64"/>
      <c r="J55" s="64"/>
      <c r="K55" s="64"/>
      <c r="L55" s="64"/>
      <c r="M55" s="65"/>
      <c r="N55" s="66"/>
      <c r="O55" s="8"/>
      <c r="P55" s="90"/>
      <c r="Q55" s="61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60"/>
      <c r="AT55" s="60"/>
      <c r="AU55" s="60"/>
      <c r="AV55" s="60"/>
      <c r="AW55" s="60"/>
      <c r="AX55" s="60"/>
      <c r="AY55" s="60"/>
      <c r="AZ55" s="60"/>
      <c r="BA55" s="60"/>
      <c r="BB55" s="60"/>
      <c r="BC55" s="60"/>
      <c r="BD55" s="60"/>
      <c r="BE55" s="60"/>
      <c r="BF55" s="60"/>
      <c r="BG55" s="60"/>
      <c r="BH55" s="60"/>
      <c r="BI55" s="60"/>
      <c r="BJ55" s="60"/>
      <c r="BK55" s="60"/>
      <c r="BL55" s="60"/>
      <c r="BM55" s="60"/>
      <c r="BN55" s="60"/>
      <c r="BO55" s="60"/>
      <c r="BP55" s="60"/>
      <c r="BQ55" s="60"/>
      <c r="BR55" s="60"/>
      <c r="BS55" s="60"/>
      <c r="BT55" s="60"/>
      <c r="BU55" s="60"/>
      <c r="BV55" s="60"/>
      <c r="BW55" s="60"/>
      <c r="BX55" s="60"/>
      <c r="BY55" s="60"/>
      <c r="BZ55" s="60"/>
      <c r="CA55" s="60"/>
      <c r="CB55" s="60"/>
      <c r="CC55" s="60"/>
      <c r="CD55" s="60"/>
      <c r="CE55" s="60"/>
      <c r="CF55" s="60"/>
      <c r="CG55" s="60"/>
      <c r="CH55" s="60"/>
      <c r="CI55" s="60"/>
      <c r="CJ55" s="60"/>
      <c r="CK55" s="60"/>
      <c r="CL55" s="60"/>
      <c r="CM55" s="60"/>
      <c r="CN55" s="60"/>
      <c r="CO55" s="60"/>
      <c r="CP55" s="60"/>
      <c r="CQ55" s="60"/>
      <c r="CR55" s="60"/>
      <c r="CS55" s="60"/>
      <c r="CT55" s="60"/>
      <c r="CU55" s="60"/>
      <c r="CV55" s="60"/>
      <c r="CW55" s="60"/>
      <c r="CX55" s="60"/>
      <c r="CY55" s="60"/>
      <c r="CZ55" s="60"/>
      <c r="DA55" s="60"/>
      <c r="DB55" s="60"/>
      <c r="DC55" s="60"/>
      <c r="DD55" s="60"/>
      <c r="DE55" s="60"/>
      <c r="DF55" s="60"/>
      <c r="DG55" s="60"/>
      <c r="DH55" s="60"/>
      <c r="DI55" s="60"/>
      <c r="DJ55" s="60"/>
      <c r="DK55" s="60"/>
      <c r="DL55" s="60"/>
      <c r="DM55" s="60"/>
      <c r="DN55" s="60"/>
      <c r="DO55" s="60"/>
      <c r="DP55" s="60"/>
      <c r="DQ55" s="60"/>
      <c r="DR55" s="60"/>
      <c r="DS55" s="60"/>
      <c r="DT55" s="60"/>
      <c r="DU55" s="60"/>
      <c r="DV55" s="60"/>
      <c r="DW55" s="60"/>
      <c r="DX55" s="60"/>
      <c r="DY55" s="60"/>
      <c r="DZ55" s="60"/>
      <c r="EA55" s="60"/>
      <c r="EB55" s="60"/>
      <c r="EC55" s="60"/>
      <c r="ED55" s="60"/>
      <c r="EE55" s="60"/>
      <c r="EF55" s="60"/>
      <c r="EG55" s="60"/>
      <c r="EH55" s="60"/>
      <c r="EI55" s="60"/>
      <c r="EJ55" s="60"/>
      <c r="EK55" s="60"/>
      <c r="EL55" s="60"/>
      <c r="EM55" s="60"/>
      <c r="EN55" s="60"/>
      <c r="EO55" s="60"/>
      <c r="EP55" s="60"/>
      <c r="EQ55" s="60"/>
      <c r="ER55" s="60"/>
      <c r="ES55" s="60"/>
      <c r="ET55" s="60"/>
      <c r="EU55" s="60"/>
      <c r="EV55" s="60"/>
      <c r="EW55" s="60"/>
      <c r="EX55" s="60"/>
      <c r="EY55" s="60"/>
      <c r="EZ55" s="60"/>
      <c r="FA55" s="60"/>
      <c r="FB55" s="60"/>
      <c r="FC55" s="60"/>
      <c r="FD55" s="60"/>
      <c r="FE55" s="60"/>
      <c r="FF55" s="60"/>
      <c r="FG55" s="60"/>
      <c r="FH55" s="60"/>
      <c r="FI55" s="60"/>
      <c r="FJ55" s="60"/>
      <c r="FK55" s="60"/>
      <c r="FL55" s="60"/>
      <c r="FM55" s="60"/>
      <c r="FN55" s="60"/>
      <c r="FO55" s="60"/>
      <c r="FP55" s="60"/>
      <c r="FQ55" s="60"/>
      <c r="FR55" s="60"/>
      <c r="FS55" s="60"/>
      <c r="FT55" s="60"/>
      <c r="FU55" s="60"/>
      <c r="FV55" s="60"/>
      <c r="FW55" s="60"/>
      <c r="FX55" s="60"/>
      <c r="FY55" s="60"/>
      <c r="FZ55" s="60"/>
      <c r="GA55" s="60"/>
      <c r="GB55" s="60"/>
      <c r="GC55" s="60"/>
      <c r="GD55" s="60"/>
      <c r="GE55" s="60"/>
      <c r="GF55" s="60"/>
      <c r="GG55" s="60"/>
      <c r="GH55" s="60"/>
      <c r="GI55" s="60"/>
      <c r="GJ55" s="60"/>
      <c r="GK55" s="60"/>
      <c r="GL55" s="60"/>
      <c r="GM55" s="60"/>
      <c r="GN55" s="60"/>
      <c r="GO55" s="60"/>
      <c r="GP55" s="60"/>
      <c r="GQ55" s="60"/>
      <c r="GR55" s="60"/>
      <c r="GS55" s="60"/>
      <c r="GT55" s="60"/>
      <c r="GU55" s="60"/>
    </row>
    <row r="56" spans="1:203" ht="16.5" customHeight="1" x14ac:dyDescent="0.25">
      <c r="A56" s="10"/>
      <c r="B56" s="18"/>
      <c r="C56" s="355" t="s">
        <v>190</v>
      </c>
      <c r="D56" s="356"/>
      <c r="E56" s="268"/>
      <c r="F56" s="351" t="s">
        <v>189</v>
      </c>
      <c r="G56" s="351"/>
      <c r="H56" s="351"/>
      <c r="I56" s="271"/>
      <c r="J56" s="271"/>
      <c r="K56" s="351" t="s">
        <v>188</v>
      </c>
      <c r="L56" s="351"/>
      <c r="M56" s="351"/>
      <c r="N56" s="272"/>
      <c r="O56" s="8"/>
      <c r="P56" s="90"/>
      <c r="Q56" s="61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60"/>
      <c r="AT56" s="60"/>
      <c r="AU56" s="60"/>
      <c r="AV56" s="60"/>
      <c r="AW56" s="60"/>
      <c r="AX56" s="60"/>
      <c r="AY56" s="60"/>
      <c r="AZ56" s="60"/>
      <c r="BA56" s="60"/>
      <c r="BB56" s="60"/>
      <c r="BC56" s="60"/>
      <c r="BD56" s="60"/>
      <c r="BE56" s="60"/>
      <c r="BF56" s="60"/>
      <c r="BG56" s="60"/>
      <c r="BH56" s="60"/>
      <c r="BI56" s="60"/>
      <c r="BJ56" s="60"/>
      <c r="BK56" s="60"/>
      <c r="BL56" s="60"/>
      <c r="BM56" s="60"/>
      <c r="BN56" s="60"/>
      <c r="BO56" s="60"/>
      <c r="BP56" s="60"/>
      <c r="BQ56" s="60"/>
      <c r="BR56" s="60"/>
      <c r="BS56" s="60"/>
      <c r="BT56" s="60"/>
      <c r="BU56" s="60"/>
      <c r="BV56" s="60"/>
      <c r="BW56" s="60"/>
      <c r="BX56" s="60"/>
      <c r="BY56" s="60"/>
      <c r="BZ56" s="60"/>
      <c r="CA56" s="60"/>
      <c r="CB56" s="60"/>
      <c r="CC56" s="60"/>
      <c r="CD56" s="60"/>
      <c r="CE56" s="60"/>
      <c r="CF56" s="60"/>
      <c r="CG56" s="60"/>
      <c r="CH56" s="60"/>
      <c r="CI56" s="60"/>
      <c r="CJ56" s="60"/>
      <c r="CK56" s="60"/>
      <c r="CL56" s="60"/>
      <c r="CM56" s="60"/>
      <c r="CN56" s="60"/>
      <c r="CO56" s="60"/>
      <c r="CP56" s="60"/>
      <c r="CQ56" s="60"/>
      <c r="CR56" s="60"/>
      <c r="CS56" s="60"/>
      <c r="CT56" s="60"/>
      <c r="CU56" s="60"/>
      <c r="CV56" s="60"/>
      <c r="CW56" s="60"/>
      <c r="CX56" s="60"/>
      <c r="CY56" s="60"/>
      <c r="CZ56" s="60"/>
      <c r="DA56" s="60"/>
      <c r="DB56" s="60"/>
      <c r="DC56" s="60"/>
      <c r="DD56" s="60"/>
      <c r="DE56" s="60"/>
      <c r="DF56" s="60"/>
      <c r="DG56" s="60"/>
      <c r="DH56" s="60"/>
      <c r="DI56" s="60"/>
      <c r="DJ56" s="60"/>
      <c r="DK56" s="60"/>
      <c r="DL56" s="60"/>
      <c r="DM56" s="60"/>
      <c r="DN56" s="60"/>
      <c r="DO56" s="60"/>
      <c r="DP56" s="60"/>
      <c r="DQ56" s="60"/>
      <c r="DR56" s="60"/>
      <c r="DS56" s="60"/>
      <c r="DT56" s="60"/>
      <c r="DU56" s="60"/>
      <c r="DV56" s="60"/>
      <c r="DW56" s="60"/>
      <c r="DX56" s="60"/>
      <c r="DY56" s="60"/>
      <c r="DZ56" s="60"/>
      <c r="EA56" s="60"/>
      <c r="EB56" s="60"/>
      <c r="EC56" s="60"/>
      <c r="ED56" s="60"/>
      <c r="EE56" s="60"/>
      <c r="EF56" s="60"/>
      <c r="EG56" s="60"/>
      <c r="EH56" s="60"/>
      <c r="EI56" s="60"/>
      <c r="EJ56" s="60"/>
      <c r="EK56" s="60"/>
      <c r="EL56" s="60"/>
      <c r="EM56" s="60"/>
      <c r="EN56" s="60"/>
      <c r="EO56" s="60"/>
      <c r="EP56" s="60"/>
      <c r="EQ56" s="60"/>
      <c r="ER56" s="60"/>
      <c r="ES56" s="60"/>
      <c r="ET56" s="60"/>
      <c r="EU56" s="60"/>
      <c r="EV56" s="60"/>
      <c r="EW56" s="60"/>
      <c r="EX56" s="60"/>
      <c r="EY56" s="60"/>
      <c r="EZ56" s="60"/>
      <c r="FA56" s="60"/>
      <c r="FB56" s="60"/>
      <c r="FC56" s="60"/>
      <c r="FD56" s="60"/>
      <c r="FE56" s="60"/>
      <c r="FF56" s="60"/>
      <c r="FG56" s="60"/>
      <c r="FH56" s="60"/>
      <c r="FI56" s="60"/>
      <c r="FJ56" s="60"/>
      <c r="FK56" s="60"/>
      <c r="FL56" s="60"/>
      <c r="FM56" s="60"/>
      <c r="FN56" s="60"/>
      <c r="FO56" s="60"/>
      <c r="FP56" s="60"/>
      <c r="FQ56" s="60"/>
      <c r="FR56" s="60"/>
      <c r="FS56" s="60"/>
      <c r="FT56" s="60"/>
      <c r="FU56" s="60"/>
      <c r="FV56" s="60"/>
      <c r="FW56" s="60"/>
      <c r="FX56" s="60"/>
      <c r="FY56" s="60"/>
      <c r="FZ56" s="60"/>
      <c r="GA56" s="60"/>
      <c r="GB56" s="60"/>
      <c r="GC56" s="60"/>
      <c r="GD56" s="60"/>
      <c r="GE56" s="60"/>
      <c r="GF56" s="60"/>
      <c r="GG56" s="60"/>
      <c r="GH56" s="60"/>
      <c r="GI56" s="60"/>
      <c r="GJ56" s="60"/>
      <c r="GK56" s="60"/>
      <c r="GL56" s="60"/>
      <c r="GM56" s="60"/>
      <c r="GN56" s="60"/>
      <c r="GO56" s="60"/>
      <c r="GP56" s="60"/>
      <c r="GQ56" s="60"/>
      <c r="GR56" s="60"/>
      <c r="GS56" s="60"/>
      <c r="GT56" s="60"/>
      <c r="GU56" s="60"/>
    </row>
    <row r="57" spans="1:203" ht="16.5" customHeight="1" x14ac:dyDescent="0.25">
      <c r="A57" s="10"/>
      <c r="B57" s="18"/>
      <c r="C57" s="353" t="s">
        <v>44</v>
      </c>
      <c r="D57" s="354"/>
      <c r="E57" s="268"/>
      <c r="F57" s="352" t="s">
        <v>186</v>
      </c>
      <c r="G57" s="352"/>
      <c r="H57" s="352"/>
      <c r="I57" s="271"/>
      <c r="J57" s="271"/>
      <c r="K57" s="352" t="s">
        <v>187</v>
      </c>
      <c r="L57" s="352"/>
      <c r="M57" s="352"/>
      <c r="N57" s="272"/>
      <c r="O57" s="8"/>
      <c r="P57" s="90"/>
      <c r="Q57" s="61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60"/>
      <c r="AT57" s="60"/>
      <c r="AU57" s="60"/>
      <c r="AV57" s="60"/>
      <c r="AW57" s="60"/>
      <c r="AX57" s="60"/>
      <c r="AY57" s="60"/>
      <c r="AZ57" s="60"/>
      <c r="BA57" s="60"/>
      <c r="BB57" s="60"/>
      <c r="BC57" s="60"/>
      <c r="BD57" s="60"/>
      <c r="BE57" s="60"/>
      <c r="BF57" s="60"/>
      <c r="BG57" s="60"/>
      <c r="BH57" s="60"/>
      <c r="BI57" s="60"/>
      <c r="BJ57" s="60"/>
      <c r="BK57" s="60"/>
      <c r="BL57" s="60"/>
      <c r="BM57" s="60"/>
      <c r="BN57" s="60"/>
      <c r="BO57" s="60"/>
      <c r="BP57" s="60"/>
      <c r="BQ57" s="60"/>
      <c r="BR57" s="60"/>
      <c r="BS57" s="60"/>
      <c r="BT57" s="60"/>
      <c r="BU57" s="60"/>
      <c r="BV57" s="60"/>
      <c r="BW57" s="60"/>
      <c r="BX57" s="60"/>
      <c r="BY57" s="60"/>
      <c r="BZ57" s="60"/>
      <c r="CA57" s="60"/>
      <c r="CB57" s="60"/>
      <c r="CC57" s="60"/>
      <c r="CD57" s="60"/>
      <c r="CE57" s="60"/>
      <c r="CF57" s="60"/>
      <c r="CG57" s="60"/>
      <c r="CH57" s="60"/>
      <c r="CI57" s="60"/>
      <c r="CJ57" s="60"/>
      <c r="CK57" s="60"/>
      <c r="CL57" s="60"/>
      <c r="CM57" s="60"/>
      <c r="CN57" s="60"/>
      <c r="CO57" s="60"/>
      <c r="CP57" s="60"/>
      <c r="CQ57" s="60"/>
      <c r="CR57" s="60"/>
      <c r="CS57" s="60"/>
      <c r="CT57" s="60"/>
      <c r="CU57" s="60"/>
      <c r="CV57" s="60"/>
      <c r="CW57" s="60"/>
      <c r="CX57" s="60"/>
      <c r="CY57" s="60"/>
      <c r="CZ57" s="60"/>
      <c r="DA57" s="60"/>
      <c r="DB57" s="60"/>
      <c r="DC57" s="60"/>
      <c r="DD57" s="60"/>
      <c r="DE57" s="60"/>
      <c r="DF57" s="60"/>
      <c r="DG57" s="60"/>
      <c r="DH57" s="60"/>
      <c r="DI57" s="60"/>
      <c r="DJ57" s="60"/>
      <c r="DK57" s="60"/>
      <c r="DL57" s="60"/>
      <c r="DM57" s="60"/>
      <c r="DN57" s="60"/>
      <c r="DO57" s="60"/>
      <c r="DP57" s="60"/>
      <c r="DQ57" s="60"/>
      <c r="DR57" s="60"/>
      <c r="DS57" s="60"/>
      <c r="DT57" s="60"/>
      <c r="DU57" s="60"/>
      <c r="DV57" s="60"/>
      <c r="DW57" s="60"/>
      <c r="DX57" s="60"/>
      <c r="DY57" s="60"/>
      <c r="DZ57" s="60"/>
      <c r="EA57" s="60"/>
      <c r="EB57" s="60"/>
      <c r="EC57" s="60"/>
      <c r="ED57" s="60"/>
      <c r="EE57" s="60"/>
      <c r="EF57" s="60"/>
      <c r="EG57" s="60"/>
      <c r="EH57" s="60"/>
      <c r="EI57" s="60"/>
      <c r="EJ57" s="60"/>
      <c r="EK57" s="60"/>
      <c r="EL57" s="60"/>
      <c r="EM57" s="60"/>
      <c r="EN57" s="60"/>
      <c r="EO57" s="60"/>
      <c r="EP57" s="60"/>
      <c r="EQ57" s="60"/>
      <c r="ER57" s="60"/>
      <c r="ES57" s="60"/>
      <c r="ET57" s="60"/>
      <c r="EU57" s="60"/>
      <c r="EV57" s="60"/>
      <c r="EW57" s="60"/>
      <c r="EX57" s="60"/>
      <c r="EY57" s="60"/>
      <c r="EZ57" s="60"/>
      <c r="FA57" s="60"/>
      <c r="FB57" s="60"/>
      <c r="FC57" s="60"/>
      <c r="FD57" s="60"/>
      <c r="FE57" s="60"/>
      <c r="FF57" s="60"/>
      <c r="FG57" s="60"/>
      <c r="FH57" s="60"/>
      <c r="FI57" s="60"/>
      <c r="FJ57" s="60"/>
      <c r="FK57" s="60"/>
      <c r="FL57" s="60"/>
      <c r="FM57" s="60"/>
      <c r="FN57" s="60"/>
      <c r="FO57" s="60"/>
      <c r="FP57" s="60"/>
      <c r="FQ57" s="60"/>
      <c r="FR57" s="60"/>
      <c r="FS57" s="60"/>
      <c r="FT57" s="60"/>
      <c r="FU57" s="60"/>
      <c r="FV57" s="60"/>
      <c r="FW57" s="60"/>
      <c r="FX57" s="60"/>
      <c r="FY57" s="60"/>
      <c r="FZ57" s="60"/>
      <c r="GA57" s="60"/>
      <c r="GB57" s="60"/>
      <c r="GC57" s="60"/>
      <c r="GD57" s="60"/>
      <c r="GE57" s="60"/>
      <c r="GF57" s="60"/>
      <c r="GG57" s="60"/>
      <c r="GH57" s="60"/>
      <c r="GI57" s="60"/>
      <c r="GJ57" s="60"/>
      <c r="GK57" s="60"/>
      <c r="GL57" s="60"/>
      <c r="GM57" s="60"/>
      <c r="GN57" s="60"/>
      <c r="GO57" s="60"/>
      <c r="GP57" s="60"/>
      <c r="GQ57" s="60"/>
      <c r="GR57" s="60"/>
      <c r="GS57" s="60"/>
      <c r="GT57" s="60"/>
      <c r="GU57" s="60"/>
    </row>
    <row r="58" spans="1:203" x14ac:dyDescent="0.25">
      <c r="A58" s="10"/>
      <c r="B58" s="18"/>
      <c r="C58" s="98"/>
      <c r="D58" s="268"/>
      <c r="E58" s="268"/>
      <c r="F58" s="269"/>
      <c r="G58" s="105"/>
      <c r="H58" s="105"/>
      <c r="I58" s="105"/>
      <c r="J58" s="105"/>
      <c r="K58" s="105"/>
      <c r="L58" s="105"/>
      <c r="M58" s="105"/>
      <c r="N58" s="106"/>
      <c r="O58" s="8"/>
      <c r="P58" s="90"/>
      <c r="Q58" s="61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60"/>
      <c r="AQ58" s="60"/>
      <c r="AR58" s="60"/>
      <c r="AS58" s="60"/>
      <c r="AT58" s="60"/>
      <c r="AU58" s="60"/>
      <c r="AV58" s="60"/>
      <c r="AW58" s="60"/>
      <c r="AX58" s="60"/>
      <c r="AY58" s="60"/>
      <c r="AZ58" s="60"/>
      <c r="BA58" s="60"/>
      <c r="BB58" s="60"/>
      <c r="BC58" s="60"/>
      <c r="BD58" s="60"/>
      <c r="BE58" s="60"/>
      <c r="BF58" s="60"/>
      <c r="BG58" s="60"/>
      <c r="BH58" s="60"/>
      <c r="BI58" s="60"/>
      <c r="BJ58" s="60"/>
      <c r="BK58" s="60"/>
      <c r="BL58" s="60"/>
      <c r="BM58" s="60"/>
      <c r="BN58" s="60"/>
      <c r="BO58" s="60"/>
      <c r="BP58" s="60"/>
      <c r="BQ58" s="60"/>
      <c r="BR58" s="60"/>
      <c r="BS58" s="60"/>
      <c r="BT58" s="60"/>
      <c r="BU58" s="60"/>
      <c r="BV58" s="60"/>
      <c r="BW58" s="60"/>
      <c r="BX58" s="60"/>
      <c r="BY58" s="60"/>
      <c r="BZ58" s="60"/>
      <c r="CA58" s="60"/>
      <c r="CB58" s="60"/>
      <c r="CC58" s="60"/>
      <c r="CD58" s="60"/>
      <c r="CE58" s="60"/>
      <c r="CF58" s="60"/>
      <c r="CG58" s="60"/>
      <c r="CH58" s="60"/>
      <c r="CI58" s="60"/>
      <c r="CJ58" s="60"/>
      <c r="CK58" s="60"/>
      <c r="CL58" s="60"/>
      <c r="CM58" s="60"/>
      <c r="CN58" s="60"/>
      <c r="CO58" s="60"/>
      <c r="CP58" s="60"/>
      <c r="CQ58" s="60"/>
      <c r="CR58" s="60"/>
      <c r="CS58" s="60"/>
      <c r="CT58" s="60"/>
      <c r="CU58" s="60"/>
      <c r="CV58" s="60"/>
      <c r="CW58" s="60"/>
      <c r="CX58" s="60"/>
      <c r="CY58" s="60"/>
      <c r="CZ58" s="60"/>
      <c r="DA58" s="60"/>
      <c r="DB58" s="60"/>
      <c r="DC58" s="60"/>
      <c r="DD58" s="60"/>
      <c r="DE58" s="60"/>
      <c r="DF58" s="60"/>
      <c r="DG58" s="60"/>
      <c r="DH58" s="60"/>
      <c r="DI58" s="60"/>
      <c r="DJ58" s="60"/>
      <c r="DK58" s="60"/>
      <c r="DL58" s="60"/>
      <c r="DM58" s="60"/>
      <c r="DN58" s="60"/>
      <c r="DO58" s="60"/>
      <c r="DP58" s="60"/>
      <c r="DQ58" s="60"/>
      <c r="DR58" s="60"/>
      <c r="DS58" s="60"/>
      <c r="DT58" s="60"/>
      <c r="DU58" s="60"/>
      <c r="DV58" s="60"/>
      <c r="DW58" s="60"/>
      <c r="DX58" s="60"/>
      <c r="DY58" s="60"/>
      <c r="DZ58" s="60"/>
      <c r="EA58" s="60"/>
      <c r="EB58" s="60"/>
      <c r="EC58" s="60"/>
      <c r="ED58" s="60"/>
      <c r="EE58" s="60"/>
      <c r="EF58" s="60"/>
      <c r="EG58" s="60"/>
      <c r="EH58" s="60"/>
      <c r="EI58" s="60"/>
      <c r="EJ58" s="60"/>
      <c r="EK58" s="60"/>
      <c r="EL58" s="60"/>
      <c r="EM58" s="60"/>
      <c r="EN58" s="60"/>
      <c r="EO58" s="60"/>
      <c r="EP58" s="60"/>
      <c r="EQ58" s="60"/>
      <c r="ER58" s="60"/>
      <c r="ES58" s="60"/>
      <c r="ET58" s="60"/>
      <c r="EU58" s="60"/>
      <c r="EV58" s="60"/>
      <c r="EW58" s="60"/>
      <c r="EX58" s="60"/>
      <c r="EY58" s="60"/>
      <c r="EZ58" s="60"/>
      <c r="FA58" s="60"/>
      <c r="FB58" s="60"/>
      <c r="FC58" s="60"/>
      <c r="FD58" s="60"/>
      <c r="FE58" s="60"/>
      <c r="FF58" s="60"/>
      <c r="FG58" s="60"/>
      <c r="FH58" s="60"/>
      <c r="FI58" s="60"/>
      <c r="FJ58" s="60"/>
      <c r="FK58" s="60"/>
      <c r="FL58" s="60"/>
      <c r="FM58" s="60"/>
      <c r="FN58" s="60"/>
      <c r="FO58" s="60"/>
      <c r="FP58" s="60"/>
      <c r="FQ58" s="60"/>
      <c r="FR58" s="60"/>
      <c r="FS58" s="60"/>
      <c r="FT58" s="60"/>
      <c r="FU58" s="60"/>
      <c r="FV58" s="60"/>
      <c r="FW58" s="60"/>
      <c r="FX58" s="60"/>
      <c r="FY58" s="60"/>
      <c r="FZ58" s="60"/>
      <c r="GA58" s="60"/>
      <c r="GB58" s="60"/>
      <c r="GC58" s="60"/>
      <c r="GD58" s="60"/>
      <c r="GE58" s="60"/>
      <c r="GF58" s="60"/>
      <c r="GG58" s="60"/>
      <c r="GH58" s="60"/>
      <c r="GI58" s="60"/>
      <c r="GJ58" s="60"/>
      <c r="GK58" s="60"/>
      <c r="GL58" s="60"/>
      <c r="GM58" s="60"/>
      <c r="GN58" s="60"/>
      <c r="GO58" s="60"/>
      <c r="GP58" s="60"/>
      <c r="GQ58" s="60"/>
      <c r="GR58" s="60"/>
      <c r="GS58" s="60"/>
      <c r="GT58" s="60"/>
      <c r="GU58" s="60"/>
    </row>
    <row r="59" spans="1:203" x14ac:dyDescent="0.25">
      <c r="A59" s="10"/>
      <c r="B59" s="18"/>
      <c r="C59" s="98"/>
      <c r="D59" s="268"/>
      <c r="E59" s="268"/>
      <c r="F59" s="269"/>
      <c r="G59" s="105"/>
      <c r="H59" s="105"/>
      <c r="I59" s="105"/>
      <c r="J59" s="105"/>
      <c r="K59" s="105"/>
      <c r="L59" s="105"/>
      <c r="M59" s="105"/>
      <c r="N59" s="106"/>
      <c r="O59" s="8"/>
      <c r="P59" s="90"/>
      <c r="Q59" s="61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60"/>
      <c r="AT59" s="60"/>
      <c r="AU59" s="60"/>
      <c r="AV59" s="60"/>
      <c r="AW59" s="60"/>
      <c r="AX59" s="60"/>
      <c r="AY59" s="60"/>
      <c r="AZ59" s="60"/>
      <c r="BA59" s="60"/>
      <c r="BB59" s="60"/>
      <c r="BC59" s="60"/>
      <c r="BD59" s="60"/>
      <c r="BE59" s="60"/>
      <c r="BF59" s="60"/>
      <c r="BG59" s="60"/>
      <c r="BH59" s="60"/>
      <c r="BI59" s="60"/>
      <c r="BJ59" s="60"/>
      <c r="BK59" s="60"/>
      <c r="BL59" s="60"/>
      <c r="BM59" s="60"/>
      <c r="BN59" s="60"/>
      <c r="BO59" s="60"/>
      <c r="BP59" s="60"/>
      <c r="BQ59" s="60"/>
      <c r="BR59" s="60"/>
      <c r="BS59" s="60"/>
      <c r="BT59" s="60"/>
      <c r="BU59" s="60"/>
      <c r="BV59" s="60"/>
      <c r="BW59" s="60"/>
      <c r="BX59" s="60"/>
      <c r="BY59" s="60"/>
      <c r="BZ59" s="60"/>
      <c r="CA59" s="60"/>
      <c r="CB59" s="60"/>
      <c r="CC59" s="60"/>
      <c r="CD59" s="60"/>
      <c r="CE59" s="60"/>
      <c r="CF59" s="60"/>
      <c r="CG59" s="60"/>
      <c r="CH59" s="60"/>
      <c r="CI59" s="60"/>
      <c r="CJ59" s="60"/>
      <c r="CK59" s="60"/>
      <c r="CL59" s="60"/>
      <c r="CM59" s="60"/>
      <c r="CN59" s="60"/>
      <c r="CO59" s="60"/>
      <c r="CP59" s="60"/>
      <c r="CQ59" s="60"/>
      <c r="CR59" s="60"/>
      <c r="CS59" s="60"/>
      <c r="CT59" s="60"/>
      <c r="CU59" s="60"/>
      <c r="CV59" s="60"/>
      <c r="CW59" s="60"/>
      <c r="CX59" s="60"/>
      <c r="CY59" s="60"/>
      <c r="CZ59" s="60"/>
      <c r="DA59" s="60"/>
      <c r="DB59" s="60"/>
      <c r="DC59" s="60"/>
      <c r="DD59" s="60"/>
      <c r="DE59" s="60"/>
      <c r="DF59" s="60"/>
      <c r="DG59" s="60"/>
      <c r="DH59" s="60"/>
      <c r="DI59" s="60"/>
      <c r="DJ59" s="60"/>
      <c r="DK59" s="60"/>
      <c r="DL59" s="60"/>
      <c r="DM59" s="60"/>
      <c r="DN59" s="60"/>
      <c r="DO59" s="60"/>
      <c r="DP59" s="60"/>
      <c r="DQ59" s="60"/>
      <c r="DR59" s="60"/>
      <c r="DS59" s="60"/>
      <c r="DT59" s="60"/>
      <c r="DU59" s="60"/>
      <c r="DV59" s="60"/>
      <c r="DW59" s="60"/>
      <c r="DX59" s="60"/>
      <c r="DY59" s="60"/>
      <c r="DZ59" s="60"/>
      <c r="EA59" s="60"/>
      <c r="EB59" s="60"/>
      <c r="EC59" s="60"/>
      <c r="ED59" s="60"/>
      <c r="EE59" s="60"/>
      <c r="EF59" s="60"/>
      <c r="EG59" s="60"/>
      <c r="EH59" s="60"/>
      <c r="EI59" s="60"/>
      <c r="EJ59" s="60"/>
      <c r="EK59" s="60"/>
      <c r="EL59" s="60"/>
      <c r="EM59" s="60"/>
      <c r="EN59" s="60"/>
      <c r="EO59" s="60"/>
      <c r="EP59" s="60"/>
      <c r="EQ59" s="60"/>
      <c r="ER59" s="60"/>
      <c r="ES59" s="60"/>
      <c r="ET59" s="60"/>
      <c r="EU59" s="60"/>
      <c r="EV59" s="60"/>
      <c r="EW59" s="60"/>
      <c r="EX59" s="60"/>
      <c r="EY59" s="60"/>
      <c r="EZ59" s="60"/>
      <c r="FA59" s="60"/>
      <c r="FB59" s="60"/>
      <c r="FC59" s="60"/>
      <c r="FD59" s="60"/>
      <c r="FE59" s="60"/>
      <c r="FF59" s="60"/>
      <c r="FG59" s="60"/>
      <c r="FH59" s="60"/>
      <c r="FI59" s="60"/>
      <c r="FJ59" s="60"/>
      <c r="FK59" s="60"/>
      <c r="FL59" s="60"/>
      <c r="FM59" s="60"/>
      <c r="FN59" s="60"/>
      <c r="FO59" s="60"/>
      <c r="FP59" s="60"/>
      <c r="FQ59" s="60"/>
      <c r="FR59" s="60"/>
      <c r="FS59" s="60"/>
      <c r="FT59" s="60"/>
      <c r="FU59" s="60"/>
      <c r="FV59" s="60"/>
      <c r="FW59" s="60"/>
      <c r="FX59" s="60"/>
      <c r="FY59" s="60"/>
      <c r="FZ59" s="60"/>
      <c r="GA59" s="60"/>
      <c r="GB59" s="60"/>
      <c r="GC59" s="60"/>
      <c r="GD59" s="60"/>
      <c r="GE59" s="60"/>
      <c r="GF59" s="60"/>
      <c r="GG59" s="60"/>
      <c r="GH59" s="60"/>
      <c r="GI59" s="60"/>
      <c r="GJ59" s="60"/>
      <c r="GK59" s="60"/>
      <c r="GL59" s="60"/>
      <c r="GM59" s="60"/>
      <c r="GN59" s="60"/>
      <c r="GO59" s="60"/>
      <c r="GP59" s="60"/>
      <c r="GQ59" s="60"/>
      <c r="GR59" s="60"/>
      <c r="GS59" s="60"/>
      <c r="GT59" s="60"/>
      <c r="GU59" s="60"/>
    </row>
    <row r="60" spans="1:203" x14ac:dyDescent="0.25">
      <c r="A60" s="10"/>
      <c r="B60" s="18"/>
      <c r="C60" s="98"/>
      <c r="D60" s="268"/>
      <c r="E60" s="268"/>
      <c r="F60" s="269"/>
      <c r="G60" s="105"/>
      <c r="H60" s="105"/>
      <c r="I60" s="105"/>
      <c r="J60" s="105"/>
      <c r="K60" s="105"/>
      <c r="L60" s="105"/>
      <c r="M60" s="105"/>
      <c r="N60" s="106"/>
      <c r="O60" s="8"/>
      <c r="P60" s="90"/>
      <c r="Q60" s="61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  <c r="BM60" s="60"/>
      <c r="BN60" s="60"/>
      <c r="BO60" s="60"/>
      <c r="BP60" s="60"/>
      <c r="BQ60" s="60"/>
      <c r="BR60" s="60"/>
      <c r="BS60" s="60"/>
      <c r="BT60" s="60"/>
      <c r="BU60" s="60"/>
      <c r="BV60" s="60"/>
      <c r="BW60" s="60"/>
      <c r="BX60" s="60"/>
      <c r="BY60" s="60"/>
      <c r="BZ60" s="60"/>
      <c r="CA60" s="60"/>
      <c r="CB60" s="60"/>
      <c r="CC60" s="60"/>
      <c r="CD60" s="60"/>
      <c r="CE60" s="60"/>
      <c r="CF60" s="60"/>
      <c r="CG60" s="60"/>
      <c r="CH60" s="60"/>
      <c r="CI60" s="60"/>
      <c r="CJ60" s="60"/>
      <c r="CK60" s="60"/>
      <c r="CL60" s="60"/>
      <c r="CM60" s="60"/>
      <c r="CN60" s="60"/>
      <c r="CO60" s="60"/>
      <c r="CP60" s="60"/>
      <c r="CQ60" s="60"/>
      <c r="CR60" s="60"/>
      <c r="CS60" s="60"/>
      <c r="CT60" s="60"/>
      <c r="CU60" s="60"/>
      <c r="CV60" s="60"/>
      <c r="CW60" s="60"/>
      <c r="CX60" s="60"/>
      <c r="CY60" s="60"/>
      <c r="CZ60" s="60"/>
      <c r="DA60" s="60"/>
      <c r="DB60" s="60"/>
      <c r="DC60" s="60"/>
      <c r="DD60" s="60"/>
      <c r="DE60" s="60"/>
      <c r="DF60" s="60"/>
      <c r="DG60" s="60"/>
      <c r="DH60" s="60"/>
      <c r="DI60" s="60"/>
      <c r="DJ60" s="60"/>
      <c r="DK60" s="60"/>
      <c r="DL60" s="60"/>
      <c r="DM60" s="60"/>
      <c r="DN60" s="60"/>
      <c r="DO60" s="60"/>
      <c r="DP60" s="60"/>
      <c r="DQ60" s="60"/>
      <c r="DR60" s="60"/>
      <c r="DS60" s="60"/>
      <c r="DT60" s="60"/>
      <c r="DU60" s="60"/>
      <c r="DV60" s="60"/>
      <c r="DW60" s="60"/>
      <c r="DX60" s="60"/>
      <c r="DY60" s="60"/>
      <c r="DZ60" s="60"/>
      <c r="EA60" s="60"/>
      <c r="EB60" s="60"/>
      <c r="EC60" s="60"/>
      <c r="ED60" s="60"/>
      <c r="EE60" s="60"/>
      <c r="EF60" s="60"/>
      <c r="EG60" s="60"/>
      <c r="EH60" s="60"/>
      <c r="EI60" s="60"/>
      <c r="EJ60" s="60"/>
      <c r="EK60" s="60"/>
      <c r="EL60" s="60"/>
      <c r="EM60" s="60"/>
      <c r="EN60" s="60"/>
      <c r="EO60" s="60"/>
      <c r="EP60" s="60"/>
      <c r="EQ60" s="60"/>
      <c r="ER60" s="60"/>
      <c r="ES60" s="60"/>
      <c r="ET60" s="60"/>
      <c r="EU60" s="60"/>
      <c r="EV60" s="60"/>
      <c r="EW60" s="60"/>
      <c r="EX60" s="60"/>
      <c r="EY60" s="60"/>
      <c r="EZ60" s="60"/>
      <c r="FA60" s="60"/>
      <c r="FB60" s="60"/>
      <c r="FC60" s="60"/>
      <c r="FD60" s="60"/>
      <c r="FE60" s="60"/>
      <c r="FF60" s="60"/>
      <c r="FG60" s="60"/>
      <c r="FH60" s="60"/>
      <c r="FI60" s="60"/>
      <c r="FJ60" s="60"/>
      <c r="FK60" s="60"/>
      <c r="FL60" s="60"/>
      <c r="FM60" s="60"/>
      <c r="FN60" s="60"/>
      <c r="FO60" s="60"/>
      <c r="FP60" s="60"/>
      <c r="FQ60" s="60"/>
      <c r="FR60" s="60"/>
      <c r="FS60" s="60"/>
      <c r="FT60" s="60"/>
      <c r="FU60" s="60"/>
      <c r="FV60" s="60"/>
      <c r="FW60" s="60"/>
      <c r="FX60" s="60"/>
      <c r="FY60" s="60"/>
      <c r="FZ60" s="60"/>
      <c r="GA60" s="60"/>
      <c r="GB60" s="60"/>
      <c r="GC60" s="60"/>
      <c r="GD60" s="60"/>
      <c r="GE60" s="60"/>
      <c r="GF60" s="60"/>
      <c r="GG60" s="60"/>
      <c r="GH60" s="60"/>
      <c r="GI60" s="60"/>
      <c r="GJ60" s="60"/>
      <c r="GK60" s="60"/>
      <c r="GL60" s="60"/>
      <c r="GM60" s="60"/>
      <c r="GN60" s="60"/>
      <c r="GO60" s="60"/>
      <c r="GP60" s="60"/>
      <c r="GQ60" s="60"/>
      <c r="GR60" s="60"/>
      <c r="GS60" s="60"/>
      <c r="GT60" s="60"/>
      <c r="GU60" s="60"/>
    </row>
    <row r="61" spans="1:203" x14ac:dyDescent="0.25">
      <c r="A61" s="10"/>
      <c r="B61" s="18"/>
      <c r="C61" s="326" t="s">
        <v>171</v>
      </c>
      <c r="D61" s="327"/>
      <c r="E61" s="327"/>
      <c r="F61" s="327"/>
      <c r="G61" s="327"/>
      <c r="H61" s="327"/>
      <c r="I61" s="327"/>
      <c r="J61" s="327"/>
      <c r="K61" s="327"/>
      <c r="L61" s="327"/>
      <c r="M61" s="327"/>
      <c r="N61" s="328"/>
      <c r="O61" s="8"/>
      <c r="P61" s="90"/>
      <c r="Q61" s="61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  <c r="BM61" s="60"/>
      <c r="BN61" s="60"/>
      <c r="BO61" s="60"/>
      <c r="BP61" s="60"/>
      <c r="BQ61" s="60"/>
      <c r="BR61" s="60"/>
      <c r="BS61" s="60"/>
      <c r="BT61" s="60"/>
      <c r="BU61" s="60"/>
      <c r="BV61" s="60"/>
      <c r="BW61" s="60"/>
      <c r="BX61" s="60"/>
      <c r="BY61" s="60"/>
      <c r="BZ61" s="60"/>
      <c r="CA61" s="60"/>
      <c r="CB61" s="60"/>
      <c r="CC61" s="60"/>
      <c r="CD61" s="60"/>
      <c r="CE61" s="60"/>
      <c r="CF61" s="60"/>
      <c r="CG61" s="60"/>
      <c r="CH61" s="60"/>
      <c r="CI61" s="60"/>
      <c r="CJ61" s="60"/>
      <c r="CK61" s="60"/>
      <c r="CL61" s="60"/>
      <c r="CM61" s="60"/>
      <c r="CN61" s="60"/>
      <c r="CO61" s="60"/>
      <c r="CP61" s="60"/>
      <c r="CQ61" s="60"/>
      <c r="CR61" s="60"/>
      <c r="CS61" s="60"/>
      <c r="CT61" s="60"/>
      <c r="CU61" s="60"/>
      <c r="CV61" s="60"/>
      <c r="CW61" s="60"/>
      <c r="CX61" s="60"/>
      <c r="CY61" s="60"/>
      <c r="CZ61" s="60"/>
      <c r="DA61" s="60"/>
      <c r="DB61" s="60"/>
      <c r="DC61" s="60"/>
      <c r="DD61" s="60"/>
      <c r="DE61" s="60"/>
      <c r="DF61" s="60"/>
      <c r="DG61" s="60"/>
      <c r="DH61" s="60"/>
      <c r="DI61" s="60"/>
      <c r="DJ61" s="60"/>
      <c r="DK61" s="60"/>
      <c r="DL61" s="60"/>
      <c r="DM61" s="60"/>
      <c r="DN61" s="60"/>
      <c r="DO61" s="60"/>
      <c r="DP61" s="60"/>
      <c r="DQ61" s="60"/>
      <c r="DR61" s="60"/>
      <c r="DS61" s="60"/>
      <c r="DT61" s="60"/>
      <c r="DU61" s="60"/>
      <c r="DV61" s="60"/>
      <c r="DW61" s="60"/>
      <c r="DX61" s="60"/>
      <c r="DY61" s="60"/>
      <c r="DZ61" s="60"/>
      <c r="EA61" s="60"/>
      <c r="EB61" s="60"/>
      <c r="EC61" s="60"/>
      <c r="ED61" s="60"/>
      <c r="EE61" s="60"/>
      <c r="EF61" s="60"/>
      <c r="EG61" s="60"/>
      <c r="EH61" s="60"/>
      <c r="EI61" s="60"/>
      <c r="EJ61" s="60"/>
      <c r="EK61" s="60"/>
      <c r="EL61" s="60"/>
      <c r="EM61" s="60"/>
      <c r="EN61" s="60"/>
      <c r="EO61" s="60"/>
      <c r="EP61" s="60"/>
      <c r="EQ61" s="60"/>
      <c r="ER61" s="60"/>
      <c r="ES61" s="60"/>
      <c r="ET61" s="60"/>
      <c r="EU61" s="60"/>
      <c r="EV61" s="60"/>
      <c r="EW61" s="60"/>
      <c r="EX61" s="60"/>
      <c r="EY61" s="60"/>
      <c r="EZ61" s="60"/>
      <c r="FA61" s="60"/>
      <c r="FB61" s="60"/>
      <c r="FC61" s="60"/>
      <c r="FD61" s="60"/>
      <c r="FE61" s="60"/>
      <c r="FF61" s="60"/>
      <c r="FG61" s="60"/>
      <c r="FH61" s="60"/>
      <c r="FI61" s="60"/>
      <c r="FJ61" s="60"/>
      <c r="FK61" s="60"/>
      <c r="FL61" s="60"/>
      <c r="FM61" s="60"/>
      <c r="FN61" s="60"/>
      <c r="FO61" s="60"/>
      <c r="FP61" s="60"/>
      <c r="FQ61" s="60"/>
      <c r="FR61" s="60"/>
      <c r="FS61" s="60"/>
      <c r="FT61" s="60"/>
      <c r="FU61" s="60"/>
      <c r="FV61" s="60"/>
      <c r="FW61" s="60"/>
      <c r="FX61" s="60"/>
      <c r="FY61" s="60"/>
      <c r="FZ61" s="60"/>
      <c r="GA61" s="60"/>
      <c r="GB61" s="60"/>
      <c r="GC61" s="60"/>
      <c r="GD61" s="60"/>
      <c r="GE61" s="60"/>
      <c r="GF61" s="60"/>
      <c r="GG61" s="60"/>
      <c r="GH61" s="60"/>
      <c r="GI61" s="60"/>
      <c r="GJ61" s="60"/>
      <c r="GK61" s="60"/>
      <c r="GL61" s="60"/>
      <c r="GM61" s="60"/>
      <c r="GN61" s="60"/>
      <c r="GO61" s="60"/>
      <c r="GP61" s="60"/>
      <c r="GQ61" s="60"/>
      <c r="GR61" s="60"/>
      <c r="GS61" s="60"/>
      <c r="GT61" s="60"/>
      <c r="GU61" s="60"/>
    </row>
    <row r="62" spans="1:203" ht="16.5" customHeight="1" x14ac:dyDescent="0.25">
      <c r="A62" s="10"/>
      <c r="B62" s="18"/>
      <c r="C62" s="348" t="s">
        <v>172</v>
      </c>
      <c r="D62" s="349"/>
      <c r="E62" s="349"/>
      <c r="F62" s="349"/>
      <c r="G62" s="349"/>
      <c r="H62" s="349"/>
      <c r="I62" s="349"/>
      <c r="J62" s="349"/>
      <c r="K62" s="349"/>
      <c r="L62" s="349"/>
      <c r="M62" s="349"/>
      <c r="N62" s="350"/>
      <c r="O62" s="8"/>
      <c r="P62" s="90"/>
      <c r="Q62" s="61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0"/>
      <c r="BM62" s="60"/>
      <c r="BN62" s="60"/>
      <c r="BO62" s="60"/>
      <c r="BP62" s="60"/>
      <c r="BQ62" s="60"/>
      <c r="BR62" s="60"/>
      <c r="BS62" s="60"/>
      <c r="BT62" s="60"/>
      <c r="BU62" s="60"/>
      <c r="BV62" s="60"/>
      <c r="BW62" s="60"/>
      <c r="BX62" s="60"/>
      <c r="BY62" s="60"/>
      <c r="BZ62" s="60"/>
      <c r="CA62" s="60"/>
      <c r="CB62" s="60"/>
      <c r="CC62" s="60"/>
      <c r="CD62" s="60"/>
      <c r="CE62" s="60"/>
      <c r="CF62" s="60"/>
      <c r="CG62" s="60"/>
      <c r="CH62" s="60"/>
      <c r="CI62" s="60"/>
      <c r="CJ62" s="60"/>
      <c r="CK62" s="60"/>
      <c r="CL62" s="60"/>
      <c r="CM62" s="60"/>
      <c r="CN62" s="60"/>
      <c r="CO62" s="60"/>
      <c r="CP62" s="60"/>
      <c r="CQ62" s="60"/>
      <c r="CR62" s="60"/>
      <c r="CS62" s="60"/>
      <c r="CT62" s="60"/>
      <c r="CU62" s="60"/>
      <c r="CV62" s="60"/>
      <c r="CW62" s="60"/>
      <c r="CX62" s="60"/>
      <c r="CY62" s="60"/>
      <c r="CZ62" s="60"/>
      <c r="DA62" s="60"/>
      <c r="DB62" s="60"/>
      <c r="DC62" s="60"/>
      <c r="DD62" s="60"/>
      <c r="DE62" s="60"/>
      <c r="DF62" s="60"/>
      <c r="DG62" s="60"/>
      <c r="DH62" s="60"/>
      <c r="DI62" s="60"/>
      <c r="DJ62" s="60"/>
      <c r="DK62" s="60"/>
      <c r="DL62" s="60"/>
      <c r="DM62" s="60"/>
      <c r="DN62" s="60"/>
      <c r="DO62" s="60"/>
      <c r="DP62" s="60"/>
      <c r="DQ62" s="60"/>
      <c r="DR62" s="60"/>
      <c r="DS62" s="60"/>
      <c r="DT62" s="60"/>
      <c r="DU62" s="60"/>
      <c r="DV62" s="60"/>
      <c r="DW62" s="60"/>
      <c r="DX62" s="60"/>
      <c r="DY62" s="60"/>
      <c r="DZ62" s="60"/>
      <c r="EA62" s="60"/>
      <c r="EB62" s="60"/>
      <c r="EC62" s="60"/>
      <c r="ED62" s="60"/>
      <c r="EE62" s="60"/>
      <c r="EF62" s="60"/>
      <c r="EG62" s="60"/>
      <c r="EH62" s="60"/>
      <c r="EI62" s="60"/>
      <c r="EJ62" s="60"/>
      <c r="EK62" s="60"/>
      <c r="EL62" s="60"/>
      <c r="EM62" s="60"/>
      <c r="EN62" s="60"/>
      <c r="EO62" s="60"/>
      <c r="EP62" s="60"/>
      <c r="EQ62" s="60"/>
      <c r="ER62" s="60"/>
      <c r="ES62" s="60"/>
      <c r="ET62" s="60"/>
      <c r="EU62" s="60"/>
      <c r="EV62" s="60"/>
      <c r="EW62" s="60"/>
      <c r="EX62" s="60"/>
      <c r="EY62" s="60"/>
      <c r="EZ62" s="60"/>
      <c r="FA62" s="60"/>
      <c r="FB62" s="60"/>
      <c r="FC62" s="60"/>
      <c r="FD62" s="60"/>
      <c r="FE62" s="60"/>
      <c r="FF62" s="60"/>
      <c r="FG62" s="60"/>
      <c r="FH62" s="60"/>
      <c r="FI62" s="60"/>
      <c r="FJ62" s="60"/>
      <c r="FK62" s="60"/>
      <c r="FL62" s="60"/>
      <c r="FM62" s="60"/>
      <c r="FN62" s="60"/>
      <c r="FO62" s="60"/>
      <c r="FP62" s="60"/>
      <c r="FQ62" s="60"/>
      <c r="FR62" s="60"/>
      <c r="FS62" s="60"/>
      <c r="FT62" s="60"/>
      <c r="FU62" s="60"/>
      <c r="FV62" s="60"/>
      <c r="FW62" s="60"/>
      <c r="FX62" s="60"/>
      <c r="FY62" s="60"/>
      <c r="FZ62" s="60"/>
      <c r="GA62" s="60"/>
      <c r="GB62" s="60"/>
      <c r="GC62" s="60"/>
      <c r="GD62" s="60"/>
      <c r="GE62" s="60"/>
      <c r="GF62" s="60"/>
      <c r="GG62" s="60"/>
      <c r="GH62" s="60"/>
      <c r="GI62" s="60"/>
      <c r="GJ62" s="60"/>
      <c r="GK62" s="60"/>
      <c r="GL62" s="60"/>
      <c r="GM62" s="60"/>
      <c r="GN62" s="60"/>
      <c r="GO62" s="60"/>
      <c r="GP62" s="60"/>
      <c r="GQ62" s="60"/>
      <c r="GR62" s="60"/>
      <c r="GS62" s="60"/>
      <c r="GT62" s="60"/>
      <c r="GU62" s="60"/>
    </row>
    <row r="63" spans="1:203" x14ac:dyDescent="0.25">
      <c r="A63" s="10"/>
      <c r="B63" s="18"/>
      <c r="C63" s="98"/>
      <c r="D63" s="268"/>
      <c r="E63" s="268"/>
      <c r="F63" s="269"/>
      <c r="G63" s="105"/>
      <c r="H63" s="105"/>
      <c r="I63" s="105"/>
      <c r="J63" s="105"/>
      <c r="K63" s="105"/>
      <c r="L63" s="105"/>
      <c r="M63" s="105"/>
      <c r="N63" s="106"/>
      <c r="O63" s="8"/>
      <c r="P63" s="90"/>
      <c r="Q63" s="61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0"/>
      <c r="BM63" s="60"/>
      <c r="BN63" s="60"/>
      <c r="BO63" s="60"/>
      <c r="BP63" s="60"/>
      <c r="BQ63" s="60"/>
      <c r="BR63" s="60"/>
      <c r="BS63" s="60"/>
      <c r="BT63" s="60"/>
      <c r="BU63" s="60"/>
      <c r="BV63" s="60"/>
      <c r="BW63" s="60"/>
      <c r="BX63" s="60"/>
      <c r="BY63" s="60"/>
      <c r="BZ63" s="60"/>
      <c r="CA63" s="60"/>
      <c r="CB63" s="60"/>
      <c r="CC63" s="60"/>
      <c r="CD63" s="60"/>
      <c r="CE63" s="60"/>
      <c r="CF63" s="60"/>
      <c r="CG63" s="60"/>
      <c r="CH63" s="60"/>
      <c r="CI63" s="60"/>
      <c r="CJ63" s="60"/>
      <c r="CK63" s="60"/>
      <c r="CL63" s="60"/>
      <c r="CM63" s="60"/>
      <c r="CN63" s="60"/>
      <c r="CO63" s="60"/>
      <c r="CP63" s="60"/>
      <c r="CQ63" s="60"/>
      <c r="CR63" s="60"/>
      <c r="CS63" s="60"/>
      <c r="CT63" s="60"/>
      <c r="CU63" s="60"/>
      <c r="CV63" s="60"/>
      <c r="CW63" s="60"/>
      <c r="CX63" s="60"/>
      <c r="CY63" s="60"/>
      <c r="CZ63" s="60"/>
      <c r="DA63" s="60"/>
      <c r="DB63" s="60"/>
      <c r="DC63" s="60"/>
      <c r="DD63" s="60"/>
      <c r="DE63" s="60"/>
      <c r="DF63" s="60"/>
      <c r="DG63" s="60"/>
      <c r="DH63" s="60"/>
      <c r="DI63" s="60"/>
      <c r="DJ63" s="60"/>
      <c r="DK63" s="60"/>
      <c r="DL63" s="60"/>
      <c r="DM63" s="60"/>
      <c r="DN63" s="60"/>
      <c r="DO63" s="60"/>
      <c r="DP63" s="60"/>
      <c r="DQ63" s="60"/>
      <c r="DR63" s="60"/>
      <c r="DS63" s="60"/>
      <c r="DT63" s="60"/>
      <c r="DU63" s="60"/>
      <c r="DV63" s="60"/>
      <c r="DW63" s="60"/>
      <c r="DX63" s="60"/>
      <c r="DY63" s="60"/>
      <c r="DZ63" s="60"/>
      <c r="EA63" s="60"/>
      <c r="EB63" s="60"/>
      <c r="EC63" s="60"/>
      <c r="ED63" s="60"/>
      <c r="EE63" s="60"/>
      <c r="EF63" s="60"/>
      <c r="EG63" s="60"/>
      <c r="EH63" s="60"/>
      <c r="EI63" s="60"/>
      <c r="EJ63" s="60"/>
      <c r="EK63" s="60"/>
      <c r="EL63" s="60"/>
      <c r="EM63" s="60"/>
      <c r="EN63" s="60"/>
      <c r="EO63" s="60"/>
      <c r="EP63" s="60"/>
      <c r="EQ63" s="60"/>
      <c r="ER63" s="60"/>
      <c r="ES63" s="60"/>
      <c r="ET63" s="60"/>
      <c r="EU63" s="60"/>
      <c r="EV63" s="60"/>
      <c r="EW63" s="60"/>
      <c r="EX63" s="60"/>
      <c r="EY63" s="60"/>
      <c r="EZ63" s="60"/>
      <c r="FA63" s="60"/>
      <c r="FB63" s="60"/>
      <c r="FC63" s="60"/>
      <c r="FD63" s="60"/>
      <c r="FE63" s="60"/>
      <c r="FF63" s="60"/>
      <c r="FG63" s="60"/>
      <c r="FH63" s="60"/>
      <c r="FI63" s="60"/>
      <c r="FJ63" s="60"/>
      <c r="FK63" s="60"/>
      <c r="FL63" s="60"/>
      <c r="FM63" s="60"/>
      <c r="FN63" s="60"/>
      <c r="FO63" s="60"/>
      <c r="FP63" s="60"/>
      <c r="FQ63" s="60"/>
      <c r="FR63" s="60"/>
      <c r="FS63" s="60"/>
      <c r="FT63" s="60"/>
      <c r="FU63" s="60"/>
      <c r="FV63" s="60"/>
      <c r="FW63" s="60"/>
      <c r="FX63" s="60"/>
      <c r="FY63" s="60"/>
      <c r="FZ63" s="60"/>
      <c r="GA63" s="60"/>
      <c r="GB63" s="60"/>
      <c r="GC63" s="60"/>
      <c r="GD63" s="60"/>
      <c r="GE63" s="60"/>
      <c r="GF63" s="60"/>
      <c r="GG63" s="60"/>
      <c r="GH63" s="60"/>
      <c r="GI63" s="60"/>
      <c r="GJ63" s="60"/>
      <c r="GK63" s="60"/>
      <c r="GL63" s="60"/>
      <c r="GM63" s="60"/>
      <c r="GN63" s="60"/>
      <c r="GO63" s="60"/>
      <c r="GP63" s="60"/>
      <c r="GQ63" s="60"/>
      <c r="GR63" s="60"/>
      <c r="GS63" s="60"/>
      <c r="GT63" s="60"/>
      <c r="GU63" s="60"/>
    </row>
    <row r="64" spans="1:203" ht="17.25" thickBot="1" x14ac:dyDescent="0.3">
      <c r="A64" s="10"/>
      <c r="B64" s="18"/>
      <c r="C64" s="99"/>
      <c r="D64" s="100"/>
      <c r="E64" s="100"/>
      <c r="F64" s="80"/>
      <c r="G64" s="69"/>
      <c r="H64" s="69"/>
      <c r="I64" s="69"/>
      <c r="J64" s="69"/>
      <c r="K64" s="69"/>
      <c r="L64" s="69"/>
      <c r="M64" s="70"/>
      <c r="N64" s="71"/>
      <c r="O64" s="8"/>
      <c r="P64" s="12"/>
      <c r="Q64" s="16"/>
    </row>
    <row r="65" spans="1:16331" ht="17.25" thickBot="1" x14ac:dyDescent="0.3">
      <c r="A65" s="10"/>
      <c r="B65" s="74"/>
      <c r="C65" s="75"/>
      <c r="D65" s="72"/>
      <c r="E65" s="72"/>
      <c r="F65" s="75"/>
      <c r="G65" s="75"/>
      <c r="H65" s="75"/>
      <c r="I65" s="75"/>
      <c r="J65" s="75"/>
      <c r="K65" s="75"/>
      <c r="L65" s="75"/>
      <c r="M65" s="72"/>
      <c r="N65" s="72"/>
      <c r="O65" s="15"/>
      <c r="P65" s="91"/>
      <c r="Q65" s="18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  <c r="EU65" s="9"/>
      <c r="EV65" s="9"/>
      <c r="EW65" s="9"/>
      <c r="EX65" s="9"/>
      <c r="EY65" s="9"/>
      <c r="EZ65" s="9"/>
      <c r="FA65" s="9"/>
      <c r="FB65" s="9"/>
      <c r="FC65" s="9"/>
      <c r="FD65" s="9"/>
      <c r="FE65" s="9"/>
      <c r="FF65" s="9"/>
      <c r="FG65" s="9"/>
      <c r="FH65" s="9"/>
      <c r="FI65" s="9"/>
      <c r="FJ65" s="9"/>
      <c r="FK65" s="9"/>
      <c r="FL65" s="9"/>
      <c r="FM65" s="9"/>
      <c r="FN65" s="9"/>
      <c r="FO65" s="9"/>
      <c r="FP65" s="9"/>
      <c r="FQ65" s="9"/>
      <c r="FR65" s="9"/>
      <c r="FS65" s="9"/>
      <c r="FT65" s="9"/>
      <c r="FU65" s="9"/>
      <c r="FV65" s="9"/>
      <c r="FW65" s="9"/>
      <c r="FX65" s="9"/>
      <c r="FY65" s="9"/>
      <c r="FZ65" s="9"/>
      <c r="GA65" s="9"/>
      <c r="GB65" s="9"/>
      <c r="GC65" s="9"/>
      <c r="GD65" s="9"/>
      <c r="GE65" s="9"/>
      <c r="GF65" s="9"/>
      <c r="GG65" s="9"/>
      <c r="GH65" s="9"/>
      <c r="GI65" s="9"/>
      <c r="GJ65" s="9"/>
      <c r="GK65" s="9"/>
      <c r="GL65" s="9"/>
      <c r="GM65" s="9"/>
      <c r="GN65" s="9"/>
      <c r="GO65" s="9"/>
      <c r="GP65" s="9"/>
      <c r="GQ65" s="9"/>
      <c r="GR65" s="9"/>
      <c r="GS65" s="9"/>
      <c r="GT65" s="9"/>
      <c r="GU65" s="9"/>
    </row>
    <row r="66" spans="1:16331" ht="16.5" customHeight="1" x14ac:dyDescent="0.25">
      <c r="A66" s="10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8"/>
      <c r="P66" s="9"/>
      <c r="Q66" s="73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  <c r="EU66" s="9"/>
      <c r="EV66" s="9"/>
      <c r="EW66" s="9"/>
      <c r="EX66" s="9"/>
      <c r="EY66" s="9"/>
      <c r="EZ66" s="9"/>
      <c r="FA66" s="9"/>
      <c r="FB66" s="9"/>
      <c r="FC66" s="9"/>
      <c r="FD66" s="9"/>
      <c r="FE66" s="9"/>
      <c r="FF66" s="9"/>
      <c r="FG66" s="9"/>
      <c r="FH66" s="9"/>
      <c r="FI66" s="9"/>
      <c r="FJ66" s="9"/>
      <c r="FK66" s="9"/>
      <c r="FL66" s="9"/>
      <c r="FM66" s="9"/>
      <c r="FN66" s="9"/>
      <c r="FO66" s="9"/>
      <c r="FP66" s="9"/>
      <c r="FQ66" s="9"/>
      <c r="FR66" s="9"/>
      <c r="FS66" s="9"/>
      <c r="FT66" s="9"/>
      <c r="FU66" s="9"/>
      <c r="FV66" s="9"/>
      <c r="FW66" s="9"/>
      <c r="FX66" s="9"/>
      <c r="FY66" s="9"/>
      <c r="FZ66" s="9"/>
      <c r="GA66" s="9"/>
      <c r="GB66" s="9"/>
      <c r="GC66" s="9"/>
      <c r="GD66" s="9"/>
      <c r="GE66" s="9"/>
      <c r="GF66" s="9"/>
      <c r="GG66" s="9"/>
      <c r="GH66" s="9"/>
      <c r="GI66" s="9"/>
      <c r="GJ66" s="9"/>
      <c r="GK66" s="9"/>
      <c r="GL66" s="9"/>
      <c r="GM66" s="9"/>
      <c r="GN66" s="9"/>
      <c r="GO66" s="9"/>
      <c r="GP66" s="9"/>
      <c r="GQ66" s="9"/>
      <c r="GR66" s="9"/>
      <c r="GS66" s="9"/>
      <c r="GT66" s="9"/>
      <c r="GU66" s="9"/>
    </row>
    <row r="67" spans="1:16331" ht="17.25" thickBot="1" x14ac:dyDescent="0.3">
      <c r="A67" s="74"/>
      <c r="B67" s="75"/>
      <c r="C67" s="76"/>
      <c r="D67" s="77"/>
      <c r="E67" s="77"/>
      <c r="F67" s="77"/>
      <c r="G67" s="78"/>
      <c r="H67" s="78"/>
      <c r="I67" s="78"/>
      <c r="J67" s="78"/>
      <c r="K67" s="78"/>
      <c r="L67" s="78"/>
      <c r="M67" s="15"/>
      <c r="N67" s="15"/>
      <c r="O67" s="15"/>
      <c r="P67" s="15"/>
      <c r="Q67" s="79"/>
    </row>
    <row r="68" spans="1:16331" x14ac:dyDescent="0.25">
      <c r="O68" s="8"/>
    </row>
    <row r="69" spans="1:16331" x14ac:dyDescent="0.25">
      <c r="O69" s="8"/>
    </row>
    <row r="70" spans="1:16331" x14ac:dyDescent="0.25">
      <c r="O70" s="8"/>
    </row>
    <row r="71" spans="1:16331" x14ac:dyDescent="0.25">
      <c r="O71" s="8"/>
    </row>
    <row r="72" spans="1:16331" x14ac:dyDescent="0.25">
      <c r="O72" s="8"/>
    </row>
    <row r="73" spans="1:16331" x14ac:dyDescent="0.25">
      <c r="O73" s="8"/>
    </row>
    <row r="74" spans="1:16331" s="8" customFormat="1" x14ac:dyDescent="0.25">
      <c r="A74" s="9"/>
      <c r="B74" s="9"/>
      <c r="C74" s="17"/>
      <c r="D74" s="13"/>
      <c r="E74" s="13"/>
      <c r="F74" s="13"/>
      <c r="G74" s="14"/>
      <c r="H74" s="14"/>
      <c r="I74" s="14"/>
      <c r="J74" s="14"/>
      <c r="K74" s="14"/>
      <c r="L74" s="14"/>
      <c r="GV74" s="9"/>
      <c r="GW74" s="9"/>
      <c r="GX74" s="9"/>
      <c r="GY74" s="9"/>
      <c r="GZ74" s="9"/>
      <c r="HA74" s="9"/>
      <c r="HB74" s="9"/>
      <c r="HC74" s="9"/>
      <c r="HD74" s="9"/>
      <c r="HE74" s="9"/>
      <c r="HF74" s="9"/>
      <c r="HG74" s="9"/>
      <c r="HH74" s="9"/>
      <c r="HI74" s="9"/>
      <c r="HJ74" s="9"/>
      <c r="HK74" s="9"/>
      <c r="HL74" s="9"/>
      <c r="HM74" s="9"/>
      <c r="HN74" s="9"/>
      <c r="HO74" s="9"/>
      <c r="HP74" s="9"/>
      <c r="HQ74" s="9"/>
      <c r="HR74" s="9"/>
      <c r="HS74" s="9"/>
      <c r="HT74" s="9"/>
      <c r="HU74" s="9"/>
      <c r="HV74" s="9"/>
      <c r="HW74" s="9"/>
      <c r="HX74" s="9"/>
      <c r="HY74" s="9"/>
      <c r="HZ74" s="9"/>
      <c r="IA74" s="9"/>
      <c r="IB74" s="9"/>
      <c r="IC74" s="9"/>
      <c r="ID74" s="9"/>
      <c r="IE74" s="9"/>
      <c r="IF74" s="9"/>
      <c r="IG74" s="9"/>
      <c r="IH74" s="9"/>
      <c r="II74" s="9"/>
      <c r="IJ74" s="9"/>
      <c r="IK74" s="9"/>
      <c r="IL74" s="9"/>
      <c r="IM74" s="9"/>
      <c r="IN74" s="9"/>
      <c r="IO74" s="9"/>
      <c r="IP74" s="9"/>
      <c r="IQ74" s="9"/>
      <c r="IR74" s="9"/>
      <c r="IS74" s="9"/>
      <c r="IT74" s="9"/>
      <c r="IU74" s="9"/>
      <c r="IV74" s="9"/>
      <c r="IW74" s="9"/>
      <c r="IX74" s="9"/>
      <c r="IY74" s="9"/>
      <c r="IZ74" s="9"/>
      <c r="JA74" s="9"/>
      <c r="JB74" s="9"/>
      <c r="JC74" s="9"/>
      <c r="JD74" s="9"/>
      <c r="JE74" s="9"/>
      <c r="JF74" s="9"/>
      <c r="JG74" s="9"/>
      <c r="JH74" s="9"/>
      <c r="JI74" s="9"/>
      <c r="JJ74" s="9"/>
      <c r="JK74" s="9"/>
      <c r="JL74" s="9"/>
      <c r="JM74" s="9"/>
      <c r="JN74" s="9"/>
      <c r="JO74" s="9"/>
      <c r="JP74" s="9"/>
      <c r="JQ74" s="9"/>
      <c r="JR74" s="9"/>
      <c r="JS74" s="9"/>
      <c r="JT74" s="9"/>
      <c r="JU74" s="9"/>
      <c r="JV74" s="9"/>
      <c r="JW74" s="9"/>
      <c r="JX74" s="9"/>
      <c r="JY74" s="9"/>
      <c r="JZ74" s="9"/>
      <c r="KA74" s="9"/>
      <c r="KB74" s="9"/>
      <c r="KC74" s="9"/>
      <c r="KD74" s="9"/>
      <c r="KE74" s="9"/>
      <c r="KF74" s="9"/>
      <c r="KG74" s="9"/>
      <c r="KH74" s="9"/>
      <c r="KI74" s="9"/>
      <c r="KJ74" s="9"/>
      <c r="KK74" s="9"/>
      <c r="KL74" s="9"/>
      <c r="KM74" s="9"/>
      <c r="KN74" s="9"/>
      <c r="KO74" s="9"/>
      <c r="KP74" s="9"/>
      <c r="KQ74" s="9"/>
      <c r="KR74" s="9"/>
      <c r="KS74" s="9"/>
      <c r="KT74" s="9"/>
      <c r="KU74" s="9"/>
      <c r="KV74" s="9"/>
      <c r="KW74" s="9"/>
      <c r="KX74" s="9"/>
      <c r="KY74" s="9"/>
      <c r="KZ74" s="9"/>
      <c r="LA74" s="9"/>
      <c r="LB74" s="9"/>
      <c r="LC74" s="9"/>
      <c r="LD74" s="9"/>
      <c r="LE74" s="9"/>
      <c r="LF74" s="9"/>
      <c r="LG74" s="9"/>
      <c r="LH74" s="9"/>
      <c r="LI74" s="9"/>
      <c r="LJ74" s="9"/>
      <c r="LK74" s="9"/>
      <c r="LL74" s="9"/>
      <c r="LM74" s="9"/>
      <c r="LN74" s="9"/>
      <c r="LO74" s="9"/>
      <c r="LP74" s="9"/>
      <c r="LQ74" s="9"/>
      <c r="LR74" s="9"/>
      <c r="LS74" s="9"/>
      <c r="LT74" s="9"/>
      <c r="LU74" s="9"/>
      <c r="LV74" s="9"/>
      <c r="LW74" s="9"/>
      <c r="LX74" s="9"/>
      <c r="LY74" s="9"/>
      <c r="LZ74" s="9"/>
      <c r="MA74" s="9"/>
      <c r="MB74" s="9"/>
      <c r="MC74" s="9"/>
      <c r="MD74" s="9"/>
      <c r="ME74" s="9"/>
      <c r="MF74" s="9"/>
      <c r="MG74" s="9"/>
      <c r="MH74" s="9"/>
      <c r="MI74" s="9"/>
      <c r="MJ74" s="9"/>
      <c r="MK74" s="9"/>
      <c r="ML74" s="9"/>
      <c r="MM74" s="9"/>
      <c r="MN74" s="9"/>
      <c r="MO74" s="9"/>
      <c r="MP74" s="9"/>
      <c r="MQ74" s="9"/>
      <c r="MR74" s="9"/>
      <c r="MS74" s="9"/>
      <c r="MT74" s="9"/>
      <c r="MU74" s="9"/>
      <c r="MV74" s="9"/>
      <c r="MW74" s="9"/>
      <c r="MX74" s="9"/>
      <c r="MY74" s="9"/>
      <c r="MZ74" s="9"/>
      <c r="NA74" s="9"/>
      <c r="NB74" s="9"/>
      <c r="NC74" s="9"/>
      <c r="ND74" s="9"/>
      <c r="NE74" s="9"/>
      <c r="NF74" s="9"/>
      <c r="NG74" s="9"/>
      <c r="NH74" s="9"/>
      <c r="NI74" s="9"/>
      <c r="NJ74" s="9"/>
      <c r="NK74" s="9"/>
      <c r="NL74" s="9"/>
      <c r="NM74" s="9"/>
      <c r="NN74" s="9"/>
      <c r="NO74" s="9"/>
      <c r="NP74" s="9"/>
      <c r="NQ74" s="9"/>
      <c r="NR74" s="9"/>
      <c r="NS74" s="9"/>
      <c r="NT74" s="9"/>
      <c r="NU74" s="9"/>
      <c r="NV74" s="9"/>
      <c r="NW74" s="9"/>
      <c r="NX74" s="9"/>
      <c r="NY74" s="9"/>
      <c r="NZ74" s="9"/>
      <c r="OA74" s="9"/>
      <c r="OB74" s="9"/>
      <c r="OC74" s="9"/>
      <c r="OD74" s="9"/>
      <c r="OE74" s="9"/>
      <c r="OF74" s="9"/>
      <c r="OG74" s="9"/>
      <c r="OH74" s="9"/>
      <c r="OI74" s="9"/>
      <c r="OJ74" s="9"/>
      <c r="OK74" s="9"/>
      <c r="OL74" s="9"/>
      <c r="OM74" s="9"/>
      <c r="ON74" s="9"/>
      <c r="OO74" s="9"/>
      <c r="OP74" s="9"/>
      <c r="OQ74" s="9"/>
      <c r="OR74" s="9"/>
      <c r="OS74" s="9"/>
      <c r="OT74" s="9"/>
      <c r="OU74" s="9"/>
      <c r="OV74" s="9"/>
      <c r="OW74" s="9"/>
      <c r="OX74" s="9"/>
      <c r="OY74" s="9"/>
      <c r="OZ74" s="9"/>
      <c r="PA74" s="9"/>
      <c r="PB74" s="9"/>
      <c r="PC74" s="9"/>
      <c r="PD74" s="9"/>
      <c r="PE74" s="9"/>
      <c r="PF74" s="9"/>
      <c r="PG74" s="9"/>
      <c r="PH74" s="9"/>
      <c r="PI74" s="9"/>
      <c r="PJ74" s="9"/>
      <c r="PK74" s="9"/>
      <c r="PL74" s="9"/>
      <c r="PM74" s="9"/>
      <c r="PN74" s="9"/>
      <c r="PO74" s="9"/>
      <c r="PP74" s="9"/>
      <c r="PQ74" s="9"/>
      <c r="PR74" s="9"/>
      <c r="PS74" s="9"/>
      <c r="PT74" s="9"/>
      <c r="PU74" s="9"/>
      <c r="PV74" s="9"/>
      <c r="PW74" s="9"/>
      <c r="PX74" s="9"/>
      <c r="PY74" s="9"/>
      <c r="PZ74" s="9"/>
      <c r="QA74" s="9"/>
      <c r="QB74" s="9"/>
      <c r="QC74" s="9"/>
      <c r="QD74" s="9"/>
      <c r="QE74" s="9"/>
      <c r="QF74" s="9"/>
      <c r="QG74" s="9"/>
      <c r="QH74" s="9"/>
      <c r="QI74" s="9"/>
      <c r="QJ74" s="9"/>
      <c r="QK74" s="9"/>
      <c r="QL74" s="9"/>
      <c r="QM74" s="9"/>
      <c r="QN74" s="9"/>
      <c r="QO74" s="9"/>
      <c r="QP74" s="9"/>
      <c r="QQ74" s="9"/>
      <c r="QR74" s="9"/>
      <c r="QS74" s="9"/>
      <c r="QT74" s="9"/>
      <c r="QU74" s="9"/>
      <c r="QV74" s="9"/>
      <c r="QW74" s="9"/>
      <c r="QX74" s="9"/>
      <c r="QY74" s="9"/>
      <c r="QZ74" s="9"/>
      <c r="RA74" s="9"/>
      <c r="RB74" s="9"/>
      <c r="RC74" s="9"/>
      <c r="RD74" s="9"/>
      <c r="RE74" s="9"/>
      <c r="RF74" s="9"/>
      <c r="RG74" s="9"/>
      <c r="RH74" s="9"/>
      <c r="RI74" s="9"/>
      <c r="RJ74" s="9"/>
      <c r="RK74" s="9"/>
      <c r="RL74" s="9"/>
      <c r="RM74" s="9"/>
      <c r="RN74" s="9"/>
      <c r="RO74" s="9"/>
      <c r="RP74" s="9"/>
      <c r="RQ74" s="9"/>
      <c r="RR74" s="9"/>
      <c r="RS74" s="9"/>
      <c r="RT74" s="9"/>
      <c r="RU74" s="9"/>
      <c r="RV74" s="9"/>
      <c r="RW74" s="9"/>
      <c r="RX74" s="9"/>
      <c r="RY74" s="9"/>
      <c r="RZ74" s="9"/>
      <c r="SA74" s="9"/>
      <c r="SB74" s="9"/>
      <c r="SC74" s="9"/>
      <c r="SD74" s="9"/>
      <c r="SE74" s="9"/>
      <c r="SF74" s="9"/>
      <c r="SG74" s="9"/>
      <c r="SH74" s="9"/>
      <c r="SI74" s="9"/>
      <c r="SJ74" s="9"/>
      <c r="SK74" s="9"/>
      <c r="SL74" s="9"/>
      <c r="SM74" s="9"/>
      <c r="SN74" s="9"/>
      <c r="SO74" s="9"/>
      <c r="SP74" s="9"/>
      <c r="SQ74" s="9"/>
      <c r="SR74" s="9"/>
      <c r="SS74" s="9"/>
      <c r="ST74" s="9"/>
      <c r="SU74" s="9"/>
      <c r="SV74" s="9"/>
      <c r="SW74" s="9"/>
      <c r="SX74" s="9"/>
      <c r="SY74" s="9"/>
      <c r="SZ74" s="9"/>
      <c r="TA74" s="9"/>
      <c r="TB74" s="9"/>
      <c r="TC74" s="9"/>
      <c r="TD74" s="9"/>
      <c r="TE74" s="9"/>
      <c r="TF74" s="9"/>
      <c r="TG74" s="9"/>
      <c r="TH74" s="9"/>
      <c r="TI74" s="9"/>
      <c r="TJ74" s="9"/>
      <c r="TK74" s="9"/>
      <c r="TL74" s="9"/>
      <c r="TM74" s="9"/>
      <c r="TN74" s="9"/>
      <c r="TO74" s="9"/>
      <c r="TP74" s="9"/>
      <c r="TQ74" s="9"/>
      <c r="TR74" s="9"/>
      <c r="TS74" s="9"/>
      <c r="TT74" s="9"/>
      <c r="TU74" s="9"/>
      <c r="TV74" s="9"/>
      <c r="TW74" s="9"/>
      <c r="TX74" s="9"/>
      <c r="TY74" s="9"/>
      <c r="TZ74" s="9"/>
      <c r="UA74" s="9"/>
      <c r="UB74" s="9"/>
      <c r="UC74" s="9"/>
      <c r="UD74" s="9"/>
      <c r="UE74" s="9"/>
      <c r="UF74" s="9"/>
      <c r="UG74" s="9"/>
      <c r="UH74" s="9"/>
      <c r="UI74" s="9"/>
      <c r="UJ74" s="9"/>
      <c r="UK74" s="9"/>
      <c r="UL74" s="9"/>
      <c r="UM74" s="9"/>
      <c r="UN74" s="9"/>
      <c r="UO74" s="9"/>
      <c r="UP74" s="9"/>
      <c r="UQ74" s="9"/>
      <c r="UR74" s="9"/>
      <c r="US74" s="9"/>
      <c r="UT74" s="9"/>
      <c r="UU74" s="9"/>
      <c r="UV74" s="9"/>
      <c r="UW74" s="9"/>
      <c r="UX74" s="9"/>
      <c r="UY74" s="9"/>
      <c r="UZ74" s="9"/>
      <c r="VA74" s="9"/>
      <c r="VB74" s="9"/>
      <c r="VC74" s="9"/>
      <c r="VD74" s="9"/>
      <c r="VE74" s="9"/>
      <c r="VF74" s="9"/>
      <c r="VG74" s="9"/>
      <c r="VH74" s="9"/>
      <c r="VI74" s="9"/>
      <c r="VJ74" s="9"/>
      <c r="VK74" s="9"/>
      <c r="VL74" s="9"/>
      <c r="VM74" s="9"/>
      <c r="VN74" s="9"/>
      <c r="VO74" s="9"/>
      <c r="VP74" s="9"/>
      <c r="VQ74" s="9"/>
      <c r="VR74" s="9"/>
      <c r="VS74" s="9"/>
      <c r="VT74" s="9"/>
      <c r="VU74" s="9"/>
      <c r="VV74" s="9"/>
      <c r="VW74" s="9"/>
      <c r="VX74" s="9"/>
      <c r="VY74" s="9"/>
      <c r="VZ74" s="9"/>
      <c r="WA74" s="9"/>
      <c r="WB74" s="9"/>
      <c r="WC74" s="9"/>
      <c r="WD74" s="9"/>
      <c r="WE74" s="9"/>
      <c r="WF74" s="9"/>
      <c r="WG74" s="9"/>
      <c r="WH74" s="9"/>
      <c r="WI74" s="9"/>
      <c r="WJ74" s="9"/>
      <c r="WK74" s="9"/>
      <c r="WL74" s="9"/>
      <c r="WM74" s="9"/>
      <c r="WN74" s="9"/>
      <c r="WO74" s="9"/>
      <c r="WP74" s="9"/>
      <c r="WQ74" s="9"/>
      <c r="WR74" s="9"/>
      <c r="WS74" s="9"/>
      <c r="WT74" s="9"/>
      <c r="WU74" s="9"/>
      <c r="WV74" s="9"/>
      <c r="WW74" s="9"/>
      <c r="WX74" s="9"/>
      <c r="WY74" s="9"/>
      <c r="WZ74" s="9"/>
      <c r="XA74" s="9"/>
      <c r="XB74" s="9"/>
      <c r="XC74" s="9"/>
      <c r="XD74" s="9"/>
      <c r="XE74" s="9"/>
      <c r="XF74" s="9"/>
      <c r="XG74" s="9"/>
      <c r="XH74" s="9"/>
      <c r="XI74" s="9"/>
      <c r="XJ74" s="9"/>
      <c r="XK74" s="9"/>
      <c r="XL74" s="9"/>
      <c r="XM74" s="9"/>
      <c r="XN74" s="9"/>
      <c r="XO74" s="9"/>
      <c r="XP74" s="9"/>
      <c r="XQ74" s="9"/>
      <c r="XR74" s="9"/>
      <c r="XS74" s="9"/>
      <c r="XT74" s="9"/>
      <c r="XU74" s="9"/>
      <c r="XV74" s="9"/>
      <c r="XW74" s="9"/>
      <c r="XX74" s="9"/>
      <c r="XY74" s="9"/>
      <c r="XZ74" s="9"/>
      <c r="YA74" s="9"/>
      <c r="YB74" s="9"/>
      <c r="YC74" s="9"/>
      <c r="YD74" s="9"/>
      <c r="YE74" s="9"/>
      <c r="YF74" s="9"/>
      <c r="YG74" s="9"/>
      <c r="YH74" s="9"/>
      <c r="YI74" s="9"/>
      <c r="YJ74" s="9"/>
      <c r="YK74" s="9"/>
      <c r="YL74" s="9"/>
      <c r="YM74" s="9"/>
      <c r="YN74" s="9"/>
      <c r="YO74" s="9"/>
      <c r="YP74" s="9"/>
      <c r="YQ74" s="9"/>
      <c r="YR74" s="9"/>
      <c r="YS74" s="9"/>
      <c r="YT74" s="9"/>
      <c r="YU74" s="9"/>
      <c r="YV74" s="9"/>
      <c r="YW74" s="9"/>
      <c r="YX74" s="9"/>
      <c r="YY74" s="9"/>
      <c r="YZ74" s="9"/>
      <c r="ZA74" s="9"/>
      <c r="ZB74" s="9"/>
      <c r="ZC74" s="9"/>
      <c r="ZD74" s="9"/>
      <c r="ZE74" s="9"/>
      <c r="ZF74" s="9"/>
      <c r="ZG74" s="9"/>
      <c r="ZH74" s="9"/>
      <c r="ZI74" s="9"/>
      <c r="ZJ74" s="9"/>
      <c r="ZK74" s="9"/>
      <c r="ZL74" s="9"/>
      <c r="ZM74" s="9"/>
      <c r="ZN74" s="9"/>
      <c r="ZO74" s="9"/>
      <c r="ZP74" s="9"/>
      <c r="ZQ74" s="9"/>
      <c r="ZR74" s="9"/>
      <c r="ZS74" s="9"/>
      <c r="ZT74" s="9"/>
      <c r="ZU74" s="9"/>
      <c r="ZV74" s="9"/>
      <c r="ZW74" s="9"/>
      <c r="ZX74" s="9"/>
      <c r="ZY74" s="9"/>
      <c r="ZZ74" s="9"/>
      <c r="AAA74" s="9"/>
      <c r="AAB74" s="9"/>
      <c r="AAC74" s="9"/>
      <c r="AAD74" s="9"/>
      <c r="AAE74" s="9"/>
      <c r="AAF74" s="9"/>
      <c r="AAG74" s="9"/>
      <c r="AAH74" s="9"/>
      <c r="AAI74" s="9"/>
      <c r="AAJ74" s="9"/>
      <c r="AAK74" s="9"/>
      <c r="AAL74" s="9"/>
      <c r="AAM74" s="9"/>
      <c r="AAN74" s="9"/>
      <c r="AAO74" s="9"/>
      <c r="AAP74" s="9"/>
      <c r="AAQ74" s="9"/>
      <c r="AAR74" s="9"/>
      <c r="AAS74" s="9"/>
      <c r="AAT74" s="9"/>
      <c r="AAU74" s="9"/>
      <c r="AAV74" s="9"/>
      <c r="AAW74" s="9"/>
      <c r="AAX74" s="9"/>
      <c r="AAY74" s="9"/>
      <c r="AAZ74" s="9"/>
      <c r="ABA74" s="9"/>
      <c r="ABB74" s="9"/>
      <c r="ABC74" s="9"/>
      <c r="ABD74" s="9"/>
      <c r="ABE74" s="9"/>
      <c r="ABF74" s="9"/>
      <c r="ABG74" s="9"/>
      <c r="ABH74" s="9"/>
      <c r="ABI74" s="9"/>
      <c r="ABJ74" s="9"/>
      <c r="ABK74" s="9"/>
      <c r="ABL74" s="9"/>
      <c r="ABM74" s="9"/>
      <c r="ABN74" s="9"/>
      <c r="ABO74" s="9"/>
      <c r="ABP74" s="9"/>
      <c r="ABQ74" s="9"/>
      <c r="ABR74" s="9"/>
      <c r="ABS74" s="9"/>
      <c r="ABT74" s="9"/>
      <c r="ABU74" s="9"/>
      <c r="ABV74" s="9"/>
      <c r="ABW74" s="9"/>
      <c r="ABX74" s="9"/>
      <c r="ABY74" s="9"/>
      <c r="ABZ74" s="9"/>
      <c r="ACA74" s="9"/>
      <c r="ACB74" s="9"/>
      <c r="ACC74" s="9"/>
      <c r="ACD74" s="9"/>
      <c r="ACE74" s="9"/>
      <c r="ACF74" s="9"/>
      <c r="ACG74" s="9"/>
      <c r="ACH74" s="9"/>
      <c r="ACI74" s="9"/>
      <c r="ACJ74" s="9"/>
      <c r="ACK74" s="9"/>
      <c r="ACL74" s="9"/>
      <c r="ACM74" s="9"/>
      <c r="ACN74" s="9"/>
      <c r="ACO74" s="9"/>
      <c r="ACP74" s="9"/>
      <c r="ACQ74" s="9"/>
      <c r="ACR74" s="9"/>
      <c r="ACS74" s="9"/>
      <c r="ACT74" s="9"/>
      <c r="ACU74" s="9"/>
      <c r="ACV74" s="9"/>
      <c r="ACW74" s="9"/>
      <c r="ACX74" s="9"/>
      <c r="ACY74" s="9"/>
      <c r="ACZ74" s="9"/>
      <c r="ADA74" s="9"/>
      <c r="ADB74" s="9"/>
      <c r="ADC74" s="9"/>
      <c r="ADD74" s="9"/>
      <c r="ADE74" s="9"/>
      <c r="ADF74" s="9"/>
      <c r="ADG74" s="9"/>
      <c r="ADH74" s="9"/>
      <c r="ADI74" s="9"/>
      <c r="ADJ74" s="9"/>
      <c r="ADK74" s="9"/>
      <c r="ADL74" s="9"/>
      <c r="ADM74" s="9"/>
      <c r="ADN74" s="9"/>
      <c r="ADO74" s="9"/>
      <c r="ADP74" s="9"/>
      <c r="ADQ74" s="9"/>
      <c r="ADR74" s="9"/>
      <c r="ADS74" s="9"/>
      <c r="ADT74" s="9"/>
      <c r="ADU74" s="9"/>
      <c r="ADV74" s="9"/>
      <c r="ADW74" s="9"/>
      <c r="ADX74" s="9"/>
      <c r="ADY74" s="9"/>
      <c r="ADZ74" s="9"/>
      <c r="AEA74" s="9"/>
      <c r="AEB74" s="9"/>
      <c r="AEC74" s="9"/>
      <c r="AED74" s="9"/>
      <c r="AEE74" s="9"/>
      <c r="AEF74" s="9"/>
      <c r="AEG74" s="9"/>
      <c r="AEH74" s="9"/>
      <c r="AEI74" s="9"/>
      <c r="AEJ74" s="9"/>
      <c r="AEK74" s="9"/>
      <c r="AEL74" s="9"/>
      <c r="AEM74" s="9"/>
      <c r="AEN74" s="9"/>
      <c r="AEO74" s="9"/>
      <c r="AEP74" s="9"/>
      <c r="AEQ74" s="9"/>
      <c r="AER74" s="9"/>
      <c r="AES74" s="9"/>
      <c r="AET74" s="9"/>
      <c r="AEU74" s="9"/>
      <c r="AEV74" s="9"/>
      <c r="AEW74" s="9"/>
      <c r="AEX74" s="9"/>
      <c r="AEY74" s="9"/>
      <c r="AEZ74" s="9"/>
      <c r="AFA74" s="9"/>
      <c r="AFB74" s="9"/>
      <c r="AFC74" s="9"/>
      <c r="AFD74" s="9"/>
      <c r="AFE74" s="9"/>
      <c r="AFF74" s="9"/>
      <c r="AFG74" s="9"/>
      <c r="AFH74" s="9"/>
      <c r="AFI74" s="9"/>
      <c r="AFJ74" s="9"/>
      <c r="AFK74" s="9"/>
      <c r="AFL74" s="9"/>
      <c r="AFM74" s="9"/>
      <c r="AFN74" s="9"/>
      <c r="AFO74" s="9"/>
      <c r="AFP74" s="9"/>
      <c r="AFQ74" s="9"/>
      <c r="AFR74" s="9"/>
      <c r="AFS74" s="9"/>
      <c r="AFT74" s="9"/>
      <c r="AFU74" s="9"/>
      <c r="AFV74" s="9"/>
      <c r="AFW74" s="9"/>
      <c r="AFX74" s="9"/>
      <c r="AFY74" s="9"/>
      <c r="AFZ74" s="9"/>
      <c r="AGA74" s="9"/>
      <c r="AGB74" s="9"/>
      <c r="AGC74" s="9"/>
      <c r="AGD74" s="9"/>
      <c r="AGE74" s="9"/>
      <c r="AGF74" s="9"/>
      <c r="AGG74" s="9"/>
      <c r="AGH74" s="9"/>
      <c r="AGI74" s="9"/>
      <c r="AGJ74" s="9"/>
      <c r="AGK74" s="9"/>
      <c r="AGL74" s="9"/>
      <c r="AGM74" s="9"/>
      <c r="AGN74" s="9"/>
      <c r="AGO74" s="9"/>
      <c r="AGP74" s="9"/>
      <c r="AGQ74" s="9"/>
      <c r="AGR74" s="9"/>
      <c r="AGS74" s="9"/>
      <c r="AGT74" s="9"/>
      <c r="AGU74" s="9"/>
      <c r="AGV74" s="9"/>
      <c r="AGW74" s="9"/>
      <c r="AGX74" s="9"/>
      <c r="AGY74" s="9"/>
      <c r="AGZ74" s="9"/>
      <c r="AHA74" s="9"/>
      <c r="AHB74" s="9"/>
      <c r="AHC74" s="9"/>
      <c r="AHD74" s="9"/>
      <c r="AHE74" s="9"/>
      <c r="AHF74" s="9"/>
      <c r="AHG74" s="9"/>
      <c r="AHH74" s="9"/>
      <c r="AHI74" s="9"/>
      <c r="AHJ74" s="9"/>
      <c r="AHK74" s="9"/>
      <c r="AHL74" s="9"/>
      <c r="AHM74" s="9"/>
      <c r="AHN74" s="9"/>
      <c r="AHO74" s="9"/>
      <c r="AHP74" s="9"/>
      <c r="AHQ74" s="9"/>
      <c r="AHR74" s="9"/>
      <c r="AHS74" s="9"/>
      <c r="AHT74" s="9"/>
      <c r="AHU74" s="9"/>
      <c r="AHV74" s="9"/>
      <c r="AHW74" s="9"/>
      <c r="AHX74" s="9"/>
      <c r="AHY74" s="9"/>
      <c r="AHZ74" s="9"/>
      <c r="AIA74" s="9"/>
      <c r="AIB74" s="9"/>
      <c r="AIC74" s="9"/>
      <c r="AID74" s="9"/>
      <c r="AIE74" s="9"/>
      <c r="AIF74" s="9"/>
      <c r="AIG74" s="9"/>
      <c r="AIH74" s="9"/>
      <c r="AII74" s="9"/>
      <c r="AIJ74" s="9"/>
      <c r="AIK74" s="9"/>
      <c r="AIL74" s="9"/>
      <c r="AIM74" s="9"/>
      <c r="AIN74" s="9"/>
      <c r="AIO74" s="9"/>
      <c r="AIP74" s="9"/>
      <c r="AIQ74" s="9"/>
      <c r="AIR74" s="9"/>
      <c r="AIS74" s="9"/>
      <c r="AIT74" s="9"/>
      <c r="AIU74" s="9"/>
      <c r="AIV74" s="9"/>
      <c r="AIW74" s="9"/>
      <c r="AIX74" s="9"/>
      <c r="AIY74" s="9"/>
      <c r="AIZ74" s="9"/>
      <c r="AJA74" s="9"/>
      <c r="AJB74" s="9"/>
      <c r="AJC74" s="9"/>
      <c r="AJD74" s="9"/>
      <c r="AJE74" s="9"/>
      <c r="AJF74" s="9"/>
      <c r="AJG74" s="9"/>
      <c r="AJH74" s="9"/>
      <c r="AJI74" s="9"/>
      <c r="AJJ74" s="9"/>
      <c r="AJK74" s="9"/>
      <c r="AJL74" s="9"/>
      <c r="AJM74" s="9"/>
      <c r="AJN74" s="9"/>
      <c r="AJO74" s="9"/>
      <c r="AJP74" s="9"/>
      <c r="AJQ74" s="9"/>
      <c r="AJR74" s="9"/>
      <c r="AJS74" s="9"/>
      <c r="AJT74" s="9"/>
      <c r="AJU74" s="9"/>
      <c r="AJV74" s="9"/>
      <c r="AJW74" s="9"/>
      <c r="AJX74" s="9"/>
      <c r="AJY74" s="9"/>
      <c r="AJZ74" s="9"/>
      <c r="AKA74" s="9"/>
      <c r="AKB74" s="9"/>
      <c r="AKC74" s="9"/>
      <c r="AKD74" s="9"/>
      <c r="AKE74" s="9"/>
      <c r="AKF74" s="9"/>
      <c r="AKG74" s="9"/>
      <c r="AKH74" s="9"/>
      <c r="AKI74" s="9"/>
      <c r="AKJ74" s="9"/>
      <c r="AKK74" s="9"/>
      <c r="AKL74" s="9"/>
      <c r="AKM74" s="9"/>
      <c r="AKN74" s="9"/>
      <c r="AKO74" s="9"/>
      <c r="AKP74" s="9"/>
      <c r="AKQ74" s="9"/>
      <c r="AKR74" s="9"/>
      <c r="AKS74" s="9"/>
      <c r="AKT74" s="9"/>
      <c r="AKU74" s="9"/>
      <c r="AKV74" s="9"/>
      <c r="AKW74" s="9"/>
      <c r="AKX74" s="9"/>
      <c r="AKY74" s="9"/>
      <c r="AKZ74" s="9"/>
      <c r="ALA74" s="9"/>
      <c r="ALB74" s="9"/>
      <c r="ALC74" s="9"/>
      <c r="ALD74" s="9"/>
      <c r="ALE74" s="9"/>
      <c r="ALF74" s="9"/>
      <c r="ALG74" s="9"/>
      <c r="ALH74" s="9"/>
      <c r="ALI74" s="9"/>
      <c r="ALJ74" s="9"/>
      <c r="ALK74" s="9"/>
      <c r="ALL74" s="9"/>
      <c r="ALM74" s="9"/>
      <c r="ALN74" s="9"/>
      <c r="ALO74" s="9"/>
      <c r="ALP74" s="9"/>
      <c r="ALQ74" s="9"/>
      <c r="ALR74" s="9"/>
      <c r="ALS74" s="9"/>
      <c r="ALT74" s="9"/>
      <c r="ALU74" s="9"/>
      <c r="ALV74" s="9"/>
      <c r="ALW74" s="9"/>
      <c r="ALX74" s="9"/>
      <c r="ALY74" s="9"/>
      <c r="ALZ74" s="9"/>
      <c r="AMA74" s="9"/>
      <c r="AMB74" s="9"/>
      <c r="AMC74" s="9"/>
      <c r="AMD74" s="9"/>
      <c r="AME74" s="9"/>
      <c r="AMF74" s="9"/>
      <c r="AMG74" s="9"/>
      <c r="AMH74" s="9"/>
      <c r="AMI74" s="9"/>
      <c r="AMJ74" s="9"/>
      <c r="AMK74" s="9"/>
      <c r="AML74" s="9"/>
      <c r="AMM74" s="9"/>
      <c r="AMN74" s="9"/>
      <c r="AMO74" s="9"/>
      <c r="AMP74" s="9"/>
      <c r="AMQ74" s="9"/>
      <c r="AMR74" s="9"/>
      <c r="AMS74" s="9"/>
      <c r="AMT74" s="9"/>
      <c r="AMU74" s="9"/>
      <c r="AMV74" s="9"/>
      <c r="AMW74" s="9"/>
      <c r="AMX74" s="9"/>
      <c r="AMY74" s="9"/>
      <c r="AMZ74" s="9"/>
      <c r="ANA74" s="9"/>
      <c r="ANB74" s="9"/>
      <c r="ANC74" s="9"/>
      <c r="AND74" s="9"/>
      <c r="ANE74" s="9"/>
      <c r="ANF74" s="9"/>
      <c r="ANG74" s="9"/>
      <c r="ANH74" s="9"/>
      <c r="ANI74" s="9"/>
      <c r="ANJ74" s="9"/>
      <c r="ANK74" s="9"/>
      <c r="ANL74" s="9"/>
      <c r="ANM74" s="9"/>
      <c r="ANN74" s="9"/>
      <c r="ANO74" s="9"/>
      <c r="ANP74" s="9"/>
      <c r="ANQ74" s="9"/>
      <c r="ANR74" s="9"/>
      <c r="ANS74" s="9"/>
      <c r="ANT74" s="9"/>
      <c r="ANU74" s="9"/>
      <c r="ANV74" s="9"/>
      <c r="ANW74" s="9"/>
      <c r="ANX74" s="9"/>
      <c r="ANY74" s="9"/>
      <c r="ANZ74" s="9"/>
      <c r="AOA74" s="9"/>
      <c r="AOB74" s="9"/>
      <c r="AOC74" s="9"/>
      <c r="AOD74" s="9"/>
      <c r="AOE74" s="9"/>
      <c r="AOF74" s="9"/>
      <c r="AOG74" s="9"/>
      <c r="AOH74" s="9"/>
      <c r="AOI74" s="9"/>
      <c r="AOJ74" s="9"/>
      <c r="AOK74" s="9"/>
      <c r="AOL74" s="9"/>
      <c r="AOM74" s="9"/>
      <c r="AON74" s="9"/>
      <c r="AOO74" s="9"/>
      <c r="AOP74" s="9"/>
      <c r="AOQ74" s="9"/>
      <c r="AOR74" s="9"/>
      <c r="AOS74" s="9"/>
      <c r="AOT74" s="9"/>
      <c r="AOU74" s="9"/>
      <c r="AOV74" s="9"/>
      <c r="AOW74" s="9"/>
      <c r="AOX74" s="9"/>
      <c r="AOY74" s="9"/>
      <c r="AOZ74" s="9"/>
      <c r="APA74" s="9"/>
      <c r="APB74" s="9"/>
      <c r="APC74" s="9"/>
      <c r="APD74" s="9"/>
      <c r="APE74" s="9"/>
      <c r="APF74" s="9"/>
      <c r="APG74" s="9"/>
      <c r="APH74" s="9"/>
      <c r="API74" s="9"/>
      <c r="APJ74" s="9"/>
      <c r="APK74" s="9"/>
      <c r="APL74" s="9"/>
      <c r="APM74" s="9"/>
      <c r="APN74" s="9"/>
      <c r="APO74" s="9"/>
      <c r="APP74" s="9"/>
      <c r="APQ74" s="9"/>
      <c r="APR74" s="9"/>
      <c r="APS74" s="9"/>
      <c r="APT74" s="9"/>
      <c r="APU74" s="9"/>
      <c r="APV74" s="9"/>
      <c r="APW74" s="9"/>
      <c r="APX74" s="9"/>
      <c r="APY74" s="9"/>
      <c r="APZ74" s="9"/>
      <c r="AQA74" s="9"/>
      <c r="AQB74" s="9"/>
      <c r="AQC74" s="9"/>
      <c r="AQD74" s="9"/>
      <c r="AQE74" s="9"/>
      <c r="AQF74" s="9"/>
      <c r="AQG74" s="9"/>
      <c r="AQH74" s="9"/>
      <c r="AQI74" s="9"/>
      <c r="AQJ74" s="9"/>
      <c r="AQK74" s="9"/>
      <c r="AQL74" s="9"/>
      <c r="AQM74" s="9"/>
      <c r="AQN74" s="9"/>
      <c r="AQO74" s="9"/>
      <c r="AQP74" s="9"/>
      <c r="AQQ74" s="9"/>
      <c r="AQR74" s="9"/>
      <c r="AQS74" s="9"/>
      <c r="AQT74" s="9"/>
      <c r="AQU74" s="9"/>
      <c r="AQV74" s="9"/>
      <c r="AQW74" s="9"/>
      <c r="AQX74" s="9"/>
      <c r="AQY74" s="9"/>
      <c r="AQZ74" s="9"/>
      <c r="ARA74" s="9"/>
      <c r="ARB74" s="9"/>
      <c r="ARC74" s="9"/>
      <c r="ARD74" s="9"/>
      <c r="ARE74" s="9"/>
      <c r="ARF74" s="9"/>
      <c r="ARG74" s="9"/>
      <c r="ARH74" s="9"/>
      <c r="ARI74" s="9"/>
      <c r="ARJ74" s="9"/>
      <c r="ARK74" s="9"/>
      <c r="ARL74" s="9"/>
      <c r="ARM74" s="9"/>
      <c r="ARN74" s="9"/>
      <c r="ARO74" s="9"/>
      <c r="ARP74" s="9"/>
      <c r="ARQ74" s="9"/>
      <c r="ARR74" s="9"/>
      <c r="ARS74" s="9"/>
      <c r="ART74" s="9"/>
      <c r="ARU74" s="9"/>
      <c r="ARV74" s="9"/>
      <c r="ARW74" s="9"/>
      <c r="ARX74" s="9"/>
      <c r="ARY74" s="9"/>
      <c r="ARZ74" s="9"/>
      <c r="ASA74" s="9"/>
      <c r="ASB74" s="9"/>
      <c r="ASC74" s="9"/>
      <c r="ASD74" s="9"/>
      <c r="ASE74" s="9"/>
      <c r="ASF74" s="9"/>
      <c r="ASG74" s="9"/>
      <c r="ASH74" s="9"/>
      <c r="ASI74" s="9"/>
      <c r="ASJ74" s="9"/>
      <c r="ASK74" s="9"/>
      <c r="ASL74" s="9"/>
      <c r="ASM74" s="9"/>
      <c r="ASN74" s="9"/>
      <c r="ASO74" s="9"/>
      <c r="ASP74" s="9"/>
      <c r="ASQ74" s="9"/>
      <c r="ASR74" s="9"/>
      <c r="ASS74" s="9"/>
      <c r="AST74" s="9"/>
      <c r="ASU74" s="9"/>
      <c r="ASV74" s="9"/>
      <c r="ASW74" s="9"/>
      <c r="ASX74" s="9"/>
      <c r="ASY74" s="9"/>
      <c r="ASZ74" s="9"/>
      <c r="ATA74" s="9"/>
      <c r="ATB74" s="9"/>
      <c r="ATC74" s="9"/>
      <c r="ATD74" s="9"/>
      <c r="ATE74" s="9"/>
      <c r="ATF74" s="9"/>
      <c r="ATG74" s="9"/>
      <c r="ATH74" s="9"/>
      <c r="ATI74" s="9"/>
      <c r="ATJ74" s="9"/>
      <c r="ATK74" s="9"/>
      <c r="ATL74" s="9"/>
      <c r="ATM74" s="9"/>
      <c r="ATN74" s="9"/>
      <c r="ATO74" s="9"/>
      <c r="ATP74" s="9"/>
      <c r="ATQ74" s="9"/>
      <c r="ATR74" s="9"/>
      <c r="ATS74" s="9"/>
      <c r="ATT74" s="9"/>
      <c r="ATU74" s="9"/>
      <c r="ATV74" s="9"/>
      <c r="ATW74" s="9"/>
      <c r="ATX74" s="9"/>
      <c r="ATY74" s="9"/>
      <c r="ATZ74" s="9"/>
      <c r="AUA74" s="9"/>
      <c r="AUB74" s="9"/>
      <c r="AUC74" s="9"/>
      <c r="AUD74" s="9"/>
      <c r="AUE74" s="9"/>
      <c r="AUF74" s="9"/>
      <c r="AUG74" s="9"/>
      <c r="AUH74" s="9"/>
      <c r="AUI74" s="9"/>
      <c r="AUJ74" s="9"/>
      <c r="AUK74" s="9"/>
      <c r="AUL74" s="9"/>
      <c r="AUM74" s="9"/>
      <c r="AUN74" s="9"/>
      <c r="AUO74" s="9"/>
      <c r="AUP74" s="9"/>
      <c r="AUQ74" s="9"/>
      <c r="AUR74" s="9"/>
      <c r="AUS74" s="9"/>
      <c r="AUT74" s="9"/>
      <c r="AUU74" s="9"/>
      <c r="AUV74" s="9"/>
      <c r="AUW74" s="9"/>
      <c r="AUX74" s="9"/>
      <c r="AUY74" s="9"/>
      <c r="AUZ74" s="9"/>
      <c r="AVA74" s="9"/>
      <c r="AVB74" s="9"/>
      <c r="AVC74" s="9"/>
      <c r="AVD74" s="9"/>
      <c r="AVE74" s="9"/>
      <c r="AVF74" s="9"/>
      <c r="AVG74" s="9"/>
      <c r="AVH74" s="9"/>
      <c r="AVI74" s="9"/>
      <c r="AVJ74" s="9"/>
      <c r="AVK74" s="9"/>
      <c r="AVL74" s="9"/>
      <c r="AVM74" s="9"/>
      <c r="AVN74" s="9"/>
      <c r="AVO74" s="9"/>
      <c r="AVP74" s="9"/>
      <c r="AVQ74" s="9"/>
      <c r="AVR74" s="9"/>
      <c r="AVS74" s="9"/>
      <c r="AVT74" s="9"/>
      <c r="AVU74" s="9"/>
      <c r="AVV74" s="9"/>
      <c r="AVW74" s="9"/>
      <c r="AVX74" s="9"/>
      <c r="AVY74" s="9"/>
      <c r="AVZ74" s="9"/>
      <c r="AWA74" s="9"/>
      <c r="AWB74" s="9"/>
      <c r="AWC74" s="9"/>
      <c r="AWD74" s="9"/>
      <c r="AWE74" s="9"/>
      <c r="AWF74" s="9"/>
      <c r="AWG74" s="9"/>
      <c r="AWH74" s="9"/>
      <c r="AWI74" s="9"/>
      <c r="AWJ74" s="9"/>
      <c r="AWK74" s="9"/>
      <c r="AWL74" s="9"/>
      <c r="AWM74" s="9"/>
      <c r="AWN74" s="9"/>
      <c r="AWO74" s="9"/>
      <c r="AWP74" s="9"/>
      <c r="AWQ74" s="9"/>
      <c r="AWR74" s="9"/>
      <c r="AWS74" s="9"/>
      <c r="AWT74" s="9"/>
      <c r="AWU74" s="9"/>
      <c r="AWV74" s="9"/>
      <c r="AWW74" s="9"/>
      <c r="AWX74" s="9"/>
      <c r="AWY74" s="9"/>
      <c r="AWZ74" s="9"/>
      <c r="AXA74" s="9"/>
      <c r="AXB74" s="9"/>
      <c r="AXC74" s="9"/>
      <c r="AXD74" s="9"/>
      <c r="AXE74" s="9"/>
      <c r="AXF74" s="9"/>
      <c r="AXG74" s="9"/>
      <c r="AXH74" s="9"/>
      <c r="AXI74" s="9"/>
      <c r="AXJ74" s="9"/>
      <c r="AXK74" s="9"/>
      <c r="AXL74" s="9"/>
      <c r="AXM74" s="9"/>
      <c r="AXN74" s="9"/>
      <c r="AXO74" s="9"/>
      <c r="AXP74" s="9"/>
      <c r="AXQ74" s="9"/>
      <c r="AXR74" s="9"/>
      <c r="AXS74" s="9"/>
      <c r="AXT74" s="9"/>
      <c r="AXU74" s="9"/>
      <c r="AXV74" s="9"/>
      <c r="AXW74" s="9"/>
      <c r="AXX74" s="9"/>
      <c r="AXY74" s="9"/>
      <c r="AXZ74" s="9"/>
      <c r="AYA74" s="9"/>
      <c r="AYB74" s="9"/>
      <c r="AYC74" s="9"/>
      <c r="AYD74" s="9"/>
      <c r="AYE74" s="9"/>
      <c r="AYF74" s="9"/>
      <c r="AYG74" s="9"/>
      <c r="AYH74" s="9"/>
      <c r="AYI74" s="9"/>
      <c r="AYJ74" s="9"/>
      <c r="AYK74" s="9"/>
      <c r="AYL74" s="9"/>
      <c r="AYM74" s="9"/>
      <c r="AYN74" s="9"/>
      <c r="AYO74" s="9"/>
      <c r="AYP74" s="9"/>
      <c r="AYQ74" s="9"/>
      <c r="AYR74" s="9"/>
      <c r="AYS74" s="9"/>
      <c r="AYT74" s="9"/>
      <c r="AYU74" s="9"/>
      <c r="AYV74" s="9"/>
      <c r="AYW74" s="9"/>
      <c r="AYX74" s="9"/>
      <c r="AYY74" s="9"/>
      <c r="AYZ74" s="9"/>
      <c r="AZA74" s="9"/>
      <c r="AZB74" s="9"/>
      <c r="AZC74" s="9"/>
      <c r="AZD74" s="9"/>
      <c r="AZE74" s="9"/>
      <c r="AZF74" s="9"/>
      <c r="AZG74" s="9"/>
      <c r="AZH74" s="9"/>
      <c r="AZI74" s="9"/>
      <c r="AZJ74" s="9"/>
      <c r="AZK74" s="9"/>
      <c r="AZL74" s="9"/>
      <c r="AZM74" s="9"/>
      <c r="AZN74" s="9"/>
      <c r="AZO74" s="9"/>
      <c r="AZP74" s="9"/>
      <c r="AZQ74" s="9"/>
      <c r="AZR74" s="9"/>
      <c r="AZS74" s="9"/>
      <c r="AZT74" s="9"/>
      <c r="AZU74" s="9"/>
      <c r="AZV74" s="9"/>
      <c r="AZW74" s="9"/>
      <c r="AZX74" s="9"/>
      <c r="AZY74" s="9"/>
      <c r="AZZ74" s="9"/>
      <c r="BAA74" s="9"/>
      <c r="BAB74" s="9"/>
      <c r="BAC74" s="9"/>
      <c r="BAD74" s="9"/>
      <c r="BAE74" s="9"/>
      <c r="BAF74" s="9"/>
      <c r="BAG74" s="9"/>
      <c r="BAH74" s="9"/>
      <c r="BAI74" s="9"/>
      <c r="BAJ74" s="9"/>
      <c r="BAK74" s="9"/>
      <c r="BAL74" s="9"/>
      <c r="BAM74" s="9"/>
      <c r="BAN74" s="9"/>
      <c r="BAO74" s="9"/>
      <c r="BAP74" s="9"/>
      <c r="BAQ74" s="9"/>
      <c r="BAR74" s="9"/>
      <c r="BAS74" s="9"/>
      <c r="BAT74" s="9"/>
      <c r="BAU74" s="9"/>
      <c r="BAV74" s="9"/>
      <c r="BAW74" s="9"/>
      <c r="BAX74" s="9"/>
      <c r="BAY74" s="9"/>
      <c r="BAZ74" s="9"/>
      <c r="BBA74" s="9"/>
      <c r="BBB74" s="9"/>
      <c r="BBC74" s="9"/>
      <c r="BBD74" s="9"/>
      <c r="BBE74" s="9"/>
      <c r="BBF74" s="9"/>
      <c r="BBG74" s="9"/>
      <c r="BBH74" s="9"/>
      <c r="BBI74" s="9"/>
      <c r="BBJ74" s="9"/>
      <c r="BBK74" s="9"/>
      <c r="BBL74" s="9"/>
      <c r="BBM74" s="9"/>
      <c r="BBN74" s="9"/>
      <c r="BBO74" s="9"/>
      <c r="BBP74" s="9"/>
      <c r="BBQ74" s="9"/>
      <c r="BBR74" s="9"/>
      <c r="BBS74" s="9"/>
      <c r="BBT74" s="9"/>
      <c r="BBU74" s="9"/>
      <c r="BBV74" s="9"/>
      <c r="BBW74" s="9"/>
      <c r="BBX74" s="9"/>
      <c r="BBY74" s="9"/>
      <c r="BBZ74" s="9"/>
      <c r="BCA74" s="9"/>
      <c r="BCB74" s="9"/>
      <c r="BCC74" s="9"/>
      <c r="BCD74" s="9"/>
      <c r="BCE74" s="9"/>
      <c r="BCF74" s="9"/>
      <c r="BCG74" s="9"/>
      <c r="BCH74" s="9"/>
      <c r="BCI74" s="9"/>
      <c r="BCJ74" s="9"/>
      <c r="BCK74" s="9"/>
      <c r="BCL74" s="9"/>
      <c r="BCM74" s="9"/>
      <c r="BCN74" s="9"/>
      <c r="BCO74" s="9"/>
      <c r="BCP74" s="9"/>
      <c r="BCQ74" s="9"/>
      <c r="BCR74" s="9"/>
      <c r="BCS74" s="9"/>
      <c r="BCT74" s="9"/>
      <c r="BCU74" s="9"/>
      <c r="BCV74" s="9"/>
      <c r="BCW74" s="9"/>
      <c r="BCX74" s="9"/>
      <c r="BCY74" s="9"/>
      <c r="BCZ74" s="9"/>
      <c r="BDA74" s="9"/>
      <c r="BDB74" s="9"/>
      <c r="BDC74" s="9"/>
      <c r="BDD74" s="9"/>
      <c r="BDE74" s="9"/>
      <c r="BDF74" s="9"/>
      <c r="BDG74" s="9"/>
      <c r="BDH74" s="9"/>
      <c r="BDI74" s="9"/>
      <c r="BDJ74" s="9"/>
      <c r="BDK74" s="9"/>
      <c r="BDL74" s="9"/>
      <c r="BDM74" s="9"/>
      <c r="BDN74" s="9"/>
      <c r="BDO74" s="9"/>
      <c r="BDP74" s="9"/>
      <c r="BDQ74" s="9"/>
      <c r="BDR74" s="9"/>
      <c r="BDS74" s="9"/>
      <c r="BDT74" s="9"/>
      <c r="BDU74" s="9"/>
      <c r="BDV74" s="9"/>
      <c r="BDW74" s="9"/>
      <c r="BDX74" s="9"/>
      <c r="BDY74" s="9"/>
      <c r="BDZ74" s="9"/>
      <c r="BEA74" s="9"/>
      <c r="BEB74" s="9"/>
      <c r="BEC74" s="9"/>
      <c r="BED74" s="9"/>
      <c r="BEE74" s="9"/>
      <c r="BEF74" s="9"/>
      <c r="BEG74" s="9"/>
      <c r="BEH74" s="9"/>
      <c r="BEI74" s="9"/>
      <c r="BEJ74" s="9"/>
      <c r="BEK74" s="9"/>
      <c r="BEL74" s="9"/>
      <c r="BEM74" s="9"/>
      <c r="BEN74" s="9"/>
      <c r="BEO74" s="9"/>
      <c r="BEP74" s="9"/>
      <c r="BEQ74" s="9"/>
      <c r="BER74" s="9"/>
      <c r="BES74" s="9"/>
      <c r="BET74" s="9"/>
      <c r="BEU74" s="9"/>
      <c r="BEV74" s="9"/>
      <c r="BEW74" s="9"/>
      <c r="BEX74" s="9"/>
      <c r="BEY74" s="9"/>
      <c r="BEZ74" s="9"/>
      <c r="BFA74" s="9"/>
      <c r="BFB74" s="9"/>
      <c r="BFC74" s="9"/>
      <c r="BFD74" s="9"/>
      <c r="BFE74" s="9"/>
      <c r="BFF74" s="9"/>
      <c r="BFG74" s="9"/>
      <c r="BFH74" s="9"/>
      <c r="BFI74" s="9"/>
      <c r="BFJ74" s="9"/>
      <c r="BFK74" s="9"/>
      <c r="BFL74" s="9"/>
      <c r="BFM74" s="9"/>
      <c r="BFN74" s="9"/>
      <c r="BFO74" s="9"/>
      <c r="BFP74" s="9"/>
      <c r="BFQ74" s="9"/>
      <c r="BFR74" s="9"/>
      <c r="BFS74" s="9"/>
      <c r="BFT74" s="9"/>
      <c r="BFU74" s="9"/>
      <c r="BFV74" s="9"/>
      <c r="BFW74" s="9"/>
      <c r="BFX74" s="9"/>
      <c r="BFY74" s="9"/>
      <c r="BFZ74" s="9"/>
      <c r="BGA74" s="9"/>
      <c r="BGB74" s="9"/>
      <c r="BGC74" s="9"/>
      <c r="BGD74" s="9"/>
      <c r="BGE74" s="9"/>
      <c r="BGF74" s="9"/>
      <c r="BGG74" s="9"/>
      <c r="BGH74" s="9"/>
      <c r="BGI74" s="9"/>
      <c r="BGJ74" s="9"/>
      <c r="BGK74" s="9"/>
      <c r="BGL74" s="9"/>
      <c r="BGM74" s="9"/>
      <c r="BGN74" s="9"/>
      <c r="BGO74" s="9"/>
      <c r="BGP74" s="9"/>
      <c r="BGQ74" s="9"/>
      <c r="BGR74" s="9"/>
      <c r="BGS74" s="9"/>
      <c r="BGT74" s="9"/>
      <c r="BGU74" s="9"/>
      <c r="BGV74" s="9"/>
      <c r="BGW74" s="9"/>
      <c r="BGX74" s="9"/>
      <c r="BGY74" s="9"/>
      <c r="BGZ74" s="9"/>
      <c r="BHA74" s="9"/>
      <c r="BHB74" s="9"/>
      <c r="BHC74" s="9"/>
      <c r="BHD74" s="9"/>
      <c r="BHE74" s="9"/>
      <c r="BHF74" s="9"/>
      <c r="BHG74" s="9"/>
      <c r="BHH74" s="9"/>
      <c r="BHI74" s="9"/>
      <c r="BHJ74" s="9"/>
      <c r="BHK74" s="9"/>
      <c r="BHL74" s="9"/>
      <c r="BHM74" s="9"/>
      <c r="BHN74" s="9"/>
      <c r="BHO74" s="9"/>
      <c r="BHP74" s="9"/>
      <c r="BHQ74" s="9"/>
      <c r="BHR74" s="9"/>
      <c r="BHS74" s="9"/>
      <c r="BHT74" s="9"/>
      <c r="BHU74" s="9"/>
      <c r="BHV74" s="9"/>
      <c r="BHW74" s="9"/>
      <c r="BHX74" s="9"/>
      <c r="BHY74" s="9"/>
      <c r="BHZ74" s="9"/>
      <c r="BIA74" s="9"/>
      <c r="BIB74" s="9"/>
      <c r="BIC74" s="9"/>
      <c r="BID74" s="9"/>
      <c r="BIE74" s="9"/>
      <c r="BIF74" s="9"/>
      <c r="BIG74" s="9"/>
      <c r="BIH74" s="9"/>
      <c r="BII74" s="9"/>
      <c r="BIJ74" s="9"/>
      <c r="BIK74" s="9"/>
      <c r="BIL74" s="9"/>
      <c r="BIM74" s="9"/>
      <c r="BIN74" s="9"/>
      <c r="BIO74" s="9"/>
      <c r="BIP74" s="9"/>
      <c r="BIQ74" s="9"/>
      <c r="BIR74" s="9"/>
      <c r="BIS74" s="9"/>
      <c r="BIT74" s="9"/>
      <c r="BIU74" s="9"/>
      <c r="BIV74" s="9"/>
      <c r="BIW74" s="9"/>
      <c r="BIX74" s="9"/>
      <c r="BIY74" s="9"/>
      <c r="BIZ74" s="9"/>
      <c r="BJA74" s="9"/>
      <c r="BJB74" s="9"/>
      <c r="BJC74" s="9"/>
      <c r="BJD74" s="9"/>
      <c r="BJE74" s="9"/>
      <c r="BJF74" s="9"/>
      <c r="BJG74" s="9"/>
      <c r="BJH74" s="9"/>
      <c r="BJI74" s="9"/>
      <c r="BJJ74" s="9"/>
      <c r="BJK74" s="9"/>
      <c r="BJL74" s="9"/>
      <c r="BJM74" s="9"/>
      <c r="BJN74" s="9"/>
      <c r="BJO74" s="9"/>
      <c r="BJP74" s="9"/>
      <c r="BJQ74" s="9"/>
      <c r="BJR74" s="9"/>
      <c r="BJS74" s="9"/>
      <c r="BJT74" s="9"/>
      <c r="BJU74" s="9"/>
      <c r="BJV74" s="9"/>
      <c r="BJW74" s="9"/>
      <c r="BJX74" s="9"/>
      <c r="BJY74" s="9"/>
      <c r="BJZ74" s="9"/>
      <c r="BKA74" s="9"/>
      <c r="BKB74" s="9"/>
      <c r="BKC74" s="9"/>
      <c r="BKD74" s="9"/>
      <c r="BKE74" s="9"/>
      <c r="BKF74" s="9"/>
      <c r="BKG74" s="9"/>
      <c r="BKH74" s="9"/>
      <c r="BKI74" s="9"/>
      <c r="BKJ74" s="9"/>
      <c r="BKK74" s="9"/>
      <c r="BKL74" s="9"/>
      <c r="BKM74" s="9"/>
      <c r="BKN74" s="9"/>
      <c r="BKO74" s="9"/>
      <c r="BKP74" s="9"/>
      <c r="BKQ74" s="9"/>
      <c r="BKR74" s="9"/>
      <c r="BKS74" s="9"/>
      <c r="BKT74" s="9"/>
      <c r="BKU74" s="9"/>
      <c r="BKV74" s="9"/>
      <c r="BKW74" s="9"/>
      <c r="BKX74" s="9"/>
      <c r="BKY74" s="9"/>
      <c r="BKZ74" s="9"/>
      <c r="BLA74" s="9"/>
      <c r="BLB74" s="9"/>
      <c r="BLC74" s="9"/>
      <c r="BLD74" s="9"/>
      <c r="BLE74" s="9"/>
      <c r="BLF74" s="9"/>
      <c r="BLG74" s="9"/>
      <c r="BLH74" s="9"/>
      <c r="BLI74" s="9"/>
      <c r="BLJ74" s="9"/>
      <c r="BLK74" s="9"/>
      <c r="BLL74" s="9"/>
      <c r="BLM74" s="9"/>
      <c r="BLN74" s="9"/>
      <c r="BLO74" s="9"/>
      <c r="BLP74" s="9"/>
      <c r="BLQ74" s="9"/>
      <c r="BLR74" s="9"/>
      <c r="BLS74" s="9"/>
      <c r="BLT74" s="9"/>
      <c r="BLU74" s="9"/>
      <c r="BLV74" s="9"/>
      <c r="BLW74" s="9"/>
      <c r="BLX74" s="9"/>
      <c r="BLY74" s="9"/>
      <c r="BLZ74" s="9"/>
      <c r="BMA74" s="9"/>
      <c r="BMB74" s="9"/>
      <c r="BMC74" s="9"/>
      <c r="BMD74" s="9"/>
      <c r="BME74" s="9"/>
      <c r="BMF74" s="9"/>
      <c r="BMG74" s="9"/>
      <c r="BMH74" s="9"/>
      <c r="BMI74" s="9"/>
      <c r="BMJ74" s="9"/>
      <c r="BMK74" s="9"/>
      <c r="BML74" s="9"/>
      <c r="BMM74" s="9"/>
      <c r="BMN74" s="9"/>
      <c r="BMO74" s="9"/>
      <c r="BMP74" s="9"/>
      <c r="BMQ74" s="9"/>
      <c r="BMR74" s="9"/>
      <c r="BMS74" s="9"/>
      <c r="BMT74" s="9"/>
      <c r="BMU74" s="9"/>
      <c r="BMV74" s="9"/>
      <c r="BMW74" s="9"/>
      <c r="BMX74" s="9"/>
      <c r="BMY74" s="9"/>
      <c r="BMZ74" s="9"/>
      <c r="BNA74" s="9"/>
      <c r="BNB74" s="9"/>
      <c r="BNC74" s="9"/>
      <c r="BND74" s="9"/>
      <c r="BNE74" s="9"/>
      <c r="BNF74" s="9"/>
      <c r="BNG74" s="9"/>
      <c r="BNH74" s="9"/>
      <c r="BNI74" s="9"/>
      <c r="BNJ74" s="9"/>
      <c r="BNK74" s="9"/>
      <c r="BNL74" s="9"/>
      <c r="BNM74" s="9"/>
      <c r="BNN74" s="9"/>
      <c r="BNO74" s="9"/>
      <c r="BNP74" s="9"/>
      <c r="BNQ74" s="9"/>
      <c r="BNR74" s="9"/>
      <c r="BNS74" s="9"/>
      <c r="BNT74" s="9"/>
      <c r="BNU74" s="9"/>
      <c r="BNV74" s="9"/>
      <c r="BNW74" s="9"/>
      <c r="BNX74" s="9"/>
      <c r="BNY74" s="9"/>
      <c r="BNZ74" s="9"/>
      <c r="BOA74" s="9"/>
      <c r="BOB74" s="9"/>
      <c r="BOC74" s="9"/>
      <c r="BOD74" s="9"/>
      <c r="BOE74" s="9"/>
      <c r="BOF74" s="9"/>
      <c r="BOG74" s="9"/>
      <c r="BOH74" s="9"/>
      <c r="BOI74" s="9"/>
      <c r="BOJ74" s="9"/>
      <c r="BOK74" s="9"/>
      <c r="BOL74" s="9"/>
      <c r="BOM74" s="9"/>
      <c r="BON74" s="9"/>
      <c r="BOO74" s="9"/>
      <c r="BOP74" s="9"/>
      <c r="BOQ74" s="9"/>
      <c r="BOR74" s="9"/>
      <c r="BOS74" s="9"/>
      <c r="BOT74" s="9"/>
      <c r="BOU74" s="9"/>
      <c r="BOV74" s="9"/>
      <c r="BOW74" s="9"/>
      <c r="BOX74" s="9"/>
      <c r="BOY74" s="9"/>
      <c r="BOZ74" s="9"/>
      <c r="BPA74" s="9"/>
      <c r="BPB74" s="9"/>
      <c r="BPC74" s="9"/>
      <c r="BPD74" s="9"/>
      <c r="BPE74" s="9"/>
      <c r="BPF74" s="9"/>
      <c r="BPG74" s="9"/>
      <c r="BPH74" s="9"/>
      <c r="BPI74" s="9"/>
      <c r="BPJ74" s="9"/>
      <c r="BPK74" s="9"/>
      <c r="BPL74" s="9"/>
      <c r="BPM74" s="9"/>
      <c r="BPN74" s="9"/>
      <c r="BPO74" s="9"/>
      <c r="BPP74" s="9"/>
      <c r="BPQ74" s="9"/>
      <c r="BPR74" s="9"/>
      <c r="BPS74" s="9"/>
      <c r="BPT74" s="9"/>
      <c r="BPU74" s="9"/>
      <c r="BPV74" s="9"/>
      <c r="BPW74" s="9"/>
      <c r="BPX74" s="9"/>
      <c r="BPY74" s="9"/>
      <c r="BPZ74" s="9"/>
      <c r="BQA74" s="9"/>
      <c r="BQB74" s="9"/>
      <c r="BQC74" s="9"/>
      <c r="BQD74" s="9"/>
      <c r="BQE74" s="9"/>
      <c r="BQF74" s="9"/>
      <c r="BQG74" s="9"/>
      <c r="BQH74" s="9"/>
      <c r="BQI74" s="9"/>
      <c r="BQJ74" s="9"/>
      <c r="BQK74" s="9"/>
      <c r="BQL74" s="9"/>
      <c r="BQM74" s="9"/>
      <c r="BQN74" s="9"/>
      <c r="BQO74" s="9"/>
      <c r="BQP74" s="9"/>
      <c r="BQQ74" s="9"/>
      <c r="BQR74" s="9"/>
      <c r="BQS74" s="9"/>
      <c r="BQT74" s="9"/>
      <c r="BQU74" s="9"/>
      <c r="BQV74" s="9"/>
      <c r="BQW74" s="9"/>
      <c r="BQX74" s="9"/>
      <c r="BQY74" s="9"/>
      <c r="BQZ74" s="9"/>
      <c r="BRA74" s="9"/>
      <c r="BRB74" s="9"/>
      <c r="BRC74" s="9"/>
      <c r="BRD74" s="9"/>
      <c r="BRE74" s="9"/>
      <c r="BRF74" s="9"/>
      <c r="BRG74" s="9"/>
      <c r="BRH74" s="9"/>
      <c r="BRI74" s="9"/>
      <c r="BRJ74" s="9"/>
      <c r="BRK74" s="9"/>
      <c r="BRL74" s="9"/>
      <c r="BRM74" s="9"/>
      <c r="BRN74" s="9"/>
      <c r="BRO74" s="9"/>
      <c r="BRP74" s="9"/>
      <c r="BRQ74" s="9"/>
      <c r="BRR74" s="9"/>
      <c r="BRS74" s="9"/>
      <c r="BRT74" s="9"/>
      <c r="BRU74" s="9"/>
      <c r="BRV74" s="9"/>
      <c r="BRW74" s="9"/>
      <c r="BRX74" s="9"/>
      <c r="BRY74" s="9"/>
      <c r="BRZ74" s="9"/>
      <c r="BSA74" s="9"/>
      <c r="BSB74" s="9"/>
      <c r="BSC74" s="9"/>
      <c r="BSD74" s="9"/>
      <c r="BSE74" s="9"/>
      <c r="BSF74" s="9"/>
      <c r="BSG74" s="9"/>
      <c r="BSH74" s="9"/>
      <c r="BSI74" s="9"/>
      <c r="BSJ74" s="9"/>
      <c r="BSK74" s="9"/>
      <c r="BSL74" s="9"/>
      <c r="BSM74" s="9"/>
      <c r="BSN74" s="9"/>
      <c r="BSO74" s="9"/>
      <c r="BSP74" s="9"/>
      <c r="BSQ74" s="9"/>
      <c r="BSR74" s="9"/>
      <c r="BSS74" s="9"/>
      <c r="BST74" s="9"/>
      <c r="BSU74" s="9"/>
      <c r="BSV74" s="9"/>
      <c r="BSW74" s="9"/>
      <c r="BSX74" s="9"/>
      <c r="BSY74" s="9"/>
      <c r="BSZ74" s="9"/>
      <c r="BTA74" s="9"/>
      <c r="BTB74" s="9"/>
      <c r="BTC74" s="9"/>
      <c r="BTD74" s="9"/>
      <c r="BTE74" s="9"/>
      <c r="BTF74" s="9"/>
      <c r="BTG74" s="9"/>
      <c r="BTH74" s="9"/>
      <c r="BTI74" s="9"/>
      <c r="BTJ74" s="9"/>
      <c r="BTK74" s="9"/>
      <c r="BTL74" s="9"/>
      <c r="BTM74" s="9"/>
      <c r="BTN74" s="9"/>
      <c r="BTO74" s="9"/>
      <c r="BTP74" s="9"/>
      <c r="BTQ74" s="9"/>
      <c r="BTR74" s="9"/>
      <c r="BTS74" s="9"/>
      <c r="BTT74" s="9"/>
      <c r="BTU74" s="9"/>
      <c r="BTV74" s="9"/>
      <c r="BTW74" s="9"/>
      <c r="BTX74" s="9"/>
      <c r="BTY74" s="9"/>
      <c r="BTZ74" s="9"/>
      <c r="BUA74" s="9"/>
      <c r="BUB74" s="9"/>
      <c r="BUC74" s="9"/>
      <c r="BUD74" s="9"/>
      <c r="BUE74" s="9"/>
      <c r="BUF74" s="9"/>
      <c r="BUG74" s="9"/>
      <c r="BUH74" s="9"/>
      <c r="BUI74" s="9"/>
      <c r="BUJ74" s="9"/>
      <c r="BUK74" s="9"/>
      <c r="BUL74" s="9"/>
      <c r="BUM74" s="9"/>
      <c r="BUN74" s="9"/>
      <c r="BUO74" s="9"/>
      <c r="BUP74" s="9"/>
      <c r="BUQ74" s="9"/>
      <c r="BUR74" s="9"/>
      <c r="BUS74" s="9"/>
      <c r="BUT74" s="9"/>
      <c r="BUU74" s="9"/>
      <c r="BUV74" s="9"/>
      <c r="BUW74" s="9"/>
      <c r="BUX74" s="9"/>
      <c r="BUY74" s="9"/>
      <c r="BUZ74" s="9"/>
      <c r="BVA74" s="9"/>
      <c r="BVB74" s="9"/>
      <c r="BVC74" s="9"/>
      <c r="BVD74" s="9"/>
      <c r="BVE74" s="9"/>
      <c r="BVF74" s="9"/>
      <c r="BVG74" s="9"/>
      <c r="BVH74" s="9"/>
      <c r="BVI74" s="9"/>
      <c r="BVJ74" s="9"/>
      <c r="BVK74" s="9"/>
      <c r="BVL74" s="9"/>
      <c r="BVM74" s="9"/>
      <c r="BVN74" s="9"/>
      <c r="BVO74" s="9"/>
      <c r="BVP74" s="9"/>
      <c r="BVQ74" s="9"/>
      <c r="BVR74" s="9"/>
      <c r="BVS74" s="9"/>
      <c r="BVT74" s="9"/>
      <c r="BVU74" s="9"/>
      <c r="BVV74" s="9"/>
      <c r="BVW74" s="9"/>
      <c r="BVX74" s="9"/>
      <c r="BVY74" s="9"/>
      <c r="BVZ74" s="9"/>
      <c r="BWA74" s="9"/>
      <c r="BWB74" s="9"/>
      <c r="BWC74" s="9"/>
      <c r="BWD74" s="9"/>
      <c r="BWE74" s="9"/>
      <c r="BWF74" s="9"/>
      <c r="BWG74" s="9"/>
      <c r="BWH74" s="9"/>
      <c r="BWI74" s="9"/>
      <c r="BWJ74" s="9"/>
      <c r="BWK74" s="9"/>
      <c r="BWL74" s="9"/>
      <c r="BWM74" s="9"/>
      <c r="BWN74" s="9"/>
      <c r="BWO74" s="9"/>
      <c r="BWP74" s="9"/>
      <c r="BWQ74" s="9"/>
      <c r="BWR74" s="9"/>
      <c r="BWS74" s="9"/>
      <c r="BWT74" s="9"/>
      <c r="BWU74" s="9"/>
      <c r="BWV74" s="9"/>
      <c r="BWW74" s="9"/>
      <c r="BWX74" s="9"/>
      <c r="BWY74" s="9"/>
      <c r="BWZ74" s="9"/>
      <c r="BXA74" s="9"/>
      <c r="BXB74" s="9"/>
      <c r="BXC74" s="9"/>
      <c r="BXD74" s="9"/>
      <c r="BXE74" s="9"/>
      <c r="BXF74" s="9"/>
      <c r="BXG74" s="9"/>
      <c r="BXH74" s="9"/>
      <c r="BXI74" s="9"/>
      <c r="BXJ74" s="9"/>
      <c r="BXK74" s="9"/>
      <c r="BXL74" s="9"/>
      <c r="BXM74" s="9"/>
      <c r="BXN74" s="9"/>
      <c r="BXO74" s="9"/>
      <c r="BXP74" s="9"/>
      <c r="BXQ74" s="9"/>
      <c r="BXR74" s="9"/>
      <c r="BXS74" s="9"/>
      <c r="BXT74" s="9"/>
      <c r="BXU74" s="9"/>
      <c r="BXV74" s="9"/>
      <c r="BXW74" s="9"/>
      <c r="BXX74" s="9"/>
      <c r="BXY74" s="9"/>
      <c r="BXZ74" s="9"/>
      <c r="BYA74" s="9"/>
      <c r="BYB74" s="9"/>
      <c r="BYC74" s="9"/>
      <c r="BYD74" s="9"/>
      <c r="BYE74" s="9"/>
      <c r="BYF74" s="9"/>
      <c r="BYG74" s="9"/>
      <c r="BYH74" s="9"/>
      <c r="BYI74" s="9"/>
      <c r="BYJ74" s="9"/>
      <c r="BYK74" s="9"/>
      <c r="BYL74" s="9"/>
      <c r="BYM74" s="9"/>
      <c r="BYN74" s="9"/>
      <c r="BYO74" s="9"/>
      <c r="BYP74" s="9"/>
      <c r="BYQ74" s="9"/>
      <c r="BYR74" s="9"/>
      <c r="BYS74" s="9"/>
      <c r="BYT74" s="9"/>
      <c r="BYU74" s="9"/>
      <c r="BYV74" s="9"/>
      <c r="BYW74" s="9"/>
      <c r="BYX74" s="9"/>
      <c r="BYY74" s="9"/>
      <c r="BYZ74" s="9"/>
      <c r="BZA74" s="9"/>
      <c r="BZB74" s="9"/>
      <c r="BZC74" s="9"/>
      <c r="BZD74" s="9"/>
      <c r="BZE74" s="9"/>
      <c r="BZF74" s="9"/>
      <c r="BZG74" s="9"/>
      <c r="BZH74" s="9"/>
      <c r="BZI74" s="9"/>
      <c r="BZJ74" s="9"/>
      <c r="BZK74" s="9"/>
      <c r="BZL74" s="9"/>
      <c r="BZM74" s="9"/>
      <c r="BZN74" s="9"/>
      <c r="BZO74" s="9"/>
      <c r="BZP74" s="9"/>
      <c r="BZQ74" s="9"/>
      <c r="BZR74" s="9"/>
      <c r="BZS74" s="9"/>
      <c r="BZT74" s="9"/>
      <c r="BZU74" s="9"/>
      <c r="BZV74" s="9"/>
      <c r="BZW74" s="9"/>
      <c r="BZX74" s="9"/>
      <c r="BZY74" s="9"/>
      <c r="BZZ74" s="9"/>
      <c r="CAA74" s="9"/>
      <c r="CAB74" s="9"/>
      <c r="CAC74" s="9"/>
      <c r="CAD74" s="9"/>
      <c r="CAE74" s="9"/>
      <c r="CAF74" s="9"/>
      <c r="CAG74" s="9"/>
      <c r="CAH74" s="9"/>
      <c r="CAI74" s="9"/>
      <c r="CAJ74" s="9"/>
      <c r="CAK74" s="9"/>
      <c r="CAL74" s="9"/>
      <c r="CAM74" s="9"/>
      <c r="CAN74" s="9"/>
      <c r="CAO74" s="9"/>
      <c r="CAP74" s="9"/>
      <c r="CAQ74" s="9"/>
      <c r="CAR74" s="9"/>
      <c r="CAS74" s="9"/>
      <c r="CAT74" s="9"/>
      <c r="CAU74" s="9"/>
      <c r="CAV74" s="9"/>
      <c r="CAW74" s="9"/>
      <c r="CAX74" s="9"/>
      <c r="CAY74" s="9"/>
      <c r="CAZ74" s="9"/>
      <c r="CBA74" s="9"/>
      <c r="CBB74" s="9"/>
      <c r="CBC74" s="9"/>
      <c r="CBD74" s="9"/>
      <c r="CBE74" s="9"/>
      <c r="CBF74" s="9"/>
      <c r="CBG74" s="9"/>
      <c r="CBH74" s="9"/>
      <c r="CBI74" s="9"/>
      <c r="CBJ74" s="9"/>
      <c r="CBK74" s="9"/>
      <c r="CBL74" s="9"/>
      <c r="CBM74" s="9"/>
      <c r="CBN74" s="9"/>
      <c r="CBO74" s="9"/>
      <c r="CBP74" s="9"/>
      <c r="CBQ74" s="9"/>
      <c r="CBR74" s="9"/>
      <c r="CBS74" s="9"/>
      <c r="CBT74" s="9"/>
      <c r="CBU74" s="9"/>
      <c r="CBV74" s="9"/>
      <c r="CBW74" s="9"/>
      <c r="CBX74" s="9"/>
      <c r="CBY74" s="9"/>
      <c r="CBZ74" s="9"/>
      <c r="CCA74" s="9"/>
      <c r="CCB74" s="9"/>
      <c r="CCC74" s="9"/>
      <c r="CCD74" s="9"/>
      <c r="CCE74" s="9"/>
      <c r="CCF74" s="9"/>
      <c r="CCG74" s="9"/>
      <c r="CCH74" s="9"/>
      <c r="CCI74" s="9"/>
      <c r="CCJ74" s="9"/>
      <c r="CCK74" s="9"/>
      <c r="CCL74" s="9"/>
      <c r="CCM74" s="9"/>
      <c r="CCN74" s="9"/>
      <c r="CCO74" s="9"/>
      <c r="CCP74" s="9"/>
      <c r="CCQ74" s="9"/>
      <c r="CCR74" s="9"/>
      <c r="CCS74" s="9"/>
      <c r="CCT74" s="9"/>
      <c r="CCU74" s="9"/>
      <c r="CCV74" s="9"/>
      <c r="CCW74" s="9"/>
      <c r="CCX74" s="9"/>
      <c r="CCY74" s="9"/>
      <c r="CCZ74" s="9"/>
      <c r="CDA74" s="9"/>
      <c r="CDB74" s="9"/>
      <c r="CDC74" s="9"/>
      <c r="CDD74" s="9"/>
      <c r="CDE74" s="9"/>
      <c r="CDF74" s="9"/>
      <c r="CDG74" s="9"/>
      <c r="CDH74" s="9"/>
      <c r="CDI74" s="9"/>
      <c r="CDJ74" s="9"/>
      <c r="CDK74" s="9"/>
      <c r="CDL74" s="9"/>
      <c r="CDM74" s="9"/>
      <c r="CDN74" s="9"/>
      <c r="CDO74" s="9"/>
      <c r="CDP74" s="9"/>
      <c r="CDQ74" s="9"/>
      <c r="CDR74" s="9"/>
      <c r="CDS74" s="9"/>
      <c r="CDT74" s="9"/>
      <c r="CDU74" s="9"/>
      <c r="CDV74" s="9"/>
      <c r="CDW74" s="9"/>
      <c r="CDX74" s="9"/>
      <c r="CDY74" s="9"/>
      <c r="CDZ74" s="9"/>
      <c r="CEA74" s="9"/>
      <c r="CEB74" s="9"/>
      <c r="CEC74" s="9"/>
      <c r="CED74" s="9"/>
      <c r="CEE74" s="9"/>
      <c r="CEF74" s="9"/>
      <c r="CEG74" s="9"/>
      <c r="CEH74" s="9"/>
      <c r="CEI74" s="9"/>
      <c r="CEJ74" s="9"/>
      <c r="CEK74" s="9"/>
      <c r="CEL74" s="9"/>
      <c r="CEM74" s="9"/>
      <c r="CEN74" s="9"/>
      <c r="CEO74" s="9"/>
      <c r="CEP74" s="9"/>
      <c r="CEQ74" s="9"/>
      <c r="CER74" s="9"/>
      <c r="CES74" s="9"/>
      <c r="CET74" s="9"/>
      <c r="CEU74" s="9"/>
      <c r="CEV74" s="9"/>
      <c r="CEW74" s="9"/>
      <c r="CEX74" s="9"/>
      <c r="CEY74" s="9"/>
      <c r="CEZ74" s="9"/>
      <c r="CFA74" s="9"/>
      <c r="CFB74" s="9"/>
      <c r="CFC74" s="9"/>
      <c r="CFD74" s="9"/>
      <c r="CFE74" s="9"/>
      <c r="CFF74" s="9"/>
      <c r="CFG74" s="9"/>
      <c r="CFH74" s="9"/>
      <c r="CFI74" s="9"/>
      <c r="CFJ74" s="9"/>
      <c r="CFK74" s="9"/>
      <c r="CFL74" s="9"/>
      <c r="CFM74" s="9"/>
      <c r="CFN74" s="9"/>
      <c r="CFO74" s="9"/>
      <c r="CFP74" s="9"/>
      <c r="CFQ74" s="9"/>
      <c r="CFR74" s="9"/>
      <c r="CFS74" s="9"/>
      <c r="CFT74" s="9"/>
      <c r="CFU74" s="9"/>
      <c r="CFV74" s="9"/>
      <c r="CFW74" s="9"/>
      <c r="CFX74" s="9"/>
      <c r="CFY74" s="9"/>
      <c r="CFZ74" s="9"/>
      <c r="CGA74" s="9"/>
      <c r="CGB74" s="9"/>
      <c r="CGC74" s="9"/>
      <c r="CGD74" s="9"/>
      <c r="CGE74" s="9"/>
      <c r="CGF74" s="9"/>
      <c r="CGG74" s="9"/>
      <c r="CGH74" s="9"/>
      <c r="CGI74" s="9"/>
      <c r="CGJ74" s="9"/>
      <c r="CGK74" s="9"/>
      <c r="CGL74" s="9"/>
      <c r="CGM74" s="9"/>
      <c r="CGN74" s="9"/>
      <c r="CGO74" s="9"/>
      <c r="CGP74" s="9"/>
      <c r="CGQ74" s="9"/>
      <c r="CGR74" s="9"/>
      <c r="CGS74" s="9"/>
      <c r="CGT74" s="9"/>
      <c r="CGU74" s="9"/>
      <c r="CGV74" s="9"/>
      <c r="CGW74" s="9"/>
      <c r="CGX74" s="9"/>
      <c r="CGY74" s="9"/>
      <c r="CGZ74" s="9"/>
      <c r="CHA74" s="9"/>
      <c r="CHB74" s="9"/>
      <c r="CHC74" s="9"/>
      <c r="CHD74" s="9"/>
      <c r="CHE74" s="9"/>
      <c r="CHF74" s="9"/>
      <c r="CHG74" s="9"/>
      <c r="CHH74" s="9"/>
      <c r="CHI74" s="9"/>
      <c r="CHJ74" s="9"/>
      <c r="CHK74" s="9"/>
      <c r="CHL74" s="9"/>
      <c r="CHM74" s="9"/>
      <c r="CHN74" s="9"/>
      <c r="CHO74" s="9"/>
      <c r="CHP74" s="9"/>
      <c r="CHQ74" s="9"/>
      <c r="CHR74" s="9"/>
      <c r="CHS74" s="9"/>
      <c r="CHT74" s="9"/>
      <c r="CHU74" s="9"/>
      <c r="CHV74" s="9"/>
      <c r="CHW74" s="9"/>
      <c r="CHX74" s="9"/>
      <c r="CHY74" s="9"/>
      <c r="CHZ74" s="9"/>
      <c r="CIA74" s="9"/>
      <c r="CIB74" s="9"/>
      <c r="CIC74" s="9"/>
      <c r="CID74" s="9"/>
      <c r="CIE74" s="9"/>
      <c r="CIF74" s="9"/>
      <c r="CIG74" s="9"/>
      <c r="CIH74" s="9"/>
      <c r="CII74" s="9"/>
      <c r="CIJ74" s="9"/>
      <c r="CIK74" s="9"/>
      <c r="CIL74" s="9"/>
      <c r="CIM74" s="9"/>
      <c r="CIN74" s="9"/>
      <c r="CIO74" s="9"/>
      <c r="CIP74" s="9"/>
      <c r="CIQ74" s="9"/>
      <c r="CIR74" s="9"/>
      <c r="CIS74" s="9"/>
      <c r="CIT74" s="9"/>
      <c r="CIU74" s="9"/>
      <c r="CIV74" s="9"/>
      <c r="CIW74" s="9"/>
      <c r="CIX74" s="9"/>
      <c r="CIY74" s="9"/>
      <c r="CIZ74" s="9"/>
      <c r="CJA74" s="9"/>
      <c r="CJB74" s="9"/>
      <c r="CJC74" s="9"/>
      <c r="CJD74" s="9"/>
      <c r="CJE74" s="9"/>
      <c r="CJF74" s="9"/>
      <c r="CJG74" s="9"/>
      <c r="CJH74" s="9"/>
      <c r="CJI74" s="9"/>
      <c r="CJJ74" s="9"/>
      <c r="CJK74" s="9"/>
      <c r="CJL74" s="9"/>
      <c r="CJM74" s="9"/>
      <c r="CJN74" s="9"/>
      <c r="CJO74" s="9"/>
      <c r="CJP74" s="9"/>
      <c r="CJQ74" s="9"/>
      <c r="CJR74" s="9"/>
      <c r="CJS74" s="9"/>
      <c r="CJT74" s="9"/>
      <c r="CJU74" s="9"/>
      <c r="CJV74" s="9"/>
      <c r="CJW74" s="9"/>
      <c r="CJX74" s="9"/>
      <c r="CJY74" s="9"/>
      <c r="CJZ74" s="9"/>
      <c r="CKA74" s="9"/>
      <c r="CKB74" s="9"/>
      <c r="CKC74" s="9"/>
      <c r="CKD74" s="9"/>
      <c r="CKE74" s="9"/>
      <c r="CKF74" s="9"/>
      <c r="CKG74" s="9"/>
      <c r="CKH74" s="9"/>
      <c r="CKI74" s="9"/>
      <c r="CKJ74" s="9"/>
      <c r="CKK74" s="9"/>
      <c r="CKL74" s="9"/>
      <c r="CKM74" s="9"/>
      <c r="CKN74" s="9"/>
      <c r="CKO74" s="9"/>
      <c r="CKP74" s="9"/>
      <c r="CKQ74" s="9"/>
      <c r="CKR74" s="9"/>
      <c r="CKS74" s="9"/>
      <c r="CKT74" s="9"/>
      <c r="CKU74" s="9"/>
      <c r="CKV74" s="9"/>
      <c r="CKW74" s="9"/>
      <c r="CKX74" s="9"/>
      <c r="CKY74" s="9"/>
      <c r="CKZ74" s="9"/>
      <c r="CLA74" s="9"/>
      <c r="CLB74" s="9"/>
      <c r="CLC74" s="9"/>
      <c r="CLD74" s="9"/>
      <c r="CLE74" s="9"/>
      <c r="CLF74" s="9"/>
      <c r="CLG74" s="9"/>
      <c r="CLH74" s="9"/>
      <c r="CLI74" s="9"/>
      <c r="CLJ74" s="9"/>
      <c r="CLK74" s="9"/>
      <c r="CLL74" s="9"/>
      <c r="CLM74" s="9"/>
      <c r="CLN74" s="9"/>
      <c r="CLO74" s="9"/>
      <c r="CLP74" s="9"/>
      <c r="CLQ74" s="9"/>
      <c r="CLR74" s="9"/>
      <c r="CLS74" s="9"/>
      <c r="CLT74" s="9"/>
      <c r="CLU74" s="9"/>
      <c r="CLV74" s="9"/>
      <c r="CLW74" s="9"/>
      <c r="CLX74" s="9"/>
      <c r="CLY74" s="9"/>
      <c r="CLZ74" s="9"/>
      <c r="CMA74" s="9"/>
      <c r="CMB74" s="9"/>
      <c r="CMC74" s="9"/>
      <c r="CMD74" s="9"/>
      <c r="CME74" s="9"/>
      <c r="CMF74" s="9"/>
      <c r="CMG74" s="9"/>
      <c r="CMH74" s="9"/>
      <c r="CMI74" s="9"/>
      <c r="CMJ74" s="9"/>
      <c r="CMK74" s="9"/>
      <c r="CML74" s="9"/>
      <c r="CMM74" s="9"/>
      <c r="CMN74" s="9"/>
      <c r="CMO74" s="9"/>
      <c r="CMP74" s="9"/>
      <c r="CMQ74" s="9"/>
      <c r="CMR74" s="9"/>
      <c r="CMS74" s="9"/>
      <c r="CMT74" s="9"/>
      <c r="CMU74" s="9"/>
      <c r="CMV74" s="9"/>
      <c r="CMW74" s="9"/>
      <c r="CMX74" s="9"/>
      <c r="CMY74" s="9"/>
      <c r="CMZ74" s="9"/>
      <c r="CNA74" s="9"/>
      <c r="CNB74" s="9"/>
      <c r="CNC74" s="9"/>
      <c r="CND74" s="9"/>
      <c r="CNE74" s="9"/>
      <c r="CNF74" s="9"/>
      <c r="CNG74" s="9"/>
      <c r="CNH74" s="9"/>
      <c r="CNI74" s="9"/>
      <c r="CNJ74" s="9"/>
      <c r="CNK74" s="9"/>
      <c r="CNL74" s="9"/>
      <c r="CNM74" s="9"/>
      <c r="CNN74" s="9"/>
      <c r="CNO74" s="9"/>
      <c r="CNP74" s="9"/>
      <c r="CNQ74" s="9"/>
      <c r="CNR74" s="9"/>
      <c r="CNS74" s="9"/>
      <c r="CNT74" s="9"/>
      <c r="CNU74" s="9"/>
      <c r="CNV74" s="9"/>
      <c r="CNW74" s="9"/>
      <c r="CNX74" s="9"/>
      <c r="CNY74" s="9"/>
      <c r="CNZ74" s="9"/>
      <c r="COA74" s="9"/>
      <c r="COB74" s="9"/>
      <c r="COC74" s="9"/>
      <c r="COD74" s="9"/>
      <c r="COE74" s="9"/>
      <c r="COF74" s="9"/>
      <c r="COG74" s="9"/>
      <c r="COH74" s="9"/>
      <c r="COI74" s="9"/>
      <c r="COJ74" s="9"/>
      <c r="COK74" s="9"/>
      <c r="COL74" s="9"/>
      <c r="COM74" s="9"/>
      <c r="CON74" s="9"/>
      <c r="COO74" s="9"/>
      <c r="COP74" s="9"/>
      <c r="COQ74" s="9"/>
      <c r="COR74" s="9"/>
      <c r="COS74" s="9"/>
      <c r="COT74" s="9"/>
      <c r="COU74" s="9"/>
      <c r="COV74" s="9"/>
      <c r="COW74" s="9"/>
      <c r="COX74" s="9"/>
      <c r="COY74" s="9"/>
      <c r="COZ74" s="9"/>
      <c r="CPA74" s="9"/>
      <c r="CPB74" s="9"/>
      <c r="CPC74" s="9"/>
      <c r="CPD74" s="9"/>
      <c r="CPE74" s="9"/>
      <c r="CPF74" s="9"/>
      <c r="CPG74" s="9"/>
      <c r="CPH74" s="9"/>
      <c r="CPI74" s="9"/>
      <c r="CPJ74" s="9"/>
      <c r="CPK74" s="9"/>
      <c r="CPL74" s="9"/>
      <c r="CPM74" s="9"/>
      <c r="CPN74" s="9"/>
      <c r="CPO74" s="9"/>
      <c r="CPP74" s="9"/>
      <c r="CPQ74" s="9"/>
      <c r="CPR74" s="9"/>
      <c r="CPS74" s="9"/>
      <c r="CPT74" s="9"/>
      <c r="CPU74" s="9"/>
      <c r="CPV74" s="9"/>
      <c r="CPW74" s="9"/>
      <c r="CPX74" s="9"/>
      <c r="CPY74" s="9"/>
      <c r="CPZ74" s="9"/>
      <c r="CQA74" s="9"/>
      <c r="CQB74" s="9"/>
      <c r="CQC74" s="9"/>
      <c r="CQD74" s="9"/>
      <c r="CQE74" s="9"/>
      <c r="CQF74" s="9"/>
      <c r="CQG74" s="9"/>
      <c r="CQH74" s="9"/>
      <c r="CQI74" s="9"/>
      <c r="CQJ74" s="9"/>
      <c r="CQK74" s="9"/>
      <c r="CQL74" s="9"/>
      <c r="CQM74" s="9"/>
      <c r="CQN74" s="9"/>
      <c r="CQO74" s="9"/>
      <c r="CQP74" s="9"/>
      <c r="CQQ74" s="9"/>
      <c r="CQR74" s="9"/>
      <c r="CQS74" s="9"/>
      <c r="CQT74" s="9"/>
      <c r="CQU74" s="9"/>
      <c r="CQV74" s="9"/>
      <c r="CQW74" s="9"/>
      <c r="CQX74" s="9"/>
      <c r="CQY74" s="9"/>
      <c r="CQZ74" s="9"/>
      <c r="CRA74" s="9"/>
      <c r="CRB74" s="9"/>
      <c r="CRC74" s="9"/>
      <c r="CRD74" s="9"/>
      <c r="CRE74" s="9"/>
      <c r="CRF74" s="9"/>
      <c r="CRG74" s="9"/>
      <c r="CRH74" s="9"/>
      <c r="CRI74" s="9"/>
      <c r="CRJ74" s="9"/>
      <c r="CRK74" s="9"/>
      <c r="CRL74" s="9"/>
      <c r="CRM74" s="9"/>
      <c r="CRN74" s="9"/>
      <c r="CRO74" s="9"/>
      <c r="CRP74" s="9"/>
      <c r="CRQ74" s="9"/>
      <c r="CRR74" s="9"/>
      <c r="CRS74" s="9"/>
      <c r="CRT74" s="9"/>
      <c r="CRU74" s="9"/>
      <c r="CRV74" s="9"/>
      <c r="CRW74" s="9"/>
      <c r="CRX74" s="9"/>
      <c r="CRY74" s="9"/>
      <c r="CRZ74" s="9"/>
      <c r="CSA74" s="9"/>
      <c r="CSB74" s="9"/>
      <c r="CSC74" s="9"/>
      <c r="CSD74" s="9"/>
      <c r="CSE74" s="9"/>
      <c r="CSF74" s="9"/>
      <c r="CSG74" s="9"/>
      <c r="CSH74" s="9"/>
      <c r="CSI74" s="9"/>
      <c r="CSJ74" s="9"/>
      <c r="CSK74" s="9"/>
      <c r="CSL74" s="9"/>
      <c r="CSM74" s="9"/>
      <c r="CSN74" s="9"/>
      <c r="CSO74" s="9"/>
      <c r="CSP74" s="9"/>
      <c r="CSQ74" s="9"/>
      <c r="CSR74" s="9"/>
      <c r="CSS74" s="9"/>
      <c r="CST74" s="9"/>
      <c r="CSU74" s="9"/>
      <c r="CSV74" s="9"/>
      <c r="CSW74" s="9"/>
      <c r="CSX74" s="9"/>
      <c r="CSY74" s="9"/>
      <c r="CSZ74" s="9"/>
      <c r="CTA74" s="9"/>
      <c r="CTB74" s="9"/>
      <c r="CTC74" s="9"/>
      <c r="CTD74" s="9"/>
      <c r="CTE74" s="9"/>
      <c r="CTF74" s="9"/>
      <c r="CTG74" s="9"/>
      <c r="CTH74" s="9"/>
      <c r="CTI74" s="9"/>
      <c r="CTJ74" s="9"/>
      <c r="CTK74" s="9"/>
      <c r="CTL74" s="9"/>
      <c r="CTM74" s="9"/>
      <c r="CTN74" s="9"/>
      <c r="CTO74" s="9"/>
      <c r="CTP74" s="9"/>
      <c r="CTQ74" s="9"/>
      <c r="CTR74" s="9"/>
      <c r="CTS74" s="9"/>
      <c r="CTT74" s="9"/>
      <c r="CTU74" s="9"/>
      <c r="CTV74" s="9"/>
      <c r="CTW74" s="9"/>
      <c r="CTX74" s="9"/>
      <c r="CTY74" s="9"/>
      <c r="CTZ74" s="9"/>
      <c r="CUA74" s="9"/>
      <c r="CUB74" s="9"/>
      <c r="CUC74" s="9"/>
      <c r="CUD74" s="9"/>
      <c r="CUE74" s="9"/>
      <c r="CUF74" s="9"/>
      <c r="CUG74" s="9"/>
      <c r="CUH74" s="9"/>
      <c r="CUI74" s="9"/>
      <c r="CUJ74" s="9"/>
      <c r="CUK74" s="9"/>
      <c r="CUL74" s="9"/>
      <c r="CUM74" s="9"/>
      <c r="CUN74" s="9"/>
      <c r="CUO74" s="9"/>
      <c r="CUP74" s="9"/>
      <c r="CUQ74" s="9"/>
      <c r="CUR74" s="9"/>
      <c r="CUS74" s="9"/>
      <c r="CUT74" s="9"/>
      <c r="CUU74" s="9"/>
      <c r="CUV74" s="9"/>
      <c r="CUW74" s="9"/>
      <c r="CUX74" s="9"/>
      <c r="CUY74" s="9"/>
      <c r="CUZ74" s="9"/>
      <c r="CVA74" s="9"/>
      <c r="CVB74" s="9"/>
      <c r="CVC74" s="9"/>
      <c r="CVD74" s="9"/>
      <c r="CVE74" s="9"/>
      <c r="CVF74" s="9"/>
      <c r="CVG74" s="9"/>
      <c r="CVH74" s="9"/>
      <c r="CVI74" s="9"/>
      <c r="CVJ74" s="9"/>
      <c r="CVK74" s="9"/>
      <c r="CVL74" s="9"/>
      <c r="CVM74" s="9"/>
      <c r="CVN74" s="9"/>
      <c r="CVO74" s="9"/>
      <c r="CVP74" s="9"/>
      <c r="CVQ74" s="9"/>
      <c r="CVR74" s="9"/>
      <c r="CVS74" s="9"/>
      <c r="CVT74" s="9"/>
      <c r="CVU74" s="9"/>
      <c r="CVV74" s="9"/>
      <c r="CVW74" s="9"/>
      <c r="CVX74" s="9"/>
      <c r="CVY74" s="9"/>
      <c r="CVZ74" s="9"/>
      <c r="CWA74" s="9"/>
      <c r="CWB74" s="9"/>
      <c r="CWC74" s="9"/>
      <c r="CWD74" s="9"/>
      <c r="CWE74" s="9"/>
      <c r="CWF74" s="9"/>
      <c r="CWG74" s="9"/>
      <c r="CWH74" s="9"/>
      <c r="CWI74" s="9"/>
      <c r="CWJ74" s="9"/>
      <c r="CWK74" s="9"/>
      <c r="CWL74" s="9"/>
      <c r="CWM74" s="9"/>
      <c r="CWN74" s="9"/>
      <c r="CWO74" s="9"/>
      <c r="CWP74" s="9"/>
      <c r="CWQ74" s="9"/>
      <c r="CWR74" s="9"/>
      <c r="CWS74" s="9"/>
      <c r="CWT74" s="9"/>
      <c r="CWU74" s="9"/>
      <c r="CWV74" s="9"/>
      <c r="CWW74" s="9"/>
      <c r="CWX74" s="9"/>
      <c r="CWY74" s="9"/>
      <c r="CWZ74" s="9"/>
      <c r="CXA74" s="9"/>
      <c r="CXB74" s="9"/>
      <c r="CXC74" s="9"/>
      <c r="CXD74" s="9"/>
      <c r="CXE74" s="9"/>
      <c r="CXF74" s="9"/>
      <c r="CXG74" s="9"/>
      <c r="CXH74" s="9"/>
      <c r="CXI74" s="9"/>
      <c r="CXJ74" s="9"/>
      <c r="CXK74" s="9"/>
      <c r="CXL74" s="9"/>
      <c r="CXM74" s="9"/>
      <c r="CXN74" s="9"/>
      <c r="CXO74" s="9"/>
      <c r="CXP74" s="9"/>
      <c r="CXQ74" s="9"/>
      <c r="CXR74" s="9"/>
      <c r="CXS74" s="9"/>
      <c r="CXT74" s="9"/>
      <c r="CXU74" s="9"/>
      <c r="CXV74" s="9"/>
      <c r="CXW74" s="9"/>
      <c r="CXX74" s="9"/>
      <c r="CXY74" s="9"/>
      <c r="CXZ74" s="9"/>
      <c r="CYA74" s="9"/>
      <c r="CYB74" s="9"/>
      <c r="CYC74" s="9"/>
      <c r="CYD74" s="9"/>
      <c r="CYE74" s="9"/>
      <c r="CYF74" s="9"/>
      <c r="CYG74" s="9"/>
      <c r="CYH74" s="9"/>
      <c r="CYI74" s="9"/>
      <c r="CYJ74" s="9"/>
      <c r="CYK74" s="9"/>
      <c r="CYL74" s="9"/>
      <c r="CYM74" s="9"/>
      <c r="CYN74" s="9"/>
      <c r="CYO74" s="9"/>
      <c r="CYP74" s="9"/>
      <c r="CYQ74" s="9"/>
      <c r="CYR74" s="9"/>
      <c r="CYS74" s="9"/>
      <c r="CYT74" s="9"/>
      <c r="CYU74" s="9"/>
      <c r="CYV74" s="9"/>
      <c r="CYW74" s="9"/>
      <c r="CYX74" s="9"/>
      <c r="CYY74" s="9"/>
      <c r="CYZ74" s="9"/>
      <c r="CZA74" s="9"/>
      <c r="CZB74" s="9"/>
      <c r="CZC74" s="9"/>
      <c r="CZD74" s="9"/>
      <c r="CZE74" s="9"/>
      <c r="CZF74" s="9"/>
      <c r="CZG74" s="9"/>
      <c r="CZH74" s="9"/>
      <c r="CZI74" s="9"/>
      <c r="CZJ74" s="9"/>
      <c r="CZK74" s="9"/>
      <c r="CZL74" s="9"/>
      <c r="CZM74" s="9"/>
      <c r="CZN74" s="9"/>
      <c r="CZO74" s="9"/>
      <c r="CZP74" s="9"/>
      <c r="CZQ74" s="9"/>
      <c r="CZR74" s="9"/>
      <c r="CZS74" s="9"/>
      <c r="CZT74" s="9"/>
      <c r="CZU74" s="9"/>
      <c r="CZV74" s="9"/>
      <c r="CZW74" s="9"/>
      <c r="CZX74" s="9"/>
      <c r="CZY74" s="9"/>
      <c r="CZZ74" s="9"/>
      <c r="DAA74" s="9"/>
      <c r="DAB74" s="9"/>
      <c r="DAC74" s="9"/>
      <c r="DAD74" s="9"/>
      <c r="DAE74" s="9"/>
      <c r="DAF74" s="9"/>
      <c r="DAG74" s="9"/>
      <c r="DAH74" s="9"/>
      <c r="DAI74" s="9"/>
      <c r="DAJ74" s="9"/>
      <c r="DAK74" s="9"/>
      <c r="DAL74" s="9"/>
      <c r="DAM74" s="9"/>
      <c r="DAN74" s="9"/>
      <c r="DAO74" s="9"/>
      <c r="DAP74" s="9"/>
      <c r="DAQ74" s="9"/>
      <c r="DAR74" s="9"/>
      <c r="DAS74" s="9"/>
      <c r="DAT74" s="9"/>
      <c r="DAU74" s="9"/>
      <c r="DAV74" s="9"/>
      <c r="DAW74" s="9"/>
      <c r="DAX74" s="9"/>
      <c r="DAY74" s="9"/>
      <c r="DAZ74" s="9"/>
      <c r="DBA74" s="9"/>
      <c r="DBB74" s="9"/>
      <c r="DBC74" s="9"/>
      <c r="DBD74" s="9"/>
      <c r="DBE74" s="9"/>
      <c r="DBF74" s="9"/>
      <c r="DBG74" s="9"/>
      <c r="DBH74" s="9"/>
      <c r="DBI74" s="9"/>
      <c r="DBJ74" s="9"/>
      <c r="DBK74" s="9"/>
      <c r="DBL74" s="9"/>
      <c r="DBM74" s="9"/>
      <c r="DBN74" s="9"/>
      <c r="DBO74" s="9"/>
      <c r="DBP74" s="9"/>
      <c r="DBQ74" s="9"/>
      <c r="DBR74" s="9"/>
      <c r="DBS74" s="9"/>
      <c r="DBT74" s="9"/>
      <c r="DBU74" s="9"/>
      <c r="DBV74" s="9"/>
      <c r="DBW74" s="9"/>
      <c r="DBX74" s="9"/>
      <c r="DBY74" s="9"/>
      <c r="DBZ74" s="9"/>
      <c r="DCA74" s="9"/>
      <c r="DCB74" s="9"/>
      <c r="DCC74" s="9"/>
      <c r="DCD74" s="9"/>
      <c r="DCE74" s="9"/>
      <c r="DCF74" s="9"/>
      <c r="DCG74" s="9"/>
      <c r="DCH74" s="9"/>
      <c r="DCI74" s="9"/>
      <c r="DCJ74" s="9"/>
      <c r="DCK74" s="9"/>
      <c r="DCL74" s="9"/>
      <c r="DCM74" s="9"/>
      <c r="DCN74" s="9"/>
      <c r="DCO74" s="9"/>
      <c r="DCP74" s="9"/>
      <c r="DCQ74" s="9"/>
      <c r="DCR74" s="9"/>
      <c r="DCS74" s="9"/>
      <c r="DCT74" s="9"/>
      <c r="DCU74" s="9"/>
      <c r="DCV74" s="9"/>
      <c r="DCW74" s="9"/>
      <c r="DCX74" s="9"/>
      <c r="DCY74" s="9"/>
      <c r="DCZ74" s="9"/>
      <c r="DDA74" s="9"/>
      <c r="DDB74" s="9"/>
      <c r="DDC74" s="9"/>
      <c r="DDD74" s="9"/>
      <c r="DDE74" s="9"/>
      <c r="DDF74" s="9"/>
      <c r="DDG74" s="9"/>
      <c r="DDH74" s="9"/>
      <c r="DDI74" s="9"/>
      <c r="DDJ74" s="9"/>
      <c r="DDK74" s="9"/>
      <c r="DDL74" s="9"/>
      <c r="DDM74" s="9"/>
      <c r="DDN74" s="9"/>
      <c r="DDO74" s="9"/>
      <c r="DDP74" s="9"/>
      <c r="DDQ74" s="9"/>
      <c r="DDR74" s="9"/>
      <c r="DDS74" s="9"/>
      <c r="DDT74" s="9"/>
      <c r="DDU74" s="9"/>
      <c r="DDV74" s="9"/>
      <c r="DDW74" s="9"/>
      <c r="DDX74" s="9"/>
      <c r="DDY74" s="9"/>
      <c r="DDZ74" s="9"/>
      <c r="DEA74" s="9"/>
      <c r="DEB74" s="9"/>
      <c r="DEC74" s="9"/>
      <c r="DED74" s="9"/>
      <c r="DEE74" s="9"/>
      <c r="DEF74" s="9"/>
      <c r="DEG74" s="9"/>
      <c r="DEH74" s="9"/>
      <c r="DEI74" s="9"/>
      <c r="DEJ74" s="9"/>
      <c r="DEK74" s="9"/>
      <c r="DEL74" s="9"/>
      <c r="DEM74" s="9"/>
      <c r="DEN74" s="9"/>
      <c r="DEO74" s="9"/>
      <c r="DEP74" s="9"/>
      <c r="DEQ74" s="9"/>
      <c r="DER74" s="9"/>
      <c r="DES74" s="9"/>
      <c r="DET74" s="9"/>
      <c r="DEU74" s="9"/>
      <c r="DEV74" s="9"/>
      <c r="DEW74" s="9"/>
      <c r="DEX74" s="9"/>
      <c r="DEY74" s="9"/>
      <c r="DEZ74" s="9"/>
      <c r="DFA74" s="9"/>
      <c r="DFB74" s="9"/>
      <c r="DFC74" s="9"/>
      <c r="DFD74" s="9"/>
      <c r="DFE74" s="9"/>
      <c r="DFF74" s="9"/>
      <c r="DFG74" s="9"/>
      <c r="DFH74" s="9"/>
      <c r="DFI74" s="9"/>
      <c r="DFJ74" s="9"/>
      <c r="DFK74" s="9"/>
      <c r="DFL74" s="9"/>
      <c r="DFM74" s="9"/>
      <c r="DFN74" s="9"/>
      <c r="DFO74" s="9"/>
      <c r="DFP74" s="9"/>
      <c r="DFQ74" s="9"/>
      <c r="DFR74" s="9"/>
      <c r="DFS74" s="9"/>
      <c r="DFT74" s="9"/>
      <c r="DFU74" s="9"/>
      <c r="DFV74" s="9"/>
      <c r="DFW74" s="9"/>
      <c r="DFX74" s="9"/>
      <c r="DFY74" s="9"/>
      <c r="DFZ74" s="9"/>
      <c r="DGA74" s="9"/>
      <c r="DGB74" s="9"/>
      <c r="DGC74" s="9"/>
      <c r="DGD74" s="9"/>
      <c r="DGE74" s="9"/>
      <c r="DGF74" s="9"/>
      <c r="DGG74" s="9"/>
      <c r="DGH74" s="9"/>
      <c r="DGI74" s="9"/>
      <c r="DGJ74" s="9"/>
      <c r="DGK74" s="9"/>
      <c r="DGL74" s="9"/>
      <c r="DGM74" s="9"/>
      <c r="DGN74" s="9"/>
      <c r="DGO74" s="9"/>
      <c r="DGP74" s="9"/>
      <c r="DGQ74" s="9"/>
      <c r="DGR74" s="9"/>
      <c r="DGS74" s="9"/>
      <c r="DGT74" s="9"/>
      <c r="DGU74" s="9"/>
      <c r="DGV74" s="9"/>
      <c r="DGW74" s="9"/>
      <c r="DGX74" s="9"/>
      <c r="DGY74" s="9"/>
      <c r="DGZ74" s="9"/>
      <c r="DHA74" s="9"/>
      <c r="DHB74" s="9"/>
      <c r="DHC74" s="9"/>
      <c r="DHD74" s="9"/>
      <c r="DHE74" s="9"/>
      <c r="DHF74" s="9"/>
      <c r="DHG74" s="9"/>
      <c r="DHH74" s="9"/>
      <c r="DHI74" s="9"/>
      <c r="DHJ74" s="9"/>
      <c r="DHK74" s="9"/>
      <c r="DHL74" s="9"/>
      <c r="DHM74" s="9"/>
      <c r="DHN74" s="9"/>
      <c r="DHO74" s="9"/>
      <c r="DHP74" s="9"/>
      <c r="DHQ74" s="9"/>
      <c r="DHR74" s="9"/>
      <c r="DHS74" s="9"/>
      <c r="DHT74" s="9"/>
      <c r="DHU74" s="9"/>
      <c r="DHV74" s="9"/>
      <c r="DHW74" s="9"/>
      <c r="DHX74" s="9"/>
      <c r="DHY74" s="9"/>
      <c r="DHZ74" s="9"/>
      <c r="DIA74" s="9"/>
      <c r="DIB74" s="9"/>
      <c r="DIC74" s="9"/>
      <c r="DID74" s="9"/>
      <c r="DIE74" s="9"/>
      <c r="DIF74" s="9"/>
      <c r="DIG74" s="9"/>
      <c r="DIH74" s="9"/>
      <c r="DII74" s="9"/>
      <c r="DIJ74" s="9"/>
      <c r="DIK74" s="9"/>
      <c r="DIL74" s="9"/>
      <c r="DIM74" s="9"/>
      <c r="DIN74" s="9"/>
      <c r="DIO74" s="9"/>
      <c r="DIP74" s="9"/>
      <c r="DIQ74" s="9"/>
      <c r="DIR74" s="9"/>
      <c r="DIS74" s="9"/>
      <c r="DIT74" s="9"/>
      <c r="DIU74" s="9"/>
      <c r="DIV74" s="9"/>
      <c r="DIW74" s="9"/>
      <c r="DIX74" s="9"/>
      <c r="DIY74" s="9"/>
      <c r="DIZ74" s="9"/>
      <c r="DJA74" s="9"/>
      <c r="DJB74" s="9"/>
      <c r="DJC74" s="9"/>
      <c r="DJD74" s="9"/>
      <c r="DJE74" s="9"/>
      <c r="DJF74" s="9"/>
      <c r="DJG74" s="9"/>
      <c r="DJH74" s="9"/>
      <c r="DJI74" s="9"/>
      <c r="DJJ74" s="9"/>
      <c r="DJK74" s="9"/>
      <c r="DJL74" s="9"/>
      <c r="DJM74" s="9"/>
      <c r="DJN74" s="9"/>
      <c r="DJO74" s="9"/>
      <c r="DJP74" s="9"/>
      <c r="DJQ74" s="9"/>
      <c r="DJR74" s="9"/>
      <c r="DJS74" s="9"/>
      <c r="DJT74" s="9"/>
      <c r="DJU74" s="9"/>
      <c r="DJV74" s="9"/>
      <c r="DJW74" s="9"/>
      <c r="DJX74" s="9"/>
      <c r="DJY74" s="9"/>
      <c r="DJZ74" s="9"/>
      <c r="DKA74" s="9"/>
      <c r="DKB74" s="9"/>
      <c r="DKC74" s="9"/>
      <c r="DKD74" s="9"/>
      <c r="DKE74" s="9"/>
      <c r="DKF74" s="9"/>
      <c r="DKG74" s="9"/>
      <c r="DKH74" s="9"/>
      <c r="DKI74" s="9"/>
      <c r="DKJ74" s="9"/>
      <c r="DKK74" s="9"/>
      <c r="DKL74" s="9"/>
      <c r="DKM74" s="9"/>
      <c r="DKN74" s="9"/>
      <c r="DKO74" s="9"/>
      <c r="DKP74" s="9"/>
      <c r="DKQ74" s="9"/>
      <c r="DKR74" s="9"/>
      <c r="DKS74" s="9"/>
      <c r="DKT74" s="9"/>
      <c r="DKU74" s="9"/>
      <c r="DKV74" s="9"/>
      <c r="DKW74" s="9"/>
      <c r="DKX74" s="9"/>
      <c r="DKY74" s="9"/>
      <c r="DKZ74" s="9"/>
      <c r="DLA74" s="9"/>
      <c r="DLB74" s="9"/>
      <c r="DLC74" s="9"/>
      <c r="DLD74" s="9"/>
      <c r="DLE74" s="9"/>
      <c r="DLF74" s="9"/>
      <c r="DLG74" s="9"/>
      <c r="DLH74" s="9"/>
      <c r="DLI74" s="9"/>
      <c r="DLJ74" s="9"/>
      <c r="DLK74" s="9"/>
      <c r="DLL74" s="9"/>
      <c r="DLM74" s="9"/>
      <c r="DLN74" s="9"/>
      <c r="DLO74" s="9"/>
      <c r="DLP74" s="9"/>
      <c r="DLQ74" s="9"/>
      <c r="DLR74" s="9"/>
      <c r="DLS74" s="9"/>
      <c r="DLT74" s="9"/>
      <c r="DLU74" s="9"/>
      <c r="DLV74" s="9"/>
      <c r="DLW74" s="9"/>
      <c r="DLX74" s="9"/>
      <c r="DLY74" s="9"/>
      <c r="DLZ74" s="9"/>
      <c r="DMA74" s="9"/>
      <c r="DMB74" s="9"/>
      <c r="DMC74" s="9"/>
      <c r="DMD74" s="9"/>
      <c r="DME74" s="9"/>
      <c r="DMF74" s="9"/>
      <c r="DMG74" s="9"/>
      <c r="DMH74" s="9"/>
      <c r="DMI74" s="9"/>
      <c r="DMJ74" s="9"/>
      <c r="DMK74" s="9"/>
      <c r="DML74" s="9"/>
      <c r="DMM74" s="9"/>
      <c r="DMN74" s="9"/>
      <c r="DMO74" s="9"/>
      <c r="DMP74" s="9"/>
      <c r="DMQ74" s="9"/>
      <c r="DMR74" s="9"/>
      <c r="DMS74" s="9"/>
      <c r="DMT74" s="9"/>
      <c r="DMU74" s="9"/>
      <c r="DMV74" s="9"/>
      <c r="DMW74" s="9"/>
      <c r="DMX74" s="9"/>
      <c r="DMY74" s="9"/>
      <c r="DMZ74" s="9"/>
      <c r="DNA74" s="9"/>
      <c r="DNB74" s="9"/>
      <c r="DNC74" s="9"/>
      <c r="DND74" s="9"/>
      <c r="DNE74" s="9"/>
      <c r="DNF74" s="9"/>
      <c r="DNG74" s="9"/>
      <c r="DNH74" s="9"/>
      <c r="DNI74" s="9"/>
      <c r="DNJ74" s="9"/>
      <c r="DNK74" s="9"/>
      <c r="DNL74" s="9"/>
      <c r="DNM74" s="9"/>
      <c r="DNN74" s="9"/>
      <c r="DNO74" s="9"/>
      <c r="DNP74" s="9"/>
      <c r="DNQ74" s="9"/>
      <c r="DNR74" s="9"/>
      <c r="DNS74" s="9"/>
      <c r="DNT74" s="9"/>
      <c r="DNU74" s="9"/>
      <c r="DNV74" s="9"/>
      <c r="DNW74" s="9"/>
      <c r="DNX74" s="9"/>
      <c r="DNY74" s="9"/>
      <c r="DNZ74" s="9"/>
      <c r="DOA74" s="9"/>
      <c r="DOB74" s="9"/>
      <c r="DOC74" s="9"/>
      <c r="DOD74" s="9"/>
      <c r="DOE74" s="9"/>
      <c r="DOF74" s="9"/>
      <c r="DOG74" s="9"/>
      <c r="DOH74" s="9"/>
      <c r="DOI74" s="9"/>
      <c r="DOJ74" s="9"/>
      <c r="DOK74" s="9"/>
      <c r="DOL74" s="9"/>
      <c r="DOM74" s="9"/>
      <c r="DON74" s="9"/>
      <c r="DOO74" s="9"/>
      <c r="DOP74" s="9"/>
      <c r="DOQ74" s="9"/>
      <c r="DOR74" s="9"/>
      <c r="DOS74" s="9"/>
      <c r="DOT74" s="9"/>
      <c r="DOU74" s="9"/>
      <c r="DOV74" s="9"/>
      <c r="DOW74" s="9"/>
      <c r="DOX74" s="9"/>
      <c r="DOY74" s="9"/>
      <c r="DOZ74" s="9"/>
      <c r="DPA74" s="9"/>
      <c r="DPB74" s="9"/>
      <c r="DPC74" s="9"/>
      <c r="DPD74" s="9"/>
      <c r="DPE74" s="9"/>
      <c r="DPF74" s="9"/>
      <c r="DPG74" s="9"/>
      <c r="DPH74" s="9"/>
      <c r="DPI74" s="9"/>
      <c r="DPJ74" s="9"/>
      <c r="DPK74" s="9"/>
      <c r="DPL74" s="9"/>
      <c r="DPM74" s="9"/>
      <c r="DPN74" s="9"/>
      <c r="DPO74" s="9"/>
      <c r="DPP74" s="9"/>
      <c r="DPQ74" s="9"/>
      <c r="DPR74" s="9"/>
      <c r="DPS74" s="9"/>
      <c r="DPT74" s="9"/>
      <c r="DPU74" s="9"/>
      <c r="DPV74" s="9"/>
      <c r="DPW74" s="9"/>
      <c r="DPX74" s="9"/>
      <c r="DPY74" s="9"/>
      <c r="DPZ74" s="9"/>
      <c r="DQA74" s="9"/>
      <c r="DQB74" s="9"/>
      <c r="DQC74" s="9"/>
      <c r="DQD74" s="9"/>
      <c r="DQE74" s="9"/>
      <c r="DQF74" s="9"/>
      <c r="DQG74" s="9"/>
      <c r="DQH74" s="9"/>
      <c r="DQI74" s="9"/>
      <c r="DQJ74" s="9"/>
      <c r="DQK74" s="9"/>
      <c r="DQL74" s="9"/>
      <c r="DQM74" s="9"/>
      <c r="DQN74" s="9"/>
      <c r="DQO74" s="9"/>
      <c r="DQP74" s="9"/>
      <c r="DQQ74" s="9"/>
      <c r="DQR74" s="9"/>
      <c r="DQS74" s="9"/>
      <c r="DQT74" s="9"/>
      <c r="DQU74" s="9"/>
      <c r="DQV74" s="9"/>
      <c r="DQW74" s="9"/>
      <c r="DQX74" s="9"/>
      <c r="DQY74" s="9"/>
      <c r="DQZ74" s="9"/>
      <c r="DRA74" s="9"/>
      <c r="DRB74" s="9"/>
      <c r="DRC74" s="9"/>
      <c r="DRD74" s="9"/>
      <c r="DRE74" s="9"/>
      <c r="DRF74" s="9"/>
      <c r="DRG74" s="9"/>
      <c r="DRH74" s="9"/>
      <c r="DRI74" s="9"/>
      <c r="DRJ74" s="9"/>
      <c r="DRK74" s="9"/>
      <c r="DRL74" s="9"/>
      <c r="DRM74" s="9"/>
      <c r="DRN74" s="9"/>
      <c r="DRO74" s="9"/>
      <c r="DRP74" s="9"/>
      <c r="DRQ74" s="9"/>
      <c r="DRR74" s="9"/>
      <c r="DRS74" s="9"/>
      <c r="DRT74" s="9"/>
      <c r="DRU74" s="9"/>
      <c r="DRV74" s="9"/>
      <c r="DRW74" s="9"/>
      <c r="DRX74" s="9"/>
      <c r="DRY74" s="9"/>
      <c r="DRZ74" s="9"/>
      <c r="DSA74" s="9"/>
      <c r="DSB74" s="9"/>
      <c r="DSC74" s="9"/>
      <c r="DSD74" s="9"/>
      <c r="DSE74" s="9"/>
      <c r="DSF74" s="9"/>
      <c r="DSG74" s="9"/>
      <c r="DSH74" s="9"/>
      <c r="DSI74" s="9"/>
      <c r="DSJ74" s="9"/>
      <c r="DSK74" s="9"/>
      <c r="DSL74" s="9"/>
      <c r="DSM74" s="9"/>
      <c r="DSN74" s="9"/>
      <c r="DSO74" s="9"/>
      <c r="DSP74" s="9"/>
      <c r="DSQ74" s="9"/>
      <c r="DSR74" s="9"/>
      <c r="DSS74" s="9"/>
      <c r="DST74" s="9"/>
      <c r="DSU74" s="9"/>
      <c r="DSV74" s="9"/>
      <c r="DSW74" s="9"/>
      <c r="DSX74" s="9"/>
      <c r="DSY74" s="9"/>
      <c r="DSZ74" s="9"/>
      <c r="DTA74" s="9"/>
      <c r="DTB74" s="9"/>
      <c r="DTC74" s="9"/>
      <c r="DTD74" s="9"/>
      <c r="DTE74" s="9"/>
      <c r="DTF74" s="9"/>
      <c r="DTG74" s="9"/>
      <c r="DTH74" s="9"/>
      <c r="DTI74" s="9"/>
      <c r="DTJ74" s="9"/>
      <c r="DTK74" s="9"/>
      <c r="DTL74" s="9"/>
      <c r="DTM74" s="9"/>
      <c r="DTN74" s="9"/>
      <c r="DTO74" s="9"/>
      <c r="DTP74" s="9"/>
      <c r="DTQ74" s="9"/>
      <c r="DTR74" s="9"/>
      <c r="DTS74" s="9"/>
      <c r="DTT74" s="9"/>
      <c r="DTU74" s="9"/>
      <c r="DTV74" s="9"/>
      <c r="DTW74" s="9"/>
      <c r="DTX74" s="9"/>
      <c r="DTY74" s="9"/>
      <c r="DTZ74" s="9"/>
      <c r="DUA74" s="9"/>
      <c r="DUB74" s="9"/>
      <c r="DUC74" s="9"/>
      <c r="DUD74" s="9"/>
      <c r="DUE74" s="9"/>
      <c r="DUF74" s="9"/>
      <c r="DUG74" s="9"/>
      <c r="DUH74" s="9"/>
      <c r="DUI74" s="9"/>
      <c r="DUJ74" s="9"/>
      <c r="DUK74" s="9"/>
      <c r="DUL74" s="9"/>
      <c r="DUM74" s="9"/>
      <c r="DUN74" s="9"/>
      <c r="DUO74" s="9"/>
      <c r="DUP74" s="9"/>
      <c r="DUQ74" s="9"/>
      <c r="DUR74" s="9"/>
      <c r="DUS74" s="9"/>
      <c r="DUT74" s="9"/>
      <c r="DUU74" s="9"/>
      <c r="DUV74" s="9"/>
      <c r="DUW74" s="9"/>
      <c r="DUX74" s="9"/>
      <c r="DUY74" s="9"/>
      <c r="DUZ74" s="9"/>
      <c r="DVA74" s="9"/>
      <c r="DVB74" s="9"/>
      <c r="DVC74" s="9"/>
      <c r="DVD74" s="9"/>
      <c r="DVE74" s="9"/>
      <c r="DVF74" s="9"/>
      <c r="DVG74" s="9"/>
      <c r="DVH74" s="9"/>
      <c r="DVI74" s="9"/>
      <c r="DVJ74" s="9"/>
      <c r="DVK74" s="9"/>
      <c r="DVL74" s="9"/>
      <c r="DVM74" s="9"/>
      <c r="DVN74" s="9"/>
      <c r="DVO74" s="9"/>
      <c r="DVP74" s="9"/>
      <c r="DVQ74" s="9"/>
      <c r="DVR74" s="9"/>
      <c r="DVS74" s="9"/>
      <c r="DVT74" s="9"/>
      <c r="DVU74" s="9"/>
      <c r="DVV74" s="9"/>
      <c r="DVW74" s="9"/>
      <c r="DVX74" s="9"/>
      <c r="DVY74" s="9"/>
      <c r="DVZ74" s="9"/>
      <c r="DWA74" s="9"/>
      <c r="DWB74" s="9"/>
      <c r="DWC74" s="9"/>
      <c r="DWD74" s="9"/>
      <c r="DWE74" s="9"/>
      <c r="DWF74" s="9"/>
      <c r="DWG74" s="9"/>
      <c r="DWH74" s="9"/>
      <c r="DWI74" s="9"/>
      <c r="DWJ74" s="9"/>
      <c r="DWK74" s="9"/>
      <c r="DWL74" s="9"/>
      <c r="DWM74" s="9"/>
      <c r="DWN74" s="9"/>
      <c r="DWO74" s="9"/>
      <c r="DWP74" s="9"/>
      <c r="DWQ74" s="9"/>
      <c r="DWR74" s="9"/>
      <c r="DWS74" s="9"/>
      <c r="DWT74" s="9"/>
      <c r="DWU74" s="9"/>
      <c r="DWV74" s="9"/>
      <c r="DWW74" s="9"/>
      <c r="DWX74" s="9"/>
      <c r="DWY74" s="9"/>
      <c r="DWZ74" s="9"/>
      <c r="DXA74" s="9"/>
      <c r="DXB74" s="9"/>
      <c r="DXC74" s="9"/>
      <c r="DXD74" s="9"/>
      <c r="DXE74" s="9"/>
      <c r="DXF74" s="9"/>
      <c r="DXG74" s="9"/>
      <c r="DXH74" s="9"/>
      <c r="DXI74" s="9"/>
      <c r="DXJ74" s="9"/>
      <c r="DXK74" s="9"/>
      <c r="DXL74" s="9"/>
      <c r="DXM74" s="9"/>
      <c r="DXN74" s="9"/>
      <c r="DXO74" s="9"/>
      <c r="DXP74" s="9"/>
      <c r="DXQ74" s="9"/>
      <c r="DXR74" s="9"/>
      <c r="DXS74" s="9"/>
      <c r="DXT74" s="9"/>
      <c r="DXU74" s="9"/>
      <c r="DXV74" s="9"/>
      <c r="DXW74" s="9"/>
      <c r="DXX74" s="9"/>
      <c r="DXY74" s="9"/>
      <c r="DXZ74" s="9"/>
      <c r="DYA74" s="9"/>
      <c r="DYB74" s="9"/>
      <c r="DYC74" s="9"/>
      <c r="DYD74" s="9"/>
      <c r="DYE74" s="9"/>
      <c r="DYF74" s="9"/>
      <c r="DYG74" s="9"/>
      <c r="DYH74" s="9"/>
      <c r="DYI74" s="9"/>
      <c r="DYJ74" s="9"/>
      <c r="DYK74" s="9"/>
      <c r="DYL74" s="9"/>
      <c r="DYM74" s="9"/>
      <c r="DYN74" s="9"/>
      <c r="DYO74" s="9"/>
      <c r="DYP74" s="9"/>
      <c r="DYQ74" s="9"/>
      <c r="DYR74" s="9"/>
      <c r="DYS74" s="9"/>
      <c r="DYT74" s="9"/>
      <c r="DYU74" s="9"/>
      <c r="DYV74" s="9"/>
      <c r="DYW74" s="9"/>
      <c r="DYX74" s="9"/>
      <c r="DYY74" s="9"/>
      <c r="DYZ74" s="9"/>
      <c r="DZA74" s="9"/>
      <c r="DZB74" s="9"/>
      <c r="DZC74" s="9"/>
      <c r="DZD74" s="9"/>
      <c r="DZE74" s="9"/>
      <c r="DZF74" s="9"/>
      <c r="DZG74" s="9"/>
      <c r="DZH74" s="9"/>
      <c r="DZI74" s="9"/>
      <c r="DZJ74" s="9"/>
      <c r="DZK74" s="9"/>
      <c r="DZL74" s="9"/>
      <c r="DZM74" s="9"/>
      <c r="DZN74" s="9"/>
      <c r="DZO74" s="9"/>
      <c r="DZP74" s="9"/>
      <c r="DZQ74" s="9"/>
      <c r="DZR74" s="9"/>
      <c r="DZS74" s="9"/>
      <c r="DZT74" s="9"/>
      <c r="DZU74" s="9"/>
      <c r="DZV74" s="9"/>
      <c r="DZW74" s="9"/>
      <c r="DZX74" s="9"/>
      <c r="DZY74" s="9"/>
      <c r="DZZ74" s="9"/>
      <c r="EAA74" s="9"/>
      <c r="EAB74" s="9"/>
      <c r="EAC74" s="9"/>
      <c r="EAD74" s="9"/>
      <c r="EAE74" s="9"/>
      <c r="EAF74" s="9"/>
      <c r="EAG74" s="9"/>
      <c r="EAH74" s="9"/>
      <c r="EAI74" s="9"/>
      <c r="EAJ74" s="9"/>
      <c r="EAK74" s="9"/>
      <c r="EAL74" s="9"/>
      <c r="EAM74" s="9"/>
      <c r="EAN74" s="9"/>
      <c r="EAO74" s="9"/>
      <c r="EAP74" s="9"/>
      <c r="EAQ74" s="9"/>
      <c r="EAR74" s="9"/>
      <c r="EAS74" s="9"/>
      <c r="EAT74" s="9"/>
      <c r="EAU74" s="9"/>
      <c r="EAV74" s="9"/>
      <c r="EAW74" s="9"/>
      <c r="EAX74" s="9"/>
      <c r="EAY74" s="9"/>
      <c r="EAZ74" s="9"/>
      <c r="EBA74" s="9"/>
      <c r="EBB74" s="9"/>
      <c r="EBC74" s="9"/>
      <c r="EBD74" s="9"/>
      <c r="EBE74" s="9"/>
      <c r="EBF74" s="9"/>
      <c r="EBG74" s="9"/>
      <c r="EBH74" s="9"/>
      <c r="EBI74" s="9"/>
      <c r="EBJ74" s="9"/>
      <c r="EBK74" s="9"/>
      <c r="EBL74" s="9"/>
      <c r="EBM74" s="9"/>
      <c r="EBN74" s="9"/>
      <c r="EBO74" s="9"/>
      <c r="EBP74" s="9"/>
      <c r="EBQ74" s="9"/>
      <c r="EBR74" s="9"/>
      <c r="EBS74" s="9"/>
      <c r="EBT74" s="9"/>
      <c r="EBU74" s="9"/>
      <c r="EBV74" s="9"/>
      <c r="EBW74" s="9"/>
      <c r="EBX74" s="9"/>
      <c r="EBY74" s="9"/>
      <c r="EBZ74" s="9"/>
      <c r="ECA74" s="9"/>
      <c r="ECB74" s="9"/>
      <c r="ECC74" s="9"/>
      <c r="ECD74" s="9"/>
      <c r="ECE74" s="9"/>
      <c r="ECF74" s="9"/>
      <c r="ECG74" s="9"/>
      <c r="ECH74" s="9"/>
      <c r="ECI74" s="9"/>
      <c r="ECJ74" s="9"/>
      <c r="ECK74" s="9"/>
      <c r="ECL74" s="9"/>
      <c r="ECM74" s="9"/>
      <c r="ECN74" s="9"/>
      <c r="ECO74" s="9"/>
      <c r="ECP74" s="9"/>
      <c r="ECQ74" s="9"/>
      <c r="ECR74" s="9"/>
      <c r="ECS74" s="9"/>
      <c r="ECT74" s="9"/>
      <c r="ECU74" s="9"/>
      <c r="ECV74" s="9"/>
      <c r="ECW74" s="9"/>
      <c r="ECX74" s="9"/>
      <c r="ECY74" s="9"/>
      <c r="ECZ74" s="9"/>
      <c r="EDA74" s="9"/>
      <c r="EDB74" s="9"/>
      <c r="EDC74" s="9"/>
      <c r="EDD74" s="9"/>
      <c r="EDE74" s="9"/>
      <c r="EDF74" s="9"/>
      <c r="EDG74" s="9"/>
      <c r="EDH74" s="9"/>
      <c r="EDI74" s="9"/>
      <c r="EDJ74" s="9"/>
      <c r="EDK74" s="9"/>
      <c r="EDL74" s="9"/>
      <c r="EDM74" s="9"/>
      <c r="EDN74" s="9"/>
      <c r="EDO74" s="9"/>
      <c r="EDP74" s="9"/>
      <c r="EDQ74" s="9"/>
      <c r="EDR74" s="9"/>
      <c r="EDS74" s="9"/>
      <c r="EDT74" s="9"/>
      <c r="EDU74" s="9"/>
      <c r="EDV74" s="9"/>
      <c r="EDW74" s="9"/>
      <c r="EDX74" s="9"/>
      <c r="EDY74" s="9"/>
      <c r="EDZ74" s="9"/>
      <c r="EEA74" s="9"/>
      <c r="EEB74" s="9"/>
      <c r="EEC74" s="9"/>
      <c r="EED74" s="9"/>
      <c r="EEE74" s="9"/>
      <c r="EEF74" s="9"/>
      <c r="EEG74" s="9"/>
      <c r="EEH74" s="9"/>
      <c r="EEI74" s="9"/>
      <c r="EEJ74" s="9"/>
      <c r="EEK74" s="9"/>
      <c r="EEL74" s="9"/>
      <c r="EEM74" s="9"/>
      <c r="EEN74" s="9"/>
      <c r="EEO74" s="9"/>
      <c r="EEP74" s="9"/>
      <c r="EEQ74" s="9"/>
      <c r="EER74" s="9"/>
      <c r="EES74" s="9"/>
      <c r="EET74" s="9"/>
      <c r="EEU74" s="9"/>
      <c r="EEV74" s="9"/>
      <c r="EEW74" s="9"/>
      <c r="EEX74" s="9"/>
      <c r="EEY74" s="9"/>
      <c r="EEZ74" s="9"/>
      <c r="EFA74" s="9"/>
      <c r="EFB74" s="9"/>
      <c r="EFC74" s="9"/>
      <c r="EFD74" s="9"/>
      <c r="EFE74" s="9"/>
      <c r="EFF74" s="9"/>
      <c r="EFG74" s="9"/>
      <c r="EFH74" s="9"/>
      <c r="EFI74" s="9"/>
      <c r="EFJ74" s="9"/>
      <c r="EFK74" s="9"/>
      <c r="EFL74" s="9"/>
      <c r="EFM74" s="9"/>
      <c r="EFN74" s="9"/>
      <c r="EFO74" s="9"/>
      <c r="EFP74" s="9"/>
      <c r="EFQ74" s="9"/>
      <c r="EFR74" s="9"/>
      <c r="EFS74" s="9"/>
      <c r="EFT74" s="9"/>
      <c r="EFU74" s="9"/>
      <c r="EFV74" s="9"/>
      <c r="EFW74" s="9"/>
      <c r="EFX74" s="9"/>
      <c r="EFY74" s="9"/>
      <c r="EFZ74" s="9"/>
      <c r="EGA74" s="9"/>
      <c r="EGB74" s="9"/>
      <c r="EGC74" s="9"/>
      <c r="EGD74" s="9"/>
      <c r="EGE74" s="9"/>
      <c r="EGF74" s="9"/>
      <c r="EGG74" s="9"/>
      <c r="EGH74" s="9"/>
      <c r="EGI74" s="9"/>
      <c r="EGJ74" s="9"/>
      <c r="EGK74" s="9"/>
      <c r="EGL74" s="9"/>
      <c r="EGM74" s="9"/>
      <c r="EGN74" s="9"/>
      <c r="EGO74" s="9"/>
      <c r="EGP74" s="9"/>
      <c r="EGQ74" s="9"/>
      <c r="EGR74" s="9"/>
      <c r="EGS74" s="9"/>
      <c r="EGT74" s="9"/>
      <c r="EGU74" s="9"/>
      <c r="EGV74" s="9"/>
      <c r="EGW74" s="9"/>
      <c r="EGX74" s="9"/>
      <c r="EGY74" s="9"/>
      <c r="EGZ74" s="9"/>
      <c r="EHA74" s="9"/>
      <c r="EHB74" s="9"/>
      <c r="EHC74" s="9"/>
      <c r="EHD74" s="9"/>
      <c r="EHE74" s="9"/>
      <c r="EHF74" s="9"/>
      <c r="EHG74" s="9"/>
      <c r="EHH74" s="9"/>
      <c r="EHI74" s="9"/>
      <c r="EHJ74" s="9"/>
      <c r="EHK74" s="9"/>
      <c r="EHL74" s="9"/>
      <c r="EHM74" s="9"/>
      <c r="EHN74" s="9"/>
      <c r="EHO74" s="9"/>
      <c r="EHP74" s="9"/>
      <c r="EHQ74" s="9"/>
      <c r="EHR74" s="9"/>
      <c r="EHS74" s="9"/>
      <c r="EHT74" s="9"/>
      <c r="EHU74" s="9"/>
      <c r="EHV74" s="9"/>
      <c r="EHW74" s="9"/>
      <c r="EHX74" s="9"/>
      <c r="EHY74" s="9"/>
      <c r="EHZ74" s="9"/>
      <c r="EIA74" s="9"/>
      <c r="EIB74" s="9"/>
      <c r="EIC74" s="9"/>
      <c r="EID74" s="9"/>
      <c r="EIE74" s="9"/>
      <c r="EIF74" s="9"/>
      <c r="EIG74" s="9"/>
      <c r="EIH74" s="9"/>
      <c r="EII74" s="9"/>
      <c r="EIJ74" s="9"/>
      <c r="EIK74" s="9"/>
      <c r="EIL74" s="9"/>
      <c r="EIM74" s="9"/>
      <c r="EIN74" s="9"/>
      <c r="EIO74" s="9"/>
      <c r="EIP74" s="9"/>
      <c r="EIQ74" s="9"/>
      <c r="EIR74" s="9"/>
      <c r="EIS74" s="9"/>
      <c r="EIT74" s="9"/>
      <c r="EIU74" s="9"/>
      <c r="EIV74" s="9"/>
      <c r="EIW74" s="9"/>
      <c r="EIX74" s="9"/>
      <c r="EIY74" s="9"/>
      <c r="EIZ74" s="9"/>
      <c r="EJA74" s="9"/>
      <c r="EJB74" s="9"/>
      <c r="EJC74" s="9"/>
      <c r="EJD74" s="9"/>
      <c r="EJE74" s="9"/>
      <c r="EJF74" s="9"/>
      <c r="EJG74" s="9"/>
      <c r="EJH74" s="9"/>
      <c r="EJI74" s="9"/>
      <c r="EJJ74" s="9"/>
      <c r="EJK74" s="9"/>
      <c r="EJL74" s="9"/>
      <c r="EJM74" s="9"/>
      <c r="EJN74" s="9"/>
      <c r="EJO74" s="9"/>
      <c r="EJP74" s="9"/>
      <c r="EJQ74" s="9"/>
      <c r="EJR74" s="9"/>
      <c r="EJS74" s="9"/>
      <c r="EJT74" s="9"/>
      <c r="EJU74" s="9"/>
      <c r="EJV74" s="9"/>
      <c r="EJW74" s="9"/>
      <c r="EJX74" s="9"/>
      <c r="EJY74" s="9"/>
      <c r="EJZ74" s="9"/>
      <c r="EKA74" s="9"/>
      <c r="EKB74" s="9"/>
      <c r="EKC74" s="9"/>
      <c r="EKD74" s="9"/>
      <c r="EKE74" s="9"/>
      <c r="EKF74" s="9"/>
      <c r="EKG74" s="9"/>
      <c r="EKH74" s="9"/>
      <c r="EKI74" s="9"/>
      <c r="EKJ74" s="9"/>
      <c r="EKK74" s="9"/>
      <c r="EKL74" s="9"/>
      <c r="EKM74" s="9"/>
      <c r="EKN74" s="9"/>
      <c r="EKO74" s="9"/>
      <c r="EKP74" s="9"/>
      <c r="EKQ74" s="9"/>
      <c r="EKR74" s="9"/>
      <c r="EKS74" s="9"/>
      <c r="EKT74" s="9"/>
      <c r="EKU74" s="9"/>
      <c r="EKV74" s="9"/>
      <c r="EKW74" s="9"/>
      <c r="EKX74" s="9"/>
      <c r="EKY74" s="9"/>
      <c r="EKZ74" s="9"/>
      <c r="ELA74" s="9"/>
      <c r="ELB74" s="9"/>
      <c r="ELC74" s="9"/>
      <c r="ELD74" s="9"/>
      <c r="ELE74" s="9"/>
      <c r="ELF74" s="9"/>
      <c r="ELG74" s="9"/>
      <c r="ELH74" s="9"/>
      <c r="ELI74" s="9"/>
      <c r="ELJ74" s="9"/>
      <c r="ELK74" s="9"/>
      <c r="ELL74" s="9"/>
      <c r="ELM74" s="9"/>
      <c r="ELN74" s="9"/>
      <c r="ELO74" s="9"/>
      <c r="ELP74" s="9"/>
      <c r="ELQ74" s="9"/>
      <c r="ELR74" s="9"/>
      <c r="ELS74" s="9"/>
      <c r="ELT74" s="9"/>
      <c r="ELU74" s="9"/>
      <c r="ELV74" s="9"/>
      <c r="ELW74" s="9"/>
      <c r="ELX74" s="9"/>
      <c r="ELY74" s="9"/>
      <c r="ELZ74" s="9"/>
      <c r="EMA74" s="9"/>
      <c r="EMB74" s="9"/>
      <c r="EMC74" s="9"/>
      <c r="EMD74" s="9"/>
      <c r="EME74" s="9"/>
      <c r="EMF74" s="9"/>
      <c r="EMG74" s="9"/>
      <c r="EMH74" s="9"/>
      <c r="EMI74" s="9"/>
      <c r="EMJ74" s="9"/>
      <c r="EMK74" s="9"/>
      <c r="EML74" s="9"/>
      <c r="EMM74" s="9"/>
      <c r="EMN74" s="9"/>
      <c r="EMO74" s="9"/>
      <c r="EMP74" s="9"/>
      <c r="EMQ74" s="9"/>
      <c r="EMR74" s="9"/>
      <c r="EMS74" s="9"/>
      <c r="EMT74" s="9"/>
      <c r="EMU74" s="9"/>
      <c r="EMV74" s="9"/>
      <c r="EMW74" s="9"/>
      <c r="EMX74" s="9"/>
      <c r="EMY74" s="9"/>
      <c r="EMZ74" s="9"/>
      <c r="ENA74" s="9"/>
      <c r="ENB74" s="9"/>
      <c r="ENC74" s="9"/>
      <c r="END74" s="9"/>
      <c r="ENE74" s="9"/>
      <c r="ENF74" s="9"/>
      <c r="ENG74" s="9"/>
      <c r="ENH74" s="9"/>
      <c r="ENI74" s="9"/>
      <c r="ENJ74" s="9"/>
      <c r="ENK74" s="9"/>
      <c r="ENL74" s="9"/>
      <c r="ENM74" s="9"/>
      <c r="ENN74" s="9"/>
      <c r="ENO74" s="9"/>
      <c r="ENP74" s="9"/>
      <c r="ENQ74" s="9"/>
      <c r="ENR74" s="9"/>
      <c r="ENS74" s="9"/>
      <c r="ENT74" s="9"/>
      <c r="ENU74" s="9"/>
      <c r="ENV74" s="9"/>
      <c r="ENW74" s="9"/>
      <c r="ENX74" s="9"/>
      <c r="ENY74" s="9"/>
      <c r="ENZ74" s="9"/>
      <c r="EOA74" s="9"/>
      <c r="EOB74" s="9"/>
      <c r="EOC74" s="9"/>
      <c r="EOD74" s="9"/>
      <c r="EOE74" s="9"/>
      <c r="EOF74" s="9"/>
      <c r="EOG74" s="9"/>
      <c r="EOH74" s="9"/>
      <c r="EOI74" s="9"/>
      <c r="EOJ74" s="9"/>
      <c r="EOK74" s="9"/>
      <c r="EOL74" s="9"/>
      <c r="EOM74" s="9"/>
      <c r="EON74" s="9"/>
      <c r="EOO74" s="9"/>
      <c r="EOP74" s="9"/>
      <c r="EOQ74" s="9"/>
      <c r="EOR74" s="9"/>
      <c r="EOS74" s="9"/>
      <c r="EOT74" s="9"/>
      <c r="EOU74" s="9"/>
      <c r="EOV74" s="9"/>
      <c r="EOW74" s="9"/>
      <c r="EOX74" s="9"/>
      <c r="EOY74" s="9"/>
      <c r="EOZ74" s="9"/>
      <c r="EPA74" s="9"/>
      <c r="EPB74" s="9"/>
      <c r="EPC74" s="9"/>
      <c r="EPD74" s="9"/>
      <c r="EPE74" s="9"/>
      <c r="EPF74" s="9"/>
      <c r="EPG74" s="9"/>
      <c r="EPH74" s="9"/>
      <c r="EPI74" s="9"/>
      <c r="EPJ74" s="9"/>
      <c r="EPK74" s="9"/>
      <c r="EPL74" s="9"/>
      <c r="EPM74" s="9"/>
      <c r="EPN74" s="9"/>
      <c r="EPO74" s="9"/>
      <c r="EPP74" s="9"/>
      <c r="EPQ74" s="9"/>
      <c r="EPR74" s="9"/>
      <c r="EPS74" s="9"/>
      <c r="EPT74" s="9"/>
      <c r="EPU74" s="9"/>
      <c r="EPV74" s="9"/>
      <c r="EPW74" s="9"/>
      <c r="EPX74" s="9"/>
      <c r="EPY74" s="9"/>
      <c r="EPZ74" s="9"/>
      <c r="EQA74" s="9"/>
      <c r="EQB74" s="9"/>
      <c r="EQC74" s="9"/>
      <c r="EQD74" s="9"/>
      <c r="EQE74" s="9"/>
      <c r="EQF74" s="9"/>
      <c r="EQG74" s="9"/>
      <c r="EQH74" s="9"/>
      <c r="EQI74" s="9"/>
      <c r="EQJ74" s="9"/>
      <c r="EQK74" s="9"/>
      <c r="EQL74" s="9"/>
      <c r="EQM74" s="9"/>
      <c r="EQN74" s="9"/>
      <c r="EQO74" s="9"/>
      <c r="EQP74" s="9"/>
      <c r="EQQ74" s="9"/>
      <c r="EQR74" s="9"/>
      <c r="EQS74" s="9"/>
      <c r="EQT74" s="9"/>
      <c r="EQU74" s="9"/>
      <c r="EQV74" s="9"/>
      <c r="EQW74" s="9"/>
      <c r="EQX74" s="9"/>
      <c r="EQY74" s="9"/>
      <c r="EQZ74" s="9"/>
      <c r="ERA74" s="9"/>
      <c r="ERB74" s="9"/>
      <c r="ERC74" s="9"/>
      <c r="ERD74" s="9"/>
      <c r="ERE74" s="9"/>
      <c r="ERF74" s="9"/>
      <c r="ERG74" s="9"/>
      <c r="ERH74" s="9"/>
      <c r="ERI74" s="9"/>
      <c r="ERJ74" s="9"/>
      <c r="ERK74" s="9"/>
      <c r="ERL74" s="9"/>
      <c r="ERM74" s="9"/>
      <c r="ERN74" s="9"/>
      <c r="ERO74" s="9"/>
      <c r="ERP74" s="9"/>
      <c r="ERQ74" s="9"/>
      <c r="ERR74" s="9"/>
      <c r="ERS74" s="9"/>
      <c r="ERT74" s="9"/>
      <c r="ERU74" s="9"/>
      <c r="ERV74" s="9"/>
      <c r="ERW74" s="9"/>
      <c r="ERX74" s="9"/>
      <c r="ERY74" s="9"/>
      <c r="ERZ74" s="9"/>
      <c r="ESA74" s="9"/>
      <c r="ESB74" s="9"/>
      <c r="ESC74" s="9"/>
      <c r="ESD74" s="9"/>
      <c r="ESE74" s="9"/>
      <c r="ESF74" s="9"/>
      <c r="ESG74" s="9"/>
      <c r="ESH74" s="9"/>
      <c r="ESI74" s="9"/>
      <c r="ESJ74" s="9"/>
      <c r="ESK74" s="9"/>
      <c r="ESL74" s="9"/>
      <c r="ESM74" s="9"/>
      <c r="ESN74" s="9"/>
      <c r="ESO74" s="9"/>
      <c r="ESP74" s="9"/>
      <c r="ESQ74" s="9"/>
      <c r="ESR74" s="9"/>
      <c r="ESS74" s="9"/>
      <c r="EST74" s="9"/>
      <c r="ESU74" s="9"/>
      <c r="ESV74" s="9"/>
      <c r="ESW74" s="9"/>
      <c r="ESX74" s="9"/>
      <c r="ESY74" s="9"/>
      <c r="ESZ74" s="9"/>
      <c r="ETA74" s="9"/>
      <c r="ETB74" s="9"/>
      <c r="ETC74" s="9"/>
      <c r="ETD74" s="9"/>
      <c r="ETE74" s="9"/>
      <c r="ETF74" s="9"/>
      <c r="ETG74" s="9"/>
      <c r="ETH74" s="9"/>
      <c r="ETI74" s="9"/>
      <c r="ETJ74" s="9"/>
      <c r="ETK74" s="9"/>
      <c r="ETL74" s="9"/>
      <c r="ETM74" s="9"/>
      <c r="ETN74" s="9"/>
      <c r="ETO74" s="9"/>
      <c r="ETP74" s="9"/>
      <c r="ETQ74" s="9"/>
      <c r="ETR74" s="9"/>
      <c r="ETS74" s="9"/>
      <c r="ETT74" s="9"/>
      <c r="ETU74" s="9"/>
      <c r="ETV74" s="9"/>
      <c r="ETW74" s="9"/>
      <c r="ETX74" s="9"/>
      <c r="ETY74" s="9"/>
      <c r="ETZ74" s="9"/>
      <c r="EUA74" s="9"/>
      <c r="EUB74" s="9"/>
      <c r="EUC74" s="9"/>
      <c r="EUD74" s="9"/>
      <c r="EUE74" s="9"/>
      <c r="EUF74" s="9"/>
      <c r="EUG74" s="9"/>
      <c r="EUH74" s="9"/>
      <c r="EUI74" s="9"/>
      <c r="EUJ74" s="9"/>
      <c r="EUK74" s="9"/>
      <c r="EUL74" s="9"/>
      <c r="EUM74" s="9"/>
      <c r="EUN74" s="9"/>
      <c r="EUO74" s="9"/>
      <c r="EUP74" s="9"/>
      <c r="EUQ74" s="9"/>
      <c r="EUR74" s="9"/>
      <c r="EUS74" s="9"/>
      <c r="EUT74" s="9"/>
      <c r="EUU74" s="9"/>
      <c r="EUV74" s="9"/>
      <c r="EUW74" s="9"/>
      <c r="EUX74" s="9"/>
      <c r="EUY74" s="9"/>
      <c r="EUZ74" s="9"/>
      <c r="EVA74" s="9"/>
      <c r="EVB74" s="9"/>
      <c r="EVC74" s="9"/>
      <c r="EVD74" s="9"/>
      <c r="EVE74" s="9"/>
      <c r="EVF74" s="9"/>
      <c r="EVG74" s="9"/>
      <c r="EVH74" s="9"/>
      <c r="EVI74" s="9"/>
      <c r="EVJ74" s="9"/>
      <c r="EVK74" s="9"/>
      <c r="EVL74" s="9"/>
      <c r="EVM74" s="9"/>
      <c r="EVN74" s="9"/>
      <c r="EVO74" s="9"/>
      <c r="EVP74" s="9"/>
      <c r="EVQ74" s="9"/>
      <c r="EVR74" s="9"/>
      <c r="EVS74" s="9"/>
      <c r="EVT74" s="9"/>
      <c r="EVU74" s="9"/>
      <c r="EVV74" s="9"/>
      <c r="EVW74" s="9"/>
      <c r="EVX74" s="9"/>
      <c r="EVY74" s="9"/>
      <c r="EVZ74" s="9"/>
      <c r="EWA74" s="9"/>
      <c r="EWB74" s="9"/>
      <c r="EWC74" s="9"/>
      <c r="EWD74" s="9"/>
      <c r="EWE74" s="9"/>
      <c r="EWF74" s="9"/>
      <c r="EWG74" s="9"/>
      <c r="EWH74" s="9"/>
      <c r="EWI74" s="9"/>
      <c r="EWJ74" s="9"/>
      <c r="EWK74" s="9"/>
      <c r="EWL74" s="9"/>
      <c r="EWM74" s="9"/>
      <c r="EWN74" s="9"/>
      <c r="EWO74" s="9"/>
      <c r="EWP74" s="9"/>
      <c r="EWQ74" s="9"/>
      <c r="EWR74" s="9"/>
      <c r="EWS74" s="9"/>
      <c r="EWT74" s="9"/>
      <c r="EWU74" s="9"/>
      <c r="EWV74" s="9"/>
      <c r="EWW74" s="9"/>
      <c r="EWX74" s="9"/>
      <c r="EWY74" s="9"/>
      <c r="EWZ74" s="9"/>
      <c r="EXA74" s="9"/>
      <c r="EXB74" s="9"/>
      <c r="EXC74" s="9"/>
      <c r="EXD74" s="9"/>
      <c r="EXE74" s="9"/>
      <c r="EXF74" s="9"/>
      <c r="EXG74" s="9"/>
      <c r="EXH74" s="9"/>
      <c r="EXI74" s="9"/>
      <c r="EXJ74" s="9"/>
      <c r="EXK74" s="9"/>
      <c r="EXL74" s="9"/>
      <c r="EXM74" s="9"/>
      <c r="EXN74" s="9"/>
      <c r="EXO74" s="9"/>
      <c r="EXP74" s="9"/>
      <c r="EXQ74" s="9"/>
      <c r="EXR74" s="9"/>
      <c r="EXS74" s="9"/>
      <c r="EXT74" s="9"/>
      <c r="EXU74" s="9"/>
      <c r="EXV74" s="9"/>
      <c r="EXW74" s="9"/>
      <c r="EXX74" s="9"/>
      <c r="EXY74" s="9"/>
      <c r="EXZ74" s="9"/>
      <c r="EYA74" s="9"/>
      <c r="EYB74" s="9"/>
      <c r="EYC74" s="9"/>
      <c r="EYD74" s="9"/>
      <c r="EYE74" s="9"/>
      <c r="EYF74" s="9"/>
      <c r="EYG74" s="9"/>
      <c r="EYH74" s="9"/>
      <c r="EYI74" s="9"/>
      <c r="EYJ74" s="9"/>
      <c r="EYK74" s="9"/>
      <c r="EYL74" s="9"/>
      <c r="EYM74" s="9"/>
      <c r="EYN74" s="9"/>
      <c r="EYO74" s="9"/>
      <c r="EYP74" s="9"/>
      <c r="EYQ74" s="9"/>
      <c r="EYR74" s="9"/>
      <c r="EYS74" s="9"/>
      <c r="EYT74" s="9"/>
      <c r="EYU74" s="9"/>
      <c r="EYV74" s="9"/>
      <c r="EYW74" s="9"/>
      <c r="EYX74" s="9"/>
      <c r="EYY74" s="9"/>
      <c r="EYZ74" s="9"/>
      <c r="EZA74" s="9"/>
      <c r="EZB74" s="9"/>
      <c r="EZC74" s="9"/>
      <c r="EZD74" s="9"/>
      <c r="EZE74" s="9"/>
      <c r="EZF74" s="9"/>
      <c r="EZG74" s="9"/>
      <c r="EZH74" s="9"/>
      <c r="EZI74" s="9"/>
      <c r="EZJ74" s="9"/>
      <c r="EZK74" s="9"/>
      <c r="EZL74" s="9"/>
      <c r="EZM74" s="9"/>
      <c r="EZN74" s="9"/>
      <c r="EZO74" s="9"/>
      <c r="EZP74" s="9"/>
      <c r="EZQ74" s="9"/>
      <c r="EZR74" s="9"/>
      <c r="EZS74" s="9"/>
      <c r="EZT74" s="9"/>
      <c r="EZU74" s="9"/>
      <c r="EZV74" s="9"/>
      <c r="EZW74" s="9"/>
      <c r="EZX74" s="9"/>
      <c r="EZY74" s="9"/>
      <c r="EZZ74" s="9"/>
      <c r="FAA74" s="9"/>
      <c r="FAB74" s="9"/>
      <c r="FAC74" s="9"/>
      <c r="FAD74" s="9"/>
      <c r="FAE74" s="9"/>
      <c r="FAF74" s="9"/>
      <c r="FAG74" s="9"/>
      <c r="FAH74" s="9"/>
      <c r="FAI74" s="9"/>
      <c r="FAJ74" s="9"/>
      <c r="FAK74" s="9"/>
      <c r="FAL74" s="9"/>
      <c r="FAM74" s="9"/>
      <c r="FAN74" s="9"/>
      <c r="FAO74" s="9"/>
      <c r="FAP74" s="9"/>
      <c r="FAQ74" s="9"/>
      <c r="FAR74" s="9"/>
      <c r="FAS74" s="9"/>
      <c r="FAT74" s="9"/>
      <c r="FAU74" s="9"/>
      <c r="FAV74" s="9"/>
      <c r="FAW74" s="9"/>
      <c r="FAX74" s="9"/>
      <c r="FAY74" s="9"/>
      <c r="FAZ74" s="9"/>
      <c r="FBA74" s="9"/>
      <c r="FBB74" s="9"/>
      <c r="FBC74" s="9"/>
      <c r="FBD74" s="9"/>
      <c r="FBE74" s="9"/>
      <c r="FBF74" s="9"/>
      <c r="FBG74" s="9"/>
      <c r="FBH74" s="9"/>
      <c r="FBI74" s="9"/>
      <c r="FBJ74" s="9"/>
      <c r="FBK74" s="9"/>
      <c r="FBL74" s="9"/>
      <c r="FBM74" s="9"/>
      <c r="FBN74" s="9"/>
      <c r="FBO74" s="9"/>
      <c r="FBP74" s="9"/>
      <c r="FBQ74" s="9"/>
      <c r="FBR74" s="9"/>
      <c r="FBS74" s="9"/>
      <c r="FBT74" s="9"/>
      <c r="FBU74" s="9"/>
      <c r="FBV74" s="9"/>
      <c r="FBW74" s="9"/>
      <c r="FBX74" s="9"/>
      <c r="FBY74" s="9"/>
      <c r="FBZ74" s="9"/>
      <c r="FCA74" s="9"/>
      <c r="FCB74" s="9"/>
      <c r="FCC74" s="9"/>
      <c r="FCD74" s="9"/>
      <c r="FCE74" s="9"/>
      <c r="FCF74" s="9"/>
      <c r="FCG74" s="9"/>
      <c r="FCH74" s="9"/>
      <c r="FCI74" s="9"/>
      <c r="FCJ74" s="9"/>
      <c r="FCK74" s="9"/>
      <c r="FCL74" s="9"/>
      <c r="FCM74" s="9"/>
      <c r="FCN74" s="9"/>
      <c r="FCO74" s="9"/>
      <c r="FCP74" s="9"/>
      <c r="FCQ74" s="9"/>
      <c r="FCR74" s="9"/>
      <c r="FCS74" s="9"/>
      <c r="FCT74" s="9"/>
      <c r="FCU74" s="9"/>
      <c r="FCV74" s="9"/>
      <c r="FCW74" s="9"/>
      <c r="FCX74" s="9"/>
      <c r="FCY74" s="9"/>
      <c r="FCZ74" s="9"/>
      <c r="FDA74" s="9"/>
      <c r="FDB74" s="9"/>
      <c r="FDC74" s="9"/>
      <c r="FDD74" s="9"/>
      <c r="FDE74" s="9"/>
      <c r="FDF74" s="9"/>
      <c r="FDG74" s="9"/>
      <c r="FDH74" s="9"/>
      <c r="FDI74" s="9"/>
      <c r="FDJ74" s="9"/>
      <c r="FDK74" s="9"/>
      <c r="FDL74" s="9"/>
      <c r="FDM74" s="9"/>
      <c r="FDN74" s="9"/>
      <c r="FDO74" s="9"/>
      <c r="FDP74" s="9"/>
      <c r="FDQ74" s="9"/>
      <c r="FDR74" s="9"/>
      <c r="FDS74" s="9"/>
      <c r="FDT74" s="9"/>
      <c r="FDU74" s="9"/>
      <c r="FDV74" s="9"/>
      <c r="FDW74" s="9"/>
      <c r="FDX74" s="9"/>
      <c r="FDY74" s="9"/>
      <c r="FDZ74" s="9"/>
      <c r="FEA74" s="9"/>
      <c r="FEB74" s="9"/>
      <c r="FEC74" s="9"/>
      <c r="FED74" s="9"/>
      <c r="FEE74" s="9"/>
      <c r="FEF74" s="9"/>
      <c r="FEG74" s="9"/>
      <c r="FEH74" s="9"/>
      <c r="FEI74" s="9"/>
      <c r="FEJ74" s="9"/>
      <c r="FEK74" s="9"/>
      <c r="FEL74" s="9"/>
      <c r="FEM74" s="9"/>
      <c r="FEN74" s="9"/>
      <c r="FEO74" s="9"/>
      <c r="FEP74" s="9"/>
      <c r="FEQ74" s="9"/>
      <c r="FER74" s="9"/>
      <c r="FES74" s="9"/>
      <c r="FET74" s="9"/>
      <c r="FEU74" s="9"/>
      <c r="FEV74" s="9"/>
      <c r="FEW74" s="9"/>
      <c r="FEX74" s="9"/>
      <c r="FEY74" s="9"/>
      <c r="FEZ74" s="9"/>
      <c r="FFA74" s="9"/>
      <c r="FFB74" s="9"/>
      <c r="FFC74" s="9"/>
      <c r="FFD74" s="9"/>
      <c r="FFE74" s="9"/>
      <c r="FFF74" s="9"/>
      <c r="FFG74" s="9"/>
      <c r="FFH74" s="9"/>
      <c r="FFI74" s="9"/>
      <c r="FFJ74" s="9"/>
      <c r="FFK74" s="9"/>
      <c r="FFL74" s="9"/>
      <c r="FFM74" s="9"/>
      <c r="FFN74" s="9"/>
      <c r="FFO74" s="9"/>
      <c r="FFP74" s="9"/>
      <c r="FFQ74" s="9"/>
      <c r="FFR74" s="9"/>
      <c r="FFS74" s="9"/>
      <c r="FFT74" s="9"/>
      <c r="FFU74" s="9"/>
      <c r="FFV74" s="9"/>
      <c r="FFW74" s="9"/>
      <c r="FFX74" s="9"/>
      <c r="FFY74" s="9"/>
      <c r="FFZ74" s="9"/>
      <c r="FGA74" s="9"/>
      <c r="FGB74" s="9"/>
      <c r="FGC74" s="9"/>
      <c r="FGD74" s="9"/>
      <c r="FGE74" s="9"/>
      <c r="FGF74" s="9"/>
      <c r="FGG74" s="9"/>
      <c r="FGH74" s="9"/>
      <c r="FGI74" s="9"/>
      <c r="FGJ74" s="9"/>
      <c r="FGK74" s="9"/>
      <c r="FGL74" s="9"/>
      <c r="FGM74" s="9"/>
      <c r="FGN74" s="9"/>
      <c r="FGO74" s="9"/>
      <c r="FGP74" s="9"/>
      <c r="FGQ74" s="9"/>
      <c r="FGR74" s="9"/>
      <c r="FGS74" s="9"/>
      <c r="FGT74" s="9"/>
      <c r="FGU74" s="9"/>
      <c r="FGV74" s="9"/>
      <c r="FGW74" s="9"/>
      <c r="FGX74" s="9"/>
      <c r="FGY74" s="9"/>
      <c r="FGZ74" s="9"/>
      <c r="FHA74" s="9"/>
      <c r="FHB74" s="9"/>
      <c r="FHC74" s="9"/>
      <c r="FHD74" s="9"/>
      <c r="FHE74" s="9"/>
      <c r="FHF74" s="9"/>
      <c r="FHG74" s="9"/>
      <c r="FHH74" s="9"/>
      <c r="FHI74" s="9"/>
      <c r="FHJ74" s="9"/>
      <c r="FHK74" s="9"/>
      <c r="FHL74" s="9"/>
      <c r="FHM74" s="9"/>
      <c r="FHN74" s="9"/>
      <c r="FHO74" s="9"/>
      <c r="FHP74" s="9"/>
      <c r="FHQ74" s="9"/>
      <c r="FHR74" s="9"/>
      <c r="FHS74" s="9"/>
      <c r="FHT74" s="9"/>
      <c r="FHU74" s="9"/>
      <c r="FHV74" s="9"/>
      <c r="FHW74" s="9"/>
      <c r="FHX74" s="9"/>
      <c r="FHY74" s="9"/>
      <c r="FHZ74" s="9"/>
      <c r="FIA74" s="9"/>
      <c r="FIB74" s="9"/>
      <c r="FIC74" s="9"/>
      <c r="FID74" s="9"/>
      <c r="FIE74" s="9"/>
      <c r="FIF74" s="9"/>
      <c r="FIG74" s="9"/>
      <c r="FIH74" s="9"/>
      <c r="FII74" s="9"/>
      <c r="FIJ74" s="9"/>
      <c r="FIK74" s="9"/>
      <c r="FIL74" s="9"/>
      <c r="FIM74" s="9"/>
      <c r="FIN74" s="9"/>
      <c r="FIO74" s="9"/>
      <c r="FIP74" s="9"/>
      <c r="FIQ74" s="9"/>
      <c r="FIR74" s="9"/>
      <c r="FIS74" s="9"/>
      <c r="FIT74" s="9"/>
      <c r="FIU74" s="9"/>
      <c r="FIV74" s="9"/>
      <c r="FIW74" s="9"/>
      <c r="FIX74" s="9"/>
      <c r="FIY74" s="9"/>
      <c r="FIZ74" s="9"/>
      <c r="FJA74" s="9"/>
      <c r="FJB74" s="9"/>
      <c r="FJC74" s="9"/>
      <c r="FJD74" s="9"/>
      <c r="FJE74" s="9"/>
      <c r="FJF74" s="9"/>
      <c r="FJG74" s="9"/>
      <c r="FJH74" s="9"/>
      <c r="FJI74" s="9"/>
      <c r="FJJ74" s="9"/>
      <c r="FJK74" s="9"/>
      <c r="FJL74" s="9"/>
      <c r="FJM74" s="9"/>
      <c r="FJN74" s="9"/>
      <c r="FJO74" s="9"/>
      <c r="FJP74" s="9"/>
      <c r="FJQ74" s="9"/>
      <c r="FJR74" s="9"/>
      <c r="FJS74" s="9"/>
      <c r="FJT74" s="9"/>
      <c r="FJU74" s="9"/>
      <c r="FJV74" s="9"/>
      <c r="FJW74" s="9"/>
      <c r="FJX74" s="9"/>
      <c r="FJY74" s="9"/>
      <c r="FJZ74" s="9"/>
      <c r="FKA74" s="9"/>
      <c r="FKB74" s="9"/>
      <c r="FKC74" s="9"/>
      <c r="FKD74" s="9"/>
      <c r="FKE74" s="9"/>
      <c r="FKF74" s="9"/>
      <c r="FKG74" s="9"/>
      <c r="FKH74" s="9"/>
      <c r="FKI74" s="9"/>
      <c r="FKJ74" s="9"/>
      <c r="FKK74" s="9"/>
      <c r="FKL74" s="9"/>
      <c r="FKM74" s="9"/>
      <c r="FKN74" s="9"/>
      <c r="FKO74" s="9"/>
      <c r="FKP74" s="9"/>
      <c r="FKQ74" s="9"/>
      <c r="FKR74" s="9"/>
      <c r="FKS74" s="9"/>
      <c r="FKT74" s="9"/>
      <c r="FKU74" s="9"/>
      <c r="FKV74" s="9"/>
      <c r="FKW74" s="9"/>
      <c r="FKX74" s="9"/>
      <c r="FKY74" s="9"/>
      <c r="FKZ74" s="9"/>
      <c r="FLA74" s="9"/>
      <c r="FLB74" s="9"/>
      <c r="FLC74" s="9"/>
      <c r="FLD74" s="9"/>
      <c r="FLE74" s="9"/>
      <c r="FLF74" s="9"/>
      <c r="FLG74" s="9"/>
      <c r="FLH74" s="9"/>
      <c r="FLI74" s="9"/>
      <c r="FLJ74" s="9"/>
      <c r="FLK74" s="9"/>
      <c r="FLL74" s="9"/>
      <c r="FLM74" s="9"/>
      <c r="FLN74" s="9"/>
      <c r="FLO74" s="9"/>
      <c r="FLP74" s="9"/>
      <c r="FLQ74" s="9"/>
      <c r="FLR74" s="9"/>
      <c r="FLS74" s="9"/>
      <c r="FLT74" s="9"/>
      <c r="FLU74" s="9"/>
      <c r="FLV74" s="9"/>
      <c r="FLW74" s="9"/>
      <c r="FLX74" s="9"/>
      <c r="FLY74" s="9"/>
      <c r="FLZ74" s="9"/>
      <c r="FMA74" s="9"/>
      <c r="FMB74" s="9"/>
      <c r="FMC74" s="9"/>
      <c r="FMD74" s="9"/>
      <c r="FME74" s="9"/>
      <c r="FMF74" s="9"/>
      <c r="FMG74" s="9"/>
      <c r="FMH74" s="9"/>
      <c r="FMI74" s="9"/>
      <c r="FMJ74" s="9"/>
      <c r="FMK74" s="9"/>
      <c r="FML74" s="9"/>
      <c r="FMM74" s="9"/>
      <c r="FMN74" s="9"/>
      <c r="FMO74" s="9"/>
      <c r="FMP74" s="9"/>
      <c r="FMQ74" s="9"/>
      <c r="FMR74" s="9"/>
      <c r="FMS74" s="9"/>
      <c r="FMT74" s="9"/>
      <c r="FMU74" s="9"/>
      <c r="FMV74" s="9"/>
      <c r="FMW74" s="9"/>
      <c r="FMX74" s="9"/>
      <c r="FMY74" s="9"/>
      <c r="FMZ74" s="9"/>
      <c r="FNA74" s="9"/>
      <c r="FNB74" s="9"/>
      <c r="FNC74" s="9"/>
      <c r="FND74" s="9"/>
      <c r="FNE74" s="9"/>
      <c r="FNF74" s="9"/>
      <c r="FNG74" s="9"/>
      <c r="FNH74" s="9"/>
      <c r="FNI74" s="9"/>
      <c r="FNJ74" s="9"/>
      <c r="FNK74" s="9"/>
      <c r="FNL74" s="9"/>
      <c r="FNM74" s="9"/>
      <c r="FNN74" s="9"/>
      <c r="FNO74" s="9"/>
      <c r="FNP74" s="9"/>
      <c r="FNQ74" s="9"/>
      <c r="FNR74" s="9"/>
      <c r="FNS74" s="9"/>
      <c r="FNT74" s="9"/>
      <c r="FNU74" s="9"/>
      <c r="FNV74" s="9"/>
      <c r="FNW74" s="9"/>
      <c r="FNX74" s="9"/>
      <c r="FNY74" s="9"/>
      <c r="FNZ74" s="9"/>
      <c r="FOA74" s="9"/>
      <c r="FOB74" s="9"/>
      <c r="FOC74" s="9"/>
      <c r="FOD74" s="9"/>
      <c r="FOE74" s="9"/>
      <c r="FOF74" s="9"/>
      <c r="FOG74" s="9"/>
      <c r="FOH74" s="9"/>
      <c r="FOI74" s="9"/>
      <c r="FOJ74" s="9"/>
      <c r="FOK74" s="9"/>
      <c r="FOL74" s="9"/>
      <c r="FOM74" s="9"/>
      <c r="FON74" s="9"/>
      <c r="FOO74" s="9"/>
      <c r="FOP74" s="9"/>
      <c r="FOQ74" s="9"/>
      <c r="FOR74" s="9"/>
      <c r="FOS74" s="9"/>
      <c r="FOT74" s="9"/>
      <c r="FOU74" s="9"/>
      <c r="FOV74" s="9"/>
      <c r="FOW74" s="9"/>
      <c r="FOX74" s="9"/>
      <c r="FOY74" s="9"/>
      <c r="FOZ74" s="9"/>
      <c r="FPA74" s="9"/>
      <c r="FPB74" s="9"/>
      <c r="FPC74" s="9"/>
      <c r="FPD74" s="9"/>
      <c r="FPE74" s="9"/>
      <c r="FPF74" s="9"/>
      <c r="FPG74" s="9"/>
      <c r="FPH74" s="9"/>
      <c r="FPI74" s="9"/>
      <c r="FPJ74" s="9"/>
      <c r="FPK74" s="9"/>
      <c r="FPL74" s="9"/>
      <c r="FPM74" s="9"/>
      <c r="FPN74" s="9"/>
      <c r="FPO74" s="9"/>
      <c r="FPP74" s="9"/>
      <c r="FPQ74" s="9"/>
      <c r="FPR74" s="9"/>
      <c r="FPS74" s="9"/>
      <c r="FPT74" s="9"/>
      <c r="FPU74" s="9"/>
      <c r="FPV74" s="9"/>
      <c r="FPW74" s="9"/>
      <c r="FPX74" s="9"/>
      <c r="FPY74" s="9"/>
      <c r="FPZ74" s="9"/>
      <c r="FQA74" s="9"/>
      <c r="FQB74" s="9"/>
      <c r="FQC74" s="9"/>
      <c r="FQD74" s="9"/>
      <c r="FQE74" s="9"/>
      <c r="FQF74" s="9"/>
      <c r="FQG74" s="9"/>
      <c r="FQH74" s="9"/>
      <c r="FQI74" s="9"/>
      <c r="FQJ74" s="9"/>
      <c r="FQK74" s="9"/>
      <c r="FQL74" s="9"/>
      <c r="FQM74" s="9"/>
      <c r="FQN74" s="9"/>
      <c r="FQO74" s="9"/>
      <c r="FQP74" s="9"/>
      <c r="FQQ74" s="9"/>
      <c r="FQR74" s="9"/>
      <c r="FQS74" s="9"/>
      <c r="FQT74" s="9"/>
      <c r="FQU74" s="9"/>
      <c r="FQV74" s="9"/>
      <c r="FQW74" s="9"/>
      <c r="FQX74" s="9"/>
      <c r="FQY74" s="9"/>
      <c r="FQZ74" s="9"/>
      <c r="FRA74" s="9"/>
      <c r="FRB74" s="9"/>
      <c r="FRC74" s="9"/>
      <c r="FRD74" s="9"/>
      <c r="FRE74" s="9"/>
      <c r="FRF74" s="9"/>
      <c r="FRG74" s="9"/>
      <c r="FRH74" s="9"/>
      <c r="FRI74" s="9"/>
      <c r="FRJ74" s="9"/>
      <c r="FRK74" s="9"/>
      <c r="FRL74" s="9"/>
      <c r="FRM74" s="9"/>
      <c r="FRN74" s="9"/>
      <c r="FRO74" s="9"/>
      <c r="FRP74" s="9"/>
      <c r="FRQ74" s="9"/>
      <c r="FRR74" s="9"/>
      <c r="FRS74" s="9"/>
      <c r="FRT74" s="9"/>
      <c r="FRU74" s="9"/>
      <c r="FRV74" s="9"/>
      <c r="FRW74" s="9"/>
      <c r="FRX74" s="9"/>
      <c r="FRY74" s="9"/>
      <c r="FRZ74" s="9"/>
      <c r="FSA74" s="9"/>
      <c r="FSB74" s="9"/>
      <c r="FSC74" s="9"/>
      <c r="FSD74" s="9"/>
      <c r="FSE74" s="9"/>
      <c r="FSF74" s="9"/>
      <c r="FSG74" s="9"/>
      <c r="FSH74" s="9"/>
      <c r="FSI74" s="9"/>
      <c r="FSJ74" s="9"/>
      <c r="FSK74" s="9"/>
      <c r="FSL74" s="9"/>
      <c r="FSM74" s="9"/>
      <c r="FSN74" s="9"/>
      <c r="FSO74" s="9"/>
      <c r="FSP74" s="9"/>
      <c r="FSQ74" s="9"/>
      <c r="FSR74" s="9"/>
      <c r="FSS74" s="9"/>
      <c r="FST74" s="9"/>
      <c r="FSU74" s="9"/>
      <c r="FSV74" s="9"/>
      <c r="FSW74" s="9"/>
      <c r="FSX74" s="9"/>
      <c r="FSY74" s="9"/>
      <c r="FSZ74" s="9"/>
      <c r="FTA74" s="9"/>
      <c r="FTB74" s="9"/>
      <c r="FTC74" s="9"/>
      <c r="FTD74" s="9"/>
      <c r="FTE74" s="9"/>
      <c r="FTF74" s="9"/>
      <c r="FTG74" s="9"/>
      <c r="FTH74" s="9"/>
      <c r="FTI74" s="9"/>
      <c r="FTJ74" s="9"/>
      <c r="FTK74" s="9"/>
      <c r="FTL74" s="9"/>
      <c r="FTM74" s="9"/>
      <c r="FTN74" s="9"/>
      <c r="FTO74" s="9"/>
      <c r="FTP74" s="9"/>
      <c r="FTQ74" s="9"/>
      <c r="FTR74" s="9"/>
      <c r="FTS74" s="9"/>
      <c r="FTT74" s="9"/>
      <c r="FTU74" s="9"/>
      <c r="FTV74" s="9"/>
      <c r="FTW74" s="9"/>
      <c r="FTX74" s="9"/>
      <c r="FTY74" s="9"/>
      <c r="FTZ74" s="9"/>
      <c r="FUA74" s="9"/>
      <c r="FUB74" s="9"/>
      <c r="FUC74" s="9"/>
      <c r="FUD74" s="9"/>
      <c r="FUE74" s="9"/>
      <c r="FUF74" s="9"/>
      <c r="FUG74" s="9"/>
      <c r="FUH74" s="9"/>
      <c r="FUI74" s="9"/>
      <c r="FUJ74" s="9"/>
      <c r="FUK74" s="9"/>
      <c r="FUL74" s="9"/>
      <c r="FUM74" s="9"/>
      <c r="FUN74" s="9"/>
      <c r="FUO74" s="9"/>
      <c r="FUP74" s="9"/>
      <c r="FUQ74" s="9"/>
      <c r="FUR74" s="9"/>
      <c r="FUS74" s="9"/>
      <c r="FUT74" s="9"/>
      <c r="FUU74" s="9"/>
      <c r="FUV74" s="9"/>
      <c r="FUW74" s="9"/>
      <c r="FUX74" s="9"/>
      <c r="FUY74" s="9"/>
      <c r="FUZ74" s="9"/>
      <c r="FVA74" s="9"/>
      <c r="FVB74" s="9"/>
      <c r="FVC74" s="9"/>
      <c r="FVD74" s="9"/>
      <c r="FVE74" s="9"/>
      <c r="FVF74" s="9"/>
      <c r="FVG74" s="9"/>
      <c r="FVH74" s="9"/>
      <c r="FVI74" s="9"/>
      <c r="FVJ74" s="9"/>
      <c r="FVK74" s="9"/>
      <c r="FVL74" s="9"/>
      <c r="FVM74" s="9"/>
      <c r="FVN74" s="9"/>
      <c r="FVO74" s="9"/>
      <c r="FVP74" s="9"/>
      <c r="FVQ74" s="9"/>
      <c r="FVR74" s="9"/>
      <c r="FVS74" s="9"/>
      <c r="FVT74" s="9"/>
      <c r="FVU74" s="9"/>
      <c r="FVV74" s="9"/>
      <c r="FVW74" s="9"/>
      <c r="FVX74" s="9"/>
      <c r="FVY74" s="9"/>
      <c r="FVZ74" s="9"/>
      <c r="FWA74" s="9"/>
      <c r="FWB74" s="9"/>
      <c r="FWC74" s="9"/>
      <c r="FWD74" s="9"/>
      <c r="FWE74" s="9"/>
      <c r="FWF74" s="9"/>
      <c r="FWG74" s="9"/>
      <c r="FWH74" s="9"/>
      <c r="FWI74" s="9"/>
      <c r="FWJ74" s="9"/>
      <c r="FWK74" s="9"/>
      <c r="FWL74" s="9"/>
      <c r="FWM74" s="9"/>
      <c r="FWN74" s="9"/>
      <c r="FWO74" s="9"/>
      <c r="FWP74" s="9"/>
      <c r="FWQ74" s="9"/>
      <c r="FWR74" s="9"/>
      <c r="FWS74" s="9"/>
      <c r="FWT74" s="9"/>
      <c r="FWU74" s="9"/>
      <c r="FWV74" s="9"/>
      <c r="FWW74" s="9"/>
      <c r="FWX74" s="9"/>
      <c r="FWY74" s="9"/>
      <c r="FWZ74" s="9"/>
      <c r="FXA74" s="9"/>
      <c r="FXB74" s="9"/>
      <c r="FXC74" s="9"/>
      <c r="FXD74" s="9"/>
      <c r="FXE74" s="9"/>
      <c r="FXF74" s="9"/>
      <c r="FXG74" s="9"/>
      <c r="FXH74" s="9"/>
      <c r="FXI74" s="9"/>
      <c r="FXJ74" s="9"/>
      <c r="FXK74" s="9"/>
      <c r="FXL74" s="9"/>
      <c r="FXM74" s="9"/>
      <c r="FXN74" s="9"/>
      <c r="FXO74" s="9"/>
      <c r="FXP74" s="9"/>
      <c r="FXQ74" s="9"/>
      <c r="FXR74" s="9"/>
      <c r="FXS74" s="9"/>
      <c r="FXT74" s="9"/>
      <c r="FXU74" s="9"/>
      <c r="FXV74" s="9"/>
      <c r="FXW74" s="9"/>
      <c r="FXX74" s="9"/>
      <c r="FXY74" s="9"/>
      <c r="FXZ74" s="9"/>
      <c r="FYA74" s="9"/>
      <c r="FYB74" s="9"/>
      <c r="FYC74" s="9"/>
      <c r="FYD74" s="9"/>
      <c r="FYE74" s="9"/>
      <c r="FYF74" s="9"/>
      <c r="FYG74" s="9"/>
      <c r="FYH74" s="9"/>
      <c r="FYI74" s="9"/>
      <c r="FYJ74" s="9"/>
      <c r="FYK74" s="9"/>
      <c r="FYL74" s="9"/>
      <c r="FYM74" s="9"/>
      <c r="FYN74" s="9"/>
      <c r="FYO74" s="9"/>
      <c r="FYP74" s="9"/>
      <c r="FYQ74" s="9"/>
      <c r="FYR74" s="9"/>
      <c r="FYS74" s="9"/>
      <c r="FYT74" s="9"/>
      <c r="FYU74" s="9"/>
      <c r="FYV74" s="9"/>
      <c r="FYW74" s="9"/>
      <c r="FYX74" s="9"/>
      <c r="FYY74" s="9"/>
      <c r="FYZ74" s="9"/>
      <c r="FZA74" s="9"/>
      <c r="FZB74" s="9"/>
      <c r="FZC74" s="9"/>
      <c r="FZD74" s="9"/>
      <c r="FZE74" s="9"/>
      <c r="FZF74" s="9"/>
      <c r="FZG74" s="9"/>
      <c r="FZH74" s="9"/>
      <c r="FZI74" s="9"/>
      <c r="FZJ74" s="9"/>
      <c r="FZK74" s="9"/>
      <c r="FZL74" s="9"/>
      <c r="FZM74" s="9"/>
      <c r="FZN74" s="9"/>
      <c r="FZO74" s="9"/>
      <c r="FZP74" s="9"/>
      <c r="FZQ74" s="9"/>
      <c r="FZR74" s="9"/>
      <c r="FZS74" s="9"/>
      <c r="FZT74" s="9"/>
      <c r="FZU74" s="9"/>
      <c r="FZV74" s="9"/>
      <c r="FZW74" s="9"/>
      <c r="FZX74" s="9"/>
      <c r="FZY74" s="9"/>
      <c r="FZZ74" s="9"/>
      <c r="GAA74" s="9"/>
      <c r="GAB74" s="9"/>
      <c r="GAC74" s="9"/>
      <c r="GAD74" s="9"/>
      <c r="GAE74" s="9"/>
      <c r="GAF74" s="9"/>
      <c r="GAG74" s="9"/>
      <c r="GAH74" s="9"/>
      <c r="GAI74" s="9"/>
      <c r="GAJ74" s="9"/>
      <c r="GAK74" s="9"/>
      <c r="GAL74" s="9"/>
      <c r="GAM74" s="9"/>
      <c r="GAN74" s="9"/>
      <c r="GAO74" s="9"/>
      <c r="GAP74" s="9"/>
      <c r="GAQ74" s="9"/>
      <c r="GAR74" s="9"/>
      <c r="GAS74" s="9"/>
      <c r="GAT74" s="9"/>
      <c r="GAU74" s="9"/>
      <c r="GAV74" s="9"/>
      <c r="GAW74" s="9"/>
      <c r="GAX74" s="9"/>
      <c r="GAY74" s="9"/>
      <c r="GAZ74" s="9"/>
      <c r="GBA74" s="9"/>
      <c r="GBB74" s="9"/>
      <c r="GBC74" s="9"/>
      <c r="GBD74" s="9"/>
      <c r="GBE74" s="9"/>
      <c r="GBF74" s="9"/>
      <c r="GBG74" s="9"/>
      <c r="GBH74" s="9"/>
      <c r="GBI74" s="9"/>
      <c r="GBJ74" s="9"/>
      <c r="GBK74" s="9"/>
      <c r="GBL74" s="9"/>
      <c r="GBM74" s="9"/>
      <c r="GBN74" s="9"/>
      <c r="GBO74" s="9"/>
      <c r="GBP74" s="9"/>
      <c r="GBQ74" s="9"/>
      <c r="GBR74" s="9"/>
      <c r="GBS74" s="9"/>
      <c r="GBT74" s="9"/>
      <c r="GBU74" s="9"/>
      <c r="GBV74" s="9"/>
      <c r="GBW74" s="9"/>
      <c r="GBX74" s="9"/>
      <c r="GBY74" s="9"/>
      <c r="GBZ74" s="9"/>
      <c r="GCA74" s="9"/>
      <c r="GCB74" s="9"/>
      <c r="GCC74" s="9"/>
      <c r="GCD74" s="9"/>
      <c r="GCE74" s="9"/>
      <c r="GCF74" s="9"/>
      <c r="GCG74" s="9"/>
      <c r="GCH74" s="9"/>
      <c r="GCI74" s="9"/>
      <c r="GCJ74" s="9"/>
      <c r="GCK74" s="9"/>
      <c r="GCL74" s="9"/>
      <c r="GCM74" s="9"/>
      <c r="GCN74" s="9"/>
      <c r="GCO74" s="9"/>
      <c r="GCP74" s="9"/>
      <c r="GCQ74" s="9"/>
      <c r="GCR74" s="9"/>
      <c r="GCS74" s="9"/>
      <c r="GCT74" s="9"/>
      <c r="GCU74" s="9"/>
      <c r="GCV74" s="9"/>
      <c r="GCW74" s="9"/>
      <c r="GCX74" s="9"/>
      <c r="GCY74" s="9"/>
      <c r="GCZ74" s="9"/>
      <c r="GDA74" s="9"/>
      <c r="GDB74" s="9"/>
      <c r="GDC74" s="9"/>
      <c r="GDD74" s="9"/>
      <c r="GDE74" s="9"/>
      <c r="GDF74" s="9"/>
      <c r="GDG74" s="9"/>
      <c r="GDH74" s="9"/>
      <c r="GDI74" s="9"/>
      <c r="GDJ74" s="9"/>
      <c r="GDK74" s="9"/>
      <c r="GDL74" s="9"/>
      <c r="GDM74" s="9"/>
      <c r="GDN74" s="9"/>
      <c r="GDO74" s="9"/>
      <c r="GDP74" s="9"/>
      <c r="GDQ74" s="9"/>
      <c r="GDR74" s="9"/>
      <c r="GDS74" s="9"/>
      <c r="GDT74" s="9"/>
      <c r="GDU74" s="9"/>
      <c r="GDV74" s="9"/>
      <c r="GDW74" s="9"/>
      <c r="GDX74" s="9"/>
      <c r="GDY74" s="9"/>
      <c r="GDZ74" s="9"/>
      <c r="GEA74" s="9"/>
      <c r="GEB74" s="9"/>
      <c r="GEC74" s="9"/>
      <c r="GED74" s="9"/>
      <c r="GEE74" s="9"/>
      <c r="GEF74" s="9"/>
      <c r="GEG74" s="9"/>
      <c r="GEH74" s="9"/>
      <c r="GEI74" s="9"/>
      <c r="GEJ74" s="9"/>
      <c r="GEK74" s="9"/>
      <c r="GEL74" s="9"/>
      <c r="GEM74" s="9"/>
      <c r="GEN74" s="9"/>
      <c r="GEO74" s="9"/>
      <c r="GEP74" s="9"/>
      <c r="GEQ74" s="9"/>
      <c r="GER74" s="9"/>
      <c r="GES74" s="9"/>
      <c r="GET74" s="9"/>
      <c r="GEU74" s="9"/>
      <c r="GEV74" s="9"/>
      <c r="GEW74" s="9"/>
      <c r="GEX74" s="9"/>
      <c r="GEY74" s="9"/>
      <c r="GEZ74" s="9"/>
      <c r="GFA74" s="9"/>
      <c r="GFB74" s="9"/>
      <c r="GFC74" s="9"/>
      <c r="GFD74" s="9"/>
      <c r="GFE74" s="9"/>
      <c r="GFF74" s="9"/>
      <c r="GFG74" s="9"/>
      <c r="GFH74" s="9"/>
      <c r="GFI74" s="9"/>
      <c r="GFJ74" s="9"/>
      <c r="GFK74" s="9"/>
      <c r="GFL74" s="9"/>
      <c r="GFM74" s="9"/>
      <c r="GFN74" s="9"/>
      <c r="GFO74" s="9"/>
      <c r="GFP74" s="9"/>
      <c r="GFQ74" s="9"/>
      <c r="GFR74" s="9"/>
      <c r="GFS74" s="9"/>
      <c r="GFT74" s="9"/>
      <c r="GFU74" s="9"/>
      <c r="GFV74" s="9"/>
      <c r="GFW74" s="9"/>
      <c r="GFX74" s="9"/>
      <c r="GFY74" s="9"/>
      <c r="GFZ74" s="9"/>
      <c r="GGA74" s="9"/>
      <c r="GGB74" s="9"/>
      <c r="GGC74" s="9"/>
      <c r="GGD74" s="9"/>
      <c r="GGE74" s="9"/>
      <c r="GGF74" s="9"/>
      <c r="GGG74" s="9"/>
      <c r="GGH74" s="9"/>
      <c r="GGI74" s="9"/>
      <c r="GGJ74" s="9"/>
      <c r="GGK74" s="9"/>
      <c r="GGL74" s="9"/>
      <c r="GGM74" s="9"/>
      <c r="GGN74" s="9"/>
      <c r="GGO74" s="9"/>
      <c r="GGP74" s="9"/>
      <c r="GGQ74" s="9"/>
      <c r="GGR74" s="9"/>
      <c r="GGS74" s="9"/>
      <c r="GGT74" s="9"/>
      <c r="GGU74" s="9"/>
      <c r="GGV74" s="9"/>
      <c r="GGW74" s="9"/>
      <c r="GGX74" s="9"/>
      <c r="GGY74" s="9"/>
      <c r="GGZ74" s="9"/>
      <c r="GHA74" s="9"/>
      <c r="GHB74" s="9"/>
      <c r="GHC74" s="9"/>
      <c r="GHD74" s="9"/>
      <c r="GHE74" s="9"/>
      <c r="GHF74" s="9"/>
      <c r="GHG74" s="9"/>
      <c r="GHH74" s="9"/>
      <c r="GHI74" s="9"/>
      <c r="GHJ74" s="9"/>
      <c r="GHK74" s="9"/>
      <c r="GHL74" s="9"/>
      <c r="GHM74" s="9"/>
      <c r="GHN74" s="9"/>
      <c r="GHO74" s="9"/>
      <c r="GHP74" s="9"/>
      <c r="GHQ74" s="9"/>
      <c r="GHR74" s="9"/>
      <c r="GHS74" s="9"/>
      <c r="GHT74" s="9"/>
      <c r="GHU74" s="9"/>
      <c r="GHV74" s="9"/>
      <c r="GHW74" s="9"/>
      <c r="GHX74" s="9"/>
      <c r="GHY74" s="9"/>
      <c r="GHZ74" s="9"/>
      <c r="GIA74" s="9"/>
      <c r="GIB74" s="9"/>
      <c r="GIC74" s="9"/>
      <c r="GID74" s="9"/>
      <c r="GIE74" s="9"/>
      <c r="GIF74" s="9"/>
      <c r="GIG74" s="9"/>
      <c r="GIH74" s="9"/>
      <c r="GII74" s="9"/>
      <c r="GIJ74" s="9"/>
      <c r="GIK74" s="9"/>
      <c r="GIL74" s="9"/>
      <c r="GIM74" s="9"/>
      <c r="GIN74" s="9"/>
      <c r="GIO74" s="9"/>
      <c r="GIP74" s="9"/>
      <c r="GIQ74" s="9"/>
      <c r="GIR74" s="9"/>
      <c r="GIS74" s="9"/>
      <c r="GIT74" s="9"/>
      <c r="GIU74" s="9"/>
      <c r="GIV74" s="9"/>
      <c r="GIW74" s="9"/>
      <c r="GIX74" s="9"/>
      <c r="GIY74" s="9"/>
      <c r="GIZ74" s="9"/>
      <c r="GJA74" s="9"/>
      <c r="GJB74" s="9"/>
      <c r="GJC74" s="9"/>
      <c r="GJD74" s="9"/>
      <c r="GJE74" s="9"/>
      <c r="GJF74" s="9"/>
      <c r="GJG74" s="9"/>
      <c r="GJH74" s="9"/>
      <c r="GJI74" s="9"/>
      <c r="GJJ74" s="9"/>
      <c r="GJK74" s="9"/>
      <c r="GJL74" s="9"/>
      <c r="GJM74" s="9"/>
      <c r="GJN74" s="9"/>
      <c r="GJO74" s="9"/>
      <c r="GJP74" s="9"/>
      <c r="GJQ74" s="9"/>
      <c r="GJR74" s="9"/>
      <c r="GJS74" s="9"/>
      <c r="GJT74" s="9"/>
      <c r="GJU74" s="9"/>
      <c r="GJV74" s="9"/>
      <c r="GJW74" s="9"/>
      <c r="GJX74" s="9"/>
      <c r="GJY74" s="9"/>
      <c r="GJZ74" s="9"/>
      <c r="GKA74" s="9"/>
      <c r="GKB74" s="9"/>
      <c r="GKC74" s="9"/>
      <c r="GKD74" s="9"/>
      <c r="GKE74" s="9"/>
      <c r="GKF74" s="9"/>
      <c r="GKG74" s="9"/>
      <c r="GKH74" s="9"/>
      <c r="GKI74" s="9"/>
      <c r="GKJ74" s="9"/>
      <c r="GKK74" s="9"/>
      <c r="GKL74" s="9"/>
      <c r="GKM74" s="9"/>
      <c r="GKN74" s="9"/>
      <c r="GKO74" s="9"/>
      <c r="GKP74" s="9"/>
      <c r="GKQ74" s="9"/>
      <c r="GKR74" s="9"/>
      <c r="GKS74" s="9"/>
      <c r="GKT74" s="9"/>
      <c r="GKU74" s="9"/>
      <c r="GKV74" s="9"/>
      <c r="GKW74" s="9"/>
      <c r="GKX74" s="9"/>
      <c r="GKY74" s="9"/>
      <c r="GKZ74" s="9"/>
      <c r="GLA74" s="9"/>
      <c r="GLB74" s="9"/>
      <c r="GLC74" s="9"/>
      <c r="GLD74" s="9"/>
      <c r="GLE74" s="9"/>
      <c r="GLF74" s="9"/>
      <c r="GLG74" s="9"/>
      <c r="GLH74" s="9"/>
      <c r="GLI74" s="9"/>
      <c r="GLJ74" s="9"/>
      <c r="GLK74" s="9"/>
      <c r="GLL74" s="9"/>
      <c r="GLM74" s="9"/>
      <c r="GLN74" s="9"/>
      <c r="GLO74" s="9"/>
      <c r="GLP74" s="9"/>
      <c r="GLQ74" s="9"/>
      <c r="GLR74" s="9"/>
      <c r="GLS74" s="9"/>
      <c r="GLT74" s="9"/>
      <c r="GLU74" s="9"/>
      <c r="GLV74" s="9"/>
      <c r="GLW74" s="9"/>
      <c r="GLX74" s="9"/>
      <c r="GLY74" s="9"/>
      <c r="GLZ74" s="9"/>
      <c r="GMA74" s="9"/>
      <c r="GMB74" s="9"/>
      <c r="GMC74" s="9"/>
      <c r="GMD74" s="9"/>
      <c r="GME74" s="9"/>
      <c r="GMF74" s="9"/>
      <c r="GMG74" s="9"/>
      <c r="GMH74" s="9"/>
      <c r="GMI74" s="9"/>
      <c r="GMJ74" s="9"/>
      <c r="GMK74" s="9"/>
      <c r="GML74" s="9"/>
      <c r="GMM74" s="9"/>
      <c r="GMN74" s="9"/>
      <c r="GMO74" s="9"/>
      <c r="GMP74" s="9"/>
      <c r="GMQ74" s="9"/>
      <c r="GMR74" s="9"/>
      <c r="GMS74" s="9"/>
      <c r="GMT74" s="9"/>
      <c r="GMU74" s="9"/>
      <c r="GMV74" s="9"/>
      <c r="GMW74" s="9"/>
      <c r="GMX74" s="9"/>
      <c r="GMY74" s="9"/>
      <c r="GMZ74" s="9"/>
      <c r="GNA74" s="9"/>
      <c r="GNB74" s="9"/>
      <c r="GNC74" s="9"/>
      <c r="GND74" s="9"/>
      <c r="GNE74" s="9"/>
      <c r="GNF74" s="9"/>
      <c r="GNG74" s="9"/>
      <c r="GNH74" s="9"/>
      <c r="GNI74" s="9"/>
      <c r="GNJ74" s="9"/>
      <c r="GNK74" s="9"/>
      <c r="GNL74" s="9"/>
      <c r="GNM74" s="9"/>
      <c r="GNN74" s="9"/>
      <c r="GNO74" s="9"/>
      <c r="GNP74" s="9"/>
      <c r="GNQ74" s="9"/>
      <c r="GNR74" s="9"/>
      <c r="GNS74" s="9"/>
      <c r="GNT74" s="9"/>
      <c r="GNU74" s="9"/>
      <c r="GNV74" s="9"/>
      <c r="GNW74" s="9"/>
      <c r="GNX74" s="9"/>
      <c r="GNY74" s="9"/>
      <c r="GNZ74" s="9"/>
      <c r="GOA74" s="9"/>
      <c r="GOB74" s="9"/>
      <c r="GOC74" s="9"/>
      <c r="GOD74" s="9"/>
      <c r="GOE74" s="9"/>
      <c r="GOF74" s="9"/>
      <c r="GOG74" s="9"/>
      <c r="GOH74" s="9"/>
      <c r="GOI74" s="9"/>
      <c r="GOJ74" s="9"/>
      <c r="GOK74" s="9"/>
      <c r="GOL74" s="9"/>
      <c r="GOM74" s="9"/>
      <c r="GON74" s="9"/>
      <c r="GOO74" s="9"/>
      <c r="GOP74" s="9"/>
      <c r="GOQ74" s="9"/>
      <c r="GOR74" s="9"/>
      <c r="GOS74" s="9"/>
      <c r="GOT74" s="9"/>
      <c r="GOU74" s="9"/>
      <c r="GOV74" s="9"/>
      <c r="GOW74" s="9"/>
      <c r="GOX74" s="9"/>
      <c r="GOY74" s="9"/>
      <c r="GOZ74" s="9"/>
      <c r="GPA74" s="9"/>
      <c r="GPB74" s="9"/>
      <c r="GPC74" s="9"/>
      <c r="GPD74" s="9"/>
      <c r="GPE74" s="9"/>
      <c r="GPF74" s="9"/>
      <c r="GPG74" s="9"/>
      <c r="GPH74" s="9"/>
      <c r="GPI74" s="9"/>
      <c r="GPJ74" s="9"/>
      <c r="GPK74" s="9"/>
      <c r="GPL74" s="9"/>
      <c r="GPM74" s="9"/>
      <c r="GPN74" s="9"/>
      <c r="GPO74" s="9"/>
      <c r="GPP74" s="9"/>
      <c r="GPQ74" s="9"/>
      <c r="GPR74" s="9"/>
      <c r="GPS74" s="9"/>
      <c r="GPT74" s="9"/>
      <c r="GPU74" s="9"/>
      <c r="GPV74" s="9"/>
      <c r="GPW74" s="9"/>
      <c r="GPX74" s="9"/>
      <c r="GPY74" s="9"/>
      <c r="GPZ74" s="9"/>
      <c r="GQA74" s="9"/>
      <c r="GQB74" s="9"/>
      <c r="GQC74" s="9"/>
      <c r="GQD74" s="9"/>
      <c r="GQE74" s="9"/>
      <c r="GQF74" s="9"/>
      <c r="GQG74" s="9"/>
      <c r="GQH74" s="9"/>
      <c r="GQI74" s="9"/>
      <c r="GQJ74" s="9"/>
      <c r="GQK74" s="9"/>
      <c r="GQL74" s="9"/>
      <c r="GQM74" s="9"/>
      <c r="GQN74" s="9"/>
      <c r="GQO74" s="9"/>
      <c r="GQP74" s="9"/>
      <c r="GQQ74" s="9"/>
      <c r="GQR74" s="9"/>
      <c r="GQS74" s="9"/>
      <c r="GQT74" s="9"/>
      <c r="GQU74" s="9"/>
      <c r="GQV74" s="9"/>
      <c r="GQW74" s="9"/>
      <c r="GQX74" s="9"/>
      <c r="GQY74" s="9"/>
      <c r="GQZ74" s="9"/>
      <c r="GRA74" s="9"/>
      <c r="GRB74" s="9"/>
      <c r="GRC74" s="9"/>
      <c r="GRD74" s="9"/>
      <c r="GRE74" s="9"/>
      <c r="GRF74" s="9"/>
      <c r="GRG74" s="9"/>
      <c r="GRH74" s="9"/>
      <c r="GRI74" s="9"/>
      <c r="GRJ74" s="9"/>
      <c r="GRK74" s="9"/>
      <c r="GRL74" s="9"/>
      <c r="GRM74" s="9"/>
      <c r="GRN74" s="9"/>
      <c r="GRO74" s="9"/>
      <c r="GRP74" s="9"/>
      <c r="GRQ74" s="9"/>
      <c r="GRR74" s="9"/>
      <c r="GRS74" s="9"/>
      <c r="GRT74" s="9"/>
      <c r="GRU74" s="9"/>
      <c r="GRV74" s="9"/>
      <c r="GRW74" s="9"/>
      <c r="GRX74" s="9"/>
      <c r="GRY74" s="9"/>
      <c r="GRZ74" s="9"/>
      <c r="GSA74" s="9"/>
      <c r="GSB74" s="9"/>
      <c r="GSC74" s="9"/>
      <c r="GSD74" s="9"/>
      <c r="GSE74" s="9"/>
      <c r="GSF74" s="9"/>
      <c r="GSG74" s="9"/>
      <c r="GSH74" s="9"/>
      <c r="GSI74" s="9"/>
      <c r="GSJ74" s="9"/>
      <c r="GSK74" s="9"/>
      <c r="GSL74" s="9"/>
      <c r="GSM74" s="9"/>
      <c r="GSN74" s="9"/>
      <c r="GSO74" s="9"/>
      <c r="GSP74" s="9"/>
      <c r="GSQ74" s="9"/>
      <c r="GSR74" s="9"/>
      <c r="GSS74" s="9"/>
      <c r="GST74" s="9"/>
      <c r="GSU74" s="9"/>
      <c r="GSV74" s="9"/>
      <c r="GSW74" s="9"/>
      <c r="GSX74" s="9"/>
      <c r="GSY74" s="9"/>
      <c r="GSZ74" s="9"/>
      <c r="GTA74" s="9"/>
      <c r="GTB74" s="9"/>
      <c r="GTC74" s="9"/>
      <c r="GTD74" s="9"/>
      <c r="GTE74" s="9"/>
      <c r="GTF74" s="9"/>
      <c r="GTG74" s="9"/>
      <c r="GTH74" s="9"/>
      <c r="GTI74" s="9"/>
      <c r="GTJ74" s="9"/>
      <c r="GTK74" s="9"/>
      <c r="GTL74" s="9"/>
      <c r="GTM74" s="9"/>
      <c r="GTN74" s="9"/>
      <c r="GTO74" s="9"/>
      <c r="GTP74" s="9"/>
      <c r="GTQ74" s="9"/>
      <c r="GTR74" s="9"/>
      <c r="GTS74" s="9"/>
      <c r="GTT74" s="9"/>
      <c r="GTU74" s="9"/>
      <c r="GTV74" s="9"/>
      <c r="GTW74" s="9"/>
      <c r="GTX74" s="9"/>
      <c r="GTY74" s="9"/>
      <c r="GTZ74" s="9"/>
      <c r="GUA74" s="9"/>
      <c r="GUB74" s="9"/>
      <c r="GUC74" s="9"/>
      <c r="GUD74" s="9"/>
      <c r="GUE74" s="9"/>
      <c r="GUF74" s="9"/>
      <c r="GUG74" s="9"/>
      <c r="GUH74" s="9"/>
      <c r="GUI74" s="9"/>
      <c r="GUJ74" s="9"/>
      <c r="GUK74" s="9"/>
      <c r="GUL74" s="9"/>
      <c r="GUM74" s="9"/>
      <c r="GUN74" s="9"/>
      <c r="GUO74" s="9"/>
      <c r="GUP74" s="9"/>
      <c r="GUQ74" s="9"/>
      <c r="GUR74" s="9"/>
      <c r="GUS74" s="9"/>
      <c r="GUT74" s="9"/>
      <c r="GUU74" s="9"/>
      <c r="GUV74" s="9"/>
      <c r="GUW74" s="9"/>
      <c r="GUX74" s="9"/>
      <c r="GUY74" s="9"/>
      <c r="GUZ74" s="9"/>
      <c r="GVA74" s="9"/>
      <c r="GVB74" s="9"/>
      <c r="GVC74" s="9"/>
      <c r="GVD74" s="9"/>
      <c r="GVE74" s="9"/>
      <c r="GVF74" s="9"/>
      <c r="GVG74" s="9"/>
      <c r="GVH74" s="9"/>
      <c r="GVI74" s="9"/>
      <c r="GVJ74" s="9"/>
      <c r="GVK74" s="9"/>
      <c r="GVL74" s="9"/>
      <c r="GVM74" s="9"/>
      <c r="GVN74" s="9"/>
      <c r="GVO74" s="9"/>
      <c r="GVP74" s="9"/>
      <c r="GVQ74" s="9"/>
      <c r="GVR74" s="9"/>
      <c r="GVS74" s="9"/>
      <c r="GVT74" s="9"/>
      <c r="GVU74" s="9"/>
      <c r="GVV74" s="9"/>
      <c r="GVW74" s="9"/>
      <c r="GVX74" s="9"/>
      <c r="GVY74" s="9"/>
      <c r="GVZ74" s="9"/>
      <c r="GWA74" s="9"/>
      <c r="GWB74" s="9"/>
      <c r="GWC74" s="9"/>
      <c r="GWD74" s="9"/>
      <c r="GWE74" s="9"/>
      <c r="GWF74" s="9"/>
      <c r="GWG74" s="9"/>
      <c r="GWH74" s="9"/>
      <c r="GWI74" s="9"/>
      <c r="GWJ74" s="9"/>
      <c r="GWK74" s="9"/>
      <c r="GWL74" s="9"/>
      <c r="GWM74" s="9"/>
      <c r="GWN74" s="9"/>
      <c r="GWO74" s="9"/>
      <c r="GWP74" s="9"/>
      <c r="GWQ74" s="9"/>
      <c r="GWR74" s="9"/>
      <c r="GWS74" s="9"/>
      <c r="GWT74" s="9"/>
      <c r="GWU74" s="9"/>
      <c r="GWV74" s="9"/>
      <c r="GWW74" s="9"/>
      <c r="GWX74" s="9"/>
      <c r="GWY74" s="9"/>
      <c r="GWZ74" s="9"/>
      <c r="GXA74" s="9"/>
      <c r="GXB74" s="9"/>
      <c r="GXC74" s="9"/>
      <c r="GXD74" s="9"/>
      <c r="GXE74" s="9"/>
      <c r="GXF74" s="9"/>
      <c r="GXG74" s="9"/>
      <c r="GXH74" s="9"/>
      <c r="GXI74" s="9"/>
      <c r="GXJ74" s="9"/>
      <c r="GXK74" s="9"/>
      <c r="GXL74" s="9"/>
      <c r="GXM74" s="9"/>
      <c r="GXN74" s="9"/>
      <c r="GXO74" s="9"/>
      <c r="GXP74" s="9"/>
      <c r="GXQ74" s="9"/>
      <c r="GXR74" s="9"/>
      <c r="GXS74" s="9"/>
      <c r="GXT74" s="9"/>
      <c r="GXU74" s="9"/>
      <c r="GXV74" s="9"/>
      <c r="GXW74" s="9"/>
      <c r="GXX74" s="9"/>
      <c r="GXY74" s="9"/>
      <c r="GXZ74" s="9"/>
      <c r="GYA74" s="9"/>
      <c r="GYB74" s="9"/>
      <c r="GYC74" s="9"/>
      <c r="GYD74" s="9"/>
      <c r="GYE74" s="9"/>
      <c r="GYF74" s="9"/>
      <c r="GYG74" s="9"/>
      <c r="GYH74" s="9"/>
      <c r="GYI74" s="9"/>
      <c r="GYJ74" s="9"/>
      <c r="GYK74" s="9"/>
      <c r="GYL74" s="9"/>
      <c r="GYM74" s="9"/>
      <c r="GYN74" s="9"/>
      <c r="GYO74" s="9"/>
      <c r="GYP74" s="9"/>
      <c r="GYQ74" s="9"/>
      <c r="GYR74" s="9"/>
      <c r="GYS74" s="9"/>
      <c r="GYT74" s="9"/>
      <c r="GYU74" s="9"/>
      <c r="GYV74" s="9"/>
      <c r="GYW74" s="9"/>
      <c r="GYX74" s="9"/>
      <c r="GYY74" s="9"/>
      <c r="GYZ74" s="9"/>
      <c r="GZA74" s="9"/>
      <c r="GZB74" s="9"/>
      <c r="GZC74" s="9"/>
      <c r="GZD74" s="9"/>
      <c r="GZE74" s="9"/>
      <c r="GZF74" s="9"/>
      <c r="GZG74" s="9"/>
      <c r="GZH74" s="9"/>
      <c r="GZI74" s="9"/>
      <c r="GZJ74" s="9"/>
      <c r="GZK74" s="9"/>
      <c r="GZL74" s="9"/>
      <c r="GZM74" s="9"/>
      <c r="GZN74" s="9"/>
      <c r="GZO74" s="9"/>
      <c r="GZP74" s="9"/>
      <c r="GZQ74" s="9"/>
      <c r="GZR74" s="9"/>
      <c r="GZS74" s="9"/>
      <c r="GZT74" s="9"/>
      <c r="GZU74" s="9"/>
      <c r="GZV74" s="9"/>
      <c r="GZW74" s="9"/>
      <c r="GZX74" s="9"/>
      <c r="GZY74" s="9"/>
      <c r="GZZ74" s="9"/>
      <c r="HAA74" s="9"/>
      <c r="HAB74" s="9"/>
      <c r="HAC74" s="9"/>
      <c r="HAD74" s="9"/>
      <c r="HAE74" s="9"/>
      <c r="HAF74" s="9"/>
      <c r="HAG74" s="9"/>
      <c r="HAH74" s="9"/>
      <c r="HAI74" s="9"/>
      <c r="HAJ74" s="9"/>
      <c r="HAK74" s="9"/>
      <c r="HAL74" s="9"/>
      <c r="HAM74" s="9"/>
      <c r="HAN74" s="9"/>
      <c r="HAO74" s="9"/>
      <c r="HAP74" s="9"/>
      <c r="HAQ74" s="9"/>
      <c r="HAR74" s="9"/>
      <c r="HAS74" s="9"/>
      <c r="HAT74" s="9"/>
      <c r="HAU74" s="9"/>
      <c r="HAV74" s="9"/>
      <c r="HAW74" s="9"/>
      <c r="HAX74" s="9"/>
      <c r="HAY74" s="9"/>
      <c r="HAZ74" s="9"/>
      <c r="HBA74" s="9"/>
      <c r="HBB74" s="9"/>
      <c r="HBC74" s="9"/>
      <c r="HBD74" s="9"/>
      <c r="HBE74" s="9"/>
      <c r="HBF74" s="9"/>
      <c r="HBG74" s="9"/>
      <c r="HBH74" s="9"/>
      <c r="HBI74" s="9"/>
      <c r="HBJ74" s="9"/>
      <c r="HBK74" s="9"/>
      <c r="HBL74" s="9"/>
      <c r="HBM74" s="9"/>
      <c r="HBN74" s="9"/>
      <c r="HBO74" s="9"/>
      <c r="HBP74" s="9"/>
      <c r="HBQ74" s="9"/>
      <c r="HBR74" s="9"/>
      <c r="HBS74" s="9"/>
      <c r="HBT74" s="9"/>
      <c r="HBU74" s="9"/>
      <c r="HBV74" s="9"/>
      <c r="HBW74" s="9"/>
      <c r="HBX74" s="9"/>
      <c r="HBY74" s="9"/>
      <c r="HBZ74" s="9"/>
      <c r="HCA74" s="9"/>
      <c r="HCB74" s="9"/>
      <c r="HCC74" s="9"/>
      <c r="HCD74" s="9"/>
      <c r="HCE74" s="9"/>
      <c r="HCF74" s="9"/>
      <c r="HCG74" s="9"/>
      <c r="HCH74" s="9"/>
      <c r="HCI74" s="9"/>
      <c r="HCJ74" s="9"/>
      <c r="HCK74" s="9"/>
      <c r="HCL74" s="9"/>
      <c r="HCM74" s="9"/>
      <c r="HCN74" s="9"/>
      <c r="HCO74" s="9"/>
      <c r="HCP74" s="9"/>
      <c r="HCQ74" s="9"/>
      <c r="HCR74" s="9"/>
      <c r="HCS74" s="9"/>
      <c r="HCT74" s="9"/>
      <c r="HCU74" s="9"/>
      <c r="HCV74" s="9"/>
      <c r="HCW74" s="9"/>
      <c r="HCX74" s="9"/>
      <c r="HCY74" s="9"/>
      <c r="HCZ74" s="9"/>
      <c r="HDA74" s="9"/>
      <c r="HDB74" s="9"/>
      <c r="HDC74" s="9"/>
      <c r="HDD74" s="9"/>
      <c r="HDE74" s="9"/>
      <c r="HDF74" s="9"/>
      <c r="HDG74" s="9"/>
      <c r="HDH74" s="9"/>
      <c r="HDI74" s="9"/>
      <c r="HDJ74" s="9"/>
      <c r="HDK74" s="9"/>
      <c r="HDL74" s="9"/>
      <c r="HDM74" s="9"/>
      <c r="HDN74" s="9"/>
      <c r="HDO74" s="9"/>
      <c r="HDP74" s="9"/>
      <c r="HDQ74" s="9"/>
      <c r="HDR74" s="9"/>
      <c r="HDS74" s="9"/>
      <c r="HDT74" s="9"/>
      <c r="HDU74" s="9"/>
      <c r="HDV74" s="9"/>
      <c r="HDW74" s="9"/>
      <c r="HDX74" s="9"/>
      <c r="HDY74" s="9"/>
      <c r="HDZ74" s="9"/>
      <c r="HEA74" s="9"/>
      <c r="HEB74" s="9"/>
      <c r="HEC74" s="9"/>
      <c r="HED74" s="9"/>
      <c r="HEE74" s="9"/>
      <c r="HEF74" s="9"/>
      <c r="HEG74" s="9"/>
      <c r="HEH74" s="9"/>
      <c r="HEI74" s="9"/>
      <c r="HEJ74" s="9"/>
      <c r="HEK74" s="9"/>
      <c r="HEL74" s="9"/>
      <c r="HEM74" s="9"/>
      <c r="HEN74" s="9"/>
      <c r="HEO74" s="9"/>
      <c r="HEP74" s="9"/>
      <c r="HEQ74" s="9"/>
      <c r="HER74" s="9"/>
      <c r="HES74" s="9"/>
      <c r="HET74" s="9"/>
      <c r="HEU74" s="9"/>
      <c r="HEV74" s="9"/>
      <c r="HEW74" s="9"/>
      <c r="HEX74" s="9"/>
      <c r="HEY74" s="9"/>
      <c r="HEZ74" s="9"/>
      <c r="HFA74" s="9"/>
      <c r="HFB74" s="9"/>
      <c r="HFC74" s="9"/>
      <c r="HFD74" s="9"/>
      <c r="HFE74" s="9"/>
      <c r="HFF74" s="9"/>
      <c r="HFG74" s="9"/>
      <c r="HFH74" s="9"/>
      <c r="HFI74" s="9"/>
      <c r="HFJ74" s="9"/>
      <c r="HFK74" s="9"/>
      <c r="HFL74" s="9"/>
      <c r="HFM74" s="9"/>
      <c r="HFN74" s="9"/>
      <c r="HFO74" s="9"/>
      <c r="HFP74" s="9"/>
      <c r="HFQ74" s="9"/>
      <c r="HFR74" s="9"/>
      <c r="HFS74" s="9"/>
      <c r="HFT74" s="9"/>
      <c r="HFU74" s="9"/>
      <c r="HFV74" s="9"/>
      <c r="HFW74" s="9"/>
      <c r="HFX74" s="9"/>
      <c r="HFY74" s="9"/>
      <c r="HFZ74" s="9"/>
      <c r="HGA74" s="9"/>
      <c r="HGB74" s="9"/>
      <c r="HGC74" s="9"/>
      <c r="HGD74" s="9"/>
      <c r="HGE74" s="9"/>
      <c r="HGF74" s="9"/>
      <c r="HGG74" s="9"/>
      <c r="HGH74" s="9"/>
      <c r="HGI74" s="9"/>
      <c r="HGJ74" s="9"/>
      <c r="HGK74" s="9"/>
      <c r="HGL74" s="9"/>
      <c r="HGM74" s="9"/>
      <c r="HGN74" s="9"/>
      <c r="HGO74" s="9"/>
      <c r="HGP74" s="9"/>
      <c r="HGQ74" s="9"/>
      <c r="HGR74" s="9"/>
      <c r="HGS74" s="9"/>
      <c r="HGT74" s="9"/>
      <c r="HGU74" s="9"/>
      <c r="HGV74" s="9"/>
      <c r="HGW74" s="9"/>
      <c r="HGX74" s="9"/>
      <c r="HGY74" s="9"/>
      <c r="HGZ74" s="9"/>
      <c r="HHA74" s="9"/>
      <c r="HHB74" s="9"/>
      <c r="HHC74" s="9"/>
      <c r="HHD74" s="9"/>
      <c r="HHE74" s="9"/>
      <c r="HHF74" s="9"/>
      <c r="HHG74" s="9"/>
      <c r="HHH74" s="9"/>
      <c r="HHI74" s="9"/>
      <c r="HHJ74" s="9"/>
      <c r="HHK74" s="9"/>
      <c r="HHL74" s="9"/>
      <c r="HHM74" s="9"/>
      <c r="HHN74" s="9"/>
      <c r="HHO74" s="9"/>
      <c r="HHP74" s="9"/>
      <c r="HHQ74" s="9"/>
      <c r="HHR74" s="9"/>
      <c r="HHS74" s="9"/>
      <c r="HHT74" s="9"/>
      <c r="HHU74" s="9"/>
      <c r="HHV74" s="9"/>
      <c r="HHW74" s="9"/>
      <c r="HHX74" s="9"/>
      <c r="HHY74" s="9"/>
      <c r="HHZ74" s="9"/>
      <c r="HIA74" s="9"/>
      <c r="HIB74" s="9"/>
      <c r="HIC74" s="9"/>
      <c r="HID74" s="9"/>
      <c r="HIE74" s="9"/>
      <c r="HIF74" s="9"/>
      <c r="HIG74" s="9"/>
      <c r="HIH74" s="9"/>
      <c r="HII74" s="9"/>
      <c r="HIJ74" s="9"/>
      <c r="HIK74" s="9"/>
      <c r="HIL74" s="9"/>
      <c r="HIM74" s="9"/>
      <c r="HIN74" s="9"/>
      <c r="HIO74" s="9"/>
      <c r="HIP74" s="9"/>
      <c r="HIQ74" s="9"/>
      <c r="HIR74" s="9"/>
      <c r="HIS74" s="9"/>
      <c r="HIT74" s="9"/>
      <c r="HIU74" s="9"/>
      <c r="HIV74" s="9"/>
      <c r="HIW74" s="9"/>
      <c r="HIX74" s="9"/>
      <c r="HIY74" s="9"/>
      <c r="HIZ74" s="9"/>
      <c r="HJA74" s="9"/>
      <c r="HJB74" s="9"/>
      <c r="HJC74" s="9"/>
      <c r="HJD74" s="9"/>
      <c r="HJE74" s="9"/>
      <c r="HJF74" s="9"/>
      <c r="HJG74" s="9"/>
      <c r="HJH74" s="9"/>
      <c r="HJI74" s="9"/>
      <c r="HJJ74" s="9"/>
      <c r="HJK74" s="9"/>
      <c r="HJL74" s="9"/>
      <c r="HJM74" s="9"/>
      <c r="HJN74" s="9"/>
      <c r="HJO74" s="9"/>
      <c r="HJP74" s="9"/>
      <c r="HJQ74" s="9"/>
      <c r="HJR74" s="9"/>
      <c r="HJS74" s="9"/>
      <c r="HJT74" s="9"/>
      <c r="HJU74" s="9"/>
      <c r="HJV74" s="9"/>
      <c r="HJW74" s="9"/>
      <c r="HJX74" s="9"/>
      <c r="HJY74" s="9"/>
      <c r="HJZ74" s="9"/>
      <c r="HKA74" s="9"/>
      <c r="HKB74" s="9"/>
      <c r="HKC74" s="9"/>
      <c r="HKD74" s="9"/>
      <c r="HKE74" s="9"/>
      <c r="HKF74" s="9"/>
      <c r="HKG74" s="9"/>
      <c r="HKH74" s="9"/>
      <c r="HKI74" s="9"/>
      <c r="HKJ74" s="9"/>
      <c r="HKK74" s="9"/>
      <c r="HKL74" s="9"/>
      <c r="HKM74" s="9"/>
      <c r="HKN74" s="9"/>
      <c r="HKO74" s="9"/>
      <c r="HKP74" s="9"/>
      <c r="HKQ74" s="9"/>
      <c r="HKR74" s="9"/>
      <c r="HKS74" s="9"/>
      <c r="HKT74" s="9"/>
      <c r="HKU74" s="9"/>
      <c r="HKV74" s="9"/>
      <c r="HKW74" s="9"/>
      <c r="HKX74" s="9"/>
      <c r="HKY74" s="9"/>
      <c r="HKZ74" s="9"/>
      <c r="HLA74" s="9"/>
      <c r="HLB74" s="9"/>
      <c r="HLC74" s="9"/>
      <c r="HLD74" s="9"/>
      <c r="HLE74" s="9"/>
      <c r="HLF74" s="9"/>
      <c r="HLG74" s="9"/>
      <c r="HLH74" s="9"/>
      <c r="HLI74" s="9"/>
      <c r="HLJ74" s="9"/>
      <c r="HLK74" s="9"/>
      <c r="HLL74" s="9"/>
      <c r="HLM74" s="9"/>
      <c r="HLN74" s="9"/>
      <c r="HLO74" s="9"/>
      <c r="HLP74" s="9"/>
      <c r="HLQ74" s="9"/>
      <c r="HLR74" s="9"/>
      <c r="HLS74" s="9"/>
      <c r="HLT74" s="9"/>
      <c r="HLU74" s="9"/>
      <c r="HLV74" s="9"/>
      <c r="HLW74" s="9"/>
      <c r="HLX74" s="9"/>
      <c r="HLY74" s="9"/>
      <c r="HLZ74" s="9"/>
      <c r="HMA74" s="9"/>
      <c r="HMB74" s="9"/>
      <c r="HMC74" s="9"/>
      <c r="HMD74" s="9"/>
      <c r="HME74" s="9"/>
      <c r="HMF74" s="9"/>
      <c r="HMG74" s="9"/>
      <c r="HMH74" s="9"/>
      <c r="HMI74" s="9"/>
      <c r="HMJ74" s="9"/>
      <c r="HMK74" s="9"/>
      <c r="HML74" s="9"/>
      <c r="HMM74" s="9"/>
      <c r="HMN74" s="9"/>
      <c r="HMO74" s="9"/>
      <c r="HMP74" s="9"/>
      <c r="HMQ74" s="9"/>
      <c r="HMR74" s="9"/>
      <c r="HMS74" s="9"/>
      <c r="HMT74" s="9"/>
      <c r="HMU74" s="9"/>
      <c r="HMV74" s="9"/>
      <c r="HMW74" s="9"/>
      <c r="HMX74" s="9"/>
      <c r="HMY74" s="9"/>
      <c r="HMZ74" s="9"/>
      <c r="HNA74" s="9"/>
      <c r="HNB74" s="9"/>
      <c r="HNC74" s="9"/>
      <c r="HND74" s="9"/>
      <c r="HNE74" s="9"/>
      <c r="HNF74" s="9"/>
      <c r="HNG74" s="9"/>
      <c r="HNH74" s="9"/>
      <c r="HNI74" s="9"/>
      <c r="HNJ74" s="9"/>
      <c r="HNK74" s="9"/>
      <c r="HNL74" s="9"/>
      <c r="HNM74" s="9"/>
      <c r="HNN74" s="9"/>
      <c r="HNO74" s="9"/>
      <c r="HNP74" s="9"/>
      <c r="HNQ74" s="9"/>
      <c r="HNR74" s="9"/>
      <c r="HNS74" s="9"/>
      <c r="HNT74" s="9"/>
      <c r="HNU74" s="9"/>
      <c r="HNV74" s="9"/>
      <c r="HNW74" s="9"/>
      <c r="HNX74" s="9"/>
      <c r="HNY74" s="9"/>
      <c r="HNZ74" s="9"/>
      <c r="HOA74" s="9"/>
      <c r="HOB74" s="9"/>
      <c r="HOC74" s="9"/>
      <c r="HOD74" s="9"/>
      <c r="HOE74" s="9"/>
      <c r="HOF74" s="9"/>
      <c r="HOG74" s="9"/>
      <c r="HOH74" s="9"/>
      <c r="HOI74" s="9"/>
      <c r="HOJ74" s="9"/>
      <c r="HOK74" s="9"/>
      <c r="HOL74" s="9"/>
      <c r="HOM74" s="9"/>
      <c r="HON74" s="9"/>
      <c r="HOO74" s="9"/>
      <c r="HOP74" s="9"/>
      <c r="HOQ74" s="9"/>
      <c r="HOR74" s="9"/>
      <c r="HOS74" s="9"/>
      <c r="HOT74" s="9"/>
      <c r="HOU74" s="9"/>
      <c r="HOV74" s="9"/>
      <c r="HOW74" s="9"/>
      <c r="HOX74" s="9"/>
      <c r="HOY74" s="9"/>
      <c r="HOZ74" s="9"/>
      <c r="HPA74" s="9"/>
      <c r="HPB74" s="9"/>
      <c r="HPC74" s="9"/>
      <c r="HPD74" s="9"/>
      <c r="HPE74" s="9"/>
      <c r="HPF74" s="9"/>
      <c r="HPG74" s="9"/>
      <c r="HPH74" s="9"/>
      <c r="HPI74" s="9"/>
      <c r="HPJ74" s="9"/>
      <c r="HPK74" s="9"/>
      <c r="HPL74" s="9"/>
      <c r="HPM74" s="9"/>
      <c r="HPN74" s="9"/>
      <c r="HPO74" s="9"/>
      <c r="HPP74" s="9"/>
      <c r="HPQ74" s="9"/>
      <c r="HPR74" s="9"/>
      <c r="HPS74" s="9"/>
      <c r="HPT74" s="9"/>
      <c r="HPU74" s="9"/>
      <c r="HPV74" s="9"/>
      <c r="HPW74" s="9"/>
      <c r="HPX74" s="9"/>
      <c r="HPY74" s="9"/>
      <c r="HPZ74" s="9"/>
      <c r="HQA74" s="9"/>
      <c r="HQB74" s="9"/>
      <c r="HQC74" s="9"/>
      <c r="HQD74" s="9"/>
      <c r="HQE74" s="9"/>
      <c r="HQF74" s="9"/>
      <c r="HQG74" s="9"/>
      <c r="HQH74" s="9"/>
      <c r="HQI74" s="9"/>
      <c r="HQJ74" s="9"/>
      <c r="HQK74" s="9"/>
      <c r="HQL74" s="9"/>
      <c r="HQM74" s="9"/>
      <c r="HQN74" s="9"/>
      <c r="HQO74" s="9"/>
      <c r="HQP74" s="9"/>
      <c r="HQQ74" s="9"/>
      <c r="HQR74" s="9"/>
      <c r="HQS74" s="9"/>
      <c r="HQT74" s="9"/>
      <c r="HQU74" s="9"/>
      <c r="HQV74" s="9"/>
      <c r="HQW74" s="9"/>
      <c r="HQX74" s="9"/>
      <c r="HQY74" s="9"/>
      <c r="HQZ74" s="9"/>
      <c r="HRA74" s="9"/>
      <c r="HRB74" s="9"/>
      <c r="HRC74" s="9"/>
      <c r="HRD74" s="9"/>
      <c r="HRE74" s="9"/>
      <c r="HRF74" s="9"/>
      <c r="HRG74" s="9"/>
      <c r="HRH74" s="9"/>
      <c r="HRI74" s="9"/>
      <c r="HRJ74" s="9"/>
      <c r="HRK74" s="9"/>
      <c r="HRL74" s="9"/>
      <c r="HRM74" s="9"/>
      <c r="HRN74" s="9"/>
      <c r="HRO74" s="9"/>
      <c r="HRP74" s="9"/>
      <c r="HRQ74" s="9"/>
      <c r="HRR74" s="9"/>
      <c r="HRS74" s="9"/>
      <c r="HRT74" s="9"/>
      <c r="HRU74" s="9"/>
      <c r="HRV74" s="9"/>
      <c r="HRW74" s="9"/>
      <c r="HRX74" s="9"/>
      <c r="HRY74" s="9"/>
      <c r="HRZ74" s="9"/>
      <c r="HSA74" s="9"/>
      <c r="HSB74" s="9"/>
      <c r="HSC74" s="9"/>
      <c r="HSD74" s="9"/>
      <c r="HSE74" s="9"/>
      <c r="HSF74" s="9"/>
      <c r="HSG74" s="9"/>
      <c r="HSH74" s="9"/>
      <c r="HSI74" s="9"/>
      <c r="HSJ74" s="9"/>
      <c r="HSK74" s="9"/>
      <c r="HSL74" s="9"/>
      <c r="HSM74" s="9"/>
      <c r="HSN74" s="9"/>
      <c r="HSO74" s="9"/>
      <c r="HSP74" s="9"/>
      <c r="HSQ74" s="9"/>
      <c r="HSR74" s="9"/>
      <c r="HSS74" s="9"/>
      <c r="HST74" s="9"/>
      <c r="HSU74" s="9"/>
      <c r="HSV74" s="9"/>
      <c r="HSW74" s="9"/>
      <c r="HSX74" s="9"/>
      <c r="HSY74" s="9"/>
      <c r="HSZ74" s="9"/>
      <c r="HTA74" s="9"/>
      <c r="HTB74" s="9"/>
      <c r="HTC74" s="9"/>
      <c r="HTD74" s="9"/>
      <c r="HTE74" s="9"/>
      <c r="HTF74" s="9"/>
      <c r="HTG74" s="9"/>
      <c r="HTH74" s="9"/>
      <c r="HTI74" s="9"/>
      <c r="HTJ74" s="9"/>
      <c r="HTK74" s="9"/>
      <c r="HTL74" s="9"/>
      <c r="HTM74" s="9"/>
      <c r="HTN74" s="9"/>
      <c r="HTO74" s="9"/>
      <c r="HTP74" s="9"/>
      <c r="HTQ74" s="9"/>
      <c r="HTR74" s="9"/>
      <c r="HTS74" s="9"/>
      <c r="HTT74" s="9"/>
      <c r="HTU74" s="9"/>
      <c r="HTV74" s="9"/>
      <c r="HTW74" s="9"/>
      <c r="HTX74" s="9"/>
      <c r="HTY74" s="9"/>
      <c r="HTZ74" s="9"/>
      <c r="HUA74" s="9"/>
      <c r="HUB74" s="9"/>
      <c r="HUC74" s="9"/>
      <c r="HUD74" s="9"/>
      <c r="HUE74" s="9"/>
      <c r="HUF74" s="9"/>
      <c r="HUG74" s="9"/>
      <c r="HUH74" s="9"/>
      <c r="HUI74" s="9"/>
      <c r="HUJ74" s="9"/>
      <c r="HUK74" s="9"/>
      <c r="HUL74" s="9"/>
      <c r="HUM74" s="9"/>
      <c r="HUN74" s="9"/>
      <c r="HUO74" s="9"/>
      <c r="HUP74" s="9"/>
      <c r="HUQ74" s="9"/>
      <c r="HUR74" s="9"/>
      <c r="HUS74" s="9"/>
      <c r="HUT74" s="9"/>
      <c r="HUU74" s="9"/>
      <c r="HUV74" s="9"/>
      <c r="HUW74" s="9"/>
      <c r="HUX74" s="9"/>
      <c r="HUY74" s="9"/>
      <c r="HUZ74" s="9"/>
      <c r="HVA74" s="9"/>
      <c r="HVB74" s="9"/>
      <c r="HVC74" s="9"/>
      <c r="HVD74" s="9"/>
      <c r="HVE74" s="9"/>
      <c r="HVF74" s="9"/>
      <c r="HVG74" s="9"/>
      <c r="HVH74" s="9"/>
      <c r="HVI74" s="9"/>
      <c r="HVJ74" s="9"/>
      <c r="HVK74" s="9"/>
      <c r="HVL74" s="9"/>
      <c r="HVM74" s="9"/>
      <c r="HVN74" s="9"/>
      <c r="HVO74" s="9"/>
      <c r="HVP74" s="9"/>
      <c r="HVQ74" s="9"/>
      <c r="HVR74" s="9"/>
      <c r="HVS74" s="9"/>
      <c r="HVT74" s="9"/>
      <c r="HVU74" s="9"/>
      <c r="HVV74" s="9"/>
      <c r="HVW74" s="9"/>
      <c r="HVX74" s="9"/>
      <c r="HVY74" s="9"/>
      <c r="HVZ74" s="9"/>
      <c r="HWA74" s="9"/>
      <c r="HWB74" s="9"/>
      <c r="HWC74" s="9"/>
      <c r="HWD74" s="9"/>
      <c r="HWE74" s="9"/>
      <c r="HWF74" s="9"/>
      <c r="HWG74" s="9"/>
      <c r="HWH74" s="9"/>
      <c r="HWI74" s="9"/>
      <c r="HWJ74" s="9"/>
      <c r="HWK74" s="9"/>
      <c r="HWL74" s="9"/>
      <c r="HWM74" s="9"/>
      <c r="HWN74" s="9"/>
      <c r="HWO74" s="9"/>
      <c r="HWP74" s="9"/>
      <c r="HWQ74" s="9"/>
      <c r="HWR74" s="9"/>
      <c r="HWS74" s="9"/>
      <c r="HWT74" s="9"/>
      <c r="HWU74" s="9"/>
      <c r="HWV74" s="9"/>
      <c r="HWW74" s="9"/>
      <c r="HWX74" s="9"/>
      <c r="HWY74" s="9"/>
      <c r="HWZ74" s="9"/>
      <c r="HXA74" s="9"/>
      <c r="HXB74" s="9"/>
      <c r="HXC74" s="9"/>
      <c r="HXD74" s="9"/>
      <c r="HXE74" s="9"/>
      <c r="HXF74" s="9"/>
      <c r="HXG74" s="9"/>
      <c r="HXH74" s="9"/>
      <c r="HXI74" s="9"/>
      <c r="HXJ74" s="9"/>
      <c r="HXK74" s="9"/>
      <c r="HXL74" s="9"/>
      <c r="HXM74" s="9"/>
      <c r="HXN74" s="9"/>
      <c r="HXO74" s="9"/>
      <c r="HXP74" s="9"/>
      <c r="HXQ74" s="9"/>
      <c r="HXR74" s="9"/>
      <c r="HXS74" s="9"/>
      <c r="HXT74" s="9"/>
      <c r="HXU74" s="9"/>
      <c r="HXV74" s="9"/>
      <c r="HXW74" s="9"/>
      <c r="HXX74" s="9"/>
      <c r="HXY74" s="9"/>
      <c r="HXZ74" s="9"/>
      <c r="HYA74" s="9"/>
      <c r="HYB74" s="9"/>
      <c r="HYC74" s="9"/>
      <c r="HYD74" s="9"/>
      <c r="HYE74" s="9"/>
      <c r="HYF74" s="9"/>
      <c r="HYG74" s="9"/>
      <c r="HYH74" s="9"/>
      <c r="HYI74" s="9"/>
      <c r="HYJ74" s="9"/>
      <c r="HYK74" s="9"/>
      <c r="HYL74" s="9"/>
      <c r="HYM74" s="9"/>
      <c r="HYN74" s="9"/>
      <c r="HYO74" s="9"/>
      <c r="HYP74" s="9"/>
      <c r="HYQ74" s="9"/>
      <c r="HYR74" s="9"/>
      <c r="HYS74" s="9"/>
      <c r="HYT74" s="9"/>
      <c r="HYU74" s="9"/>
      <c r="HYV74" s="9"/>
      <c r="HYW74" s="9"/>
      <c r="HYX74" s="9"/>
      <c r="HYY74" s="9"/>
      <c r="HYZ74" s="9"/>
      <c r="HZA74" s="9"/>
      <c r="HZB74" s="9"/>
      <c r="HZC74" s="9"/>
      <c r="HZD74" s="9"/>
      <c r="HZE74" s="9"/>
      <c r="HZF74" s="9"/>
      <c r="HZG74" s="9"/>
      <c r="HZH74" s="9"/>
      <c r="HZI74" s="9"/>
      <c r="HZJ74" s="9"/>
      <c r="HZK74" s="9"/>
      <c r="HZL74" s="9"/>
      <c r="HZM74" s="9"/>
      <c r="HZN74" s="9"/>
      <c r="HZO74" s="9"/>
      <c r="HZP74" s="9"/>
      <c r="HZQ74" s="9"/>
      <c r="HZR74" s="9"/>
      <c r="HZS74" s="9"/>
      <c r="HZT74" s="9"/>
      <c r="HZU74" s="9"/>
      <c r="HZV74" s="9"/>
      <c r="HZW74" s="9"/>
      <c r="HZX74" s="9"/>
      <c r="HZY74" s="9"/>
      <c r="HZZ74" s="9"/>
      <c r="IAA74" s="9"/>
      <c r="IAB74" s="9"/>
      <c r="IAC74" s="9"/>
      <c r="IAD74" s="9"/>
      <c r="IAE74" s="9"/>
      <c r="IAF74" s="9"/>
      <c r="IAG74" s="9"/>
      <c r="IAH74" s="9"/>
      <c r="IAI74" s="9"/>
      <c r="IAJ74" s="9"/>
      <c r="IAK74" s="9"/>
      <c r="IAL74" s="9"/>
      <c r="IAM74" s="9"/>
      <c r="IAN74" s="9"/>
      <c r="IAO74" s="9"/>
      <c r="IAP74" s="9"/>
      <c r="IAQ74" s="9"/>
      <c r="IAR74" s="9"/>
      <c r="IAS74" s="9"/>
      <c r="IAT74" s="9"/>
      <c r="IAU74" s="9"/>
      <c r="IAV74" s="9"/>
      <c r="IAW74" s="9"/>
      <c r="IAX74" s="9"/>
      <c r="IAY74" s="9"/>
      <c r="IAZ74" s="9"/>
      <c r="IBA74" s="9"/>
      <c r="IBB74" s="9"/>
      <c r="IBC74" s="9"/>
      <c r="IBD74" s="9"/>
      <c r="IBE74" s="9"/>
      <c r="IBF74" s="9"/>
      <c r="IBG74" s="9"/>
      <c r="IBH74" s="9"/>
      <c r="IBI74" s="9"/>
      <c r="IBJ74" s="9"/>
      <c r="IBK74" s="9"/>
      <c r="IBL74" s="9"/>
      <c r="IBM74" s="9"/>
      <c r="IBN74" s="9"/>
      <c r="IBO74" s="9"/>
      <c r="IBP74" s="9"/>
      <c r="IBQ74" s="9"/>
      <c r="IBR74" s="9"/>
      <c r="IBS74" s="9"/>
      <c r="IBT74" s="9"/>
      <c r="IBU74" s="9"/>
      <c r="IBV74" s="9"/>
      <c r="IBW74" s="9"/>
      <c r="IBX74" s="9"/>
      <c r="IBY74" s="9"/>
      <c r="IBZ74" s="9"/>
      <c r="ICA74" s="9"/>
      <c r="ICB74" s="9"/>
      <c r="ICC74" s="9"/>
      <c r="ICD74" s="9"/>
      <c r="ICE74" s="9"/>
      <c r="ICF74" s="9"/>
      <c r="ICG74" s="9"/>
      <c r="ICH74" s="9"/>
      <c r="ICI74" s="9"/>
      <c r="ICJ74" s="9"/>
      <c r="ICK74" s="9"/>
      <c r="ICL74" s="9"/>
      <c r="ICM74" s="9"/>
      <c r="ICN74" s="9"/>
      <c r="ICO74" s="9"/>
      <c r="ICP74" s="9"/>
      <c r="ICQ74" s="9"/>
      <c r="ICR74" s="9"/>
      <c r="ICS74" s="9"/>
      <c r="ICT74" s="9"/>
      <c r="ICU74" s="9"/>
      <c r="ICV74" s="9"/>
      <c r="ICW74" s="9"/>
      <c r="ICX74" s="9"/>
      <c r="ICY74" s="9"/>
      <c r="ICZ74" s="9"/>
      <c r="IDA74" s="9"/>
      <c r="IDB74" s="9"/>
      <c r="IDC74" s="9"/>
      <c r="IDD74" s="9"/>
      <c r="IDE74" s="9"/>
      <c r="IDF74" s="9"/>
      <c r="IDG74" s="9"/>
      <c r="IDH74" s="9"/>
      <c r="IDI74" s="9"/>
      <c r="IDJ74" s="9"/>
      <c r="IDK74" s="9"/>
      <c r="IDL74" s="9"/>
      <c r="IDM74" s="9"/>
      <c r="IDN74" s="9"/>
      <c r="IDO74" s="9"/>
      <c r="IDP74" s="9"/>
      <c r="IDQ74" s="9"/>
      <c r="IDR74" s="9"/>
      <c r="IDS74" s="9"/>
      <c r="IDT74" s="9"/>
      <c r="IDU74" s="9"/>
      <c r="IDV74" s="9"/>
      <c r="IDW74" s="9"/>
      <c r="IDX74" s="9"/>
      <c r="IDY74" s="9"/>
      <c r="IDZ74" s="9"/>
      <c r="IEA74" s="9"/>
      <c r="IEB74" s="9"/>
      <c r="IEC74" s="9"/>
      <c r="IED74" s="9"/>
      <c r="IEE74" s="9"/>
      <c r="IEF74" s="9"/>
      <c r="IEG74" s="9"/>
      <c r="IEH74" s="9"/>
      <c r="IEI74" s="9"/>
      <c r="IEJ74" s="9"/>
      <c r="IEK74" s="9"/>
      <c r="IEL74" s="9"/>
      <c r="IEM74" s="9"/>
      <c r="IEN74" s="9"/>
      <c r="IEO74" s="9"/>
      <c r="IEP74" s="9"/>
      <c r="IEQ74" s="9"/>
      <c r="IER74" s="9"/>
      <c r="IES74" s="9"/>
      <c r="IET74" s="9"/>
      <c r="IEU74" s="9"/>
      <c r="IEV74" s="9"/>
      <c r="IEW74" s="9"/>
      <c r="IEX74" s="9"/>
      <c r="IEY74" s="9"/>
      <c r="IEZ74" s="9"/>
      <c r="IFA74" s="9"/>
      <c r="IFB74" s="9"/>
      <c r="IFC74" s="9"/>
      <c r="IFD74" s="9"/>
      <c r="IFE74" s="9"/>
      <c r="IFF74" s="9"/>
      <c r="IFG74" s="9"/>
      <c r="IFH74" s="9"/>
      <c r="IFI74" s="9"/>
      <c r="IFJ74" s="9"/>
      <c r="IFK74" s="9"/>
      <c r="IFL74" s="9"/>
      <c r="IFM74" s="9"/>
      <c r="IFN74" s="9"/>
      <c r="IFO74" s="9"/>
      <c r="IFP74" s="9"/>
      <c r="IFQ74" s="9"/>
      <c r="IFR74" s="9"/>
      <c r="IFS74" s="9"/>
      <c r="IFT74" s="9"/>
      <c r="IFU74" s="9"/>
      <c r="IFV74" s="9"/>
      <c r="IFW74" s="9"/>
      <c r="IFX74" s="9"/>
      <c r="IFY74" s="9"/>
      <c r="IFZ74" s="9"/>
      <c r="IGA74" s="9"/>
      <c r="IGB74" s="9"/>
      <c r="IGC74" s="9"/>
      <c r="IGD74" s="9"/>
      <c r="IGE74" s="9"/>
      <c r="IGF74" s="9"/>
      <c r="IGG74" s="9"/>
      <c r="IGH74" s="9"/>
      <c r="IGI74" s="9"/>
      <c r="IGJ74" s="9"/>
      <c r="IGK74" s="9"/>
      <c r="IGL74" s="9"/>
      <c r="IGM74" s="9"/>
      <c r="IGN74" s="9"/>
      <c r="IGO74" s="9"/>
      <c r="IGP74" s="9"/>
      <c r="IGQ74" s="9"/>
      <c r="IGR74" s="9"/>
      <c r="IGS74" s="9"/>
      <c r="IGT74" s="9"/>
      <c r="IGU74" s="9"/>
      <c r="IGV74" s="9"/>
      <c r="IGW74" s="9"/>
      <c r="IGX74" s="9"/>
      <c r="IGY74" s="9"/>
      <c r="IGZ74" s="9"/>
      <c r="IHA74" s="9"/>
      <c r="IHB74" s="9"/>
      <c r="IHC74" s="9"/>
      <c r="IHD74" s="9"/>
      <c r="IHE74" s="9"/>
      <c r="IHF74" s="9"/>
      <c r="IHG74" s="9"/>
      <c r="IHH74" s="9"/>
      <c r="IHI74" s="9"/>
      <c r="IHJ74" s="9"/>
      <c r="IHK74" s="9"/>
      <c r="IHL74" s="9"/>
      <c r="IHM74" s="9"/>
      <c r="IHN74" s="9"/>
      <c r="IHO74" s="9"/>
      <c r="IHP74" s="9"/>
      <c r="IHQ74" s="9"/>
      <c r="IHR74" s="9"/>
      <c r="IHS74" s="9"/>
      <c r="IHT74" s="9"/>
      <c r="IHU74" s="9"/>
      <c r="IHV74" s="9"/>
      <c r="IHW74" s="9"/>
      <c r="IHX74" s="9"/>
      <c r="IHY74" s="9"/>
      <c r="IHZ74" s="9"/>
      <c r="IIA74" s="9"/>
      <c r="IIB74" s="9"/>
      <c r="IIC74" s="9"/>
      <c r="IID74" s="9"/>
      <c r="IIE74" s="9"/>
      <c r="IIF74" s="9"/>
      <c r="IIG74" s="9"/>
      <c r="IIH74" s="9"/>
      <c r="III74" s="9"/>
      <c r="IIJ74" s="9"/>
      <c r="IIK74" s="9"/>
      <c r="IIL74" s="9"/>
      <c r="IIM74" s="9"/>
      <c r="IIN74" s="9"/>
      <c r="IIO74" s="9"/>
      <c r="IIP74" s="9"/>
      <c r="IIQ74" s="9"/>
      <c r="IIR74" s="9"/>
      <c r="IIS74" s="9"/>
      <c r="IIT74" s="9"/>
      <c r="IIU74" s="9"/>
      <c r="IIV74" s="9"/>
      <c r="IIW74" s="9"/>
      <c r="IIX74" s="9"/>
      <c r="IIY74" s="9"/>
      <c r="IIZ74" s="9"/>
      <c r="IJA74" s="9"/>
      <c r="IJB74" s="9"/>
      <c r="IJC74" s="9"/>
      <c r="IJD74" s="9"/>
      <c r="IJE74" s="9"/>
      <c r="IJF74" s="9"/>
      <c r="IJG74" s="9"/>
      <c r="IJH74" s="9"/>
      <c r="IJI74" s="9"/>
      <c r="IJJ74" s="9"/>
      <c r="IJK74" s="9"/>
      <c r="IJL74" s="9"/>
      <c r="IJM74" s="9"/>
      <c r="IJN74" s="9"/>
      <c r="IJO74" s="9"/>
      <c r="IJP74" s="9"/>
      <c r="IJQ74" s="9"/>
      <c r="IJR74" s="9"/>
      <c r="IJS74" s="9"/>
      <c r="IJT74" s="9"/>
      <c r="IJU74" s="9"/>
      <c r="IJV74" s="9"/>
      <c r="IJW74" s="9"/>
      <c r="IJX74" s="9"/>
      <c r="IJY74" s="9"/>
      <c r="IJZ74" s="9"/>
      <c r="IKA74" s="9"/>
      <c r="IKB74" s="9"/>
      <c r="IKC74" s="9"/>
      <c r="IKD74" s="9"/>
      <c r="IKE74" s="9"/>
      <c r="IKF74" s="9"/>
      <c r="IKG74" s="9"/>
      <c r="IKH74" s="9"/>
      <c r="IKI74" s="9"/>
      <c r="IKJ74" s="9"/>
      <c r="IKK74" s="9"/>
      <c r="IKL74" s="9"/>
      <c r="IKM74" s="9"/>
      <c r="IKN74" s="9"/>
      <c r="IKO74" s="9"/>
      <c r="IKP74" s="9"/>
      <c r="IKQ74" s="9"/>
      <c r="IKR74" s="9"/>
      <c r="IKS74" s="9"/>
      <c r="IKT74" s="9"/>
      <c r="IKU74" s="9"/>
      <c r="IKV74" s="9"/>
      <c r="IKW74" s="9"/>
      <c r="IKX74" s="9"/>
      <c r="IKY74" s="9"/>
      <c r="IKZ74" s="9"/>
      <c r="ILA74" s="9"/>
      <c r="ILB74" s="9"/>
      <c r="ILC74" s="9"/>
      <c r="ILD74" s="9"/>
      <c r="ILE74" s="9"/>
      <c r="ILF74" s="9"/>
      <c r="ILG74" s="9"/>
      <c r="ILH74" s="9"/>
      <c r="ILI74" s="9"/>
      <c r="ILJ74" s="9"/>
      <c r="ILK74" s="9"/>
      <c r="ILL74" s="9"/>
      <c r="ILM74" s="9"/>
      <c r="ILN74" s="9"/>
      <c r="ILO74" s="9"/>
      <c r="ILP74" s="9"/>
      <c r="ILQ74" s="9"/>
      <c r="ILR74" s="9"/>
      <c r="ILS74" s="9"/>
      <c r="ILT74" s="9"/>
      <c r="ILU74" s="9"/>
      <c r="ILV74" s="9"/>
      <c r="ILW74" s="9"/>
      <c r="ILX74" s="9"/>
      <c r="ILY74" s="9"/>
      <c r="ILZ74" s="9"/>
      <c r="IMA74" s="9"/>
      <c r="IMB74" s="9"/>
      <c r="IMC74" s="9"/>
      <c r="IMD74" s="9"/>
      <c r="IME74" s="9"/>
      <c r="IMF74" s="9"/>
      <c r="IMG74" s="9"/>
      <c r="IMH74" s="9"/>
      <c r="IMI74" s="9"/>
      <c r="IMJ74" s="9"/>
      <c r="IMK74" s="9"/>
      <c r="IML74" s="9"/>
      <c r="IMM74" s="9"/>
      <c r="IMN74" s="9"/>
      <c r="IMO74" s="9"/>
      <c r="IMP74" s="9"/>
      <c r="IMQ74" s="9"/>
      <c r="IMR74" s="9"/>
      <c r="IMS74" s="9"/>
      <c r="IMT74" s="9"/>
      <c r="IMU74" s="9"/>
      <c r="IMV74" s="9"/>
      <c r="IMW74" s="9"/>
      <c r="IMX74" s="9"/>
      <c r="IMY74" s="9"/>
      <c r="IMZ74" s="9"/>
      <c r="INA74" s="9"/>
      <c r="INB74" s="9"/>
      <c r="INC74" s="9"/>
      <c r="IND74" s="9"/>
      <c r="INE74" s="9"/>
      <c r="INF74" s="9"/>
      <c r="ING74" s="9"/>
      <c r="INH74" s="9"/>
      <c r="INI74" s="9"/>
      <c r="INJ74" s="9"/>
      <c r="INK74" s="9"/>
      <c r="INL74" s="9"/>
      <c r="INM74" s="9"/>
      <c r="INN74" s="9"/>
      <c r="INO74" s="9"/>
      <c r="INP74" s="9"/>
      <c r="INQ74" s="9"/>
      <c r="INR74" s="9"/>
      <c r="INS74" s="9"/>
      <c r="INT74" s="9"/>
      <c r="INU74" s="9"/>
      <c r="INV74" s="9"/>
      <c r="INW74" s="9"/>
      <c r="INX74" s="9"/>
      <c r="INY74" s="9"/>
      <c r="INZ74" s="9"/>
      <c r="IOA74" s="9"/>
      <c r="IOB74" s="9"/>
      <c r="IOC74" s="9"/>
      <c r="IOD74" s="9"/>
      <c r="IOE74" s="9"/>
      <c r="IOF74" s="9"/>
      <c r="IOG74" s="9"/>
      <c r="IOH74" s="9"/>
      <c r="IOI74" s="9"/>
      <c r="IOJ74" s="9"/>
      <c r="IOK74" s="9"/>
      <c r="IOL74" s="9"/>
      <c r="IOM74" s="9"/>
      <c r="ION74" s="9"/>
      <c r="IOO74" s="9"/>
      <c r="IOP74" s="9"/>
      <c r="IOQ74" s="9"/>
      <c r="IOR74" s="9"/>
      <c r="IOS74" s="9"/>
      <c r="IOT74" s="9"/>
      <c r="IOU74" s="9"/>
      <c r="IOV74" s="9"/>
      <c r="IOW74" s="9"/>
      <c r="IOX74" s="9"/>
      <c r="IOY74" s="9"/>
      <c r="IOZ74" s="9"/>
      <c r="IPA74" s="9"/>
      <c r="IPB74" s="9"/>
      <c r="IPC74" s="9"/>
      <c r="IPD74" s="9"/>
      <c r="IPE74" s="9"/>
      <c r="IPF74" s="9"/>
      <c r="IPG74" s="9"/>
      <c r="IPH74" s="9"/>
      <c r="IPI74" s="9"/>
      <c r="IPJ74" s="9"/>
      <c r="IPK74" s="9"/>
      <c r="IPL74" s="9"/>
      <c r="IPM74" s="9"/>
      <c r="IPN74" s="9"/>
      <c r="IPO74" s="9"/>
      <c r="IPP74" s="9"/>
      <c r="IPQ74" s="9"/>
      <c r="IPR74" s="9"/>
      <c r="IPS74" s="9"/>
      <c r="IPT74" s="9"/>
      <c r="IPU74" s="9"/>
      <c r="IPV74" s="9"/>
      <c r="IPW74" s="9"/>
      <c r="IPX74" s="9"/>
      <c r="IPY74" s="9"/>
      <c r="IPZ74" s="9"/>
      <c r="IQA74" s="9"/>
      <c r="IQB74" s="9"/>
      <c r="IQC74" s="9"/>
      <c r="IQD74" s="9"/>
      <c r="IQE74" s="9"/>
      <c r="IQF74" s="9"/>
      <c r="IQG74" s="9"/>
      <c r="IQH74" s="9"/>
      <c r="IQI74" s="9"/>
      <c r="IQJ74" s="9"/>
      <c r="IQK74" s="9"/>
      <c r="IQL74" s="9"/>
      <c r="IQM74" s="9"/>
      <c r="IQN74" s="9"/>
      <c r="IQO74" s="9"/>
      <c r="IQP74" s="9"/>
      <c r="IQQ74" s="9"/>
      <c r="IQR74" s="9"/>
      <c r="IQS74" s="9"/>
      <c r="IQT74" s="9"/>
      <c r="IQU74" s="9"/>
      <c r="IQV74" s="9"/>
      <c r="IQW74" s="9"/>
      <c r="IQX74" s="9"/>
      <c r="IQY74" s="9"/>
      <c r="IQZ74" s="9"/>
      <c r="IRA74" s="9"/>
      <c r="IRB74" s="9"/>
      <c r="IRC74" s="9"/>
      <c r="IRD74" s="9"/>
      <c r="IRE74" s="9"/>
      <c r="IRF74" s="9"/>
      <c r="IRG74" s="9"/>
      <c r="IRH74" s="9"/>
      <c r="IRI74" s="9"/>
      <c r="IRJ74" s="9"/>
      <c r="IRK74" s="9"/>
      <c r="IRL74" s="9"/>
      <c r="IRM74" s="9"/>
      <c r="IRN74" s="9"/>
      <c r="IRO74" s="9"/>
      <c r="IRP74" s="9"/>
      <c r="IRQ74" s="9"/>
      <c r="IRR74" s="9"/>
      <c r="IRS74" s="9"/>
      <c r="IRT74" s="9"/>
      <c r="IRU74" s="9"/>
      <c r="IRV74" s="9"/>
      <c r="IRW74" s="9"/>
      <c r="IRX74" s="9"/>
      <c r="IRY74" s="9"/>
      <c r="IRZ74" s="9"/>
      <c r="ISA74" s="9"/>
      <c r="ISB74" s="9"/>
      <c r="ISC74" s="9"/>
      <c r="ISD74" s="9"/>
      <c r="ISE74" s="9"/>
      <c r="ISF74" s="9"/>
      <c r="ISG74" s="9"/>
      <c r="ISH74" s="9"/>
      <c r="ISI74" s="9"/>
      <c r="ISJ74" s="9"/>
      <c r="ISK74" s="9"/>
      <c r="ISL74" s="9"/>
      <c r="ISM74" s="9"/>
      <c r="ISN74" s="9"/>
      <c r="ISO74" s="9"/>
      <c r="ISP74" s="9"/>
      <c r="ISQ74" s="9"/>
      <c r="ISR74" s="9"/>
      <c r="ISS74" s="9"/>
      <c r="IST74" s="9"/>
      <c r="ISU74" s="9"/>
      <c r="ISV74" s="9"/>
      <c r="ISW74" s="9"/>
      <c r="ISX74" s="9"/>
      <c r="ISY74" s="9"/>
      <c r="ISZ74" s="9"/>
      <c r="ITA74" s="9"/>
      <c r="ITB74" s="9"/>
      <c r="ITC74" s="9"/>
      <c r="ITD74" s="9"/>
      <c r="ITE74" s="9"/>
      <c r="ITF74" s="9"/>
      <c r="ITG74" s="9"/>
      <c r="ITH74" s="9"/>
      <c r="ITI74" s="9"/>
      <c r="ITJ74" s="9"/>
      <c r="ITK74" s="9"/>
      <c r="ITL74" s="9"/>
      <c r="ITM74" s="9"/>
      <c r="ITN74" s="9"/>
      <c r="ITO74" s="9"/>
      <c r="ITP74" s="9"/>
      <c r="ITQ74" s="9"/>
      <c r="ITR74" s="9"/>
      <c r="ITS74" s="9"/>
      <c r="ITT74" s="9"/>
      <c r="ITU74" s="9"/>
      <c r="ITV74" s="9"/>
      <c r="ITW74" s="9"/>
      <c r="ITX74" s="9"/>
      <c r="ITY74" s="9"/>
      <c r="ITZ74" s="9"/>
      <c r="IUA74" s="9"/>
      <c r="IUB74" s="9"/>
      <c r="IUC74" s="9"/>
      <c r="IUD74" s="9"/>
      <c r="IUE74" s="9"/>
      <c r="IUF74" s="9"/>
      <c r="IUG74" s="9"/>
      <c r="IUH74" s="9"/>
      <c r="IUI74" s="9"/>
      <c r="IUJ74" s="9"/>
      <c r="IUK74" s="9"/>
      <c r="IUL74" s="9"/>
      <c r="IUM74" s="9"/>
      <c r="IUN74" s="9"/>
      <c r="IUO74" s="9"/>
      <c r="IUP74" s="9"/>
      <c r="IUQ74" s="9"/>
      <c r="IUR74" s="9"/>
      <c r="IUS74" s="9"/>
      <c r="IUT74" s="9"/>
      <c r="IUU74" s="9"/>
      <c r="IUV74" s="9"/>
      <c r="IUW74" s="9"/>
      <c r="IUX74" s="9"/>
      <c r="IUY74" s="9"/>
      <c r="IUZ74" s="9"/>
      <c r="IVA74" s="9"/>
      <c r="IVB74" s="9"/>
      <c r="IVC74" s="9"/>
      <c r="IVD74" s="9"/>
      <c r="IVE74" s="9"/>
      <c r="IVF74" s="9"/>
      <c r="IVG74" s="9"/>
      <c r="IVH74" s="9"/>
      <c r="IVI74" s="9"/>
      <c r="IVJ74" s="9"/>
      <c r="IVK74" s="9"/>
      <c r="IVL74" s="9"/>
      <c r="IVM74" s="9"/>
      <c r="IVN74" s="9"/>
      <c r="IVO74" s="9"/>
      <c r="IVP74" s="9"/>
      <c r="IVQ74" s="9"/>
      <c r="IVR74" s="9"/>
      <c r="IVS74" s="9"/>
      <c r="IVT74" s="9"/>
      <c r="IVU74" s="9"/>
      <c r="IVV74" s="9"/>
      <c r="IVW74" s="9"/>
      <c r="IVX74" s="9"/>
      <c r="IVY74" s="9"/>
      <c r="IVZ74" s="9"/>
      <c r="IWA74" s="9"/>
      <c r="IWB74" s="9"/>
      <c r="IWC74" s="9"/>
      <c r="IWD74" s="9"/>
      <c r="IWE74" s="9"/>
      <c r="IWF74" s="9"/>
      <c r="IWG74" s="9"/>
      <c r="IWH74" s="9"/>
      <c r="IWI74" s="9"/>
      <c r="IWJ74" s="9"/>
      <c r="IWK74" s="9"/>
      <c r="IWL74" s="9"/>
      <c r="IWM74" s="9"/>
      <c r="IWN74" s="9"/>
      <c r="IWO74" s="9"/>
      <c r="IWP74" s="9"/>
      <c r="IWQ74" s="9"/>
      <c r="IWR74" s="9"/>
      <c r="IWS74" s="9"/>
      <c r="IWT74" s="9"/>
      <c r="IWU74" s="9"/>
      <c r="IWV74" s="9"/>
      <c r="IWW74" s="9"/>
      <c r="IWX74" s="9"/>
      <c r="IWY74" s="9"/>
      <c r="IWZ74" s="9"/>
      <c r="IXA74" s="9"/>
      <c r="IXB74" s="9"/>
      <c r="IXC74" s="9"/>
      <c r="IXD74" s="9"/>
      <c r="IXE74" s="9"/>
      <c r="IXF74" s="9"/>
      <c r="IXG74" s="9"/>
      <c r="IXH74" s="9"/>
      <c r="IXI74" s="9"/>
      <c r="IXJ74" s="9"/>
      <c r="IXK74" s="9"/>
      <c r="IXL74" s="9"/>
      <c r="IXM74" s="9"/>
      <c r="IXN74" s="9"/>
      <c r="IXO74" s="9"/>
      <c r="IXP74" s="9"/>
      <c r="IXQ74" s="9"/>
      <c r="IXR74" s="9"/>
      <c r="IXS74" s="9"/>
      <c r="IXT74" s="9"/>
      <c r="IXU74" s="9"/>
      <c r="IXV74" s="9"/>
      <c r="IXW74" s="9"/>
      <c r="IXX74" s="9"/>
      <c r="IXY74" s="9"/>
      <c r="IXZ74" s="9"/>
      <c r="IYA74" s="9"/>
      <c r="IYB74" s="9"/>
      <c r="IYC74" s="9"/>
      <c r="IYD74" s="9"/>
      <c r="IYE74" s="9"/>
      <c r="IYF74" s="9"/>
      <c r="IYG74" s="9"/>
      <c r="IYH74" s="9"/>
      <c r="IYI74" s="9"/>
      <c r="IYJ74" s="9"/>
      <c r="IYK74" s="9"/>
      <c r="IYL74" s="9"/>
      <c r="IYM74" s="9"/>
      <c r="IYN74" s="9"/>
      <c r="IYO74" s="9"/>
      <c r="IYP74" s="9"/>
      <c r="IYQ74" s="9"/>
      <c r="IYR74" s="9"/>
      <c r="IYS74" s="9"/>
      <c r="IYT74" s="9"/>
      <c r="IYU74" s="9"/>
      <c r="IYV74" s="9"/>
      <c r="IYW74" s="9"/>
      <c r="IYX74" s="9"/>
      <c r="IYY74" s="9"/>
      <c r="IYZ74" s="9"/>
      <c r="IZA74" s="9"/>
      <c r="IZB74" s="9"/>
      <c r="IZC74" s="9"/>
      <c r="IZD74" s="9"/>
      <c r="IZE74" s="9"/>
      <c r="IZF74" s="9"/>
      <c r="IZG74" s="9"/>
      <c r="IZH74" s="9"/>
      <c r="IZI74" s="9"/>
      <c r="IZJ74" s="9"/>
      <c r="IZK74" s="9"/>
      <c r="IZL74" s="9"/>
      <c r="IZM74" s="9"/>
      <c r="IZN74" s="9"/>
      <c r="IZO74" s="9"/>
      <c r="IZP74" s="9"/>
      <c r="IZQ74" s="9"/>
      <c r="IZR74" s="9"/>
      <c r="IZS74" s="9"/>
      <c r="IZT74" s="9"/>
      <c r="IZU74" s="9"/>
      <c r="IZV74" s="9"/>
      <c r="IZW74" s="9"/>
      <c r="IZX74" s="9"/>
      <c r="IZY74" s="9"/>
      <c r="IZZ74" s="9"/>
      <c r="JAA74" s="9"/>
      <c r="JAB74" s="9"/>
      <c r="JAC74" s="9"/>
      <c r="JAD74" s="9"/>
      <c r="JAE74" s="9"/>
      <c r="JAF74" s="9"/>
      <c r="JAG74" s="9"/>
      <c r="JAH74" s="9"/>
      <c r="JAI74" s="9"/>
      <c r="JAJ74" s="9"/>
      <c r="JAK74" s="9"/>
      <c r="JAL74" s="9"/>
      <c r="JAM74" s="9"/>
      <c r="JAN74" s="9"/>
      <c r="JAO74" s="9"/>
      <c r="JAP74" s="9"/>
      <c r="JAQ74" s="9"/>
      <c r="JAR74" s="9"/>
      <c r="JAS74" s="9"/>
      <c r="JAT74" s="9"/>
      <c r="JAU74" s="9"/>
      <c r="JAV74" s="9"/>
      <c r="JAW74" s="9"/>
      <c r="JAX74" s="9"/>
      <c r="JAY74" s="9"/>
      <c r="JAZ74" s="9"/>
      <c r="JBA74" s="9"/>
      <c r="JBB74" s="9"/>
      <c r="JBC74" s="9"/>
      <c r="JBD74" s="9"/>
      <c r="JBE74" s="9"/>
      <c r="JBF74" s="9"/>
      <c r="JBG74" s="9"/>
      <c r="JBH74" s="9"/>
      <c r="JBI74" s="9"/>
      <c r="JBJ74" s="9"/>
      <c r="JBK74" s="9"/>
      <c r="JBL74" s="9"/>
      <c r="JBM74" s="9"/>
      <c r="JBN74" s="9"/>
      <c r="JBO74" s="9"/>
      <c r="JBP74" s="9"/>
      <c r="JBQ74" s="9"/>
      <c r="JBR74" s="9"/>
      <c r="JBS74" s="9"/>
      <c r="JBT74" s="9"/>
      <c r="JBU74" s="9"/>
      <c r="JBV74" s="9"/>
      <c r="JBW74" s="9"/>
      <c r="JBX74" s="9"/>
      <c r="JBY74" s="9"/>
      <c r="JBZ74" s="9"/>
      <c r="JCA74" s="9"/>
      <c r="JCB74" s="9"/>
      <c r="JCC74" s="9"/>
      <c r="JCD74" s="9"/>
      <c r="JCE74" s="9"/>
      <c r="JCF74" s="9"/>
      <c r="JCG74" s="9"/>
      <c r="JCH74" s="9"/>
      <c r="JCI74" s="9"/>
      <c r="JCJ74" s="9"/>
      <c r="JCK74" s="9"/>
      <c r="JCL74" s="9"/>
      <c r="JCM74" s="9"/>
      <c r="JCN74" s="9"/>
      <c r="JCO74" s="9"/>
      <c r="JCP74" s="9"/>
      <c r="JCQ74" s="9"/>
      <c r="JCR74" s="9"/>
      <c r="JCS74" s="9"/>
      <c r="JCT74" s="9"/>
      <c r="JCU74" s="9"/>
      <c r="JCV74" s="9"/>
      <c r="JCW74" s="9"/>
      <c r="JCX74" s="9"/>
      <c r="JCY74" s="9"/>
      <c r="JCZ74" s="9"/>
      <c r="JDA74" s="9"/>
      <c r="JDB74" s="9"/>
      <c r="JDC74" s="9"/>
      <c r="JDD74" s="9"/>
      <c r="JDE74" s="9"/>
      <c r="JDF74" s="9"/>
      <c r="JDG74" s="9"/>
      <c r="JDH74" s="9"/>
      <c r="JDI74" s="9"/>
      <c r="JDJ74" s="9"/>
      <c r="JDK74" s="9"/>
      <c r="JDL74" s="9"/>
      <c r="JDM74" s="9"/>
      <c r="JDN74" s="9"/>
      <c r="JDO74" s="9"/>
      <c r="JDP74" s="9"/>
      <c r="JDQ74" s="9"/>
      <c r="JDR74" s="9"/>
      <c r="JDS74" s="9"/>
      <c r="JDT74" s="9"/>
      <c r="JDU74" s="9"/>
      <c r="JDV74" s="9"/>
      <c r="JDW74" s="9"/>
      <c r="JDX74" s="9"/>
      <c r="JDY74" s="9"/>
      <c r="JDZ74" s="9"/>
      <c r="JEA74" s="9"/>
      <c r="JEB74" s="9"/>
      <c r="JEC74" s="9"/>
      <c r="JED74" s="9"/>
      <c r="JEE74" s="9"/>
      <c r="JEF74" s="9"/>
      <c r="JEG74" s="9"/>
      <c r="JEH74" s="9"/>
      <c r="JEI74" s="9"/>
      <c r="JEJ74" s="9"/>
      <c r="JEK74" s="9"/>
      <c r="JEL74" s="9"/>
      <c r="JEM74" s="9"/>
      <c r="JEN74" s="9"/>
      <c r="JEO74" s="9"/>
      <c r="JEP74" s="9"/>
      <c r="JEQ74" s="9"/>
      <c r="JER74" s="9"/>
      <c r="JES74" s="9"/>
      <c r="JET74" s="9"/>
      <c r="JEU74" s="9"/>
      <c r="JEV74" s="9"/>
      <c r="JEW74" s="9"/>
      <c r="JEX74" s="9"/>
      <c r="JEY74" s="9"/>
      <c r="JEZ74" s="9"/>
      <c r="JFA74" s="9"/>
      <c r="JFB74" s="9"/>
      <c r="JFC74" s="9"/>
      <c r="JFD74" s="9"/>
      <c r="JFE74" s="9"/>
      <c r="JFF74" s="9"/>
      <c r="JFG74" s="9"/>
      <c r="JFH74" s="9"/>
      <c r="JFI74" s="9"/>
      <c r="JFJ74" s="9"/>
      <c r="JFK74" s="9"/>
      <c r="JFL74" s="9"/>
      <c r="JFM74" s="9"/>
      <c r="JFN74" s="9"/>
      <c r="JFO74" s="9"/>
      <c r="JFP74" s="9"/>
      <c r="JFQ74" s="9"/>
      <c r="JFR74" s="9"/>
      <c r="JFS74" s="9"/>
      <c r="JFT74" s="9"/>
      <c r="JFU74" s="9"/>
      <c r="JFV74" s="9"/>
      <c r="JFW74" s="9"/>
      <c r="JFX74" s="9"/>
      <c r="JFY74" s="9"/>
      <c r="JFZ74" s="9"/>
      <c r="JGA74" s="9"/>
      <c r="JGB74" s="9"/>
      <c r="JGC74" s="9"/>
      <c r="JGD74" s="9"/>
      <c r="JGE74" s="9"/>
      <c r="JGF74" s="9"/>
      <c r="JGG74" s="9"/>
      <c r="JGH74" s="9"/>
      <c r="JGI74" s="9"/>
      <c r="JGJ74" s="9"/>
      <c r="JGK74" s="9"/>
      <c r="JGL74" s="9"/>
      <c r="JGM74" s="9"/>
      <c r="JGN74" s="9"/>
      <c r="JGO74" s="9"/>
      <c r="JGP74" s="9"/>
      <c r="JGQ74" s="9"/>
      <c r="JGR74" s="9"/>
      <c r="JGS74" s="9"/>
      <c r="JGT74" s="9"/>
      <c r="JGU74" s="9"/>
      <c r="JGV74" s="9"/>
      <c r="JGW74" s="9"/>
      <c r="JGX74" s="9"/>
      <c r="JGY74" s="9"/>
      <c r="JGZ74" s="9"/>
      <c r="JHA74" s="9"/>
      <c r="JHB74" s="9"/>
      <c r="JHC74" s="9"/>
      <c r="JHD74" s="9"/>
      <c r="JHE74" s="9"/>
      <c r="JHF74" s="9"/>
      <c r="JHG74" s="9"/>
      <c r="JHH74" s="9"/>
      <c r="JHI74" s="9"/>
      <c r="JHJ74" s="9"/>
      <c r="JHK74" s="9"/>
      <c r="JHL74" s="9"/>
      <c r="JHM74" s="9"/>
      <c r="JHN74" s="9"/>
      <c r="JHO74" s="9"/>
      <c r="JHP74" s="9"/>
      <c r="JHQ74" s="9"/>
      <c r="JHR74" s="9"/>
      <c r="JHS74" s="9"/>
      <c r="JHT74" s="9"/>
      <c r="JHU74" s="9"/>
      <c r="JHV74" s="9"/>
      <c r="JHW74" s="9"/>
      <c r="JHX74" s="9"/>
      <c r="JHY74" s="9"/>
      <c r="JHZ74" s="9"/>
      <c r="JIA74" s="9"/>
      <c r="JIB74" s="9"/>
      <c r="JIC74" s="9"/>
      <c r="JID74" s="9"/>
      <c r="JIE74" s="9"/>
      <c r="JIF74" s="9"/>
      <c r="JIG74" s="9"/>
      <c r="JIH74" s="9"/>
      <c r="JII74" s="9"/>
      <c r="JIJ74" s="9"/>
      <c r="JIK74" s="9"/>
      <c r="JIL74" s="9"/>
      <c r="JIM74" s="9"/>
      <c r="JIN74" s="9"/>
      <c r="JIO74" s="9"/>
      <c r="JIP74" s="9"/>
      <c r="JIQ74" s="9"/>
      <c r="JIR74" s="9"/>
      <c r="JIS74" s="9"/>
      <c r="JIT74" s="9"/>
      <c r="JIU74" s="9"/>
      <c r="JIV74" s="9"/>
      <c r="JIW74" s="9"/>
      <c r="JIX74" s="9"/>
      <c r="JIY74" s="9"/>
      <c r="JIZ74" s="9"/>
      <c r="JJA74" s="9"/>
      <c r="JJB74" s="9"/>
      <c r="JJC74" s="9"/>
      <c r="JJD74" s="9"/>
      <c r="JJE74" s="9"/>
      <c r="JJF74" s="9"/>
      <c r="JJG74" s="9"/>
      <c r="JJH74" s="9"/>
      <c r="JJI74" s="9"/>
      <c r="JJJ74" s="9"/>
      <c r="JJK74" s="9"/>
      <c r="JJL74" s="9"/>
      <c r="JJM74" s="9"/>
      <c r="JJN74" s="9"/>
      <c r="JJO74" s="9"/>
      <c r="JJP74" s="9"/>
      <c r="JJQ74" s="9"/>
      <c r="JJR74" s="9"/>
      <c r="JJS74" s="9"/>
      <c r="JJT74" s="9"/>
      <c r="JJU74" s="9"/>
      <c r="JJV74" s="9"/>
      <c r="JJW74" s="9"/>
      <c r="JJX74" s="9"/>
      <c r="JJY74" s="9"/>
      <c r="JJZ74" s="9"/>
      <c r="JKA74" s="9"/>
      <c r="JKB74" s="9"/>
      <c r="JKC74" s="9"/>
      <c r="JKD74" s="9"/>
      <c r="JKE74" s="9"/>
      <c r="JKF74" s="9"/>
      <c r="JKG74" s="9"/>
      <c r="JKH74" s="9"/>
      <c r="JKI74" s="9"/>
      <c r="JKJ74" s="9"/>
      <c r="JKK74" s="9"/>
      <c r="JKL74" s="9"/>
      <c r="JKM74" s="9"/>
      <c r="JKN74" s="9"/>
      <c r="JKO74" s="9"/>
      <c r="JKP74" s="9"/>
      <c r="JKQ74" s="9"/>
      <c r="JKR74" s="9"/>
      <c r="JKS74" s="9"/>
      <c r="JKT74" s="9"/>
      <c r="JKU74" s="9"/>
      <c r="JKV74" s="9"/>
      <c r="JKW74" s="9"/>
      <c r="JKX74" s="9"/>
      <c r="JKY74" s="9"/>
      <c r="JKZ74" s="9"/>
      <c r="JLA74" s="9"/>
      <c r="JLB74" s="9"/>
      <c r="JLC74" s="9"/>
      <c r="JLD74" s="9"/>
      <c r="JLE74" s="9"/>
      <c r="JLF74" s="9"/>
      <c r="JLG74" s="9"/>
      <c r="JLH74" s="9"/>
      <c r="JLI74" s="9"/>
      <c r="JLJ74" s="9"/>
      <c r="JLK74" s="9"/>
      <c r="JLL74" s="9"/>
      <c r="JLM74" s="9"/>
      <c r="JLN74" s="9"/>
      <c r="JLO74" s="9"/>
      <c r="JLP74" s="9"/>
      <c r="JLQ74" s="9"/>
      <c r="JLR74" s="9"/>
      <c r="JLS74" s="9"/>
      <c r="JLT74" s="9"/>
      <c r="JLU74" s="9"/>
      <c r="JLV74" s="9"/>
      <c r="JLW74" s="9"/>
      <c r="JLX74" s="9"/>
      <c r="JLY74" s="9"/>
      <c r="JLZ74" s="9"/>
      <c r="JMA74" s="9"/>
      <c r="JMB74" s="9"/>
      <c r="JMC74" s="9"/>
      <c r="JMD74" s="9"/>
      <c r="JME74" s="9"/>
      <c r="JMF74" s="9"/>
      <c r="JMG74" s="9"/>
      <c r="JMH74" s="9"/>
      <c r="JMI74" s="9"/>
      <c r="JMJ74" s="9"/>
      <c r="JMK74" s="9"/>
      <c r="JML74" s="9"/>
      <c r="JMM74" s="9"/>
      <c r="JMN74" s="9"/>
      <c r="JMO74" s="9"/>
      <c r="JMP74" s="9"/>
      <c r="JMQ74" s="9"/>
      <c r="JMR74" s="9"/>
      <c r="JMS74" s="9"/>
      <c r="JMT74" s="9"/>
      <c r="JMU74" s="9"/>
      <c r="JMV74" s="9"/>
      <c r="JMW74" s="9"/>
      <c r="JMX74" s="9"/>
      <c r="JMY74" s="9"/>
      <c r="JMZ74" s="9"/>
      <c r="JNA74" s="9"/>
      <c r="JNB74" s="9"/>
      <c r="JNC74" s="9"/>
      <c r="JND74" s="9"/>
      <c r="JNE74" s="9"/>
      <c r="JNF74" s="9"/>
      <c r="JNG74" s="9"/>
      <c r="JNH74" s="9"/>
      <c r="JNI74" s="9"/>
      <c r="JNJ74" s="9"/>
      <c r="JNK74" s="9"/>
      <c r="JNL74" s="9"/>
      <c r="JNM74" s="9"/>
      <c r="JNN74" s="9"/>
      <c r="JNO74" s="9"/>
      <c r="JNP74" s="9"/>
      <c r="JNQ74" s="9"/>
      <c r="JNR74" s="9"/>
      <c r="JNS74" s="9"/>
      <c r="JNT74" s="9"/>
      <c r="JNU74" s="9"/>
      <c r="JNV74" s="9"/>
      <c r="JNW74" s="9"/>
      <c r="JNX74" s="9"/>
      <c r="JNY74" s="9"/>
      <c r="JNZ74" s="9"/>
      <c r="JOA74" s="9"/>
      <c r="JOB74" s="9"/>
      <c r="JOC74" s="9"/>
      <c r="JOD74" s="9"/>
      <c r="JOE74" s="9"/>
      <c r="JOF74" s="9"/>
      <c r="JOG74" s="9"/>
      <c r="JOH74" s="9"/>
      <c r="JOI74" s="9"/>
      <c r="JOJ74" s="9"/>
      <c r="JOK74" s="9"/>
      <c r="JOL74" s="9"/>
      <c r="JOM74" s="9"/>
      <c r="JON74" s="9"/>
      <c r="JOO74" s="9"/>
      <c r="JOP74" s="9"/>
      <c r="JOQ74" s="9"/>
      <c r="JOR74" s="9"/>
      <c r="JOS74" s="9"/>
      <c r="JOT74" s="9"/>
      <c r="JOU74" s="9"/>
      <c r="JOV74" s="9"/>
      <c r="JOW74" s="9"/>
      <c r="JOX74" s="9"/>
      <c r="JOY74" s="9"/>
      <c r="JOZ74" s="9"/>
      <c r="JPA74" s="9"/>
      <c r="JPB74" s="9"/>
      <c r="JPC74" s="9"/>
      <c r="JPD74" s="9"/>
      <c r="JPE74" s="9"/>
      <c r="JPF74" s="9"/>
      <c r="JPG74" s="9"/>
      <c r="JPH74" s="9"/>
      <c r="JPI74" s="9"/>
      <c r="JPJ74" s="9"/>
      <c r="JPK74" s="9"/>
      <c r="JPL74" s="9"/>
      <c r="JPM74" s="9"/>
      <c r="JPN74" s="9"/>
      <c r="JPO74" s="9"/>
      <c r="JPP74" s="9"/>
      <c r="JPQ74" s="9"/>
      <c r="JPR74" s="9"/>
      <c r="JPS74" s="9"/>
      <c r="JPT74" s="9"/>
      <c r="JPU74" s="9"/>
      <c r="JPV74" s="9"/>
      <c r="JPW74" s="9"/>
      <c r="JPX74" s="9"/>
      <c r="JPY74" s="9"/>
      <c r="JPZ74" s="9"/>
      <c r="JQA74" s="9"/>
      <c r="JQB74" s="9"/>
      <c r="JQC74" s="9"/>
      <c r="JQD74" s="9"/>
      <c r="JQE74" s="9"/>
      <c r="JQF74" s="9"/>
      <c r="JQG74" s="9"/>
      <c r="JQH74" s="9"/>
      <c r="JQI74" s="9"/>
      <c r="JQJ74" s="9"/>
      <c r="JQK74" s="9"/>
      <c r="JQL74" s="9"/>
      <c r="JQM74" s="9"/>
      <c r="JQN74" s="9"/>
      <c r="JQO74" s="9"/>
      <c r="JQP74" s="9"/>
      <c r="JQQ74" s="9"/>
      <c r="JQR74" s="9"/>
      <c r="JQS74" s="9"/>
      <c r="JQT74" s="9"/>
      <c r="JQU74" s="9"/>
      <c r="JQV74" s="9"/>
      <c r="JQW74" s="9"/>
      <c r="JQX74" s="9"/>
      <c r="JQY74" s="9"/>
      <c r="JQZ74" s="9"/>
      <c r="JRA74" s="9"/>
      <c r="JRB74" s="9"/>
      <c r="JRC74" s="9"/>
      <c r="JRD74" s="9"/>
      <c r="JRE74" s="9"/>
      <c r="JRF74" s="9"/>
      <c r="JRG74" s="9"/>
      <c r="JRH74" s="9"/>
      <c r="JRI74" s="9"/>
      <c r="JRJ74" s="9"/>
      <c r="JRK74" s="9"/>
      <c r="JRL74" s="9"/>
      <c r="JRM74" s="9"/>
      <c r="JRN74" s="9"/>
      <c r="JRO74" s="9"/>
      <c r="JRP74" s="9"/>
      <c r="JRQ74" s="9"/>
      <c r="JRR74" s="9"/>
      <c r="JRS74" s="9"/>
      <c r="JRT74" s="9"/>
      <c r="JRU74" s="9"/>
      <c r="JRV74" s="9"/>
      <c r="JRW74" s="9"/>
      <c r="JRX74" s="9"/>
      <c r="JRY74" s="9"/>
      <c r="JRZ74" s="9"/>
      <c r="JSA74" s="9"/>
      <c r="JSB74" s="9"/>
      <c r="JSC74" s="9"/>
      <c r="JSD74" s="9"/>
      <c r="JSE74" s="9"/>
      <c r="JSF74" s="9"/>
      <c r="JSG74" s="9"/>
      <c r="JSH74" s="9"/>
      <c r="JSI74" s="9"/>
      <c r="JSJ74" s="9"/>
      <c r="JSK74" s="9"/>
      <c r="JSL74" s="9"/>
      <c r="JSM74" s="9"/>
      <c r="JSN74" s="9"/>
      <c r="JSO74" s="9"/>
      <c r="JSP74" s="9"/>
      <c r="JSQ74" s="9"/>
      <c r="JSR74" s="9"/>
      <c r="JSS74" s="9"/>
      <c r="JST74" s="9"/>
      <c r="JSU74" s="9"/>
      <c r="JSV74" s="9"/>
      <c r="JSW74" s="9"/>
      <c r="JSX74" s="9"/>
      <c r="JSY74" s="9"/>
      <c r="JSZ74" s="9"/>
      <c r="JTA74" s="9"/>
      <c r="JTB74" s="9"/>
      <c r="JTC74" s="9"/>
      <c r="JTD74" s="9"/>
      <c r="JTE74" s="9"/>
      <c r="JTF74" s="9"/>
      <c r="JTG74" s="9"/>
      <c r="JTH74" s="9"/>
      <c r="JTI74" s="9"/>
      <c r="JTJ74" s="9"/>
      <c r="JTK74" s="9"/>
      <c r="JTL74" s="9"/>
      <c r="JTM74" s="9"/>
      <c r="JTN74" s="9"/>
      <c r="JTO74" s="9"/>
      <c r="JTP74" s="9"/>
      <c r="JTQ74" s="9"/>
      <c r="JTR74" s="9"/>
      <c r="JTS74" s="9"/>
      <c r="JTT74" s="9"/>
      <c r="JTU74" s="9"/>
      <c r="JTV74" s="9"/>
      <c r="JTW74" s="9"/>
      <c r="JTX74" s="9"/>
      <c r="JTY74" s="9"/>
      <c r="JTZ74" s="9"/>
      <c r="JUA74" s="9"/>
      <c r="JUB74" s="9"/>
      <c r="JUC74" s="9"/>
      <c r="JUD74" s="9"/>
      <c r="JUE74" s="9"/>
      <c r="JUF74" s="9"/>
      <c r="JUG74" s="9"/>
      <c r="JUH74" s="9"/>
      <c r="JUI74" s="9"/>
      <c r="JUJ74" s="9"/>
      <c r="JUK74" s="9"/>
      <c r="JUL74" s="9"/>
      <c r="JUM74" s="9"/>
      <c r="JUN74" s="9"/>
      <c r="JUO74" s="9"/>
      <c r="JUP74" s="9"/>
      <c r="JUQ74" s="9"/>
      <c r="JUR74" s="9"/>
      <c r="JUS74" s="9"/>
      <c r="JUT74" s="9"/>
      <c r="JUU74" s="9"/>
      <c r="JUV74" s="9"/>
      <c r="JUW74" s="9"/>
      <c r="JUX74" s="9"/>
      <c r="JUY74" s="9"/>
      <c r="JUZ74" s="9"/>
      <c r="JVA74" s="9"/>
      <c r="JVB74" s="9"/>
      <c r="JVC74" s="9"/>
      <c r="JVD74" s="9"/>
      <c r="JVE74" s="9"/>
      <c r="JVF74" s="9"/>
      <c r="JVG74" s="9"/>
      <c r="JVH74" s="9"/>
      <c r="JVI74" s="9"/>
      <c r="JVJ74" s="9"/>
      <c r="JVK74" s="9"/>
      <c r="JVL74" s="9"/>
      <c r="JVM74" s="9"/>
      <c r="JVN74" s="9"/>
      <c r="JVO74" s="9"/>
      <c r="JVP74" s="9"/>
      <c r="JVQ74" s="9"/>
      <c r="JVR74" s="9"/>
      <c r="JVS74" s="9"/>
      <c r="JVT74" s="9"/>
      <c r="JVU74" s="9"/>
      <c r="JVV74" s="9"/>
      <c r="JVW74" s="9"/>
      <c r="JVX74" s="9"/>
      <c r="JVY74" s="9"/>
      <c r="JVZ74" s="9"/>
      <c r="JWA74" s="9"/>
      <c r="JWB74" s="9"/>
      <c r="JWC74" s="9"/>
      <c r="JWD74" s="9"/>
      <c r="JWE74" s="9"/>
      <c r="JWF74" s="9"/>
      <c r="JWG74" s="9"/>
      <c r="JWH74" s="9"/>
      <c r="JWI74" s="9"/>
      <c r="JWJ74" s="9"/>
      <c r="JWK74" s="9"/>
      <c r="JWL74" s="9"/>
      <c r="JWM74" s="9"/>
      <c r="JWN74" s="9"/>
      <c r="JWO74" s="9"/>
      <c r="JWP74" s="9"/>
      <c r="JWQ74" s="9"/>
      <c r="JWR74" s="9"/>
      <c r="JWS74" s="9"/>
      <c r="JWT74" s="9"/>
      <c r="JWU74" s="9"/>
      <c r="JWV74" s="9"/>
      <c r="JWW74" s="9"/>
      <c r="JWX74" s="9"/>
      <c r="JWY74" s="9"/>
      <c r="JWZ74" s="9"/>
      <c r="JXA74" s="9"/>
      <c r="JXB74" s="9"/>
      <c r="JXC74" s="9"/>
      <c r="JXD74" s="9"/>
      <c r="JXE74" s="9"/>
      <c r="JXF74" s="9"/>
      <c r="JXG74" s="9"/>
      <c r="JXH74" s="9"/>
      <c r="JXI74" s="9"/>
      <c r="JXJ74" s="9"/>
      <c r="JXK74" s="9"/>
      <c r="JXL74" s="9"/>
      <c r="JXM74" s="9"/>
      <c r="JXN74" s="9"/>
      <c r="JXO74" s="9"/>
      <c r="JXP74" s="9"/>
      <c r="JXQ74" s="9"/>
      <c r="JXR74" s="9"/>
      <c r="JXS74" s="9"/>
      <c r="JXT74" s="9"/>
      <c r="JXU74" s="9"/>
      <c r="JXV74" s="9"/>
      <c r="JXW74" s="9"/>
      <c r="JXX74" s="9"/>
      <c r="JXY74" s="9"/>
      <c r="JXZ74" s="9"/>
      <c r="JYA74" s="9"/>
      <c r="JYB74" s="9"/>
      <c r="JYC74" s="9"/>
      <c r="JYD74" s="9"/>
      <c r="JYE74" s="9"/>
      <c r="JYF74" s="9"/>
      <c r="JYG74" s="9"/>
      <c r="JYH74" s="9"/>
      <c r="JYI74" s="9"/>
      <c r="JYJ74" s="9"/>
      <c r="JYK74" s="9"/>
      <c r="JYL74" s="9"/>
      <c r="JYM74" s="9"/>
      <c r="JYN74" s="9"/>
      <c r="JYO74" s="9"/>
      <c r="JYP74" s="9"/>
      <c r="JYQ74" s="9"/>
      <c r="JYR74" s="9"/>
      <c r="JYS74" s="9"/>
      <c r="JYT74" s="9"/>
      <c r="JYU74" s="9"/>
      <c r="JYV74" s="9"/>
      <c r="JYW74" s="9"/>
      <c r="JYX74" s="9"/>
      <c r="JYY74" s="9"/>
      <c r="JYZ74" s="9"/>
      <c r="JZA74" s="9"/>
      <c r="JZB74" s="9"/>
      <c r="JZC74" s="9"/>
      <c r="JZD74" s="9"/>
      <c r="JZE74" s="9"/>
      <c r="JZF74" s="9"/>
      <c r="JZG74" s="9"/>
      <c r="JZH74" s="9"/>
      <c r="JZI74" s="9"/>
      <c r="JZJ74" s="9"/>
      <c r="JZK74" s="9"/>
      <c r="JZL74" s="9"/>
      <c r="JZM74" s="9"/>
      <c r="JZN74" s="9"/>
      <c r="JZO74" s="9"/>
      <c r="JZP74" s="9"/>
      <c r="JZQ74" s="9"/>
      <c r="JZR74" s="9"/>
      <c r="JZS74" s="9"/>
      <c r="JZT74" s="9"/>
      <c r="JZU74" s="9"/>
      <c r="JZV74" s="9"/>
      <c r="JZW74" s="9"/>
      <c r="JZX74" s="9"/>
      <c r="JZY74" s="9"/>
      <c r="JZZ74" s="9"/>
      <c r="KAA74" s="9"/>
      <c r="KAB74" s="9"/>
      <c r="KAC74" s="9"/>
      <c r="KAD74" s="9"/>
      <c r="KAE74" s="9"/>
      <c r="KAF74" s="9"/>
      <c r="KAG74" s="9"/>
      <c r="KAH74" s="9"/>
      <c r="KAI74" s="9"/>
      <c r="KAJ74" s="9"/>
      <c r="KAK74" s="9"/>
      <c r="KAL74" s="9"/>
      <c r="KAM74" s="9"/>
      <c r="KAN74" s="9"/>
      <c r="KAO74" s="9"/>
      <c r="KAP74" s="9"/>
      <c r="KAQ74" s="9"/>
      <c r="KAR74" s="9"/>
      <c r="KAS74" s="9"/>
      <c r="KAT74" s="9"/>
      <c r="KAU74" s="9"/>
      <c r="KAV74" s="9"/>
      <c r="KAW74" s="9"/>
      <c r="KAX74" s="9"/>
      <c r="KAY74" s="9"/>
      <c r="KAZ74" s="9"/>
      <c r="KBA74" s="9"/>
      <c r="KBB74" s="9"/>
      <c r="KBC74" s="9"/>
      <c r="KBD74" s="9"/>
      <c r="KBE74" s="9"/>
      <c r="KBF74" s="9"/>
      <c r="KBG74" s="9"/>
      <c r="KBH74" s="9"/>
      <c r="KBI74" s="9"/>
      <c r="KBJ74" s="9"/>
      <c r="KBK74" s="9"/>
      <c r="KBL74" s="9"/>
      <c r="KBM74" s="9"/>
      <c r="KBN74" s="9"/>
      <c r="KBO74" s="9"/>
      <c r="KBP74" s="9"/>
      <c r="KBQ74" s="9"/>
      <c r="KBR74" s="9"/>
      <c r="KBS74" s="9"/>
      <c r="KBT74" s="9"/>
      <c r="KBU74" s="9"/>
      <c r="KBV74" s="9"/>
      <c r="KBW74" s="9"/>
      <c r="KBX74" s="9"/>
      <c r="KBY74" s="9"/>
      <c r="KBZ74" s="9"/>
      <c r="KCA74" s="9"/>
      <c r="KCB74" s="9"/>
      <c r="KCC74" s="9"/>
      <c r="KCD74" s="9"/>
      <c r="KCE74" s="9"/>
      <c r="KCF74" s="9"/>
      <c r="KCG74" s="9"/>
      <c r="KCH74" s="9"/>
      <c r="KCI74" s="9"/>
      <c r="KCJ74" s="9"/>
      <c r="KCK74" s="9"/>
      <c r="KCL74" s="9"/>
      <c r="KCM74" s="9"/>
      <c r="KCN74" s="9"/>
      <c r="KCO74" s="9"/>
      <c r="KCP74" s="9"/>
      <c r="KCQ74" s="9"/>
      <c r="KCR74" s="9"/>
      <c r="KCS74" s="9"/>
      <c r="KCT74" s="9"/>
      <c r="KCU74" s="9"/>
      <c r="KCV74" s="9"/>
      <c r="KCW74" s="9"/>
      <c r="KCX74" s="9"/>
      <c r="KCY74" s="9"/>
      <c r="KCZ74" s="9"/>
      <c r="KDA74" s="9"/>
      <c r="KDB74" s="9"/>
      <c r="KDC74" s="9"/>
      <c r="KDD74" s="9"/>
      <c r="KDE74" s="9"/>
      <c r="KDF74" s="9"/>
      <c r="KDG74" s="9"/>
      <c r="KDH74" s="9"/>
      <c r="KDI74" s="9"/>
      <c r="KDJ74" s="9"/>
      <c r="KDK74" s="9"/>
      <c r="KDL74" s="9"/>
      <c r="KDM74" s="9"/>
      <c r="KDN74" s="9"/>
      <c r="KDO74" s="9"/>
      <c r="KDP74" s="9"/>
      <c r="KDQ74" s="9"/>
      <c r="KDR74" s="9"/>
      <c r="KDS74" s="9"/>
      <c r="KDT74" s="9"/>
      <c r="KDU74" s="9"/>
      <c r="KDV74" s="9"/>
      <c r="KDW74" s="9"/>
      <c r="KDX74" s="9"/>
      <c r="KDY74" s="9"/>
      <c r="KDZ74" s="9"/>
      <c r="KEA74" s="9"/>
      <c r="KEB74" s="9"/>
      <c r="KEC74" s="9"/>
      <c r="KED74" s="9"/>
      <c r="KEE74" s="9"/>
      <c r="KEF74" s="9"/>
      <c r="KEG74" s="9"/>
      <c r="KEH74" s="9"/>
      <c r="KEI74" s="9"/>
      <c r="KEJ74" s="9"/>
      <c r="KEK74" s="9"/>
      <c r="KEL74" s="9"/>
      <c r="KEM74" s="9"/>
      <c r="KEN74" s="9"/>
      <c r="KEO74" s="9"/>
      <c r="KEP74" s="9"/>
      <c r="KEQ74" s="9"/>
      <c r="KER74" s="9"/>
      <c r="KES74" s="9"/>
      <c r="KET74" s="9"/>
      <c r="KEU74" s="9"/>
      <c r="KEV74" s="9"/>
      <c r="KEW74" s="9"/>
      <c r="KEX74" s="9"/>
      <c r="KEY74" s="9"/>
      <c r="KEZ74" s="9"/>
      <c r="KFA74" s="9"/>
      <c r="KFB74" s="9"/>
      <c r="KFC74" s="9"/>
      <c r="KFD74" s="9"/>
      <c r="KFE74" s="9"/>
      <c r="KFF74" s="9"/>
      <c r="KFG74" s="9"/>
      <c r="KFH74" s="9"/>
      <c r="KFI74" s="9"/>
      <c r="KFJ74" s="9"/>
      <c r="KFK74" s="9"/>
      <c r="KFL74" s="9"/>
      <c r="KFM74" s="9"/>
      <c r="KFN74" s="9"/>
      <c r="KFO74" s="9"/>
      <c r="KFP74" s="9"/>
      <c r="KFQ74" s="9"/>
      <c r="KFR74" s="9"/>
      <c r="KFS74" s="9"/>
      <c r="KFT74" s="9"/>
      <c r="KFU74" s="9"/>
      <c r="KFV74" s="9"/>
      <c r="KFW74" s="9"/>
      <c r="KFX74" s="9"/>
      <c r="KFY74" s="9"/>
      <c r="KFZ74" s="9"/>
      <c r="KGA74" s="9"/>
      <c r="KGB74" s="9"/>
      <c r="KGC74" s="9"/>
      <c r="KGD74" s="9"/>
      <c r="KGE74" s="9"/>
      <c r="KGF74" s="9"/>
      <c r="KGG74" s="9"/>
      <c r="KGH74" s="9"/>
      <c r="KGI74" s="9"/>
      <c r="KGJ74" s="9"/>
      <c r="KGK74" s="9"/>
      <c r="KGL74" s="9"/>
      <c r="KGM74" s="9"/>
      <c r="KGN74" s="9"/>
      <c r="KGO74" s="9"/>
      <c r="KGP74" s="9"/>
      <c r="KGQ74" s="9"/>
      <c r="KGR74" s="9"/>
      <c r="KGS74" s="9"/>
      <c r="KGT74" s="9"/>
      <c r="KGU74" s="9"/>
      <c r="KGV74" s="9"/>
      <c r="KGW74" s="9"/>
      <c r="KGX74" s="9"/>
      <c r="KGY74" s="9"/>
      <c r="KGZ74" s="9"/>
      <c r="KHA74" s="9"/>
      <c r="KHB74" s="9"/>
      <c r="KHC74" s="9"/>
      <c r="KHD74" s="9"/>
      <c r="KHE74" s="9"/>
      <c r="KHF74" s="9"/>
      <c r="KHG74" s="9"/>
      <c r="KHH74" s="9"/>
      <c r="KHI74" s="9"/>
      <c r="KHJ74" s="9"/>
      <c r="KHK74" s="9"/>
      <c r="KHL74" s="9"/>
      <c r="KHM74" s="9"/>
      <c r="KHN74" s="9"/>
      <c r="KHO74" s="9"/>
      <c r="KHP74" s="9"/>
      <c r="KHQ74" s="9"/>
      <c r="KHR74" s="9"/>
      <c r="KHS74" s="9"/>
      <c r="KHT74" s="9"/>
      <c r="KHU74" s="9"/>
      <c r="KHV74" s="9"/>
      <c r="KHW74" s="9"/>
      <c r="KHX74" s="9"/>
      <c r="KHY74" s="9"/>
      <c r="KHZ74" s="9"/>
      <c r="KIA74" s="9"/>
      <c r="KIB74" s="9"/>
      <c r="KIC74" s="9"/>
      <c r="KID74" s="9"/>
      <c r="KIE74" s="9"/>
      <c r="KIF74" s="9"/>
      <c r="KIG74" s="9"/>
      <c r="KIH74" s="9"/>
      <c r="KII74" s="9"/>
      <c r="KIJ74" s="9"/>
      <c r="KIK74" s="9"/>
      <c r="KIL74" s="9"/>
      <c r="KIM74" s="9"/>
      <c r="KIN74" s="9"/>
      <c r="KIO74" s="9"/>
      <c r="KIP74" s="9"/>
      <c r="KIQ74" s="9"/>
      <c r="KIR74" s="9"/>
      <c r="KIS74" s="9"/>
      <c r="KIT74" s="9"/>
      <c r="KIU74" s="9"/>
      <c r="KIV74" s="9"/>
      <c r="KIW74" s="9"/>
      <c r="KIX74" s="9"/>
      <c r="KIY74" s="9"/>
      <c r="KIZ74" s="9"/>
      <c r="KJA74" s="9"/>
      <c r="KJB74" s="9"/>
      <c r="KJC74" s="9"/>
      <c r="KJD74" s="9"/>
      <c r="KJE74" s="9"/>
      <c r="KJF74" s="9"/>
      <c r="KJG74" s="9"/>
      <c r="KJH74" s="9"/>
      <c r="KJI74" s="9"/>
      <c r="KJJ74" s="9"/>
      <c r="KJK74" s="9"/>
      <c r="KJL74" s="9"/>
      <c r="KJM74" s="9"/>
      <c r="KJN74" s="9"/>
      <c r="KJO74" s="9"/>
      <c r="KJP74" s="9"/>
      <c r="KJQ74" s="9"/>
      <c r="KJR74" s="9"/>
      <c r="KJS74" s="9"/>
      <c r="KJT74" s="9"/>
      <c r="KJU74" s="9"/>
      <c r="KJV74" s="9"/>
      <c r="KJW74" s="9"/>
      <c r="KJX74" s="9"/>
      <c r="KJY74" s="9"/>
      <c r="KJZ74" s="9"/>
      <c r="KKA74" s="9"/>
      <c r="KKB74" s="9"/>
      <c r="KKC74" s="9"/>
      <c r="KKD74" s="9"/>
      <c r="KKE74" s="9"/>
      <c r="KKF74" s="9"/>
      <c r="KKG74" s="9"/>
      <c r="KKH74" s="9"/>
      <c r="KKI74" s="9"/>
      <c r="KKJ74" s="9"/>
      <c r="KKK74" s="9"/>
      <c r="KKL74" s="9"/>
      <c r="KKM74" s="9"/>
      <c r="KKN74" s="9"/>
      <c r="KKO74" s="9"/>
      <c r="KKP74" s="9"/>
      <c r="KKQ74" s="9"/>
      <c r="KKR74" s="9"/>
      <c r="KKS74" s="9"/>
      <c r="KKT74" s="9"/>
      <c r="KKU74" s="9"/>
      <c r="KKV74" s="9"/>
      <c r="KKW74" s="9"/>
      <c r="KKX74" s="9"/>
      <c r="KKY74" s="9"/>
      <c r="KKZ74" s="9"/>
      <c r="KLA74" s="9"/>
      <c r="KLB74" s="9"/>
      <c r="KLC74" s="9"/>
      <c r="KLD74" s="9"/>
      <c r="KLE74" s="9"/>
      <c r="KLF74" s="9"/>
      <c r="KLG74" s="9"/>
      <c r="KLH74" s="9"/>
      <c r="KLI74" s="9"/>
      <c r="KLJ74" s="9"/>
      <c r="KLK74" s="9"/>
      <c r="KLL74" s="9"/>
      <c r="KLM74" s="9"/>
      <c r="KLN74" s="9"/>
      <c r="KLO74" s="9"/>
      <c r="KLP74" s="9"/>
      <c r="KLQ74" s="9"/>
      <c r="KLR74" s="9"/>
      <c r="KLS74" s="9"/>
      <c r="KLT74" s="9"/>
      <c r="KLU74" s="9"/>
      <c r="KLV74" s="9"/>
      <c r="KLW74" s="9"/>
      <c r="KLX74" s="9"/>
      <c r="KLY74" s="9"/>
      <c r="KLZ74" s="9"/>
      <c r="KMA74" s="9"/>
      <c r="KMB74" s="9"/>
      <c r="KMC74" s="9"/>
      <c r="KMD74" s="9"/>
      <c r="KME74" s="9"/>
      <c r="KMF74" s="9"/>
      <c r="KMG74" s="9"/>
      <c r="KMH74" s="9"/>
      <c r="KMI74" s="9"/>
      <c r="KMJ74" s="9"/>
      <c r="KMK74" s="9"/>
      <c r="KML74" s="9"/>
      <c r="KMM74" s="9"/>
      <c r="KMN74" s="9"/>
      <c r="KMO74" s="9"/>
      <c r="KMP74" s="9"/>
      <c r="KMQ74" s="9"/>
      <c r="KMR74" s="9"/>
      <c r="KMS74" s="9"/>
      <c r="KMT74" s="9"/>
      <c r="KMU74" s="9"/>
      <c r="KMV74" s="9"/>
      <c r="KMW74" s="9"/>
      <c r="KMX74" s="9"/>
      <c r="KMY74" s="9"/>
      <c r="KMZ74" s="9"/>
      <c r="KNA74" s="9"/>
      <c r="KNB74" s="9"/>
      <c r="KNC74" s="9"/>
      <c r="KND74" s="9"/>
      <c r="KNE74" s="9"/>
      <c r="KNF74" s="9"/>
      <c r="KNG74" s="9"/>
      <c r="KNH74" s="9"/>
      <c r="KNI74" s="9"/>
      <c r="KNJ74" s="9"/>
      <c r="KNK74" s="9"/>
      <c r="KNL74" s="9"/>
      <c r="KNM74" s="9"/>
      <c r="KNN74" s="9"/>
      <c r="KNO74" s="9"/>
      <c r="KNP74" s="9"/>
      <c r="KNQ74" s="9"/>
      <c r="KNR74" s="9"/>
      <c r="KNS74" s="9"/>
      <c r="KNT74" s="9"/>
      <c r="KNU74" s="9"/>
      <c r="KNV74" s="9"/>
      <c r="KNW74" s="9"/>
      <c r="KNX74" s="9"/>
      <c r="KNY74" s="9"/>
      <c r="KNZ74" s="9"/>
      <c r="KOA74" s="9"/>
      <c r="KOB74" s="9"/>
      <c r="KOC74" s="9"/>
      <c r="KOD74" s="9"/>
      <c r="KOE74" s="9"/>
      <c r="KOF74" s="9"/>
      <c r="KOG74" s="9"/>
      <c r="KOH74" s="9"/>
      <c r="KOI74" s="9"/>
      <c r="KOJ74" s="9"/>
      <c r="KOK74" s="9"/>
      <c r="KOL74" s="9"/>
      <c r="KOM74" s="9"/>
      <c r="KON74" s="9"/>
      <c r="KOO74" s="9"/>
      <c r="KOP74" s="9"/>
      <c r="KOQ74" s="9"/>
      <c r="KOR74" s="9"/>
      <c r="KOS74" s="9"/>
      <c r="KOT74" s="9"/>
      <c r="KOU74" s="9"/>
      <c r="KOV74" s="9"/>
      <c r="KOW74" s="9"/>
      <c r="KOX74" s="9"/>
      <c r="KOY74" s="9"/>
      <c r="KOZ74" s="9"/>
      <c r="KPA74" s="9"/>
      <c r="KPB74" s="9"/>
      <c r="KPC74" s="9"/>
      <c r="KPD74" s="9"/>
      <c r="KPE74" s="9"/>
      <c r="KPF74" s="9"/>
      <c r="KPG74" s="9"/>
      <c r="KPH74" s="9"/>
      <c r="KPI74" s="9"/>
      <c r="KPJ74" s="9"/>
      <c r="KPK74" s="9"/>
      <c r="KPL74" s="9"/>
      <c r="KPM74" s="9"/>
      <c r="KPN74" s="9"/>
      <c r="KPO74" s="9"/>
      <c r="KPP74" s="9"/>
      <c r="KPQ74" s="9"/>
      <c r="KPR74" s="9"/>
      <c r="KPS74" s="9"/>
      <c r="KPT74" s="9"/>
      <c r="KPU74" s="9"/>
      <c r="KPV74" s="9"/>
      <c r="KPW74" s="9"/>
      <c r="KPX74" s="9"/>
      <c r="KPY74" s="9"/>
      <c r="KPZ74" s="9"/>
      <c r="KQA74" s="9"/>
      <c r="KQB74" s="9"/>
      <c r="KQC74" s="9"/>
      <c r="KQD74" s="9"/>
      <c r="KQE74" s="9"/>
      <c r="KQF74" s="9"/>
      <c r="KQG74" s="9"/>
      <c r="KQH74" s="9"/>
      <c r="KQI74" s="9"/>
      <c r="KQJ74" s="9"/>
      <c r="KQK74" s="9"/>
      <c r="KQL74" s="9"/>
      <c r="KQM74" s="9"/>
      <c r="KQN74" s="9"/>
      <c r="KQO74" s="9"/>
      <c r="KQP74" s="9"/>
      <c r="KQQ74" s="9"/>
      <c r="KQR74" s="9"/>
      <c r="KQS74" s="9"/>
      <c r="KQT74" s="9"/>
      <c r="KQU74" s="9"/>
      <c r="KQV74" s="9"/>
      <c r="KQW74" s="9"/>
      <c r="KQX74" s="9"/>
      <c r="KQY74" s="9"/>
      <c r="KQZ74" s="9"/>
      <c r="KRA74" s="9"/>
      <c r="KRB74" s="9"/>
      <c r="KRC74" s="9"/>
      <c r="KRD74" s="9"/>
      <c r="KRE74" s="9"/>
      <c r="KRF74" s="9"/>
      <c r="KRG74" s="9"/>
      <c r="KRH74" s="9"/>
      <c r="KRI74" s="9"/>
      <c r="KRJ74" s="9"/>
      <c r="KRK74" s="9"/>
      <c r="KRL74" s="9"/>
      <c r="KRM74" s="9"/>
      <c r="KRN74" s="9"/>
      <c r="KRO74" s="9"/>
      <c r="KRP74" s="9"/>
      <c r="KRQ74" s="9"/>
      <c r="KRR74" s="9"/>
      <c r="KRS74" s="9"/>
      <c r="KRT74" s="9"/>
      <c r="KRU74" s="9"/>
      <c r="KRV74" s="9"/>
      <c r="KRW74" s="9"/>
      <c r="KRX74" s="9"/>
      <c r="KRY74" s="9"/>
      <c r="KRZ74" s="9"/>
      <c r="KSA74" s="9"/>
      <c r="KSB74" s="9"/>
      <c r="KSC74" s="9"/>
      <c r="KSD74" s="9"/>
      <c r="KSE74" s="9"/>
      <c r="KSF74" s="9"/>
      <c r="KSG74" s="9"/>
      <c r="KSH74" s="9"/>
      <c r="KSI74" s="9"/>
      <c r="KSJ74" s="9"/>
      <c r="KSK74" s="9"/>
      <c r="KSL74" s="9"/>
      <c r="KSM74" s="9"/>
      <c r="KSN74" s="9"/>
      <c r="KSO74" s="9"/>
      <c r="KSP74" s="9"/>
      <c r="KSQ74" s="9"/>
      <c r="KSR74" s="9"/>
      <c r="KSS74" s="9"/>
      <c r="KST74" s="9"/>
      <c r="KSU74" s="9"/>
      <c r="KSV74" s="9"/>
      <c r="KSW74" s="9"/>
      <c r="KSX74" s="9"/>
      <c r="KSY74" s="9"/>
      <c r="KSZ74" s="9"/>
      <c r="KTA74" s="9"/>
      <c r="KTB74" s="9"/>
      <c r="KTC74" s="9"/>
      <c r="KTD74" s="9"/>
      <c r="KTE74" s="9"/>
      <c r="KTF74" s="9"/>
      <c r="KTG74" s="9"/>
      <c r="KTH74" s="9"/>
      <c r="KTI74" s="9"/>
      <c r="KTJ74" s="9"/>
      <c r="KTK74" s="9"/>
      <c r="KTL74" s="9"/>
      <c r="KTM74" s="9"/>
      <c r="KTN74" s="9"/>
      <c r="KTO74" s="9"/>
      <c r="KTP74" s="9"/>
      <c r="KTQ74" s="9"/>
      <c r="KTR74" s="9"/>
      <c r="KTS74" s="9"/>
      <c r="KTT74" s="9"/>
      <c r="KTU74" s="9"/>
      <c r="KTV74" s="9"/>
      <c r="KTW74" s="9"/>
      <c r="KTX74" s="9"/>
      <c r="KTY74" s="9"/>
      <c r="KTZ74" s="9"/>
      <c r="KUA74" s="9"/>
      <c r="KUB74" s="9"/>
      <c r="KUC74" s="9"/>
      <c r="KUD74" s="9"/>
      <c r="KUE74" s="9"/>
      <c r="KUF74" s="9"/>
      <c r="KUG74" s="9"/>
      <c r="KUH74" s="9"/>
      <c r="KUI74" s="9"/>
      <c r="KUJ74" s="9"/>
      <c r="KUK74" s="9"/>
      <c r="KUL74" s="9"/>
      <c r="KUM74" s="9"/>
      <c r="KUN74" s="9"/>
      <c r="KUO74" s="9"/>
      <c r="KUP74" s="9"/>
      <c r="KUQ74" s="9"/>
      <c r="KUR74" s="9"/>
      <c r="KUS74" s="9"/>
      <c r="KUT74" s="9"/>
      <c r="KUU74" s="9"/>
      <c r="KUV74" s="9"/>
      <c r="KUW74" s="9"/>
      <c r="KUX74" s="9"/>
      <c r="KUY74" s="9"/>
      <c r="KUZ74" s="9"/>
      <c r="KVA74" s="9"/>
      <c r="KVB74" s="9"/>
      <c r="KVC74" s="9"/>
      <c r="KVD74" s="9"/>
      <c r="KVE74" s="9"/>
      <c r="KVF74" s="9"/>
      <c r="KVG74" s="9"/>
      <c r="KVH74" s="9"/>
      <c r="KVI74" s="9"/>
      <c r="KVJ74" s="9"/>
      <c r="KVK74" s="9"/>
      <c r="KVL74" s="9"/>
      <c r="KVM74" s="9"/>
      <c r="KVN74" s="9"/>
      <c r="KVO74" s="9"/>
      <c r="KVP74" s="9"/>
      <c r="KVQ74" s="9"/>
      <c r="KVR74" s="9"/>
      <c r="KVS74" s="9"/>
      <c r="KVT74" s="9"/>
      <c r="KVU74" s="9"/>
      <c r="KVV74" s="9"/>
      <c r="KVW74" s="9"/>
      <c r="KVX74" s="9"/>
      <c r="KVY74" s="9"/>
      <c r="KVZ74" s="9"/>
      <c r="KWA74" s="9"/>
      <c r="KWB74" s="9"/>
      <c r="KWC74" s="9"/>
      <c r="KWD74" s="9"/>
      <c r="KWE74" s="9"/>
      <c r="KWF74" s="9"/>
      <c r="KWG74" s="9"/>
      <c r="KWH74" s="9"/>
      <c r="KWI74" s="9"/>
      <c r="KWJ74" s="9"/>
      <c r="KWK74" s="9"/>
      <c r="KWL74" s="9"/>
      <c r="KWM74" s="9"/>
      <c r="KWN74" s="9"/>
      <c r="KWO74" s="9"/>
      <c r="KWP74" s="9"/>
      <c r="KWQ74" s="9"/>
      <c r="KWR74" s="9"/>
      <c r="KWS74" s="9"/>
      <c r="KWT74" s="9"/>
      <c r="KWU74" s="9"/>
      <c r="KWV74" s="9"/>
      <c r="KWW74" s="9"/>
      <c r="KWX74" s="9"/>
      <c r="KWY74" s="9"/>
      <c r="KWZ74" s="9"/>
      <c r="KXA74" s="9"/>
      <c r="KXB74" s="9"/>
      <c r="KXC74" s="9"/>
      <c r="KXD74" s="9"/>
      <c r="KXE74" s="9"/>
      <c r="KXF74" s="9"/>
      <c r="KXG74" s="9"/>
      <c r="KXH74" s="9"/>
      <c r="KXI74" s="9"/>
      <c r="KXJ74" s="9"/>
      <c r="KXK74" s="9"/>
      <c r="KXL74" s="9"/>
      <c r="KXM74" s="9"/>
      <c r="KXN74" s="9"/>
      <c r="KXO74" s="9"/>
      <c r="KXP74" s="9"/>
      <c r="KXQ74" s="9"/>
      <c r="KXR74" s="9"/>
      <c r="KXS74" s="9"/>
      <c r="KXT74" s="9"/>
      <c r="KXU74" s="9"/>
      <c r="KXV74" s="9"/>
      <c r="KXW74" s="9"/>
      <c r="KXX74" s="9"/>
      <c r="KXY74" s="9"/>
      <c r="KXZ74" s="9"/>
      <c r="KYA74" s="9"/>
      <c r="KYB74" s="9"/>
      <c r="KYC74" s="9"/>
      <c r="KYD74" s="9"/>
      <c r="KYE74" s="9"/>
      <c r="KYF74" s="9"/>
      <c r="KYG74" s="9"/>
      <c r="KYH74" s="9"/>
      <c r="KYI74" s="9"/>
      <c r="KYJ74" s="9"/>
      <c r="KYK74" s="9"/>
      <c r="KYL74" s="9"/>
      <c r="KYM74" s="9"/>
      <c r="KYN74" s="9"/>
      <c r="KYO74" s="9"/>
      <c r="KYP74" s="9"/>
      <c r="KYQ74" s="9"/>
      <c r="KYR74" s="9"/>
      <c r="KYS74" s="9"/>
      <c r="KYT74" s="9"/>
      <c r="KYU74" s="9"/>
      <c r="KYV74" s="9"/>
      <c r="KYW74" s="9"/>
      <c r="KYX74" s="9"/>
      <c r="KYY74" s="9"/>
      <c r="KYZ74" s="9"/>
      <c r="KZA74" s="9"/>
      <c r="KZB74" s="9"/>
      <c r="KZC74" s="9"/>
      <c r="KZD74" s="9"/>
      <c r="KZE74" s="9"/>
      <c r="KZF74" s="9"/>
      <c r="KZG74" s="9"/>
      <c r="KZH74" s="9"/>
      <c r="KZI74" s="9"/>
      <c r="KZJ74" s="9"/>
      <c r="KZK74" s="9"/>
      <c r="KZL74" s="9"/>
      <c r="KZM74" s="9"/>
      <c r="KZN74" s="9"/>
      <c r="KZO74" s="9"/>
      <c r="KZP74" s="9"/>
      <c r="KZQ74" s="9"/>
      <c r="KZR74" s="9"/>
      <c r="KZS74" s="9"/>
      <c r="KZT74" s="9"/>
      <c r="KZU74" s="9"/>
      <c r="KZV74" s="9"/>
      <c r="KZW74" s="9"/>
      <c r="KZX74" s="9"/>
      <c r="KZY74" s="9"/>
      <c r="KZZ74" s="9"/>
      <c r="LAA74" s="9"/>
      <c r="LAB74" s="9"/>
      <c r="LAC74" s="9"/>
      <c r="LAD74" s="9"/>
      <c r="LAE74" s="9"/>
      <c r="LAF74" s="9"/>
      <c r="LAG74" s="9"/>
      <c r="LAH74" s="9"/>
      <c r="LAI74" s="9"/>
      <c r="LAJ74" s="9"/>
      <c r="LAK74" s="9"/>
      <c r="LAL74" s="9"/>
      <c r="LAM74" s="9"/>
      <c r="LAN74" s="9"/>
      <c r="LAO74" s="9"/>
      <c r="LAP74" s="9"/>
      <c r="LAQ74" s="9"/>
      <c r="LAR74" s="9"/>
      <c r="LAS74" s="9"/>
      <c r="LAT74" s="9"/>
      <c r="LAU74" s="9"/>
      <c r="LAV74" s="9"/>
      <c r="LAW74" s="9"/>
      <c r="LAX74" s="9"/>
      <c r="LAY74" s="9"/>
      <c r="LAZ74" s="9"/>
      <c r="LBA74" s="9"/>
      <c r="LBB74" s="9"/>
      <c r="LBC74" s="9"/>
      <c r="LBD74" s="9"/>
      <c r="LBE74" s="9"/>
      <c r="LBF74" s="9"/>
      <c r="LBG74" s="9"/>
      <c r="LBH74" s="9"/>
      <c r="LBI74" s="9"/>
      <c r="LBJ74" s="9"/>
      <c r="LBK74" s="9"/>
      <c r="LBL74" s="9"/>
      <c r="LBM74" s="9"/>
      <c r="LBN74" s="9"/>
      <c r="LBO74" s="9"/>
      <c r="LBP74" s="9"/>
      <c r="LBQ74" s="9"/>
      <c r="LBR74" s="9"/>
      <c r="LBS74" s="9"/>
      <c r="LBT74" s="9"/>
      <c r="LBU74" s="9"/>
      <c r="LBV74" s="9"/>
      <c r="LBW74" s="9"/>
      <c r="LBX74" s="9"/>
      <c r="LBY74" s="9"/>
      <c r="LBZ74" s="9"/>
      <c r="LCA74" s="9"/>
      <c r="LCB74" s="9"/>
      <c r="LCC74" s="9"/>
      <c r="LCD74" s="9"/>
      <c r="LCE74" s="9"/>
      <c r="LCF74" s="9"/>
      <c r="LCG74" s="9"/>
      <c r="LCH74" s="9"/>
      <c r="LCI74" s="9"/>
      <c r="LCJ74" s="9"/>
      <c r="LCK74" s="9"/>
      <c r="LCL74" s="9"/>
      <c r="LCM74" s="9"/>
      <c r="LCN74" s="9"/>
      <c r="LCO74" s="9"/>
      <c r="LCP74" s="9"/>
      <c r="LCQ74" s="9"/>
      <c r="LCR74" s="9"/>
      <c r="LCS74" s="9"/>
      <c r="LCT74" s="9"/>
      <c r="LCU74" s="9"/>
      <c r="LCV74" s="9"/>
      <c r="LCW74" s="9"/>
      <c r="LCX74" s="9"/>
      <c r="LCY74" s="9"/>
      <c r="LCZ74" s="9"/>
      <c r="LDA74" s="9"/>
      <c r="LDB74" s="9"/>
      <c r="LDC74" s="9"/>
      <c r="LDD74" s="9"/>
      <c r="LDE74" s="9"/>
      <c r="LDF74" s="9"/>
      <c r="LDG74" s="9"/>
      <c r="LDH74" s="9"/>
      <c r="LDI74" s="9"/>
      <c r="LDJ74" s="9"/>
      <c r="LDK74" s="9"/>
      <c r="LDL74" s="9"/>
      <c r="LDM74" s="9"/>
      <c r="LDN74" s="9"/>
      <c r="LDO74" s="9"/>
      <c r="LDP74" s="9"/>
      <c r="LDQ74" s="9"/>
      <c r="LDR74" s="9"/>
      <c r="LDS74" s="9"/>
      <c r="LDT74" s="9"/>
      <c r="LDU74" s="9"/>
      <c r="LDV74" s="9"/>
      <c r="LDW74" s="9"/>
      <c r="LDX74" s="9"/>
      <c r="LDY74" s="9"/>
      <c r="LDZ74" s="9"/>
      <c r="LEA74" s="9"/>
      <c r="LEB74" s="9"/>
      <c r="LEC74" s="9"/>
      <c r="LED74" s="9"/>
      <c r="LEE74" s="9"/>
      <c r="LEF74" s="9"/>
      <c r="LEG74" s="9"/>
      <c r="LEH74" s="9"/>
      <c r="LEI74" s="9"/>
      <c r="LEJ74" s="9"/>
      <c r="LEK74" s="9"/>
      <c r="LEL74" s="9"/>
      <c r="LEM74" s="9"/>
      <c r="LEN74" s="9"/>
      <c r="LEO74" s="9"/>
      <c r="LEP74" s="9"/>
      <c r="LEQ74" s="9"/>
      <c r="LER74" s="9"/>
      <c r="LES74" s="9"/>
      <c r="LET74" s="9"/>
      <c r="LEU74" s="9"/>
      <c r="LEV74" s="9"/>
      <c r="LEW74" s="9"/>
      <c r="LEX74" s="9"/>
      <c r="LEY74" s="9"/>
      <c r="LEZ74" s="9"/>
      <c r="LFA74" s="9"/>
      <c r="LFB74" s="9"/>
      <c r="LFC74" s="9"/>
      <c r="LFD74" s="9"/>
      <c r="LFE74" s="9"/>
      <c r="LFF74" s="9"/>
      <c r="LFG74" s="9"/>
      <c r="LFH74" s="9"/>
      <c r="LFI74" s="9"/>
      <c r="LFJ74" s="9"/>
      <c r="LFK74" s="9"/>
      <c r="LFL74" s="9"/>
      <c r="LFM74" s="9"/>
      <c r="LFN74" s="9"/>
      <c r="LFO74" s="9"/>
      <c r="LFP74" s="9"/>
      <c r="LFQ74" s="9"/>
      <c r="LFR74" s="9"/>
      <c r="LFS74" s="9"/>
      <c r="LFT74" s="9"/>
      <c r="LFU74" s="9"/>
      <c r="LFV74" s="9"/>
      <c r="LFW74" s="9"/>
      <c r="LFX74" s="9"/>
      <c r="LFY74" s="9"/>
      <c r="LFZ74" s="9"/>
      <c r="LGA74" s="9"/>
      <c r="LGB74" s="9"/>
      <c r="LGC74" s="9"/>
      <c r="LGD74" s="9"/>
      <c r="LGE74" s="9"/>
      <c r="LGF74" s="9"/>
      <c r="LGG74" s="9"/>
      <c r="LGH74" s="9"/>
      <c r="LGI74" s="9"/>
      <c r="LGJ74" s="9"/>
      <c r="LGK74" s="9"/>
      <c r="LGL74" s="9"/>
      <c r="LGM74" s="9"/>
      <c r="LGN74" s="9"/>
      <c r="LGO74" s="9"/>
      <c r="LGP74" s="9"/>
      <c r="LGQ74" s="9"/>
      <c r="LGR74" s="9"/>
      <c r="LGS74" s="9"/>
      <c r="LGT74" s="9"/>
      <c r="LGU74" s="9"/>
      <c r="LGV74" s="9"/>
      <c r="LGW74" s="9"/>
      <c r="LGX74" s="9"/>
      <c r="LGY74" s="9"/>
      <c r="LGZ74" s="9"/>
      <c r="LHA74" s="9"/>
      <c r="LHB74" s="9"/>
      <c r="LHC74" s="9"/>
      <c r="LHD74" s="9"/>
      <c r="LHE74" s="9"/>
      <c r="LHF74" s="9"/>
      <c r="LHG74" s="9"/>
      <c r="LHH74" s="9"/>
      <c r="LHI74" s="9"/>
      <c r="LHJ74" s="9"/>
      <c r="LHK74" s="9"/>
      <c r="LHL74" s="9"/>
      <c r="LHM74" s="9"/>
      <c r="LHN74" s="9"/>
      <c r="LHO74" s="9"/>
      <c r="LHP74" s="9"/>
      <c r="LHQ74" s="9"/>
      <c r="LHR74" s="9"/>
      <c r="LHS74" s="9"/>
      <c r="LHT74" s="9"/>
      <c r="LHU74" s="9"/>
      <c r="LHV74" s="9"/>
      <c r="LHW74" s="9"/>
      <c r="LHX74" s="9"/>
      <c r="LHY74" s="9"/>
      <c r="LHZ74" s="9"/>
      <c r="LIA74" s="9"/>
      <c r="LIB74" s="9"/>
      <c r="LIC74" s="9"/>
      <c r="LID74" s="9"/>
      <c r="LIE74" s="9"/>
      <c r="LIF74" s="9"/>
      <c r="LIG74" s="9"/>
      <c r="LIH74" s="9"/>
      <c r="LII74" s="9"/>
      <c r="LIJ74" s="9"/>
      <c r="LIK74" s="9"/>
      <c r="LIL74" s="9"/>
      <c r="LIM74" s="9"/>
      <c r="LIN74" s="9"/>
      <c r="LIO74" s="9"/>
      <c r="LIP74" s="9"/>
      <c r="LIQ74" s="9"/>
      <c r="LIR74" s="9"/>
      <c r="LIS74" s="9"/>
      <c r="LIT74" s="9"/>
      <c r="LIU74" s="9"/>
      <c r="LIV74" s="9"/>
      <c r="LIW74" s="9"/>
      <c r="LIX74" s="9"/>
      <c r="LIY74" s="9"/>
      <c r="LIZ74" s="9"/>
      <c r="LJA74" s="9"/>
      <c r="LJB74" s="9"/>
      <c r="LJC74" s="9"/>
      <c r="LJD74" s="9"/>
      <c r="LJE74" s="9"/>
      <c r="LJF74" s="9"/>
      <c r="LJG74" s="9"/>
      <c r="LJH74" s="9"/>
      <c r="LJI74" s="9"/>
      <c r="LJJ74" s="9"/>
      <c r="LJK74" s="9"/>
      <c r="LJL74" s="9"/>
      <c r="LJM74" s="9"/>
      <c r="LJN74" s="9"/>
      <c r="LJO74" s="9"/>
      <c r="LJP74" s="9"/>
      <c r="LJQ74" s="9"/>
      <c r="LJR74" s="9"/>
      <c r="LJS74" s="9"/>
      <c r="LJT74" s="9"/>
      <c r="LJU74" s="9"/>
      <c r="LJV74" s="9"/>
      <c r="LJW74" s="9"/>
      <c r="LJX74" s="9"/>
      <c r="LJY74" s="9"/>
      <c r="LJZ74" s="9"/>
      <c r="LKA74" s="9"/>
      <c r="LKB74" s="9"/>
      <c r="LKC74" s="9"/>
      <c r="LKD74" s="9"/>
      <c r="LKE74" s="9"/>
      <c r="LKF74" s="9"/>
      <c r="LKG74" s="9"/>
      <c r="LKH74" s="9"/>
      <c r="LKI74" s="9"/>
      <c r="LKJ74" s="9"/>
      <c r="LKK74" s="9"/>
      <c r="LKL74" s="9"/>
      <c r="LKM74" s="9"/>
      <c r="LKN74" s="9"/>
      <c r="LKO74" s="9"/>
      <c r="LKP74" s="9"/>
      <c r="LKQ74" s="9"/>
      <c r="LKR74" s="9"/>
      <c r="LKS74" s="9"/>
      <c r="LKT74" s="9"/>
      <c r="LKU74" s="9"/>
      <c r="LKV74" s="9"/>
      <c r="LKW74" s="9"/>
      <c r="LKX74" s="9"/>
      <c r="LKY74" s="9"/>
      <c r="LKZ74" s="9"/>
      <c r="LLA74" s="9"/>
      <c r="LLB74" s="9"/>
      <c r="LLC74" s="9"/>
      <c r="LLD74" s="9"/>
      <c r="LLE74" s="9"/>
      <c r="LLF74" s="9"/>
      <c r="LLG74" s="9"/>
      <c r="LLH74" s="9"/>
      <c r="LLI74" s="9"/>
      <c r="LLJ74" s="9"/>
      <c r="LLK74" s="9"/>
      <c r="LLL74" s="9"/>
      <c r="LLM74" s="9"/>
      <c r="LLN74" s="9"/>
      <c r="LLO74" s="9"/>
      <c r="LLP74" s="9"/>
      <c r="LLQ74" s="9"/>
      <c r="LLR74" s="9"/>
      <c r="LLS74" s="9"/>
      <c r="LLT74" s="9"/>
      <c r="LLU74" s="9"/>
      <c r="LLV74" s="9"/>
      <c r="LLW74" s="9"/>
      <c r="LLX74" s="9"/>
      <c r="LLY74" s="9"/>
      <c r="LLZ74" s="9"/>
      <c r="LMA74" s="9"/>
      <c r="LMB74" s="9"/>
      <c r="LMC74" s="9"/>
      <c r="LMD74" s="9"/>
      <c r="LME74" s="9"/>
      <c r="LMF74" s="9"/>
      <c r="LMG74" s="9"/>
      <c r="LMH74" s="9"/>
      <c r="LMI74" s="9"/>
      <c r="LMJ74" s="9"/>
      <c r="LMK74" s="9"/>
      <c r="LML74" s="9"/>
      <c r="LMM74" s="9"/>
      <c r="LMN74" s="9"/>
      <c r="LMO74" s="9"/>
      <c r="LMP74" s="9"/>
      <c r="LMQ74" s="9"/>
      <c r="LMR74" s="9"/>
      <c r="LMS74" s="9"/>
      <c r="LMT74" s="9"/>
      <c r="LMU74" s="9"/>
      <c r="LMV74" s="9"/>
      <c r="LMW74" s="9"/>
      <c r="LMX74" s="9"/>
      <c r="LMY74" s="9"/>
      <c r="LMZ74" s="9"/>
      <c r="LNA74" s="9"/>
      <c r="LNB74" s="9"/>
      <c r="LNC74" s="9"/>
      <c r="LND74" s="9"/>
      <c r="LNE74" s="9"/>
      <c r="LNF74" s="9"/>
      <c r="LNG74" s="9"/>
      <c r="LNH74" s="9"/>
      <c r="LNI74" s="9"/>
      <c r="LNJ74" s="9"/>
      <c r="LNK74" s="9"/>
      <c r="LNL74" s="9"/>
      <c r="LNM74" s="9"/>
      <c r="LNN74" s="9"/>
      <c r="LNO74" s="9"/>
      <c r="LNP74" s="9"/>
      <c r="LNQ74" s="9"/>
      <c r="LNR74" s="9"/>
      <c r="LNS74" s="9"/>
      <c r="LNT74" s="9"/>
      <c r="LNU74" s="9"/>
      <c r="LNV74" s="9"/>
      <c r="LNW74" s="9"/>
      <c r="LNX74" s="9"/>
      <c r="LNY74" s="9"/>
      <c r="LNZ74" s="9"/>
      <c r="LOA74" s="9"/>
      <c r="LOB74" s="9"/>
      <c r="LOC74" s="9"/>
      <c r="LOD74" s="9"/>
      <c r="LOE74" s="9"/>
      <c r="LOF74" s="9"/>
      <c r="LOG74" s="9"/>
      <c r="LOH74" s="9"/>
      <c r="LOI74" s="9"/>
      <c r="LOJ74" s="9"/>
      <c r="LOK74" s="9"/>
      <c r="LOL74" s="9"/>
      <c r="LOM74" s="9"/>
      <c r="LON74" s="9"/>
      <c r="LOO74" s="9"/>
      <c r="LOP74" s="9"/>
      <c r="LOQ74" s="9"/>
      <c r="LOR74" s="9"/>
      <c r="LOS74" s="9"/>
      <c r="LOT74" s="9"/>
      <c r="LOU74" s="9"/>
      <c r="LOV74" s="9"/>
      <c r="LOW74" s="9"/>
      <c r="LOX74" s="9"/>
      <c r="LOY74" s="9"/>
      <c r="LOZ74" s="9"/>
      <c r="LPA74" s="9"/>
      <c r="LPB74" s="9"/>
      <c r="LPC74" s="9"/>
      <c r="LPD74" s="9"/>
      <c r="LPE74" s="9"/>
      <c r="LPF74" s="9"/>
      <c r="LPG74" s="9"/>
      <c r="LPH74" s="9"/>
      <c r="LPI74" s="9"/>
      <c r="LPJ74" s="9"/>
      <c r="LPK74" s="9"/>
      <c r="LPL74" s="9"/>
      <c r="LPM74" s="9"/>
      <c r="LPN74" s="9"/>
      <c r="LPO74" s="9"/>
      <c r="LPP74" s="9"/>
      <c r="LPQ74" s="9"/>
      <c r="LPR74" s="9"/>
      <c r="LPS74" s="9"/>
      <c r="LPT74" s="9"/>
      <c r="LPU74" s="9"/>
      <c r="LPV74" s="9"/>
      <c r="LPW74" s="9"/>
      <c r="LPX74" s="9"/>
      <c r="LPY74" s="9"/>
      <c r="LPZ74" s="9"/>
      <c r="LQA74" s="9"/>
      <c r="LQB74" s="9"/>
      <c r="LQC74" s="9"/>
      <c r="LQD74" s="9"/>
      <c r="LQE74" s="9"/>
      <c r="LQF74" s="9"/>
      <c r="LQG74" s="9"/>
      <c r="LQH74" s="9"/>
      <c r="LQI74" s="9"/>
      <c r="LQJ74" s="9"/>
      <c r="LQK74" s="9"/>
      <c r="LQL74" s="9"/>
      <c r="LQM74" s="9"/>
      <c r="LQN74" s="9"/>
      <c r="LQO74" s="9"/>
      <c r="LQP74" s="9"/>
      <c r="LQQ74" s="9"/>
      <c r="LQR74" s="9"/>
      <c r="LQS74" s="9"/>
      <c r="LQT74" s="9"/>
      <c r="LQU74" s="9"/>
      <c r="LQV74" s="9"/>
      <c r="LQW74" s="9"/>
      <c r="LQX74" s="9"/>
      <c r="LQY74" s="9"/>
      <c r="LQZ74" s="9"/>
      <c r="LRA74" s="9"/>
      <c r="LRB74" s="9"/>
      <c r="LRC74" s="9"/>
      <c r="LRD74" s="9"/>
      <c r="LRE74" s="9"/>
      <c r="LRF74" s="9"/>
      <c r="LRG74" s="9"/>
      <c r="LRH74" s="9"/>
      <c r="LRI74" s="9"/>
      <c r="LRJ74" s="9"/>
      <c r="LRK74" s="9"/>
      <c r="LRL74" s="9"/>
      <c r="LRM74" s="9"/>
      <c r="LRN74" s="9"/>
      <c r="LRO74" s="9"/>
      <c r="LRP74" s="9"/>
      <c r="LRQ74" s="9"/>
      <c r="LRR74" s="9"/>
      <c r="LRS74" s="9"/>
      <c r="LRT74" s="9"/>
      <c r="LRU74" s="9"/>
      <c r="LRV74" s="9"/>
      <c r="LRW74" s="9"/>
      <c r="LRX74" s="9"/>
      <c r="LRY74" s="9"/>
      <c r="LRZ74" s="9"/>
      <c r="LSA74" s="9"/>
      <c r="LSB74" s="9"/>
      <c r="LSC74" s="9"/>
      <c r="LSD74" s="9"/>
      <c r="LSE74" s="9"/>
      <c r="LSF74" s="9"/>
      <c r="LSG74" s="9"/>
      <c r="LSH74" s="9"/>
      <c r="LSI74" s="9"/>
      <c r="LSJ74" s="9"/>
      <c r="LSK74" s="9"/>
      <c r="LSL74" s="9"/>
      <c r="LSM74" s="9"/>
      <c r="LSN74" s="9"/>
      <c r="LSO74" s="9"/>
      <c r="LSP74" s="9"/>
      <c r="LSQ74" s="9"/>
      <c r="LSR74" s="9"/>
      <c r="LSS74" s="9"/>
      <c r="LST74" s="9"/>
      <c r="LSU74" s="9"/>
      <c r="LSV74" s="9"/>
      <c r="LSW74" s="9"/>
      <c r="LSX74" s="9"/>
      <c r="LSY74" s="9"/>
      <c r="LSZ74" s="9"/>
      <c r="LTA74" s="9"/>
      <c r="LTB74" s="9"/>
      <c r="LTC74" s="9"/>
      <c r="LTD74" s="9"/>
      <c r="LTE74" s="9"/>
      <c r="LTF74" s="9"/>
      <c r="LTG74" s="9"/>
      <c r="LTH74" s="9"/>
      <c r="LTI74" s="9"/>
      <c r="LTJ74" s="9"/>
      <c r="LTK74" s="9"/>
      <c r="LTL74" s="9"/>
      <c r="LTM74" s="9"/>
      <c r="LTN74" s="9"/>
      <c r="LTO74" s="9"/>
      <c r="LTP74" s="9"/>
      <c r="LTQ74" s="9"/>
      <c r="LTR74" s="9"/>
      <c r="LTS74" s="9"/>
      <c r="LTT74" s="9"/>
      <c r="LTU74" s="9"/>
      <c r="LTV74" s="9"/>
      <c r="LTW74" s="9"/>
      <c r="LTX74" s="9"/>
      <c r="LTY74" s="9"/>
      <c r="LTZ74" s="9"/>
      <c r="LUA74" s="9"/>
      <c r="LUB74" s="9"/>
      <c r="LUC74" s="9"/>
      <c r="LUD74" s="9"/>
      <c r="LUE74" s="9"/>
      <c r="LUF74" s="9"/>
      <c r="LUG74" s="9"/>
      <c r="LUH74" s="9"/>
      <c r="LUI74" s="9"/>
      <c r="LUJ74" s="9"/>
      <c r="LUK74" s="9"/>
      <c r="LUL74" s="9"/>
      <c r="LUM74" s="9"/>
      <c r="LUN74" s="9"/>
      <c r="LUO74" s="9"/>
      <c r="LUP74" s="9"/>
      <c r="LUQ74" s="9"/>
      <c r="LUR74" s="9"/>
      <c r="LUS74" s="9"/>
      <c r="LUT74" s="9"/>
      <c r="LUU74" s="9"/>
      <c r="LUV74" s="9"/>
      <c r="LUW74" s="9"/>
      <c r="LUX74" s="9"/>
      <c r="LUY74" s="9"/>
      <c r="LUZ74" s="9"/>
      <c r="LVA74" s="9"/>
      <c r="LVB74" s="9"/>
      <c r="LVC74" s="9"/>
      <c r="LVD74" s="9"/>
      <c r="LVE74" s="9"/>
      <c r="LVF74" s="9"/>
      <c r="LVG74" s="9"/>
      <c r="LVH74" s="9"/>
      <c r="LVI74" s="9"/>
      <c r="LVJ74" s="9"/>
      <c r="LVK74" s="9"/>
      <c r="LVL74" s="9"/>
      <c r="LVM74" s="9"/>
      <c r="LVN74" s="9"/>
      <c r="LVO74" s="9"/>
      <c r="LVP74" s="9"/>
      <c r="LVQ74" s="9"/>
      <c r="LVR74" s="9"/>
      <c r="LVS74" s="9"/>
      <c r="LVT74" s="9"/>
      <c r="LVU74" s="9"/>
      <c r="LVV74" s="9"/>
      <c r="LVW74" s="9"/>
      <c r="LVX74" s="9"/>
      <c r="LVY74" s="9"/>
      <c r="LVZ74" s="9"/>
      <c r="LWA74" s="9"/>
      <c r="LWB74" s="9"/>
      <c r="LWC74" s="9"/>
      <c r="LWD74" s="9"/>
      <c r="LWE74" s="9"/>
      <c r="LWF74" s="9"/>
      <c r="LWG74" s="9"/>
      <c r="LWH74" s="9"/>
      <c r="LWI74" s="9"/>
      <c r="LWJ74" s="9"/>
      <c r="LWK74" s="9"/>
      <c r="LWL74" s="9"/>
      <c r="LWM74" s="9"/>
      <c r="LWN74" s="9"/>
      <c r="LWO74" s="9"/>
      <c r="LWP74" s="9"/>
      <c r="LWQ74" s="9"/>
      <c r="LWR74" s="9"/>
      <c r="LWS74" s="9"/>
      <c r="LWT74" s="9"/>
      <c r="LWU74" s="9"/>
      <c r="LWV74" s="9"/>
      <c r="LWW74" s="9"/>
      <c r="LWX74" s="9"/>
      <c r="LWY74" s="9"/>
      <c r="LWZ74" s="9"/>
      <c r="LXA74" s="9"/>
      <c r="LXB74" s="9"/>
      <c r="LXC74" s="9"/>
      <c r="LXD74" s="9"/>
      <c r="LXE74" s="9"/>
      <c r="LXF74" s="9"/>
      <c r="LXG74" s="9"/>
      <c r="LXH74" s="9"/>
      <c r="LXI74" s="9"/>
      <c r="LXJ74" s="9"/>
      <c r="LXK74" s="9"/>
      <c r="LXL74" s="9"/>
      <c r="LXM74" s="9"/>
      <c r="LXN74" s="9"/>
      <c r="LXO74" s="9"/>
      <c r="LXP74" s="9"/>
      <c r="LXQ74" s="9"/>
      <c r="LXR74" s="9"/>
      <c r="LXS74" s="9"/>
      <c r="LXT74" s="9"/>
      <c r="LXU74" s="9"/>
      <c r="LXV74" s="9"/>
      <c r="LXW74" s="9"/>
      <c r="LXX74" s="9"/>
      <c r="LXY74" s="9"/>
      <c r="LXZ74" s="9"/>
      <c r="LYA74" s="9"/>
      <c r="LYB74" s="9"/>
      <c r="LYC74" s="9"/>
      <c r="LYD74" s="9"/>
      <c r="LYE74" s="9"/>
      <c r="LYF74" s="9"/>
      <c r="LYG74" s="9"/>
      <c r="LYH74" s="9"/>
      <c r="LYI74" s="9"/>
      <c r="LYJ74" s="9"/>
      <c r="LYK74" s="9"/>
      <c r="LYL74" s="9"/>
      <c r="LYM74" s="9"/>
      <c r="LYN74" s="9"/>
      <c r="LYO74" s="9"/>
      <c r="LYP74" s="9"/>
      <c r="LYQ74" s="9"/>
      <c r="LYR74" s="9"/>
      <c r="LYS74" s="9"/>
      <c r="LYT74" s="9"/>
      <c r="LYU74" s="9"/>
      <c r="LYV74" s="9"/>
      <c r="LYW74" s="9"/>
      <c r="LYX74" s="9"/>
      <c r="LYY74" s="9"/>
      <c r="LYZ74" s="9"/>
      <c r="LZA74" s="9"/>
      <c r="LZB74" s="9"/>
      <c r="LZC74" s="9"/>
      <c r="LZD74" s="9"/>
      <c r="LZE74" s="9"/>
      <c r="LZF74" s="9"/>
      <c r="LZG74" s="9"/>
      <c r="LZH74" s="9"/>
      <c r="LZI74" s="9"/>
      <c r="LZJ74" s="9"/>
      <c r="LZK74" s="9"/>
      <c r="LZL74" s="9"/>
      <c r="LZM74" s="9"/>
      <c r="LZN74" s="9"/>
      <c r="LZO74" s="9"/>
      <c r="LZP74" s="9"/>
      <c r="LZQ74" s="9"/>
      <c r="LZR74" s="9"/>
      <c r="LZS74" s="9"/>
      <c r="LZT74" s="9"/>
      <c r="LZU74" s="9"/>
      <c r="LZV74" s="9"/>
      <c r="LZW74" s="9"/>
      <c r="LZX74" s="9"/>
      <c r="LZY74" s="9"/>
      <c r="LZZ74" s="9"/>
      <c r="MAA74" s="9"/>
      <c r="MAB74" s="9"/>
      <c r="MAC74" s="9"/>
      <c r="MAD74" s="9"/>
      <c r="MAE74" s="9"/>
      <c r="MAF74" s="9"/>
      <c r="MAG74" s="9"/>
      <c r="MAH74" s="9"/>
      <c r="MAI74" s="9"/>
      <c r="MAJ74" s="9"/>
      <c r="MAK74" s="9"/>
      <c r="MAL74" s="9"/>
      <c r="MAM74" s="9"/>
      <c r="MAN74" s="9"/>
      <c r="MAO74" s="9"/>
      <c r="MAP74" s="9"/>
      <c r="MAQ74" s="9"/>
      <c r="MAR74" s="9"/>
      <c r="MAS74" s="9"/>
      <c r="MAT74" s="9"/>
      <c r="MAU74" s="9"/>
      <c r="MAV74" s="9"/>
      <c r="MAW74" s="9"/>
      <c r="MAX74" s="9"/>
      <c r="MAY74" s="9"/>
      <c r="MAZ74" s="9"/>
      <c r="MBA74" s="9"/>
      <c r="MBB74" s="9"/>
      <c r="MBC74" s="9"/>
      <c r="MBD74" s="9"/>
      <c r="MBE74" s="9"/>
      <c r="MBF74" s="9"/>
      <c r="MBG74" s="9"/>
      <c r="MBH74" s="9"/>
      <c r="MBI74" s="9"/>
      <c r="MBJ74" s="9"/>
      <c r="MBK74" s="9"/>
      <c r="MBL74" s="9"/>
      <c r="MBM74" s="9"/>
      <c r="MBN74" s="9"/>
      <c r="MBO74" s="9"/>
      <c r="MBP74" s="9"/>
      <c r="MBQ74" s="9"/>
      <c r="MBR74" s="9"/>
      <c r="MBS74" s="9"/>
      <c r="MBT74" s="9"/>
      <c r="MBU74" s="9"/>
      <c r="MBV74" s="9"/>
      <c r="MBW74" s="9"/>
      <c r="MBX74" s="9"/>
      <c r="MBY74" s="9"/>
      <c r="MBZ74" s="9"/>
      <c r="MCA74" s="9"/>
      <c r="MCB74" s="9"/>
      <c r="MCC74" s="9"/>
      <c r="MCD74" s="9"/>
      <c r="MCE74" s="9"/>
      <c r="MCF74" s="9"/>
      <c r="MCG74" s="9"/>
      <c r="MCH74" s="9"/>
      <c r="MCI74" s="9"/>
      <c r="MCJ74" s="9"/>
      <c r="MCK74" s="9"/>
      <c r="MCL74" s="9"/>
      <c r="MCM74" s="9"/>
      <c r="MCN74" s="9"/>
      <c r="MCO74" s="9"/>
      <c r="MCP74" s="9"/>
      <c r="MCQ74" s="9"/>
      <c r="MCR74" s="9"/>
      <c r="MCS74" s="9"/>
      <c r="MCT74" s="9"/>
      <c r="MCU74" s="9"/>
      <c r="MCV74" s="9"/>
      <c r="MCW74" s="9"/>
      <c r="MCX74" s="9"/>
      <c r="MCY74" s="9"/>
      <c r="MCZ74" s="9"/>
      <c r="MDA74" s="9"/>
      <c r="MDB74" s="9"/>
      <c r="MDC74" s="9"/>
      <c r="MDD74" s="9"/>
      <c r="MDE74" s="9"/>
      <c r="MDF74" s="9"/>
      <c r="MDG74" s="9"/>
      <c r="MDH74" s="9"/>
      <c r="MDI74" s="9"/>
      <c r="MDJ74" s="9"/>
      <c r="MDK74" s="9"/>
      <c r="MDL74" s="9"/>
      <c r="MDM74" s="9"/>
      <c r="MDN74" s="9"/>
      <c r="MDO74" s="9"/>
      <c r="MDP74" s="9"/>
      <c r="MDQ74" s="9"/>
      <c r="MDR74" s="9"/>
      <c r="MDS74" s="9"/>
      <c r="MDT74" s="9"/>
      <c r="MDU74" s="9"/>
      <c r="MDV74" s="9"/>
      <c r="MDW74" s="9"/>
      <c r="MDX74" s="9"/>
      <c r="MDY74" s="9"/>
      <c r="MDZ74" s="9"/>
      <c r="MEA74" s="9"/>
      <c r="MEB74" s="9"/>
      <c r="MEC74" s="9"/>
      <c r="MED74" s="9"/>
      <c r="MEE74" s="9"/>
      <c r="MEF74" s="9"/>
      <c r="MEG74" s="9"/>
      <c r="MEH74" s="9"/>
      <c r="MEI74" s="9"/>
      <c r="MEJ74" s="9"/>
      <c r="MEK74" s="9"/>
      <c r="MEL74" s="9"/>
      <c r="MEM74" s="9"/>
      <c r="MEN74" s="9"/>
      <c r="MEO74" s="9"/>
      <c r="MEP74" s="9"/>
      <c r="MEQ74" s="9"/>
      <c r="MER74" s="9"/>
      <c r="MES74" s="9"/>
      <c r="MET74" s="9"/>
      <c r="MEU74" s="9"/>
      <c r="MEV74" s="9"/>
      <c r="MEW74" s="9"/>
      <c r="MEX74" s="9"/>
      <c r="MEY74" s="9"/>
      <c r="MEZ74" s="9"/>
      <c r="MFA74" s="9"/>
      <c r="MFB74" s="9"/>
      <c r="MFC74" s="9"/>
      <c r="MFD74" s="9"/>
      <c r="MFE74" s="9"/>
      <c r="MFF74" s="9"/>
      <c r="MFG74" s="9"/>
      <c r="MFH74" s="9"/>
      <c r="MFI74" s="9"/>
      <c r="MFJ74" s="9"/>
      <c r="MFK74" s="9"/>
      <c r="MFL74" s="9"/>
      <c r="MFM74" s="9"/>
      <c r="MFN74" s="9"/>
      <c r="MFO74" s="9"/>
      <c r="MFP74" s="9"/>
      <c r="MFQ74" s="9"/>
      <c r="MFR74" s="9"/>
      <c r="MFS74" s="9"/>
      <c r="MFT74" s="9"/>
      <c r="MFU74" s="9"/>
      <c r="MFV74" s="9"/>
      <c r="MFW74" s="9"/>
      <c r="MFX74" s="9"/>
      <c r="MFY74" s="9"/>
      <c r="MFZ74" s="9"/>
      <c r="MGA74" s="9"/>
      <c r="MGB74" s="9"/>
      <c r="MGC74" s="9"/>
      <c r="MGD74" s="9"/>
      <c r="MGE74" s="9"/>
      <c r="MGF74" s="9"/>
      <c r="MGG74" s="9"/>
      <c r="MGH74" s="9"/>
      <c r="MGI74" s="9"/>
      <c r="MGJ74" s="9"/>
      <c r="MGK74" s="9"/>
      <c r="MGL74" s="9"/>
      <c r="MGM74" s="9"/>
      <c r="MGN74" s="9"/>
      <c r="MGO74" s="9"/>
      <c r="MGP74" s="9"/>
      <c r="MGQ74" s="9"/>
      <c r="MGR74" s="9"/>
      <c r="MGS74" s="9"/>
      <c r="MGT74" s="9"/>
      <c r="MGU74" s="9"/>
      <c r="MGV74" s="9"/>
      <c r="MGW74" s="9"/>
      <c r="MGX74" s="9"/>
      <c r="MGY74" s="9"/>
      <c r="MGZ74" s="9"/>
      <c r="MHA74" s="9"/>
      <c r="MHB74" s="9"/>
      <c r="MHC74" s="9"/>
      <c r="MHD74" s="9"/>
      <c r="MHE74" s="9"/>
      <c r="MHF74" s="9"/>
      <c r="MHG74" s="9"/>
      <c r="MHH74" s="9"/>
      <c r="MHI74" s="9"/>
      <c r="MHJ74" s="9"/>
      <c r="MHK74" s="9"/>
      <c r="MHL74" s="9"/>
      <c r="MHM74" s="9"/>
      <c r="MHN74" s="9"/>
      <c r="MHO74" s="9"/>
      <c r="MHP74" s="9"/>
      <c r="MHQ74" s="9"/>
      <c r="MHR74" s="9"/>
      <c r="MHS74" s="9"/>
      <c r="MHT74" s="9"/>
      <c r="MHU74" s="9"/>
      <c r="MHV74" s="9"/>
      <c r="MHW74" s="9"/>
      <c r="MHX74" s="9"/>
      <c r="MHY74" s="9"/>
      <c r="MHZ74" s="9"/>
      <c r="MIA74" s="9"/>
      <c r="MIB74" s="9"/>
      <c r="MIC74" s="9"/>
      <c r="MID74" s="9"/>
      <c r="MIE74" s="9"/>
      <c r="MIF74" s="9"/>
      <c r="MIG74" s="9"/>
      <c r="MIH74" s="9"/>
      <c r="MII74" s="9"/>
      <c r="MIJ74" s="9"/>
      <c r="MIK74" s="9"/>
      <c r="MIL74" s="9"/>
      <c r="MIM74" s="9"/>
      <c r="MIN74" s="9"/>
      <c r="MIO74" s="9"/>
      <c r="MIP74" s="9"/>
      <c r="MIQ74" s="9"/>
      <c r="MIR74" s="9"/>
      <c r="MIS74" s="9"/>
      <c r="MIT74" s="9"/>
      <c r="MIU74" s="9"/>
      <c r="MIV74" s="9"/>
      <c r="MIW74" s="9"/>
      <c r="MIX74" s="9"/>
      <c r="MIY74" s="9"/>
      <c r="MIZ74" s="9"/>
      <c r="MJA74" s="9"/>
      <c r="MJB74" s="9"/>
      <c r="MJC74" s="9"/>
      <c r="MJD74" s="9"/>
      <c r="MJE74" s="9"/>
      <c r="MJF74" s="9"/>
      <c r="MJG74" s="9"/>
      <c r="MJH74" s="9"/>
      <c r="MJI74" s="9"/>
      <c r="MJJ74" s="9"/>
      <c r="MJK74" s="9"/>
      <c r="MJL74" s="9"/>
      <c r="MJM74" s="9"/>
      <c r="MJN74" s="9"/>
      <c r="MJO74" s="9"/>
      <c r="MJP74" s="9"/>
      <c r="MJQ74" s="9"/>
      <c r="MJR74" s="9"/>
      <c r="MJS74" s="9"/>
      <c r="MJT74" s="9"/>
      <c r="MJU74" s="9"/>
      <c r="MJV74" s="9"/>
      <c r="MJW74" s="9"/>
      <c r="MJX74" s="9"/>
      <c r="MJY74" s="9"/>
      <c r="MJZ74" s="9"/>
      <c r="MKA74" s="9"/>
      <c r="MKB74" s="9"/>
      <c r="MKC74" s="9"/>
      <c r="MKD74" s="9"/>
      <c r="MKE74" s="9"/>
      <c r="MKF74" s="9"/>
      <c r="MKG74" s="9"/>
      <c r="MKH74" s="9"/>
      <c r="MKI74" s="9"/>
      <c r="MKJ74" s="9"/>
      <c r="MKK74" s="9"/>
      <c r="MKL74" s="9"/>
      <c r="MKM74" s="9"/>
      <c r="MKN74" s="9"/>
      <c r="MKO74" s="9"/>
      <c r="MKP74" s="9"/>
      <c r="MKQ74" s="9"/>
      <c r="MKR74" s="9"/>
      <c r="MKS74" s="9"/>
      <c r="MKT74" s="9"/>
      <c r="MKU74" s="9"/>
      <c r="MKV74" s="9"/>
      <c r="MKW74" s="9"/>
      <c r="MKX74" s="9"/>
      <c r="MKY74" s="9"/>
      <c r="MKZ74" s="9"/>
      <c r="MLA74" s="9"/>
      <c r="MLB74" s="9"/>
      <c r="MLC74" s="9"/>
      <c r="MLD74" s="9"/>
      <c r="MLE74" s="9"/>
      <c r="MLF74" s="9"/>
      <c r="MLG74" s="9"/>
      <c r="MLH74" s="9"/>
      <c r="MLI74" s="9"/>
      <c r="MLJ74" s="9"/>
      <c r="MLK74" s="9"/>
      <c r="MLL74" s="9"/>
      <c r="MLM74" s="9"/>
      <c r="MLN74" s="9"/>
      <c r="MLO74" s="9"/>
      <c r="MLP74" s="9"/>
      <c r="MLQ74" s="9"/>
      <c r="MLR74" s="9"/>
      <c r="MLS74" s="9"/>
      <c r="MLT74" s="9"/>
      <c r="MLU74" s="9"/>
      <c r="MLV74" s="9"/>
      <c r="MLW74" s="9"/>
      <c r="MLX74" s="9"/>
      <c r="MLY74" s="9"/>
      <c r="MLZ74" s="9"/>
      <c r="MMA74" s="9"/>
      <c r="MMB74" s="9"/>
      <c r="MMC74" s="9"/>
      <c r="MMD74" s="9"/>
      <c r="MME74" s="9"/>
      <c r="MMF74" s="9"/>
      <c r="MMG74" s="9"/>
      <c r="MMH74" s="9"/>
      <c r="MMI74" s="9"/>
      <c r="MMJ74" s="9"/>
      <c r="MMK74" s="9"/>
      <c r="MML74" s="9"/>
      <c r="MMM74" s="9"/>
      <c r="MMN74" s="9"/>
      <c r="MMO74" s="9"/>
      <c r="MMP74" s="9"/>
      <c r="MMQ74" s="9"/>
      <c r="MMR74" s="9"/>
      <c r="MMS74" s="9"/>
      <c r="MMT74" s="9"/>
      <c r="MMU74" s="9"/>
      <c r="MMV74" s="9"/>
      <c r="MMW74" s="9"/>
      <c r="MMX74" s="9"/>
      <c r="MMY74" s="9"/>
      <c r="MMZ74" s="9"/>
      <c r="MNA74" s="9"/>
      <c r="MNB74" s="9"/>
      <c r="MNC74" s="9"/>
      <c r="MND74" s="9"/>
      <c r="MNE74" s="9"/>
      <c r="MNF74" s="9"/>
      <c r="MNG74" s="9"/>
      <c r="MNH74" s="9"/>
      <c r="MNI74" s="9"/>
      <c r="MNJ74" s="9"/>
      <c r="MNK74" s="9"/>
      <c r="MNL74" s="9"/>
      <c r="MNM74" s="9"/>
      <c r="MNN74" s="9"/>
      <c r="MNO74" s="9"/>
      <c r="MNP74" s="9"/>
      <c r="MNQ74" s="9"/>
      <c r="MNR74" s="9"/>
      <c r="MNS74" s="9"/>
      <c r="MNT74" s="9"/>
      <c r="MNU74" s="9"/>
      <c r="MNV74" s="9"/>
      <c r="MNW74" s="9"/>
      <c r="MNX74" s="9"/>
      <c r="MNY74" s="9"/>
      <c r="MNZ74" s="9"/>
      <c r="MOA74" s="9"/>
      <c r="MOB74" s="9"/>
      <c r="MOC74" s="9"/>
      <c r="MOD74" s="9"/>
      <c r="MOE74" s="9"/>
      <c r="MOF74" s="9"/>
      <c r="MOG74" s="9"/>
      <c r="MOH74" s="9"/>
      <c r="MOI74" s="9"/>
      <c r="MOJ74" s="9"/>
      <c r="MOK74" s="9"/>
      <c r="MOL74" s="9"/>
      <c r="MOM74" s="9"/>
      <c r="MON74" s="9"/>
      <c r="MOO74" s="9"/>
      <c r="MOP74" s="9"/>
      <c r="MOQ74" s="9"/>
      <c r="MOR74" s="9"/>
      <c r="MOS74" s="9"/>
      <c r="MOT74" s="9"/>
      <c r="MOU74" s="9"/>
      <c r="MOV74" s="9"/>
      <c r="MOW74" s="9"/>
      <c r="MOX74" s="9"/>
      <c r="MOY74" s="9"/>
      <c r="MOZ74" s="9"/>
      <c r="MPA74" s="9"/>
      <c r="MPB74" s="9"/>
      <c r="MPC74" s="9"/>
      <c r="MPD74" s="9"/>
      <c r="MPE74" s="9"/>
      <c r="MPF74" s="9"/>
      <c r="MPG74" s="9"/>
      <c r="MPH74" s="9"/>
      <c r="MPI74" s="9"/>
      <c r="MPJ74" s="9"/>
      <c r="MPK74" s="9"/>
      <c r="MPL74" s="9"/>
      <c r="MPM74" s="9"/>
      <c r="MPN74" s="9"/>
      <c r="MPO74" s="9"/>
      <c r="MPP74" s="9"/>
      <c r="MPQ74" s="9"/>
      <c r="MPR74" s="9"/>
      <c r="MPS74" s="9"/>
      <c r="MPT74" s="9"/>
      <c r="MPU74" s="9"/>
      <c r="MPV74" s="9"/>
      <c r="MPW74" s="9"/>
      <c r="MPX74" s="9"/>
      <c r="MPY74" s="9"/>
      <c r="MPZ74" s="9"/>
      <c r="MQA74" s="9"/>
      <c r="MQB74" s="9"/>
      <c r="MQC74" s="9"/>
      <c r="MQD74" s="9"/>
      <c r="MQE74" s="9"/>
      <c r="MQF74" s="9"/>
      <c r="MQG74" s="9"/>
      <c r="MQH74" s="9"/>
      <c r="MQI74" s="9"/>
      <c r="MQJ74" s="9"/>
      <c r="MQK74" s="9"/>
      <c r="MQL74" s="9"/>
      <c r="MQM74" s="9"/>
      <c r="MQN74" s="9"/>
      <c r="MQO74" s="9"/>
      <c r="MQP74" s="9"/>
      <c r="MQQ74" s="9"/>
      <c r="MQR74" s="9"/>
      <c r="MQS74" s="9"/>
      <c r="MQT74" s="9"/>
      <c r="MQU74" s="9"/>
      <c r="MQV74" s="9"/>
      <c r="MQW74" s="9"/>
      <c r="MQX74" s="9"/>
      <c r="MQY74" s="9"/>
      <c r="MQZ74" s="9"/>
      <c r="MRA74" s="9"/>
      <c r="MRB74" s="9"/>
      <c r="MRC74" s="9"/>
      <c r="MRD74" s="9"/>
      <c r="MRE74" s="9"/>
      <c r="MRF74" s="9"/>
      <c r="MRG74" s="9"/>
      <c r="MRH74" s="9"/>
      <c r="MRI74" s="9"/>
      <c r="MRJ74" s="9"/>
      <c r="MRK74" s="9"/>
      <c r="MRL74" s="9"/>
      <c r="MRM74" s="9"/>
      <c r="MRN74" s="9"/>
      <c r="MRO74" s="9"/>
      <c r="MRP74" s="9"/>
      <c r="MRQ74" s="9"/>
      <c r="MRR74" s="9"/>
      <c r="MRS74" s="9"/>
      <c r="MRT74" s="9"/>
      <c r="MRU74" s="9"/>
      <c r="MRV74" s="9"/>
      <c r="MRW74" s="9"/>
      <c r="MRX74" s="9"/>
      <c r="MRY74" s="9"/>
      <c r="MRZ74" s="9"/>
      <c r="MSA74" s="9"/>
      <c r="MSB74" s="9"/>
      <c r="MSC74" s="9"/>
      <c r="MSD74" s="9"/>
      <c r="MSE74" s="9"/>
      <c r="MSF74" s="9"/>
      <c r="MSG74" s="9"/>
      <c r="MSH74" s="9"/>
      <c r="MSI74" s="9"/>
      <c r="MSJ74" s="9"/>
      <c r="MSK74" s="9"/>
      <c r="MSL74" s="9"/>
      <c r="MSM74" s="9"/>
      <c r="MSN74" s="9"/>
      <c r="MSO74" s="9"/>
      <c r="MSP74" s="9"/>
      <c r="MSQ74" s="9"/>
      <c r="MSR74" s="9"/>
      <c r="MSS74" s="9"/>
      <c r="MST74" s="9"/>
      <c r="MSU74" s="9"/>
      <c r="MSV74" s="9"/>
      <c r="MSW74" s="9"/>
      <c r="MSX74" s="9"/>
      <c r="MSY74" s="9"/>
      <c r="MSZ74" s="9"/>
      <c r="MTA74" s="9"/>
      <c r="MTB74" s="9"/>
      <c r="MTC74" s="9"/>
      <c r="MTD74" s="9"/>
      <c r="MTE74" s="9"/>
      <c r="MTF74" s="9"/>
      <c r="MTG74" s="9"/>
      <c r="MTH74" s="9"/>
      <c r="MTI74" s="9"/>
      <c r="MTJ74" s="9"/>
      <c r="MTK74" s="9"/>
      <c r="MTL74" s="9"/>
      <c r="MTM74" s="9"/>
      <c r="MTN74" s="9"/>
      <c r="MTO74" s="9"/>
      <c r="MTP74" s="9"/>
      <c r="MTQ74" s="9"/>
      <c r="MTR74" s="9"/>
      <c r="MTS74" s="9"/>
      <c r="MTT74" s="9"/>
      <c r="MTU74" s="9"/>
      <c r="MTV74" s="9"/>
      <c r="MTW74" s="9"/>
      <c r="MTX74" s="9"/>
      <c r="MTY74" s="9"/>
      <c r="MTZ74" s="9"/>
      <c r="MUA74" s="9"/>
      <c r="MUB74" s="9"/>
      <c r="MUC74" s="9"/>
      <c r="MUD74" s="9"/>
      <c r="MUE74" s="9"/>
      <c r="MUF74" s="9"/>
      <c r="MUG74" s="9"/>
      <c r="MUH74" s="9"/>
      <c r="MUI74" s="9"/>
      <c r="MUJ74" s="9"/>
      <c r="MUK74" s="9"/>
      <c r="MUL74" s="9"/>
      <c r="MUM74" s="9"/>
      <c r="MUN74" s="9"/>
      <c r="MUO74" s="9"/>
      <c r="MUP74" s="9"/>
      <c r="MUQ74" s="9"/>
      <c r="MUR74" s="9"/>
      <c r="MUS74" s="9"/>
      <c r="MUT74" s="9"/>
      <c r="MUU74" s="9"/>
      <c r="MUV74" s="9"/>
      <c r="MUW74" s="9"/>
      <c r="MUX74" s="9"/>
      <c r="MUY74" s="9"/>
      <c r="MUZ74" s="9"/>
      <c r="MVA74" s="9"/>
      <c r="MVB74" s="9"/>
      <c r="MVC74" s="9"/>
      <c r="MVD74" s="9"/>
      <c r="MVE74" s="9"/>
      <c r="MVF74" s="9"/>
      <c r="MVG74" s="9"/>
      <c r="MVH74" s="9"/>
      <c r="MVI74" s="9"/>
      <c r="MVJ74" s="9"/>
      <c r="MVK74" s="9"/>
      <c r="MVL74" s="9"/>
      <c r="MVM74" s="9"/>
      <c r="MVN74" s="9"/>
      <c r="MVO74" s="9"/>
      <c r="MVP74" s="9"/>
      <c r="MVQ74" s="9"/>
      <c r="MVR74" s="9"/>
      <c r="MVS74" s="9"/>
      <c r="MVT74" s="9"/>
      <c r="MVU74" s="9"/>
      <c r="MVV74" s="9"/>
      <c r="MVW74" s="9"/>
      <c r="MVX74" s="9"/>
      <c r="MVY74" s="9"/>
      <c r="MVZ74" s="9"/>
      <c r="MWA74" s="9"/>
      <c r="MWB74" s="9"/>
      <c r="MWC74" s="9"/>
      <c r="MWD74" s="9"/>
      <c r="MWE74" s="9"/>
      <c r="MWF74" s="9"/>
      <c r="MWG74" s="9"/>
      <c r="MWH74" s="9"/>
      <c r="MWI74" s="9"/>
      <c r="MWJ74" s="9"/>
      <c r="MWK74" s="9"/>
      <c r="MWL74" s="9"/>
      <c r="MWM74" s="9"/>
      <c r="MWN74" s="9"/>
      <c r="MWO74" s="9"/>
      <c r="MWP74" s="9"/>
      <c r="MWQ74" s="9"/>
      <c r="MWR74" s="9"/>
      <c r="MWS74" s="9"/>
      <c r="MWT74" s="9"/>
      <c r="MWU74" s="9"/>
      <c r="MWV74" s="9"/>
      <c r="MWW74" s="9"/>
      <c r="MWX74" s="9"/>
      <c r="MWY74" s="9"/>
      <c r="MWZ74" s="9"/>
      <c r="MXA74" s="9"/>
      <c r="MXB74" s="9"/>
      <c r="MXC74" s="9"/>
      <c r="MXD74" s="9"/>
      <c r="MXE74" s="9"/>
      <c r="MXF74" s="9"/>
      <c r="MXG74" s="9"/>
      <c r="MXH74" s="9"/>
      <c r="MXI74" s="9"/>
      <c r="MXJ74" s="9"/>
      <c r="MXK74" s="9"/>
      <c r="MXL74" s="9"/>
      <c r="MXM74" s="9"/>
      <c r="MXN74" s="9"/>
      <c r="MXO74" s="9"/>
      <c r="MXP74" s="9"/>
      <c r="MXQ74" s="9"/>
      <c r="MXR74" s="9"/>
      <c r="MXS74" s="9"/>
      <c r="MXT74" s="9"/>
      <c r="MXU74" s="9"/>
      <c r="MXV74" s="9"/>
      <c r="MXW74" s="9"/>
      <c r="MXX74" s="9"/>
      <c r="MXY74" s="9"/>
      <c r="MXZ74" s="9"/>
      <c r="MYA74" s="9"/>
      <c r="MYB74" s="9"/>
      <c r="MYC74" s="9"/>
      <c r="MYD74" s="9"/>
      <c r="MYE74" s="9"/>
      <c r="MYF74" s="9"/>
      <c r="MYG74" s="9"/>
      <c r="MYH74" s="9"/>
      <c r="MYI74" s="9"/>
      <c r="MYJ74" s="9"/>
      <c r="MYK74" s="9"/>
      <c r="MYL74" s="9"/>
      <c r="MYM74" s="9"/>
      <c r="MYN74" s="9"/>
      <c r="MYO74" s="9"/>
      <c r="MYP74" s="9"/>
      <c r="MYQ74" s="9"/>
      <c r="MYR74" s="9"/>
      <c r="MYS74" s="9"/>
      <c r="MYT74" s="9"/>
      <c r="MYU74" s="9"/>
      <c r="MYV74" s="9"/>
      <c r="MYW74" s="9"/>
      <c r="MYX74" s="9"/>
      <c r="MYY74" s="9"/>
      <c r="MYZ74" s="9"/>
      <c r="MZA74" s="9"/>
      <c r="MZB74" s="9"/>
      <c r="MZC74" s="9"/>
      <c r="MZD74" s="9"/>
      <c r="MZE74" s="9"/>
      <c r="MZF74" s="9"/>
      <c r="MZG74" s="9"/>
      <c r="MZH74" s="9"/>
      <c r="MZI74" s="9"/>
      <c r="MZJ74" s="9"/>
      <c r="MZK74" s="9"/>
      <c r="MZL74" s="9"/>
      <c r="MZM74" s="9"/>
      <c r="MZN74" s="9"/>
      <c r="MZO74" s="9"/>
      <c r="MZP74" s="9"/>
      <c r="MZQ74" s="9"/>
      <c r="MZR74" s="9"/>
      <c r="MZS74" s="9"/>
      <c r="MZT74" s="9"/>
      <c r="MZU74" s="9"/>
      <c r="MZV74" s="9"/>
      <c r="MZW74" s="9"/>
      <c r="MZX74" s="9"/>
      <c r="MZY74" s="9"/>
      <c r="MZZ74" s="9"/>
      <c r="NAA74" s="9"/>
      <c r="NAB74" s="9"/>
      <c r="NAC74" s="9"/>
      <c r="NAD74" s="9"/>
      <c r="NAE74" s="9"/>
      <c r="NAF74" s="9"/>
      <c r="NAG74" s="9"/>
      <c r="NAH74" s="9"/>
      <c r="NAI74" s="9"/>
      <c r="NAJ74" s="9"/>
      <c r="NAK74" s="9"/>
      <c r="NAL74" s="9"/>
      <c r="NAM74" s="9"/>
      <c r="NAN74" s="9"/>
      <c r="NAO74" s="9"/>
      <c r="NAP74" s="9"/>
      <c r="NAQ74" s="9"/>
      <c r="NAR74" s="9"/>
      <c r="NAS74" s="9"/>
      <c r="NAT74" s="9"/>
      <c r="NAU74" s="9"/>
      <c r="NAV74" s="9"/>
      <c r="NAW74" s="9"/>
      <c r="NAX74" s="9"/>
      <c r="NAY74" s="9"/>
      <c r="NAZ74" s="9"/>
      <c r="NBA74" s="9"/>
      <c r="NBB74" s="9"/>
      <c r="NBC74" s="9"/>
      <c r="NBD74" s="9"/>
      <c r="NBE74" s="9"/>
      <c r="NBF74" s="9"/>
      <c r="NBG74" s="9"/>
      <c r="NBH74" s="9"/>
      <c r="NBI74" s="9"/>
      <c r="NBJ74" s="9"/>
      <c r="NBK74" s="9"/>
      <c r="NBL74" s="9"/>
      <c r="NBM74" s="9"/>
      <c r="NBN74" s="9"/>
      <c r="NBO74" s="9"/>
      <c r="NBP74" s="9"/>
      <c r="NBQ74" s="9"/>
      <c r="NBR74" s="9"/>
      <c r="NBS74" s="9"/>
      <c r="NBT74" s="9"/>
      <c r="NBU74" s="9"/>
      <c r="NBV74" s="9"/>
      <c r="NBW74" s="9"/>
      <c r="NBX74" s="9"/>
      <c r="NBY74" s="9"/>
      <c r="NBZ74" s="9"/>
      <c r="NCA74" s="9"/>
      <c r="NCB74" s="9"/>
      <c r="NCC74" s="9"/>
      <c r="NCD74" s="9"/>
      <c r="NCE74" s="9"/>
      <c r="NCF74" s="9"/>
      <c r="NCG74" s="9"/>
      <c r="NCH74" s="9"/>
      <c r="NCI74" s="9"/>
      <c r="NCJ74" s="9"/>
      <c r="NCK74" s="9"/>
      <c r="NCL74" s="9"/>
      <c r="NCM74" s="9"/>
      <c r="NCN74" s="9"/>
      <c r="NCO74" s="9"/>
      <c r="NCP74" s="9"/>
      <c r="NCQ74" s="9"/>
      <c r="NCR74" s="9"/>
      <c r="NCS74" s="9"/>
      <c r="NCT74" s="9"/>
      <c r="NCU74" s="9"/>
      <c r="NCV74" s="9"/>
      <c r="NCW74" s="9"/>
      <c r="NCX74" s="9"/>
      <c r="NCY74" s="9"/>
      <c r="NCZ74" s="9"/>
      <c r="NDA74" s="9"/>
      <c r="NDB74" s="9"/>
      <c r="NDC74" s="9"/>
      <c r="NDD74" s="9"/>
      <c r="NDE74" s="9"/>
      <c r="NDF74" s="9"/>
      <c r="NDG74" s="9"/>
      <c r="NDH74" s="9"/>
      <c r="NDI74" s="9"/>
      <c r="NDJ74" s="9"/>
      <c r="NDK74" s="9"/>
      <c r="NDL74" s="9"/>
      <c r="NDM74" s="9"/>
      <c r="NDN74" s="9"/>
      <c r="NDO74" s="9"/>
      <c r="NDP74" s="9"/>
      <c r="NDQ74" s="9"/>
      <c r="NDR74" s="9"/>
      <c r="NDS74" s="9"/>
      <c r="NDT74" s="9"/>
      <c r="NDU74" s="9"/>
      <c r="NDV74" s="9"/>
      <c r="NDW74" s="9"/>
      <c r="NDX74" s="9"/>
      <c r="NDY74" s="9"/>
      <c r="NDZ74" s="9"/>
      <c r="NEA74" s="9"/>
      <c r="NEB74" s="9"/>
      <c r="NEC74" s="9"/>
      <c r="NED74" s="9"/>
      <c r="NEE74" s="9"/>
      <c r="NEF74" s="9"/>
      <c r="NEG74" s="9"/>
      <c r="NEH74" s="9"/>
      <c r="NEI74" s="9"/>
      <c r="NEJ74" s="9"/>
      <c r="NEK74" s="9"/>
      <c r="NEL74" s="9"/>
      <c r="NEM74" s="9"/>
      <c r="NEN74" s="9"/>
      <c r="NEO74" s="9"/>
      <c r="NEP74" s="9"/>
      <c r="NEQ74" s="9"/>
      <c r="NER74" s="9"/>
      <c r="NES74" s="9"/>
      <c r="NET74" s="9"/>
      <c r="NEU74" s="9"/>
      <c r="NEV74" s="9"/>
      <c r="NEW74" s="9"/>
      <c r="NEX74" s="9"/>
      <c r="NEY74" s="9"/>
      <c r="NEZ74" s="9"/>
      <c r="NFA74" s="9"/>
      <c r="NFB74" s="9"/>
      <c r="NFC74" s="9"/>
      <c r="NFD74" s="9"/>
      <c r="NFE74" s="9"/>
      <c r="NFF74" s="9"/>
      <c r="NFG74" s="9"/>
      <c r="NFH74" s="9"/>
      <c r="NFI74" s="9"/>
      <c r="NFJ74" s="9"/>
      <c r="NFK74" s="9"/>
      <c r="NFL74" s="9"/>
      <c r="NFM74" s="9"/>
      <c r="NFN74" s="9"/>
      <c r="NFO74" s="9"/>
      <c r="NFP74" s="9"/>
      <c r="NFQ74" s="9"/>
      <c r="NFR74" s="9"/>
      <c r="NFS74" s="9"/>
      <c r="NFT74" s="9"/>
      <c r="NFU74" s="9"/>
      <c r="NFV74" s="9"/>
      <c r="NFW74" s="9"/>
      <c r="NFX74" s="9"/>
      <c r="NFY74" s="9"/>
      <c r="NFZ74" s="9"/>
      <c r="NGA74" s="9"/>
      <c r="NGB74" s="9"/>
      <c r="NGC74" s="9"/>
      <c r="NGD74" s="9"/>
      <c r="NGE74" s="9"/>
      <c r="NGF74" s="9"/>
      <c r="NGG74" s="9"/>
      <c r="NGH74" s="9"/>
      <c r="NGI74" s="9"/>
      <c r="NGJ74" s="9"/>
      <c r="NGK74" s="9"/>
      <c r="NGL74" s="9"/>
      <c r="NGM74" s="9"/>
      <c r="NGN74" s="9"/>
      <c r="NGO74" s="9"/>
      <c r="NGP74" s="9"/>
      <c r="NGQ74" s="9"/>
      <c r="NGR74" s="9"/>
      <c r="NGS74" s="9"/>
      <c r="NGT74" s="9"/>
      <c r="NGU74" s="9"/>
      <c r="NGV74" s="9"/>
      <c r="NGW74" s="9"/>
      <c r="NGX74" s="9"/>
      <c r="NGY74" s="9"/>
      <c r="NGZ74" s="9"/>
      <c r="NHA74" s="9"/>
      <c r="NHB74" s="9"/>
      <c r="NHC74" s="9"/>
      <c r="NHD74" s="9"/>
      <c r="NHE74" s="9"/>
      <c r="NHF74" s="9"/>
      <c r="NHG74" s="9"/>
      <c r="NHH74" s="9"/>
      <c r="NHI74" s="9"/>
      <c r="NHJ74" s="9"/>
      <c r="NHK74" s="9"/>
      <c r="NHL74" s="9"/>
      <c r="NHM74" s="9"/>
      <c r="NHN74" s="9"/>
      <c r="NHO74" s="9"/>
      <c r="NHP74" s="9"/>
      <c r="NHQ74" s="9"/>
      <c r="NHR74" s="9"/>
      <c r="NHS74" s="9"/>
      <c r="NHT74" s="9"/>
      <c r="NHU74" s="9"/>
      <c r="NHV74" s="9"/>
      <c r="NHW74" s="9"/>
      <c r="NHX74" s="9"/>
      <c r="NHY74" s="9"/>
      <c r="NHZ74" s="9"/>
      <c r="NIA74" s="9"/>
      <c r="NIB74" s="9"/>
      <c r="NIC74" s="9"/>
      <c r="NID74" s="9"/>
      <c r="NIE74" s="9"/>
      <c r="NIF74" s="9"/>
      <c r="NIG74" s="9"/>
      <c r="NIH74" s="9"/>
      <c r="NII74" s="9"/>
      <c r="NIJ74" s="9"/>
      <c r="NIK74" s="9"/>
      <c r="NIL74" s="9"/>
      <c r="NIM74" s="9"/>
      <c r="NIN74" s="9"/>
      <c r="NIO74" s="9"/>
      <c r="NIP74" s="9"/>
      <c r="NIQ74" s="9"/>
      <c r="NIR74" s="9"/>
      <c r="NIS74" s="9"/>
      <c r="NIT74" s="9"/>
      <c r="NIU74" s="9"/>
      <c r="NIV74" s="9"/>
      <c r="NIW74" s="9"/>
      <c r="NIX74" s="9"/>
      <c r="NIY74" s="9"/>
      <c r="NIZ74" s="9"/>
      <c r="NJA74" s="9"/>
      <c r="NJB74" s="9"/>
      <c r="NJC74" s="9"/>
      <c r="NJD74" s="9"/>
      <c r="NJE74" s="9"/>
      <c r="NJF74" s="9"/>
      <c r="NJG74" s="9"/>
      <c r="NJH74" s="9"/>
      <c r="NJI74" s="9"/>
      <c r="NJJ74" s="9"/>
      <c r="NJK74" s="9"/>
      <c r="NJL74" s="9"/>
      <c r="NJM74" s="9"/>
      <c r="NJN74" s="9"/>
      <c r="NJO74" s="9"/>
      <c r="NJP74" s="9"/>
      <c r="NJQ74" s="9"/>
      <c r="NJR74" s="9"/>
      <c r="NJS74" s="9"/>
      <c r="NJT74" s="9"/>
      <c r="NJU74" s="9"/>
      <c r="NJV74" s="9"/>
      <c r="NJW74" s="9"/>
      <c r="NJX74" s="9"/>
      <c r="NJY74" s="9"/>
      <c r="NJZ74" s="9"/>
      <c r="NKA74" s="9"/>
      <c r="NKB74" s="9"/>
      <c r="NKC74" s="9"/>
      <c r="NKD74" s="9"/>
      <c r="NKE74" s="9"/>
      <c r="NKF74" s="9"/>
      <c r="NKG74" s="9"/>
      <c r="NKH74" s="9"/>
      <c r="NKI74" s="9"/>
      <c r="NKJ74" s="9"/>
      <c r="NKK74" s="9"/>
      <c r="NKL74" s="9"/>
      <c r="NKM74" s="9"/>
      <c r="NKN74" s="9"/>
      <c r="NKO74" s="9"/>
      <c r="NKP74" s="9"/>
      <c r="NKQ74" s="9"/>
      <c r="NKR74" s="9"/>
      <c r="NKS74" s="9"/>
      <c r="NKT74" s="9"/>
      <c r="NKU74" s="9"/>
      <c r="NKV74" s="9"/>
      <c r="NKW74" s="9"/>
      <c r="NKX74" s="9"/>
      <c r="NKY74" s="9"/>
      <c r="NKZ74" s="9"/>
      <c r="NLA74" s="9"/>
      <c r="NLB74" s="9"/>
      <c r="NLC74" s="9"/>
      <c r="NLD74" s="9"/>
      <c r="NLE74" s="9"/>
      <c r="NLF74" s="9"/>
      <c r="NLG74" s="9"/>
      <c r="NLH74" s="9"/>
      <c r="NLI74" s="9"/>
      <c r="NLJ74" s="9"/>
      <c r="NLK74" s="9"/>
      <c r="NLL74" s="9"/>
      <c r="NLM74" s="9"/>
      <c r="NLN74" s="9"/>
      <c r="NLO74" s="9"/>
      <c r="NLP74" s="9"/>
      <c r="NLQ74" s="9"/>
      <c r="NLR74" s="9"/>
      <c r="NLS74" s="9"/>
      <c r="NLT74" s="9"/>
      <c r="NLU74" s="9"/>
      <c r="NLV74" s="9"/>
      <c r="NLW74" s="9"/>
      <c r="NLX74" s="9"/>
      <c r="NLY74" s="9"/>
      <c r="NLZ74" s="9"/>
      <c r="NMA74" s="9"/>
      <c r="NMB74" s="9"/>
      <c r="NMC74" s="9"/>
      <c r="NMD74" s="9"/>
      <c r="NME74" s="9"/>
      <c r="NMF74" s="9"/>
      <c r="NMG74" s="9"/>
      <c r="NMH74" s="9"/>
      <c r="NMI74" s="9"/>
      <c r="NMJ74" s="9"/>
      <c r="NMK74" s="9"/>
      <c r="NML74" s="9"/>
      <c r="NMM74" s="9"/>
      <c r="NMN74" s="9"/>
      <c r="NMO74" s="9"/>
      <c r="NMP74" s="9"/>
      <c r="NMQ74" s="9"/>
      <c r="NMR74" s="9"/>
      <c r="NMS74" s="9"/>
      <c r="NMT74" s="9"/>
      <c r="NMU74" s="9"/>
      <c r="NMV74" s="9"/>
      <c r="NMW74" s="9"/>
      <c r="NMX74" s="9"/>
      <c r="NMY74" s="9"/>
      <c r="NMZ74" s="9"/>
      <c r="NNA74" s="9"/>
      <c r="NNB74" s="9"/>
      <c r="NNC74" s="9"/>
      <c r="NND74" s="9"/>
      <c r="NNE74" s="9"/>
      <c r="NNF74" s="9"/>
      <c r="NNG74" s="9"/>
      <c r="NNH74" s="9"/>
      <c r="NNI74" s="9"/>
      <c r="NNJ74" s="9"/>
      <c r="NNK74" s="9"/>
      <c r="NNL74" s="9"/>
      <c r="NNM74" s="9"/>
      <c r="NNN74" s="9"/>
      <c r="NNO74" s="9"/>
      <c r="NNP74" s="9"/>
      <c r="NNQ74" s="9"/>
      <c r="NNR74" s="9"/>
      <c r="NNS74" s="9"/>
      <c r="NNT74" s="9"/>
      <c r="NNU74" s="9"/>
      <c r="NNV74" s="9"/>
      <c r="NNW74" s="9"/>
      <c r="NNX74" s="9"/>
      <c r="NNY74" s="9"/>
      <c r="NNZ74" s="9"/>
      <c r="NOA74" s="9"/>
      <c r="NOB74" s="9"/>
      <c r="NOC74" s="9"/>
      <c r="NOD74" s="9"/>
      <c r="NOE74" s="9"/>
      <c r="NOF74" s="9"/>
      <c r="NOG74" s="9"/>
      <c r="NOH74" s="9"/>
      <c r="NOI74" s="9"/>
      <c r="NOJ74" s="9"/>
      <c r="NOK74" s="9"/>
      <c r="NOL74" s="9"/>
      <c r="NOM74" s="9"/>
      <c r="NON74" s="9"/>
      <c r="NOO74" s="9"/>
      <c r="NOP74" s="9"/>
      <c r="NOQ74" s="9"/>
      <c r="NOR74" s="9"/>
      <c r="NOS74" s="9"/>
      <c r="NOT74" s="9"/>
      <c r="NOU74" s="9"/>
      <c r="NOV74" s="9"/>
      <c r="NOW74" s="9"/>
      <c r="NOX74" s="9"/>
      <c r="NOY74" s="9"/>
      <c r="NOZ74" s="9"/>
      <c r="NPA74" s="9"/>
      <c r="NPB74" s="9"/>
      <c r="NPC74" s="9"/>
      <c r="NPD74" s="9"/>
      <c r="NPE74" s="9"/>
      <c r="NPF74" s="9"/>
      <c r="NPG74" s="9"/>
      <c r="NPH74" s="9"/>
      <c r="NPI74" s="9"/>
      <c r="NPJ74" s="9"/>
      <c r="NPK74" s="9"/>
      <c r="NPL74" s="9"/>
      <c r="NPM74" s="9"/>
      <c r="NPN74" s="9"/>
      <c r="NPO74" s="9"/>
      <c r="NPP74" s="9"/>
      <c r="NPQ74" s="9"/>
      <c r="NPR74" s="9"/>
      <c r="NPS74" s="9"/>
      <c r="NPT74" s="9"/>
      <c r="NPU74" s="9"/>
      <c r="NPV74" s="9"/>
      <c r="NPW74" s="9"/>
      <c r="NPX74" s="9"/>
      <c r="NPY74" s="9"/>
      <c r="NPZ74" s="9"/>
      <c r="NQA74" s="9"/>
      <c r="NQB74" s="9"/>
      <c r="NQC74" s="9"/>
      <c r="NQD74" s="9"/>
      <c r="NQE74" s="9"/>
      <c r="NQF74" s="9"/>
      <c r="NQG74" s="9"/>
      <c r="NQH74" s="9"/>
      <c r="NQI74" s="9"/>
      <c r="NQJ74" s="9"/>
      <c r="NQK74" s="9"/>
      <c r="NQL74" s="9"/>
      <c r="NQM74" s="9"/>
      <c r="NQN74" s="9"/>
      <c r="NQO74" s="9"/>
      <c r="NQP74" s="9"/>
      <c r="NQQ74" s="9"/>
      <c r="NQR74" s="9"/>
      <c r="NQS74" s="9"/>
      <c r="NQT74" s="9"/>
      <c r="NQU74" s="9"/>
      <c r="NQV74" s="9"/>
      <c r="NQW74" s="9"/>
      <c r="NQX74" s="9"/>
      <c r="NQY74" s="9"/>
      <c r="NQZ74" s="9"/>
      <c r="NRA74" s="9"/>
      <c r="NRB74" s="9"/>
      <c r="NRC74" s="9"/>
      <c r="NRD74" s="9"/>
      <c r="NRE74" s="9"/>
      <c r="NRF74" s="9"/>
      <c r="NRG74" s="9"/>
      <c r="NRH74" s="9"/>
      <c r="NRI74" s="9"/>
      <c r="NRJ74" s="9"/>
      <c r="NRK74" s="9"/>
      <c r="NRL74" s="9"/>
      <c r="NRM74" s="9"/>
      <c r="NRN74" s="9"/>
      <c r="NRO74" s="9"/>
      <c r="NRP74" s="9"/>
      <c r="NRQ74" s="9"/>
      <c r="NRR74" s="9"/>
      <c r="NRS74" s="9"/>
      <c r="NRT74" s="9"/>
      <c r="NRU74" s="9"/>
      <c r="NRV74" s="9"/>
      <c r="NRW74" s="9"/>
      <c r="NRX74" s="9"/>
      <c r="NRY74" s="9"/>
      <c r="NRZ74" s="9"/>
      <c r="NSA74" s="9"/>
      <c r="NSB74" s="9"/>
      <c r="NSC74" s="9"/>
      <c r="NSD74" s="9"/>
      <c r="NSE74" s="9"/>
      <c r="NSF74" s="9"/>
      <c r="NSG74" s="9"/>
      <c r="NSH74" s="9"/>
      <c r="NSI74" s="9"/>
      <c r="NSJ74" s="9"/>
      <c r="NSK74" s="9"/>
      <c r="NSL74" s="9"/>
      <c r="NSM74" s="9"/>
      <c r="NSN74" s="9"/>
      <c r="NSO74" s="9"/>
      <c r="NSP74" s="9"/>
      <c r="NSQ74" s="9"/>
      <c r="NSR74" s="9"/>
      <c r="NSS74" s="9"/>
      <c r="NST74" s="9"/>
      <c r="NSU74" s="9"/>
      <c r="NSV74" s="9"/>
      <c r="NSW74" s="9"/>
      <c r="NSX74" s="9"/>
      <c r="NSY74" s="9"/>
      <c r="NSZ74" s="9"/>
      <c r="NTA74" s="9"/>
      <c r="NTB74" s="9"/>
      <c r="NTC74" s="9"/>
      <c r="NTD74" s="9"/>
      <c r="NTE74" s="9"/>
      <c r="NTF74" s="9"/>
      <c r="NTG74" s="9"/>
      <c r="NTH74" s="9"/>
      <c r="NTI74" s="9"/>
      <c r="NTJ74" s="9"/>
      <c r="NTK74" s="9"/>
      <c r="NTL74" s="9"/>
      <c r="NTM74" s="9"/>
      <c r="NTN74" s="9"/>
      <c r="NTO74" s="9"/>
      <c r="NTP74" s="9"/>
      <c r="NTQ74" s="9"/>
      <c r="NTR74" s="9"/>
      <c r="NTS74" s="9"/>
      <c r="NTT74" s="9"/>
      <c r="NTU74" s="9"/>
      <c r="NTV74" s="9"/>
      <c r="NTW74" s="9"/>
      <c r="NTX74" s="9"/>
      <c r="NTY74" s="9"/>
      <c r="NTZ74" s="9"/>
      <c r="NUA74" s="9"/>
      <c r="NUB74" s="9"/>
      <c r="NUC74" s="9"/>
      <c r="NUD74" s="9"/>
      <c r="NUE74" s="9"/>
      <c r="NUF74" s="9"/>
      <c r="NUG74" s="9"/>
      <c r="NUH74" s="9"/>
      <c r="NUI74" s="9"/>
      <c r="NUJ74" s="9"/>
      <c r="NUK74" s="9"/>
      <c r="NUL74" s="9"/>
      <c r="NUM74" s="9"/>
      <c r="NUN74" s="9"/>
      <c r="NUO74" s="9"/>
      <c r="NUP74" s="9"/>
      <c r="NUQ74" s="9"/>
      <c r="NUR74" s="9"/>
      <c r="NUS74" s="9"/>
      <c r="NUT74" s="9"/>
      <c r="NUU74" s="9"/>
      <c r="NUV74" s="9"/>
      <c r="NUW74" s="9"/>
      <c r="NUX74" s="9"/>
      <c r="NUY74" s="9"/>
      <c r="NUZ74" s="9"/>
      <c r="NVA74" s="9"/>
      <c r="NVB74" s="9"/>
      <c r="NVC74" s="9"/>
      <c r="NVD74" s="9"/>
      <c r="NVE74" s="9"/>
      <c r="NVF74" s="9"/>
      <c r="NVG74" s="9"/>
      <c r="NVH74" s="9"/>
      <c r="NVI74" s="9"/>
      <c r="NVJ74" s="9"/>
      <c r="NVK74" s="9"/>
      <c r="NVL74" s="9"/>
      <c r="NVM74" s="9"/>
      <c r="NVN74" s="9"/>
      <c r="NVO74" s="9"/>
      <c r="NVP74" s="9"/>
      <c r="NVQ74" s="9"/>
      <c r="NVR74" s="9"/>
      <c r="NVS74" s="9"/>
      <c r="NVT74" s="9"/>
      <c r="NVU74" s="9"/>
      <c r="NVV74" s="9"/>
      <c r="NVW74" s="9"/>
      <c r="NVX74" s="9"/>
      <c r="NVY74" s="9"/>
      <c r="NVZ74" s="9"/>
      <c r="NWA74" s="9"/>
      <c r="NWB74" s="9"/>
      <c r="NWC74" s="9"/>
      <c r="NWD74" s="9"/>
      <c r="NWE74" s="9"/>
      <c r="NWF74" s="9"/>
      <c r="NWG74" s="9"/>
      <c r="NWH74" s="9"/>
      <c r="NWI74" s="9"/>
      <c r="NWJ74" s="9"/>
      <c r="NWK74" s="9"/>
      <c r="NWL74" s="9"/>
      <c r="NWM74" s="9"/>
      <c r="NWN74" s="9"/>
      <c r="NWO74" s="9"/>
      <c r="NWP74" s="9"/>
      <c r="NWQ74" s="9"/>
      <c r="NWR74" s="9"/>
      <c r="NWS74" s="9"/>
      <c r="NWT74" s="9"/>
      <c r="NWU74" s="9"/>
      <c r="NWV74" s="9"/>
      <c r="NWW74" s="9"/>
      <c r="NWX74" s="9"/>
      <c r="NWY74" s="9"/>
      <c r="NWZ74" s="9"/>
      <c r="NXA74" s="9"/>
      <c r="NXB74" s="9"/>
      <c r="NXC74" s="9"/>
      <c r="NXD74" s="9"/>
      <c r="NXE74" s="9"/>
      <c r="NXF74" s="9"/>
      <c r="NXG74" s="9"/>
      <c r="NXH74" s="9"/>
      <c r="NXI74" s="9"/>
      <c r="NXJ74" s="9"/>
      <c r="NXK74" s="9"/>
      <c r="NXL74" s="9"/>
      <c r="NXM74" s="9"/>
      <c r="NXN74" s="9"/>
      <c r="NXO74" s="9"/>
      <c r="NXP74" s="9"/>
      <c r="NXQ74" s="9"/>
      <c r="NXR74" s="9"/>
      <c r="NXS74" s="9"/>
      <c r="NXT74" s="9"/>
      <c r="NXU74" s="9"/>
      <c r="NXV74" s="9"/>
      <c r="NXW74" s="9"/>
      <c r="NXX74" s="9"/>
      <c r="NXY74" s="9"/>
      <c r="NXZ74" s="9"/>
      <c r="NYA74" s="9"/>
      <c r="NYB74" s="9"/>
      <c r="NYC74" s="9"/>
      <c r="NYD74" s="9"/>
      <c r="NYE74" s="9"/>
      <c r="NYF74" s="9"/>
      <c r="NYG74" s="9"/>
      <c r="NYH74" s="9"/>
      <c r="NYI74" s="9"/>
      <c r="NYJ74" s="9"/>
      <c r="NYK74" s="9"/>
      <c r="NYL74" s="9"/>
      <c r="NYM74" s="9"/>
      <c r="NYN74" s="9"/>
      <c r="NYO74" s="9"/>
      <c r="NYP74" s="9"/>
      <c r="NYQ74" s="9"/>
      <c r="NYR74" s="9"/>
      <c r="NYS74" s="9"/>
      <c r="NYT74" s="9"/>
      <c r="NYU74" s="9"/>
      <c r="NYV74" s="9"/>
      <c r="NYW74" s="9"/>
      <c r="NYX74" s="9"/>
      <c r="NYY74" s="9"/>
      <c r="NYZ74" s="9"/>
      <c r="NZA74" s="9"/>
      <c r="NZB74" s="9"/>
      <c r="NZC74" s="9"/>
      <c r="NZD74" s="9"/>
      <c r="NZE74" s="9"/>
      <c r="NZF74" s="9"/>
      <c r="NZG74" s="9"/>
      <c r="NZH74" s="9"/>
      <c r="NZI74" s="9"/>
      <c r="NZJ74" s="9"/>
      <c r="NZK74" s="9"/>
      <c r="NZL74" s="9"/>
      <c r="NZM74" s="9"/>
      <c r="NZN74" s="9"/>
      <c r="NZO74" s="9"/>
      <c r="NZP74" s="9"/>
      <c r="NZQ74" s="9"/>
      <c r="NZR74" s="9"/>
      <c r="NZS74" s="9"/>
      <c r="NZT74" s="9"/>
      <c r="NZU74" s="9"/>
      <c r="NZV74" s="9"/>
      <c r="NZW74" s="9"/>
      <c r="NZX74" s="9"/>
      <c r="NZY74" s="9"/>
      <c r="NZZ74" s="9"/>
      <c r="OAA74" s="9"/>
      <c r="OAB74" s="9"/>
      <c r="OAC74" s="9"/>
      <c r="OAD74" s="9"/>
      <c r="OAE74" s="9"/>
      <c r="OAF74" s="9"/>
      <c r="OAG74" s="9"/>
      <c r="OAH74" s="9"/>
      <c r="OAI74" s="9"/>
      <c r="OAJ74" s="9"/>
      <c r="OAK74" s="9"/>
      <c r="OAL74" s="9"/>
      <c r="OAM74" s="9"/>
      <c r="OAN74" s="9"/>
      <c r="OAO74" s="9"/>
      <c r="OAP74" s="9"/>
      <c r="OAQ74" s="9"/>
      <c r="OAR74" s="9"/>
      <c r="OAS74" s="9"/>
      <c r="OAT74" s="9"/>
      <c r="OAU74" s="9"/>
      <c r="OAV74" s="9"/>
      <c r="OAW74" s="9"/>
      <c r="OAX74" s="9"/>
      <c r="OAY74" s="9"/>
      <c r="OAZ74" s="9"/>
      <c r="OBA74" s="9"/>
      <c r="OBB74" s="9"/>
      <c r="OBC74" s="9"/>
      <c r="OBD74" s="9"/>
      <c r="OBE74" s="9"/>
      <c r="OBF74" s="9"/>
      <c r="OBG74" s="9"/>
      <c r="OBH74" s="9"/>
      <c r="OBI74" s="9"/>
      <c r="OBJ74" s="9"/>
      <c r="OBK74" s="9"/>
      <c r="OBL74" s="9"/>
      <c r="OBM74" s="9"/>
      <c r="OBN74" s="9"/>
      <c r="OBO74" s="9"/>
      <c r="OBP74" s="9"/>
      <c r="OBQ74" s="9"/>
      <c r="OBR74" s="9"/>
      <c r="OBS74" s="9"/>
      <c r="OBT74" s="9"/>
      <c r="OBU74" s="9"/>
      <c r="OBV74" s="9"/>
      <c r="OBW74" s="9"/>
      <c r="OBX74" s="9"/>
      <c r="OBY74" s="9"/>
      <c r="OBZ74" s="9"/>
      <c r="OCA74" s="9"/>
      <c r="OCB74" s="9"/>
      <c r="OCC74" s="9"/>
      <c r="OCD74" s="9"/>
      <c r="OCE74" s="9"/>
      <c r="OCF74" s="9"/>
      <c r="OCG74" s="9"/>
      <c r="OCH74" s="9"/>
      <c r="OCI74" s="9"/>
      <c r="OCJ74" s="9"/>
      <c r="OCK74" s="9"/>
      <c r="OCL74" s="9"/>
      <c r="OCM74" s="9"/>
      <c r="OCN74" s="9"/>
      <c r="OCO74" s="9"/>
      <c r="OCP74" s="9"/>
      <c r="OCQ74" s="9"/>
      <c r="OCR74" s="9"/>
      <c r="OCS74" s="9"/>
      <c r="OCT74" s="9"/>
      <c r="OCU74" s="9"/>
      <c r="OCV74" s="9"/>
      <c r="OCW74" s="9"/>
      <c r="OCX74" s="9"/>
      <c r="OCY74" s="9"/>
      <c r="OCZ74" s="9"/>
      <c r="ODA74" s="9"/>
      <c r="ODB74" s="9"/>
      <c r="ODC74" s="9"/>
      <c r="ODD74" s="9"/>
      <c r="ODE74" s="9"/>
      <c r="ODF74" s="9"/>
      <c r="ODG74" s="9"/>
      <c r="ODH74" s="9"/>
      <c r="ODI74" s="9"/>
      <c r="ODJ74" s="9"/>
      <c r="ODK74" s="9"/>
      <c r="ODL74" s="9"/>
      <c r="ODM74" s="9"/>
      <c r="ODN74" s="9"/>
      <c r="ODO74" s="9"/>
      <c r="ODP74" s="9"/>
      <c r="ODQ74" s="9"/>
      <c r="ODR74" s="9"/>
      <c r="ODS74" s="9"/>
      <c r="ODT74" s="9"/>
      <c r="ODU74" s="9"/>
      <c r="ODV74" s="9"/>
      <c r="ODW74" s="9"/>
      <c r="ODX74" s="9"/>
      <c r="ODY74" s="9"/>
      <c r="ODZ74" s="9"/>
      <c r="OEA74" s="9"/>
      <c r="OEB74" s="9"/>
      <c r="OEC74" s="9"/>
      <c r="OED74" s="9"/>
      <c r="OEE74" s="9"/>
      <c r="OEF74" s="9"/>
      <c r="OEG74" s="9"/>
      <c r="OEH74" s="9"/>
      <c r="OEI74" s="9"/>
      <c r="OEJ74" s="9"/>
      <c r="OEK74" s="9"/>
      <c r="OEL74" s="9"/>
      <c r="OEM74" s="9"/>
      <c r="OEN74" s="9"/>
      <c r="OEO74" s="9"/>
      <c r="OEP74" s="9"/>
      <c r="OEQ74" s="9"/>
      <c r="OER74" s="9"/>
      <c r="OES74" s="9"/>
      <c r="OET74" s="9"/>
      <c r="OEU74" s="9"/>
      <c r="OEV74" s="9"/>
      <c r="OEW74" s="9"/>
      <c r="OEX74" s="9"/>
      <c r="OEY74" s="9"/>
      <c r="OEZ74" s="9"/>
      <c r="OFA74" s="9"/>
      <c r="OFB74" s="9"/>
      <c r="OFC74" s="9"/>
      <c r="OFD74" s="9"/>
      <c r="OFE74" s="9"/>
      <c r="OFF74" s="9"/>
      <c r="OFG74" s="9"/>
      <c r="OFH74" s="9"/>
      <c r="OFI74" s="9"/>
      <c r="OFJ74" s="9"/>
      <c r="OFK74" s="9"/>
      <c r="OFL74" s="9"/>
      <c r="OFM74" s="9"/>
      <c r="OFN74" s="9"/>
      <c r="OFO74" s="9"/>
      <c r="OFP74" s="9"/>
      <c r="OFQ74" s="9"/>
      <c r="OFR74" s="9"/>
      <c r="OFS74" s="9"/>
      <c r="OFT74" s="9"/>
      <c r="OFU74" s="9"/>
      <c r="OFV74" s="9"/>
      <c r="OFW74" s="9"/>
      <c r="OFX74" s="9"/>
      <c r="OFY74" s="9"/>
      <c r="OFZ74" s="9"/>
      <c r="OGA74" s="9"/>
      <c r="OGB74" s="9"/>
      <c r="OGC74" s="9"/>
      <c r="OGD74" s="9"/>
      <c r="OGE74" s="9"/>
      <c r="OGF74" s="9"/>
      <c r="OGG74" s="9"/>
      <c r="OGH74" s="9"/>
      <c r="OGI74" s="9"/>
      <c r="OGJ74" s="9"/>
      <c r="OGK74" s="9"/>
      <c r="OGL74" s="9"/>
      <c r="OGM74" s="9"/>
      <c r="OGN74" s="9"/>
      <c r="OGO74" s="9"/>
      <c r="OGP74" s="9"/>
      <c r="OGQ74" s="9"/>
      <c r="OGR74" s="9"/>
      <c r="OGS74" s="9"/>
      <c r="OGT74" s="9"/>
      <c r="OGU74" s="9"/>
      <c r="OGV74" s="9"/>
      <c r="OGW74" s="9"/>
      <c r="OGX74" s="9"/>
      <c r="OGY74" s="9"/>
      <c r="OGZ74" s="9"/>
      <c r="OHA74" s="9"/>
      <c r="OHB74" s="9"/>
      <c r="OHC74" s="9"/>
      <c r="OHD74" s="9"/>
      <c r="OHE74" s="9"/>
      <c r="OHF74" s="9"/>
      <c r="OHG74" s="9"/>
      <c r="OHH74" s="9"/>
      <c r="OHI74" s="9"/>
      <c r="OHJ74" s="9"/>
      <c r="OHK74" s="9"/>
      <c r="OHL74" s="9"/>
      <c r="OHM74" s="9"/>
      <c r="OHN74" s="9"/>
      <c r="OHO74" s="9"/>
      <c r="OHP74" s="9"/>
      <c r="OHQ74" s="9"/>
      <c r="OHR74" s="9"/>
      <c r="OHS74" s="9"/>
      <c r="OHT74" s="9"/>
      <c r="OHU74" s="9"/>
      <c r="OHV74" s="9"/>
      <c r="OHW74" s="9"/>
      <c r="OHX74" s="9"/>
      <c r="OHY74" s="9"/>
      <c r="OHZ74" s="9"/>
      <c r="OIA74" s="9"/>
      <c r="OIB74" s="9"/>
      <c r="OIC74" s="9"/>
      <c r="OID74" s="9"/>
      <c r="OIE74" s="9"/>
      <c r="OIF74" s="9"/>
      <c r="OIG74" s="9"/>
      <c r="OIH74" s="9"/>
      <c r="OII74" s="9"/>
      <c r="OIJ74" s="9"/>
      <c r="OIK74" s="9"/>
      <c r="OIL74" s="9"/>
      <c r="OIM74" s="9"/>
      <c r="OIN74" s="9"/>
      <c r="OIO74" s="9"/>
      <c r="OIP74" s="9"/>
      <c r="OIQ74" s="9"/>
      <c r="OIR74" s="9"/>
      <c r="OIS74" s="9"/>
      <c r="OIT74" s="9"/>
      <c r="OIU74" s="9"/>
      <c r="OIV74" s="9"/>
      <c r="OIW74" s="9"/>
      <c r="OIX74" s="9"/>
      <c r="OIY74" s="9"/>
      <c r="OIZ74" s="9"/>
      <c r="OJA74" s="9"/>
      <c r="OJB74" s="9"/>
      <c r="OJC74" s="9"/>
      <c r="OJD74" s="9"/>
      <c r="OJE74" s="9"/>
      <c r="OJF74" s="9"/>
      <c r="OJG74" s="9"/>
      <c r="OJH74" s="9"/>
      <c r="OJI74" s="9"/>
      <c r="OJJ74" s="9"/>
      <c r="OJK74" s="9"/>
      <c r="OJL74" s="9"/>
      <c r="OJM74" s="9"/>
      <c r="OJN74" s="9"/>
      <c r="OJO74" s="9"/>
      <c r="OJP74" s="9"/>
      <c r="OJQ74" s="9"/>
      <c r="OJR74" s="9"/>
      <c r="OJS74" s="9"/>
      <c r="OJT74" s="9"/>
      <c r="OJU74" s="9"/>
      <c r="OJV74" s="9"/>
      <c r="OJW74" s="9"/>
      <c r="OJX74" s="9"/>
      <c r="OJY74" s="9"/>
      <c r="OJZ74" s="9"/>
      <c r="OKA74" s="9"/>
      <c r="OKB74" s="9"/>
      <c r="OKC74" s="9"/>
      <c r="OKD74" s="9"/>
      <c r="OKE74" s="9"/>
      <c r="OKF74" s="9"/>
      <c r="OKG74" s="9"/>
      <c r="OKH74" s="9"/>
      <c r="OKI74" s="9"/>
      <c r="OKJ74" s="9"/>
      <c r="OKK74" s="9"/>
      <c r="OKL74" s="9"/>
      <c r="OKM74" s="9"/>
      <c r="OKN74" s="9"/>
      <c r="OKO74" s="9"/>
      <c r="OKP74" s="9"/>
      <c r="OKQ74" s="9"/>
      <c r="OKR74" s="9"/>
      <c r="OKS74" s="9"/>
      <c r="OKT74" s="9"/>
      <c r="OKU74" s="9"/>
      <c r="OKV74" s="9"/>
      <c r="OKW74" s="9"/>
      <c r="OKX74" s="9"/>
      <c r="OKY74" s="9"/>
      <c r="OKZ74" s="9"/>
      <c r="OLA74" s="9"/>
      <c r="OLB74" s="9"/>
      <c r="OLC74" s="9"/>
      <c r="OLD74" s="9"/>
      <c r="OLE74" s="9"/>
      <c r="OLF74" s="9"/>
      <c r="OLG74" s="9"/>
      <c r="OLH74" s="9"/>
      <c r="OLI74" s="9"/>
      <c r="OLJ74" s="9"/>
      <c r="OLK74" s="9"/>
      <c r="OLL74" s="9"/>
      <c r="OLM74" s="9"/>
      <c r="OLN74" s="9"/>
      <c r="OLO74" s="9"/>
      <c r="OLP74" s="9"/>
      <c r="OLQ74" s="9"/>
      <c r="OLR74" s="9"/>
      <c r="OLS74" s="9"/>
      <c r="OLT74" s="9"/>
      <c r="OLU74" s="9"/>
      <c r="OLV74" s="9"/>
      <c r="OLW74" s="9"/>
      <c r="OLX74" s="9"/>
      <c r="OLY74" s="9"/>
      <c r="OLZ74" s="9"/>
      <c r="OMA74" s="9"/>
      <c r="OMB74" s="9"/>
      <c r="OMC74" s="9"/>
      <c r="OMD74" s="9"/>
      <c r="OME74" s="9"/>
      <c r="OMF74" s="9"/>
      <c r="OMG74" s="9"/>
      <c r="OMH74" s="9"/>
      <c r="OMI74" s="9"/>
      <c r="OMJ74" s="9"/>
      <c r="OMK74" s="9"/>
      <c r="OML74" s="9"/>
      <c r="OMM74" s="9"/>
      <c r="OMN74" s="9"/>
      <c r="OMO74" s="9"/>
      <c r="OMP74" s="9"/>
      <c r="OMQ74" s="9"/>
      <c r="OMR74" s="9"/>
      <c r="OMS74" s="9"/>
      <c r="OMT74" s="9"/>
      <c r="OMU74" s="9"/>
      <c r="OMV74" s="9"/>
      <c r="OMW74" s="9"/>
      <c r="OMX74" s="9"/>
      <c r="OMY74" s="9"/>
      <c r="OMZ74" s="9"/>
      <c r="ONA74" s="9"/>
      <c r="ONB74" s="9"/>
      <c r="ONC74" s="9"/>
      <c r="OND74" s="9"/>
      <c r="ONE74" s="9"/>
      <c r="ONF74" s="9"/>
      <c r="ONG74" s="9"/>
      <c r="ONH74" s="9"/>
      <c r="ONI74" s="9"/>
      <c r="ONJ74" s="9"/>
      <c r="ONK74" s="9"/>
      <c r="ONL74" s="9"/>
      <c r="ONM74" s="9"/>
      <c r="ONN74" s="9"/>
      <c r="ONO74" s="9"/>
      <c r="ONP74" s="9"/>
      <c r="ONQ74" s="9"/>
      <c r="ONR74" s="9"/>
      <c r="ONS74" s="9"/>
      <c r="ONT74" s="9"/>
      <c r="ONU74" s="9"/>
      <c r="ONV74" s="9"/>
      <c r="ONW74" s="9"/>
      <c r="ONX74" s="9"/>
      <c r="ONY74" s="9"/>
      <c r="ONZ74" s="9"/>
      <c r="OOA74" s="9"/>
      <c r="OOB74" s="9"/>
      <c r="OOC74" s="9"/>
      <c r="OOD74" s="9"/>
      <c r="OOE74" s="9"/>
      <c r="OOF74" s="9"/>
      <c r="OOG74" s="9"/>
      <c r="OOH74" s="9"/>
      <c r="OOI74" s="9"/>
      <c r="OOJ74" s="9"/>
      <c r="OOK74" s="9"/>
      <c r="OOL74" s="9"/>
      <c r="OOM74" s="9"/>
      <c r="OON74" s="9"/>
      <c r="OOO74" s="9"/>
      <c r="OOP74" s="9"/>
      <c r="OOQ74" s="9"/>
      <c r="OOR74" s="9"/>
      <c r="OOS74" s="9"/>
      <c r="OOT74" s="9"/>
      <c r="OOU74" s="9"/>
      <c r="OOV74" s="9"/>
      <c r="OOW74" s="9"/>
      <c r="OOX74" s="9"/>
      <c r="OOY74" s="9"/>
      <c r="OOZ74" s="9"/>
      <c r="OPA74" s="9"/>
      <c r="OPB74" s="9"/>
      <c r="OPC74" s="9"/>
      <c r="OPD74" s="9"/>
      <c r="OPE74" s="9"/>
      <c r="OPF74" s="9"/>
      <c r="OPG74" s="9"/>
      <c r="OPH74" s="9"/>
      <c r="OPI74" s="9"/>
      <c r="OPJ74" s="9"/>
      <c r="OPK74" s="9"/>
      <c r="OPL74" s="9"/>
      <c r="OPM74" s="9"/>
      <c r="OPN74" s="9"/>
      <c r="OPO74" s="9"/>
      <c r="OPP74" s="9"/>
      <c r="OPQ74" s="9"/>
      <c r="OPR74" s="9"/>
      <c r="OPS74" s="9"/>
      <c r="OPT74" s="9"/>
      <c r="OPU74" s="9"/>
      <c r="OPV74" s="9"/>
      <c r="OPW74" s="9"/>
      <c r="OPX74" s="9"/>
      <c r="OPY74" s="9"/>
      <c r="OPZ74" s="9"/>
      <c r="OQA74" s="9"/>
      <c r="OQB74" s="9"/>
      <c r="OQC74" s="9"/>
      <c r="OQD74" s="9"/>
      <c r="OQE74" s="9"/>
      <c r="OQF74" s="9"/>
      <c r="OQG74" s="9"/>
      <c r="OQH74" s="9"/>
      <c r="OQI74" s="9"/>
      <c r="OQJ74" s="9"/>
      <c r="OQK74" s="9"/>
      <c r="OQL74" s="9"/>
      <c r="OQM74" s="9"/>
      <c r="OQN74" s="9"/>
      <c r="OQO74" s="9"/>
      <c r="OQP74" s="9"/>
      <c r="OQQ74" s="9"/>
      <c r="OQR74" s="9"/>
      <c r="OQS74" s="9"/>
      <c r="OQT74" s="9"/>
      <c r="OQU74" s="9"/>
      <c r="OQV74" s="9"/>
      <c r="OQW74" s="9"/>
      <c r="OQX74" s="9"/>
      <c r="OQY74" s="9"/>
      <c r="OQZ74" s="9"/>
      <c r="ORA74" s="9"/>
      <c r="ORB74" s="9"/>
      <c r="ORC74" s="9"/>
      <c r="ORD74" s="9"/>
      <c r="ORE74" s="9"/>
      <c r="ORF74" s="9"/>
      <c r="ORG74" s="9"/>
      <c r="ORH74" s="9"/>
      <c r="ORI74" s="9"/>
      <c r="ORJ74" s="9"/>
      <c r="ORK74" s="9"/>
      <c r="ORL74" s="9"/>
      <c r="ORM74" s="9"/>
      <c r="ORN74" s="9"/>
      <c r="ORO74" s="9"/>
      <c r="ORP74" s="9"/>
      <c r="ORQ74" s="9"/>
      <c r="ORR74" s="9"/>
      <c r="ORS74" s="9"/>
      <c r="ORT74" s="9"/>
      <c r="ORU74" s="9"/>
      <c r="ORV74" s="9"/>
      <c r="ORW74" s="9"/>
      <c r="ORX74" s="9"/>
      <c r="ORY74" s="9"/>
      <c r="ORZ74" s="9"/>
      <c r="OSA74" s="9"/>
      <c r="OSB74" s="9"/>
      <c r="OSC74" s="9"/>
      <c r="OSD74" s="9"/>
      <c r="OSE74" s="9"/>
      <c r="OSF74" s="9"/>
      <c r="OSG74" s="9"/>
      <c r="OSH74" s="9"/>
      <c r="OSI74" s="9"/>
      <c r="OSJ74" s="9"/>
      <c r="OSK74" s="9"/>
      <c r="OSL74" s="9"/>
      <c r="OSM74" s="9"/>
      <c r="OSN74" s="9"/>
      <c r="OSO74" s="9"/>
      <c r="OSP74" s="9"/>
      <c r="OSQ74" s="9"/>
      <c r="OSR74" s="9"/>
      <c r="OSS74" s="9"/>
      <c r="OST74" s="9"/>
      <c r="OSU74" s="9"/>
      <c r="OSV74" s="9"/>
      <c r="OSW74" s="9"/>
      <c r="OSX74" s="9"/>
      <c r="OSY74" s="9"/>
      <c r="OSZ74" s="9"/>
      <c r="OTA74" s="9"/>
      <c r="OTB74" s="9"/>
      <c r="OTC74" s="9"/>
      <c r="OTD74" s="9"/>
      <c r="OTE74" s="9"/>
      <c r="OTF74" s="9"/>
      <c r="OTG74" s="9"/>
      <c r="OTH74" s="9"/>
      <c r="OTI74" s="9"/>
      <c r="OTJ74" s="9"/>
      <c r="OTK74" s="9"/>
      <c r="OTL74" s="9"/>
      <c r="OTM74" s="9"/>
      <c r="OTN74" s="9"/>
      <c r="OTO74" s="9"/>
      <c r="OTP74" s="9"/>
      <c r="OTQ74" s="9"/>
      <c r="OTR74" s="9"/>
      <c r="OTS74" s="9"/>
      <c r="OTT74" s="9"/>
      <c r="OTU74" s="9"/>
      <c r="OTV74" s="9"/>
      <c r="OTW74" s="9"/>
      <c r="OTX74" s="9"/>
      <c r="OTY74" s="9"/>
      <c r="OTZ74" s="9"/>
      <c r="OUA74" s="9"/>
      <c r="OUB74" s="9"/>
      <c r="OUC74" s="9"/>
      <c r="OUD74" s="9"/>
      <c r="OUE74" s="9"/>
      <c r="OUF74" s="9"/>
      <c r="OUG74" s="9"/>
      <c r="OUH74" s="9"/>
      <c r="OUI74" s="9"/>
      <c r="OUJ74" s="9"/>
      <c r="OUK74" s="9"/>
      <c r="OUL74" s="9"/>
      <c r="OUM74" s="9"/>
      <c r="OUN74" s="9"/>
      <c r="OUO74" s="9"/>
      <c r="OUP74" s="9"/>
      <c r="OUQ74" s="9"/>
      <c r="OUR74" s="9"/>
      <c r="OUS74" s="9"/>
      <c r="OUT74" s="9"/>
      <c r="OUU74" s="9"/>
      <c r="OUV74" s="9"/>
      <c r="OUW74" s="9"/>
      <c r="OUX74" s="9"/>
      <c r="OUY74" s="9"/>
      <c r="OUZ74" s="9"/>
      <c r="OVA74" s="9"/>
      <c r="OVB74" s="9"/>
      <c r="OVC74" s="9"/>
      <c r="OVD74" s="9"/>
      <c r="OVE74" s="9"/>
      <c r="OVF74" s="9"/>
      <c r="OVG74" s="9"/>
      <c r="OVH74" s="9"/>
      <c r="OVI74" s="9"/>
      <c r="OVJ74" s="9"/>
      <c r="OVK74" s="9"/>
      <c r="OVL74" s="9"/>
      <c r="OVM74" s="9"/>
      <c r="OVN74" s="9"/>
      <c r="OVO74" s="9"/>
      <c r="OVP74" s="9"/>
      <c r="OVQ74" s="9"/>
      <c r="OVR74" s="9"/>
      <c r="OVS74" s="9"/>
      <c r="OVT74" s="9"/>
      <c r="OVU74" s="9"/>
      <c r="OVV74" s="9"/>
      <c r="OVW74" s="9"/>
      <c r="OVX74" s="9"/>
      <c r="OVY74" s="9"/>
      <c r="OVZ74" s="9"/>
      <c r="OWA74" s="9"/>
      <c r="OWB74" s="9"/>
      <c r="OWC74" s="9"/>
      <c r="OWD74" s="9"/>
      <c r="OWE74" s="9"/>
      <c r="OWF74" s="9"/>
      <c r="OWG74" s="9"/>
      <c r="OWH74" s="9"/>
      <c r="OWI74" s="9"/>
      <c r="OWJ74" s="9"/>
      <c r="OWK74" s="9"/>
      <c r="OWL74" s="9"/>
      <c r="OWM74" s="9"/>
      <c r="OWN74" s="9"/>
      <c r="OWO74" s="9"/>
      <c r="OWP74" s="9"/>
      <c r="OWQ74" s="9"/>
      <c r="OWR74" s="9"/>
      <c r="OWS74" s="9"/>
      <c r="OWT74" s="9"/>
      <c r="OWU74" s="9"/>
      <c r="OWV74" s="9"/>
      <c r="OWW74" s="9"/>
      <c r="OWX74" s="9"/>
      <c r="OWY74" s="9"/>
      <c r="OWZ74" s="9"/>
      <c r="OXA74" s="9"/>
      <c r="OXB74" s="9"/>
      <c r="OXC74" s="9"/>
      <c r="OXD74" s="9"/>
      <c r="OXE74" s="9"/>
      <c r="OXF74" s="9"/>
      <c r="OXG74" s="9"/>
      <c r="OXH74" s="9"/>
      <c r="OXI74" s="9"/>
      <c r="OXJ74" s="9"/>
      <c r="OXK74" s="9"/>
      <c r="OXL74" s="9"/>
      <c r="OXM74" s="9"/>
      <c r="OXN74" s="9"/>
      <c r="OXO74" s="9"/>
      <c r="OXP74" s="9"/>
      <c r="OXQ74" s="9"/>
      <c r="OXR74" s="9"/>
      <c r="OXS74" s="9"/>
      <c r="OXT74" s="9"/>
      <c r="OXU74" s="9"/>
      <c r="OXV74" s="9"/>
      <c r="OXW74" s="9"/>
      <c r="OXX74" s="9"/>
      <c r="OXY74" s="9"/>
      <c r="OXZ74" s="9"/>
      <c r="OYA74" s="9"/>
      <c r="OYB74" s="9"/>
      <c r="OYC74" s="9"/>
      <c r="OYD74" s="9"/>
      <c r="OYE74" s="9"/>
      <c r="OYF74" s="9"/>
      <c r="OYG74" s="9"/>
      <c r="OYH74" s="9"/>
      <c r="OYI74" s="9"/>
      <c r="OYJ74" s="9"/>
      <c r="OYK74" s="9"/>
      <c r="OYL74" s="9"/>
      <c r="OYM74" s="9"/>
      <c r="OYN74" s="9"/>
      <c r="OYO74" s="9"/>
      <c r="OYP74" s="9"/>
      <c r="OYQ74" s="9"/>
      <c r="OYR74" s="9"/>
      <c r="OYS74" s="9"/>
      <c r="OYT74" s="9"/>
      <c r="OYU74" s="9"/>
      <c r="OYV74" s="9"/>
      <c r="OYW74" s="9"/>
      <c r="OYX74" s="9"/>
      <c r="OYY74" s="9"/>
      <c r="OYZ74" s="9"/>
      <c r="OZA74" s="9"/>
      <c r="OZB74" s="9"/>
      <c r="OZC74" s="9"/>
      <c r="OZD74" s="9"/>
      <c r="OZE74" s="9"/>
      <c r="OZF74" s="9"/>
      <c r="OZG74" s="9"/>
      <c r="OZH74" s="9"/>
      <c r="OZI74" s="9"/>
      <c r="OZJ74" s="9"/>
      <c r="OZK74" s="9"/>
      <c r="OZL74" s="9"/>
      <c r="OZM74" s="9"/>
      <c r="OZN74" s="9"/>
      <c r="OZO74" s="9"/>
      <c r="OZP74" s="9"/>
      <c r="OZQ74" s="9"/>
      <c r="OZR74" s="9"/>
      <c r="OZS74" s="9"/>
      <c r="OZT74" s="9"/>
      <c r="OZU74" s="9"/>
      <c r="OZV74" s="9"/>
      <c r="OZW74" s="9"/>
      <c r="OZX74" s="9"/>
      <c r="OZY74" s="9"/>
      <c r="OZZ74" s="9"/>
      <c r="PAA74" s="9"/>
      <c r="PAB74" s="9"/>
      <c r="PAC74" s="9"/>
      <c r="PAD74" s="9"/>
      <c r="PAE74" s="9"/>
      <c r="PAF74" s="9"/>
      <c r="PAG74" s="9"/>
      <c r="PAH74" s="9"/>
      <c r="PAI74" s="9"/>
      <c r="PAJ74" s="9"/>
      <c r="PAK74" s="9"/>
      <c r="PAL74" s="9"/>
      <c r="PAM74" s="9"/>
      <c r="PAN74" s="9"/>
      <c r="PAO74" s="9"/>
      <c r="PAP74" s="9"/>
      <c r="PAQ74" s="9"/>
      <c r="PAR74" s="9"/>
      <c r="PAS74" s="9"/>
      <c r="PAT74" s="9"/>
      <c r="PAU74" s="9"/>
      <c r="PAV74" s="9"/>
      <c r="PAW74" s="9"/>
      <c r="PAX74" s="9"/>
      <c r="PAY74" s="9"/>
      <c r="PAZ74" s="9"/>
      <c r="PBA74" s="9"/>
      <c r="PBB74" s="9"/>
      <c r="PBC74" s="9"/>
      <c r="PBD74" s="9"/>
      <c r="PBE74" s="9"/>
      <c r="PBF74" s="9"/>
      <c r="PBG74" s="9"/>
      <c r="PBH74" s="9"/>
      <c r="PBI74" s="9"/>
      <c r="PBJ74" s="9"/>
      <c r="PBK74" s="9"/>
      <c r="PBL74" s="9"/>
      <c r="PBM74" s="9"/>
      <c r="PBN74" s="9"/>
      <c r="PBO74" s="9"/>
      <c r="PBP74" s="9"/>
      <c r="PBQ74" s="9"/>
      <c r="PBR74" s="9"/>
      <c r="PBS74" s="9"/>
      <c r="PBT74" s="9"/>
      <c r="PBU74" s="9"/>
      <c r="PBV74" s="9"/>
      <c r="PBW74" s="9"/>
      <c r="PBX74" s="9"/>
      <c r="PBY74" s="9"/>
      <c r="PBZ74" s="9"/>
      <c r="PCA74" s="9"/>
      <c r="PCB74" s="9"/>
      <c r="PCC74" s="9"/>
      <c r="PCD74" s="9"/>
      <c r="PCE74" s="9"/>
      <c r="PCF74" s="9"/>
      <c r="PCG74" s="9"/>
      <c r="PCH74" s="9"/>
      <c r="PCI74" s="9"/>
      <c r="PCJ74" s="9"/>
      <c r="PCK74" s="9"/>
      <c r="PCL74" s="9"/>
      <c r="PCM74" s="9"/>
      <c r="PCN74" s="9"/>
      <c r="PCO74" s="9"/>
      <c r="PCP74" s="9"/>
      <c r="PCQ74" s="9"/>
      <c r="PCR74" s="9"/>
      <c r="PCS74" s="9"/>
      <c r="PCT74" s="9"/>
      <c r="PCU74" s="9"/>
      <c r="PCV74" s="9"/>
      <c r="PCW74" s="9"/>
      <c r="PCX74" s="9"/>
      <c r="PCY74" s="9"/>
      <c r="PCZ74" s="9"/>
      <c r="PDA74" s="9"/>
      <c r="PDB74" s="9"/>
      <c r="PDC74" s="9"/>
      <c r="PDD74" s="9"/>
      <c r="PDE74" s="9"/>
      <c r="PDF74" s="9"/>
      <c r="PDG74" s="9"/>
      <c r="PDH74" s="9"/>
      <c r="PDI74" s="9"/>
      <c r="PDJ74" s="9"/>
      <c r="PDK74" s="9"/>
      <c r="PDL74" s="9"/>
      <c r="PDM74" s="9"/>
      <c r="PDN74" s="9"/>
      <c r="PDO74" s="9"/>
      <c r="PDP74" s="9"/>
      <c r="PDQ74" s="9"/>
      <c r="PDR74" s="9"/>
      <c r="PDS74" s="9"/>
      <c r="PDT74" s="9"/>
      <c r="PDU74" s="9"/>
      <c r="PDV74" s="9"/>
      <c r="PDW74" s="9"/>
      <c r="PDX74" s="9"/>
      <c r="PDY74" s="9"/>
      <c r="PDZ74" s="9"/>
      <c r="PEA74" s="9"/>
      <c r="PEB74" s="9"/>
      <c r="PEC74" s="9"/>
      <c r="PED74" s="9"/>
      <c r="PEE74" s="9"/>
      <c r="PEF74" s="9"/>
      <c r="PEG74" s="9"/>
      <c r="PEH74" s="9"/>
      <c r="PEI74" s="9"/>
      <c r="PEJ74" s="9"/>
      <c r="PEK74" s="9"/>
      <c r="PEL74" s="9"/>
      <c r="PEM74" s="9"/>
      <c r="PEN74" s="9"/>
      <c r="PEO74" s="9"/>
      <c r="PEP74" s="9"/>
      <c r="PEQ74" s="9"/>
      <c r="PER74" s="9"/>
      <c r="PES74" s="9"/>
      <c r="PET74" s="9"/>
      <c r="PEU74" s="9"/>
      <c r="PEV74" s="9"/>
      <c r="PEW74" s="9"/>
      <c r="PEX74" s="9"/>
      <c r="PEY74" s="9"/>
      <c r="PEZ74" s="9"/>
      <c r="PFA74" s="9"/>
      <c r="PFB74" s="9"/>
      <c r="PFC74" s="9"/>
      <c r="PFD74" s="9"/>
      <c r="PFE74" s="9"/>
      <c r="PFF74" s="9"/>
      <c r="PFG74" s="9"/>
      <c r="PFH74" s="9"/>
      <c r="PFI74" s="9"/>
      <c r="PFJ74" s="9"/>
      <c r="PFK74" s="9"/>
      <c r="PFL74" s="9"/>
      <c r="PFM74" s="9"/>
      <c r="PFN74" s="9"/>
      <c r="PFO74" s="9"/>
      <c r="PFP74" s="9"/>
      <c r="PFQ74" s="9"/>
      <c r="PFR74" s="9"/>
      <c r="PFS74" s="9"/>
      <c r="PFT74" s="9"/>
      <c r="PFU74" s="9"/>
      <c r="PFV74" s="9"/>
      <c r="PFW74" s="9"/>
      <c r="PFX74" s="9"/>
      <c r="PFY74" s="9"/>
      <c r="PFZ74" s="9"/>
      <c r="PGA74" s="9"/>
      <c r="PGB74" s="9"/>
      <c r="PGC74" s="9"/>
      <c r="PGD74" s="9"/>
      <c r="PGE74" s="9"/>
      <c r="PGF74" s="9"/>
      <c r="PGG74" s="9"/>
      <c r="PGH74" s="9"/>
      <c r="PGI74" s="9"/>
      <c r="PGJ74" s="9"/>
      <c r="PGK74" s="9"/>
      <c r="PGL74" s="9"/>
      <c r="PGM74" s="9"/>
      <c r="PGN74" s="9"/>
      <c r="PGO74" s="9"/>
      <c r="PGP74" s="9"/>
      <c r="PGQ74" s="9"/>
      <c r="PGR74" s="9"/>
      <c r="PGS74" s="9"/>
      <c r="PGT74" s="9"/>
      <c r="PGU74" s="9"/>
      <c r="PGV74" s="9"/>
      <c r="PGW74" s="9"/>
      <c r="PGX74" s="9"/>
      <c r="PGY74" s="9"/>
      <c r="PGZ74" s="9"/>
      <c r="PHA74" s="9"/>
      <c r="PHB74" s="9"/>
      <c r="PHC74" s="9"/>
      <c r="PHD74" s="9"/>
      <c r="PHE74" s="9"/>
      <c r="PHF74" s="9"/>
      <c r="PHG74" s="9"/>
      <c r="PHH74" s="9"/>
      <c r="PHI74" s="9"/>
      <c r="PHJ74" s="9"/>
      <c r="PHK74" s="9"/>
      <c r="PHL74" s="9"/>
      <c r="PHM74" s="9"/>
      <c r="PHN74" s="9"/>
      <c r="PHO74" s="9"/>
      <c r="PHP74" s="9"/>
      <c r="PHQ74" s="9"/>
      <c r="PHR74" s="9"/>
      <c r="PHS74" s="9"/>
      <c r="PHT74" s="9"/>
      <c r="PHU74" s="9"/>
      <c r="PHV74" s="9"/>
      <c r="PHW74" s="9"/>
      <c r="PHX74" s="9"/>
      <c r="PHY74" s="9"/>
      <c r="PHZ74" s="9"/>
      <c r="PIA74" s="9"/>
      <c r="PIB74" s="9"/>
      <c r="PIC74" s="9"/>
      <c r="PID74" s="9"/>
      <c r="PIE74" s="9"/>
      <c r="PIF74" s="9"/>
      <c r="PIG74" s="9"/>
      <c r="PIH74" s="9"/>
      <c r="PII74" s="9"/>
      <c r="PIJ74" s="9"/>
      <c r="PIK74" s="9"/>
      <c r="PIL74" s="9"/>
      <c r="PIM74" s="9"/>
      <c r="PIN74" s="9"/>
      <c r="PIO74" s="9"/>
      <c r="PIP74" s="9"/>
      <c r="PIQ74" s="9"/>
      <c r="PIR74" s="9"/>
      <c r="PIS74" s="9"/>
      <c r="PIT74" s="9"/>
      <c r="PIU74" s="9"/>
      <c r="PIV74" s="9"/>
      <c r="PIW74" s="9"/>
      <c r="PIX74" s="9"/>
      <c r="PIY74" s="9"/>
      <c r="PIZ74" s="9"/>
      <c r="PJA74" s="9"/>
      <c r="PJB74" s="9"/>
      <c r="PJC74" s="9"/>
      <c r="PJD74" s="9"/>
      <c r="PJE74" s="9"/>
      <c r="PJF74" s="9"/>
      <c r="PJG74" s="9"/>
      <c r="PJH74" s="9"/>
      <c r="PJI74" s="9"/>
      <c r="PJJ74" s="9"/>
      <c r="PJK74" s="9"/>
      <c r="PJL74" s="9"/>
      <c r="PJM74" s="9"/>
      <c r="PJN74" s="9"/>
      <c r="PJO74" s="9"/>
      <c r="PJP74" s="9"/>
      <c r="PJQ74" s="9"/>
      <c r="PJR74" s="9"/>
      <c r="PJS74" s="9"/>
      <c r="PJT74" s="9"/>
      <c r="PJU74" s="9"/>
      <c r="PJV74" s="9"/>
      <c r="PJW74" s="9"/>
      <c r="PJX74" s="9"/>
      <c r="PJY74" s="9"/>
      <c r="PJZ74" s="9"/>
      <c r="PKA74" s="9"/>
      <c r="PKB74" s="9"/>
      <c r="PKC74" s="9"/>
      <c r="PKD74" s="9"/>
      <c r="PKE74" s="9"/>
      <c r="PKF74" s="9"/>
      <c r="PKG74" s="9"/>
      <c r="PKH74" s="9"/>
      <c r="PKI74" s="9"/>
      <c r="PKJ74" s="9"/>
      <c r="PKK74" s="9"/>
      <c r="PKL74" s="9"/>
      <c r="PKM74" s="9"/>
      <c r="PKN74" s="9"/>
      <c r="PKO74" s="9"/>
      <c r="PKP74" s="9"/>
      <c r="PKQ74" s="9"/>
      <c r="PKR74" s="9"/>
      <c r="PKS74" s="9"/>
      <c r="PKT74" s="9"/>
      <c r="PKU74" s="9"/>
      <c r="PKV74" s="9"/>
      <c r="PKW74" s="9"/>
      <c r="PKX74" s="9"/>
      <c r="PKY74" s="9"/>
      <c r="PKZ74" s="9"/>
      <c r="PLA74" s="9"/>
      <c r="PLB74" s="9"/>
      <c r="PLC74" s="9"/>
      <c r="PLD74" s="9"/>
      <c r="PLE74" s="9"/>
      <c r="PLF74" s="9"/>
      <c r="PLG74" s="9"/>
      <c r="PLH74" s="9"/>
      <c r="PLI74" s="9"/>
      <c r="PLJ74" s="9"/>
      <c r="PLK74" s="9"/>
      <c r="PLL74" s="9"/>
      <c r="PLM74" s="9"/>
      <c r="PLN74" s="9"/>
      <c r="PLO74" s="9"/>
      <c r="PLP74" s="9"/>
      <c r="PLQ74" s="9"/>
      <c r="PLR74" s="9"/>
      <c r="PLS74" s="9"/>
      <c r="PLT74" s="9"/>
      <c r="PLU74" s="9"/>
      <c r="PLV74" s="9"/>
      <c r="PLW74" s="9"/>
      <c r="PLX74" s="9"/>
      <c r="PLY74" s="9"/>
      <c r="PLZ74" s="9"/>
      <c r="PMA74" s="9"/>
      <c r="PMB74" s="9"/>
      <c r="PMC74" s="9"/>
      <c r="PMD74" s="9"/>
      <c r="PME74" s="9"/>
      <c r="PMF74" s="9"/>
      <c r="PMG74" s="9"/>
      <c r="PMH74" s="9"/>
      <c r="PMI74" s="9"/>
      <c r="PMJ74" s="9"/>
      <c r="PMK74" s="9"/>
      <c r="PML74" s="9"/>
      <c r="PMM74" s="9"/>
      <c r="PMN74" s="9"/>
      <c r="PMO74" s="9"/>
      <c r="PMP74" s="9"/>
      <c r="PMQ74" s="9"/>
      <c r="PMR74" s="9"/>
      <c r="PMS74" s="9"/>
      <c r="PMT74" s="9"/>
      <c r="PMU74" s="9"/>
      <c r="PMV74" s="9"/>
      <c r="PMW74" s="9"/>
      <c r="PMX74" s="9"/>
      <c r="PMY74" s="9"/>
      <c r="PMZ74" s="9"/>
      <c r="PNA74" s="9"/>
      <c r="PNB74" s="9"/>
      <c r="PNC74" s="9"/>
      <c r="PND74" s="9"/>
      <c r="PNE74" s="9"/>
      <c r="PNF74" s="9"/>
      <c r="PNG74" s="9"/>
      <c r="PNH74" s="9"/>
      <c r="PNI74" s="9"/>
      <c r="PNJ74" s="9"/>
      <c r="PNK74" s="9"/>
      <c r="PNL74" s="9"/>
      <c r="PNM74" s="9"/>
      <c r="PNN74" s="9"/>
      <c r="PNO74" s="9"/>
      <c r="PNP74" s="9"/>
      <c r="PNQ74" s="9"/>
      <c r="PNR74" s="9"/>
      <c r="PNS74" s="9"/>
      <c r="PNT74" s="9"/>
      <c r="PNU74" s="9"/>
      <c r="PNV74" s="9"/>
      <c r="PNW74" s="9"/>
      <c r="PNX74" s="9"/>
      <c r="PNY74" s="9"/>
      <c r="PNZ74" s="9"/>
      <c r="POA74" s="9"/>
      <c r="POB74" s="9"/>
      <c r="POC74" s="9"/>
      <c r="POD74" s="9"/>
      <c r="POE74" s="9"/>
      <c r="POF74" s="9"/>
      <c r="POG74" s="9"/>
      <c r="POH74" s="9"/>
      <c r="POI74" s="9"/>
      <c r="POJ74" s="9"/>
      <c r="POK74" s="9"/>
      <c r="POL74" s="9"/>
      <c r="POM74" s="9"/>
      <c r="PON74" s="9"/>
      <c r="POO74" s="9"/>
      <c r="POP74" s="9"/>
      <c r="POQ74" s="9"/>
      <c r="POR74" s="9"/>
      <c r="POS74" s="9"/>
      <c r="POT74" s="9"/>
      <c r="POU74" s="9"/>
      <c r="POV74" s="9"/>
      <c r="POW74" s="9"/>
      <c r="POX74" s="9"/>
      <c r="POY74" s="9"/>
      <c r="POZ74" s="9"/>
      <c r="PPA74" s="9"/>
      <c r="PPB74" s="9"/>
      <c r="PPC74" s="9"/>
      <c r="PPD74" s="9"/>
      <c r="PPE74" s="9"/>
      <c r="PPF74" s="9"/>
      <c r="PPG74" s="9"/>
      <c r="PPH74" s="9"/>
      <c r="PPI74" s="9"/>
      <c r="PPJ74" s="9"/>
      <c r="PPK74" s="9"/>
      <c r="PPL74" s="9"/>
      <c r="PPM74" s="9"/>
      <c r="PPN74" s="9"/>
      <c r="PPO74" s="9"/>
      <c r="PPP74" s="9"/>
      <c r="PPQ74" s="9"/>
      <c r="PPR74" s="9"/>
      <c r="PPS74" s="9"/>
      <c r="PPT74" s="9"/>
      <c r="PPU74" s="9"/>
      <c r="PPV74" s="9"/>
      <c r="PPW74" s="9"/>
      <c r="PPX74" s="9"/>
      <c r="PPY74" s="9"/>
      <c r="PPZ74" s="9"/>
      <c r="PQA74" s="9"/>
      <c r="PQB74" s="9"/>
      <c r="PQC74" s="9"/>
      <c r="PQD74" s="9"/>
      <c r="PQE74" s="9"/>
      <c r="PQF74" s="9"/>
      <c r="PQG74" s="9"/>
      <c r="PQH74" s="9"/>
      <c r="PQI74" s="9"/>
      <c r="PQJ74" s="9"/>
      <c r="PQK74" s="9"/>
      <c r="PQL74" s="9"/>
      <c r="PQM74" s="9"/>
      <c r="PQN74" s="9"/>
      <c r="PQO74" s="9"/>
      <c r="PQP74" s="9"/>
      <c r="PQQ74" s="9"/>
      <c r="PQR74" s="9"/>
      <c r="PQS74" s="9"/>
      <c r="PQT74" s="9"/>
      <c r="PQU74" s="9"/>
      <c r="PQV74" s="9"/>
      <c r="PQW74" s="9"/>
      <c r="PQX74" s="9"/>
      <c r="PQY74" s="9"/>
      <c r="PQZ74" s="9"/>
      <c r="PRA74" s="9"/>
      <c r="PRB74" s="9"/>
      <c r="PRC74" s="9"/>
      <c r="PRD74" s="9"/>
      <c r="PRE74" s="9"/>
      <c r="PRF74" s="9"/>
      <c r="PRG74" s="9"/>
      <c r="PRH74" s="9"/>
      <c r="PRI74" s="9"/>
      <c r="PRJ74" s="9"/>
      <c r="PRK74" s="9"/>
      <c r="PRL74" s="9"/>
      <c r="PRM74" s="9"/>
      <c r="PRN74" s="9"/>
      <c r="PRO74" s="9"/>
      <c r="PRP74" s="9"/>
      <c r="PRQ74" s="9"/>
      <c r="PRR74" s="9"/>
      <c r="PRS74" s="9"/>
      <c r="PRT74" s="9"/>
      <c r="PRU74" s="9"/>
      <c r="PRV74" s="9"/>
      <c r="PRW74" s="9"/>
      <c r="PRX74" s="9"/>
      <c r="PRY74" s="9"/>
      <c r="PRZ74" s="9"/>
      <c r="PSA74" s="9"/>
      <c r="PSB74" s="9"/>
      <c r="PSC74" s="9"/>
      <c r="PSD74" s="9"/>
      <c r="PSE74" s="9"/>
      <c r="PSF74" s="9"/>
      <c r="PSG74" s="9"/>
      <c r="PSH74" s="9"/>
      <c r="PSI74" s="9"/>
      <c r="PSJ74" s="9"/>
      <c r="PSK74" s="9"/>
      <c r="PSL74" s="9"/>
      <c r="PSM74" s="9"/>
      <c r="PSN74" s="9"/>
      <c r="PSO74" s="9"/>
      <c r="PSP74" s="9"/>
      <c r="PSQ74" s="9"/>
      <c r="PSR74" s="9"/>
      <c r="PSS74" s="9"/>
      <c r="PST74" s="9"/>
      <c r="PSU74" s="9"/>
      <c r="PSV74" s="9"/>
      <c r="PSW74" s="9"/>
      <c r="PSX74" s="9"/>
      <c r="PSY74" s="9"/>
      <c r="PSZ74" s="9"/>
      <c r="PTA74" s="9"/>
      <c r="PTB74" s="9"/>
      <c r="PTC74" s="9"/>
      <c r="PTD74" s="9"/>
      <c r="PTE74" s="9"/>
      <c r="PTF74" s="9"/>
      <c r="PTG74" s="9"/>
      <c r="PTH74" s="9"/>
      <c r="PTI74" s="9"/>
      <c r="PTJ74" s="9"/>
      <c r="PTK74" s="9"/>
      <c r="PTL74" s="9"/>
      <c r="PTM74" s="9"/>
      <c r="PTN74" s="9"/>
      <c r="PTO74" s="9"/>
      <c r="PTP74" s="9"/>
      <c r="PTQ74" s="9"/>
      <c r="PTR74" s="9"/>
      <c r="PTS74" s="9"/>
      <c r="PTT74" s="9"/>
      <c r="PTU74" s="9"/>
      <c r="PTV74" s="9"/>
      <c r="PTW74" s="9"/>
      <c r="PTX74" s="9"/>
      <c r="PTY74" s="9"/>
      <c r="PTZ74" s="9"/>
      <c r="PUA74" s="9"/>
      <c r="PUB74" s="9"/>
      <c r="PUC74" s="9"/>
      <c r="PUD74" s="9"/>
      <c r="PUE74" s="9"/>
      <c r="PUF74" s="9"/>
      <c r="PUG74" s="9"/>
      <c r="PUH74" s="9"/>
      <c r="PUI74" s="9"/>
      <c r="PUJ74" s="9"/>
      <c r="PUK74" s="9"/>
      <c r="PUL74" s="9"/>
      <c r="PUM74" s="9"/>
      <c r="PUN74" s="9"/>
      <c r="PUO74" s="9"/>
      <c r="PUP74" s="9"/>
      <c r="PUQ74" s="9"/>
      <c r="PUR74" s="9"/>
      <c r="PUS74" s="9"/>
      <c r="PUT74" s="9"/>
      <c r="PUU74" s="9"/>
      <c r="PUV74" s="9"/>
      <c r="PUW74" s="9"/>
      <c r="PUX74" s="9"/>
      <c r="PUY74" s="9"/>
      <c r="PUZ74" s="9"/>
      <c r="PVA74" s="9"/>
      <c r="PVB74" s="9"/>
      <c r="PVC74" s="9"/>
      <c r="PVD74" s="9"/>
      <c r="PVE74" s="9"/>
      <c r="PVF74" s="9"/>
      <c r="PVG74" s="9"/>
      <c r="PVH74" s="9"/>
      <c r="PVI74" s="9"/>
      <c r="PVJ74" s="9"/>
      <c r="PVK74" s="9"/>
      <c r="PVL74" s="9"/>
      <c r="PVM74" s="9"/>
      <c r="PVN74" s="9"/>
      <c r="PVO74" s="9"/>
      <c r="PVP74" s="9"/>
      <c r="PVQ74" s="9"/>
      <c r="PVR74" s="9"/>
      <c r="PVS74" s="9"/>
      <c r="PVT74" s="9"/>
      <c r="PVU74" s="9"/>
      <c r="PVV74" s="9"/>
      <c r="PVW74" s="9"/>
      <c r="PVX74" s="9"/>
      <c r="PVY74" s="9"/>
      <c r="PVZ74" s="9"/>
      <c r="PWA74" s="9"/>
      <c r="PWB74" s="9"/>
      <c r="PWC74" s="9"/>
      <c r="PWD74" s="9"/>
      <c r="PWE74" s="9"/>
      <c r="PWF74" s="9"/>
      <c r="PWG74" s="9"/>
      <c r="PWH74" s="9"/>
      <c r="PWI74" s="9"/>
      <c r="PWJ74" s="9"/>
      <c r="PWK74" s="9"/>
      <c r="PWL74" s="9"/>
      <c r="PWM74" s="9"/>
      <c r="PWN74" s="9"/>
      <c r="PWO74" s="9"/>
      <c r="PWP74" s="9"/>
      <c r="PWQ74" s="9"/>
      <c r="PWR74" s="9"/>
      <c r="PWS74" s="9"/>
      <c r="PWT74" s="9"/>
      <c r="PWU74" s="9"/>
      <c r="PWV74" s="9"/>
      <c r="PWW74" s="9"/>
      <c r="PWX74" s="9"/>
      <c r="PWY74" s="9"/>
      <c r="PWZ74" s="9"/>
      <c r="PXA74" s="9"/>
      <c r="PXB74" s="9"/>
      <c r="PXC74" s="9"/>
      <c r="PXD74" s="9"/>
      <c r="PXE74" s="9"/>
      <c r="PXF74" s="9"/>
      <c r="PXG74" s="9"/>
      <c r="PXH74" s="9"/>
      <c r="PXI74" s="9"/>
      <c r="PXJ74" s="9"/>
      <c r="PXK74" s="9"/>
      <c r="PXL74" s="9"/>
      <c r="PXM74" s="9"/>
      <c r="PXN74" s="9"/>
      <c r="PXO74" s="9"/>
      <c r="PXP74" s="9"/>
      <c r="PXQ74" s="9"/>
      <c r="PXR74" s="9"/>
      <c r="PXS74" s="9"/>
      <c r="PXT74" s="9"/>
      <c r="PXU74" s="9"/>
      <c r="PXV74" s="9"/>
      <c r="PXW74" s="9"/>
      <c r="PXX74" s="9"/>
      <c r="PXY74" s="9"/>
      <c r="PXZ74" s="9"/>
      <c r="PYA74" s="9"/>
      <c r="PYB74" s="9"/>
      <c r="PYC74" s="9"/>
      <c r="PYD74" s="9"/>
      <c r="PYE74" s="9"/>
      <c r="PYF74" s="9"/>
      <c r="PYG74" s="9"/>
      <c r="PYH74" s="9"/>
      <c r="PYI74" s="9"/>
      <c r="PYJ74" s="9"/>
      <c r="PYK74" s="9"/>
      <c r="PYL74" s="9"/>
      <c r="PYM74" s="9"/>
      <c r="PYN74" s="9"/>
      <c r="PYO74" s="9"/>
      <c r="PYP74" s="9"/>
      <c r="PYQ74" s="9"/>
      <c r="PYR74" s="9"/>
      <c r="PYS74" s="9"/>
      <c r="PYT74" s="9"/>
      <c r="PYU74" s="9"/>
      <c r="PYV74" s="9"/>
      <c r="PYW74" s="9"/>
      <c r="PYX74" s="9"/>
      <c r="PYY74" s="9"/>
      <c r="PYZ74" s="9"/>
      <c r="PZA74" s="9"/>
      <c r="PZB74" s="9"/>
      <c r="PZC74" s="9"/>
      <c r="PZD74" s="9"/>
      <c r="PZE74" s="9"/>
      <c r="PZF74" s="9"/>
      <c r="PZG74" s="9"/>
      <c r="PZH74" s="9"/>
      <c r="PZI74" s="9"/>
      <c r="PZJ74" s="9"/>
      <c r="PZK74" s="9"/>
      <c r="PZL74" s="9"/>
      <c r="PZM74" s="9"/>
      <c r="PZN74" s="9"/>
      <c r="PZO74" s="9"/>
      <c r="PZP74" s="9"/>
      <c r="PZQ74" s="9"/>
      <c r="PZR74" s="9"/>
      <c r="PZS74" s="9"/>
      <c r="PZT74" s="9"/>
      <c r="PZU74" s="9"/>
      <c r="PZV74" s="9"/>
      <c r="PZW74" s="9"/>
      <c r="PZX74" s="9"/>
      <c r="PZY74" s="9"/>
      <c r="PZZ74" s="9"/>
      <c r="QAA74" s="9"/>
      <c r="QAB74" s="9"/>
      <c r="QAC74" s="9"/>
      <c r="QAD74" s="9"/>
      <c r="QAE74" s="9"/>
      <c r="QAF74" s="9"/>
      <c r="QAG74" s="9"/>
      <c r="QAH74" s="9"/>
      <c r="QAI74" s="9"/>
      <c r="QAJ74" s="9"/>
      <c r="QAK74" s="9"/>
      <c r="QAL74" s="9"/>
      <c r="QAM74" s="9"/>
      <c r="QAN74" s="9"/>
      <c r="QAO74" s="9"/>
      <c r="QAP74" s="9"/>
      <c r="QAQ74" s="9"/>
      <c r="QAR74" s="9"/>
      <c r="QAS74" s="9"/>
      <c r="QAT74" s="9"/>
      <c r="QAU74" s="9"/>
      <c r="QAV74" s="9"/>
      <c r="QAW74" s="9"/>
      <c r="QAX74" s="9"/>
      <c r="QAY74" s="9"/>
      <c r="QAZ74" s="9"/>
      <c r="QBA74" s="9"/>
      <c r="QBB74" s="9"/>
      <c r="QBC74" s="9"/>
      <c r="QBD74" s="9"/>
      <c r="QBE74" s="9"/>
      <c r="QBF74" s="9"/>
      <c r="QBG74" s="9"/>
      <c r="QBH74" s="9"/>
      <c r="QBI74" s="9"/>
      <c r="QBJ74" s="9"/>
      <c r="QBK74" s="9"/>
      <c r="QBL74" s="9"/>
      <c r="QBM74" s="9"/>
      <c r="QBN74" s="9"/>
      <c r="QBO74" s="9"/>
      <c r="QBP74" s="9"/>
      <c r="QBQ74" s="9"/>
      <c r="QBR74" s="9"/>
      <c r="QBS74" s="9"/>
      <c r="QBT74" s="9"/>
      <c r="QBU74" s="9"/>
      <c r="QBV74" s="9"/>
      <c r="QBW74" s="9"/>
      <c r="QBX74" s="9"/>
      <c r="QBY74" s="9"/>
      <c r="QBZ74" s="9"/>
      <c r="QCA74" s="9"/>
      <c r="QCB74" s="9"/>
      <c r="QCC74" s="9"/>
      <c r="QCD74" s="9"/>
      <c r="QCE74" s="9"/>
      <c r="QCF74" s="9"/>
      <c r="QCG74" s="9"/>
      <c r="QCH74" s="9"/>
      <c r="QCI74" s="9"/>
      <c r="QCJ74" s="9"/>
      <c r="QCK74" s="9"/>
      <c r="QCL74" s="9"/>
      <c r="QCM74" s="9"/>
      <c r="QCN74" s="9"/>
      <c r="QCO74" s="9"/>
      <c r="QCP74" s="9"/>
      <c r="QCQ74" s="9"/>
      <c r="QCR74" s="9"/>
      <c r="QCS74" s="9"/>
      <c r="QCT74" s="9"/>
      <c r="QCU74" s="9"/>
      <c r="QCV74" s="9"/>
      <c r="QCW74" s="9"/>
      <c r="QCX74" s="9"/>
      <c r="QCY74" s="9"/>
      <c r="QCZ74" s="9"/>
      <c r="QDA74" s="9"/>
      <c r="QDB74" s="9"/>
      <c r="QDC74" s="9"/>
      <c r="QDD74" s="9"/>
      <c r="QDE74" s="9"/>
      <c r="QDF74" s="9"/>
      <c r="QDG74" s="9"/>
      <c r="QDH74" s="9"/>
      <c r="QDI74" s="9"/>
      <c r="QDJ74" s="9"/>
      <c r="QDK74" s="9"/>
      <c r="QDL74" s="9"/>
      <c r="QDM74" s="9"/>
      <c r="QDN74" s="9"/>
      <c r="QDO74" s="9"/>
      <c r="QDP74" s="9"/>
      <c r="QDQ74" s="9"/>
      <c r="QDR74" s="9"/>
      <c r="QDS74" s="9"/>
      <c r="QDT74" s="9"/>
      <c r="QDU74" s="9"/>
      <c r="QDV74" s="9"/>
      <c r="QDW74" s="9"/>
      <c r="QDX74" s="9"/>
      <c r="QDY74" s="9"/>
      <c r="QDZ74" s="9"/>
      <c r="QEA74" s="9"/>
      <c r="QEB74" s="9"/>
      <c r="QEC74" s="9"/>
      <c r="QED74" s="9"/>
      <c r="QEE74" s="9"/>
      <c r="QEF74" s="9"/>
      <c r="QEG74" s="9"/>
      <c r="QEH74" s="9"/>
      <c r="QEI74" s="9"/>
      <c r="QEJ74" s="9"/>
      <c r="QEK74" s="9"/>
      <c r="QEL74" s="9"/>
      <c r="QEM74" s="9"/>
      <c r="QEN74" s="9"/>
      <c r="QEO74" s="9"/>
      <c r="QEP74" s="9"/>
      <c r="QEQ74" s="9"/>
      <c r="QER74" s="9"/>
      <c r="QES74" s="9"/>
      <c r="QET74" s="9"/>
      <c r="QEU74" s="9"/>
      <c r="QEV74" s="9"/>
      <c r="QEW74" s="9"/>
      <c r="QEX74" s="9"/>
      <c r="QEY74" s="9"/>
      <c r="QEZ74" s="9"/>
      <c r="QFA74" s="9"/>
      <c r="QFB74" s="9"/>
      <c r="QFC74" s="9"/>
      <c r="QFD74" s="9"/>
      <c r="QFE74" s="9"/>
      <c r="QFF74" s="9"/>
      <c r="QFG74" s="9"/>
      <c r="QFH74" s="9"/>
      <c r="QFI74" s="9"/>
      <c r="QFJ74" s="9"/>
      <c r="QFK74" s="9"/>
      <c r="QFL74" s="9"/>
      <c r="QFM74" s="9"/>
      <c r="QFN74" s="9"/>
      <c r="QFO74" s="9"/>
      <c r="QFP74" s="9"/>
      <c r="QFQ74" s="9"/>
      <c r="QFR74" s="9"/>
      <c r="QFS74" s="9"/>
      <c r="QFT74" s="9"/>
      <c r="QFU74" s="9"/>
      <c r="QFV74" s="9"/>
      <c r="QFW74" s="9"/>
      <c r="QFX74" s="9"/>
      <c r="QFY74" s="9"/>
      <c r="QFZ74" s="9"/>
      <c r="QGA74" s="9"/>
      <c r="QGB74" s="9"/>
      <c r="QGC74" s="9"/>
      <c r="QGD74" s="9"/>
      <c r="QGE74" s="9"/>
      <c r="QGF74" s="9"/>
      <c r="QGG74" s="9"/>
      <c r="QGH74" s="9"/>
      <c r="QGI74" s="9"/>
      <c r="QGJ74" s="9"/>
      <c r="QGK74" s="9"/>
      <c r="QGL74" s="9"/>
      <c r="QGM74" s="9"/>
      <c r="QGN74" s="9"/>
      <c r="QGO74" s="9"/>
      <c r="QGP74" s="9"/>
      <c r="QGQ74" s="9"/>
      <c r="QGR74" s="9"/>
      <c r="QGS74" s="9"/>
      <c r="QGT74" s="9"/>
      <c r="QGU74" s="9"/>
      <c r="QGV74" s="9"/>
      <c r="QGW74" s="9"/>
      <c r="QGX74" s="9"/>
      <c r="QGY74" s="9"/>
      <c r="QGZ74" s="9"/>
      <c r="QHA74" s="9"/>
      <c r="QHB74" s="9"/>
      <c r="QHC74" s="9"/>
      <c r="QHD74" s="9"/>
      <c r="QHE74" s="9"/>
      <c r="QHF74" s="9"/>
      <c r="QHG74" s="9"/>
      <c r="QHH74" s="9"/>
      <c r="QHI74" s="9"/>
      <c r="QHJ74" s="9"/>
      <c r="QHK74" s="9"/>
      <c r="QHL74" s="9"/>
      <c r="QHM74" s="9"/>
      <c r="QHN74" s="9"/>
      <c r="QHO74" s="9"/>
      <c r="QHP74" s="9"/>
      <c r="QHQ74" s="9"/>
      <c r="QHR74" s="9"/>
      <c r="QHS74" s="9"/>
      <c r="QHT74" s="9"/>
      <c r="QHU74" s="9"/>
      <c r="QHV74" s="9"/>
      <c r="QHW74" s="9"/>
      <c r="QHX74" s="9"/>
      <c r="QHY74" s="9"/>
      <c r="QHZ74" s="9"/>
      <c r="QIA74" s="9"/>
      <c r="QIB74" s="9"/>
      <c r="QIC74" s="9"/>
      <c r="QID74" s="9"/>
      <c r="QIE74" s="9"/>
      <c r="QIF74" s="9"/>
      <c r="QIG74" s="9"/>
      <c r="QIH74" s="9"/>
      <c r="QII74" s="9"/>
      <c r="QIJ74" s="9"/>
      <c r="QIK74" s="9"/>
      <c r="QIL74" s="9"/>
      <c r="QIM74" s="9"/>
      <c r="QIN74" s="9"/>
      <c r="QIO74" s="9"/>
      <c r="QIP74" s="9"/>
      <c r="QIQ74" s="9"/>
      <c r="QIR74" s="9"/>
      <c r="QIS74" s="9"/>
      <c r="QIT74" s="9"/>
      <c r="QIU74" s="9"/>
      <c r="QIV74" s="9"/>
      <c r="QIW74" s="9"/>
      <c r="QIX74" s="9"/>
      <c r="QIY74" s="9"/>
      <c r="QIZ74" s="9"/>
      <c r="QJA74" s="9"/>
      <c r="QJB74" s="9"/>
      <c r="QJC74" s="9"/>
      <c r="QJD74" s="9"/>
      <c r="QJE74" s="9"/>
      <c r="QJF74" s="9"/>
      <c r="QJG74" s="9"/>
      <c r="QJH74" s="9"/>
      <c r="QJI74" s="9"/>
      <c r="QJJ74" s="9"/>
      <c r="QJK74" s="9"/>
      <c r="QJL74" s="9"/>
      <c r="QJM74" s="9"/>
      <c r="QJN74" s="9"/>
      <c r="QJO74" s="9"/>
      <c r="QJP74" s="9"/>
      <c r="QJQ74" s="9"/>
      <c r="QJR74" s="9"/>
      <c r="QJS74" s="9"/>
      <c r="QJT74" s="9"/>
      <c r="QJU74" s="9"/>
      <c r="QJV74" s="9"/>
      <c r="QJW74" s="9"/>
      <c r="QJX74" s="9"/>
      <c r="QJY74" s="9"/>
      <c r="QJZ74" s="9"/>
      <c r="QKA74" s="9"/>
      <c r="QKB74" s="9"/>
      <c r="QKC74" s="9"/>
      <c r="QKD74" s="9"/>
      <c r="QKE74" s="9"/>
      <c r="QKF74" s="9"/>
      <c r="QKG74" s="9"/>
      <c r="QKH74" s="9"/>
      <c r="QKI74" s="9"/>
      <c r="QKJ74" s="9"/>
      <c r="QKK74" s="9"/>
      <c r="QKL74" s="9"/>
      <c r="QKM74" s="9"/>
      <c r="QKN74" s="9"/>
      <c r="QKO74" s="9"/>
      <c r="QKP74" s="9"/>
      <c r="QKQ74" s="9"/>
      <c r="QKR74" s="9"/>
      <c r="QKS74" s="9"/>
      <c r="QKT74" s="9"/>
      <c r="QKU74" s="9"/>
      <c r="QKV74" s="9"/>
      <c r="QKW74" s="9"/>
      <c r="QKX74" s="9"/>
      <c r="QKY74" s="9"/>
      <c r="QKZ74" s="9"/>
      <c r="QLA74" s="9"/>
      <c r="QLB74" s="9"/>
      <c r="QLC74" s="9"/>
      <c r="QLD74" s="9"/>
      <c r="QLE74" s="9"/>
      <c r="QLF74" s="9"/>
      <c r="QLG74" s="9"/>
      <c r="QLH74" s="9"/>
      <c r="QLI74" s="9"/>
      <c r="QLJ74" s="9"/>
      <c r="QLK74" s="9"/>
      <c r="QLL74" s="9"/>
      <c r="QLM74" s="9"/>
      <c r="QLN74" s="9"/>
      <c r="QLO74" s="9"/>
      <c r="QLP74" s="9"/>
      <c r="QLQ74" s="9"/>
      <c r="QLR74" s="9"/>
      <c r="QLS74" s="9"/>
      <c r="QLT74" s="9"/>
      <c r="QLU74" s="9"/>
      <c r="QLV74" s="9"/>
      <c r="QLW74" s="9"/>
      <c r="QLX74" s="9"/>
      <c r="QLY74" s="9"/>
      <c r="QLZ74" s="9"/>
      <c r="QMA74" s="9"/>
      <c r="QMB74" s="9"/>
      <c r="QMC74" s="9"/>
      <c r="QMD74" s="9"/>
      <c r="QME74" s="9"/>
      <c r="QMF74" s="9"/>
      <c r="QMG74" s="9"/>
      <c r="QMH74" s="9"/>
      <c r="QMI74" s="9"/>
      <c r="QMJ74" s="9"/>
      <c r="QMK74" s="9"/>
      <c r="QML74" s="9"/>
      <c r="QMM74" s="9"/>
      <c r="QMN74" s="9"/>
      <c r="QMO74" s="9"/>
      <c r="QMP74" s="9"/>
      <c r="QMQ74" s="9"/>
      <c r="QMR74" s="9"/>
      <c r="QMS74" s="9"/>
      <c r="QMT74" s="9"/>
      <c r="QMU74" s="9"/>
      <c r="QMV74" s="9"/>
      <c r="QMW74" s="9"/>
      <c r="QMX74" s="9"/>
      <c r="QMY74" s="9"/>
      <c r="QMZ74" s="9"/>
      <c r="QNA74" s="9"/>
      <c r="QNB74" s="9"/>
      <c r="QNC74" s="9"/>
      <c r="QND74" s="9"/>
      <c r="QNE74" s="9"/>
      <c r="QNF74" s="9"/>
      <c r="QNG74" s="9"/>
      <c r="QNH74" s="9"/>
      <c r="QNI74" s="9"/>
      <c r="QNJ74" s="9"/>
      <c r="QNK74" s="9"/>
      <c r="QNL74" s="9"/>
      <c r="QNM74" s="9"/>
      <c r="QNN74" s="9"/>
      <c r="QNO74" s="9"/>
      <c r="QNP74" s="9"/>
      <c r="QNQ74" s="9"/>
      <c r="QNR74" s="9"/>
      <c r="QNS74" s="9"/>
      <c r="QNT74" s="9"/>
      <c r="QNU74" s="9"/>
      <c r="QNV74" s="9"/>
      <c r="QNW74" s="9"/>
      <c r="QNX74" s="9"/>
      <c r="QNY74" s="9"/>
      <c r="QNZ74" s="9"/>
      <c r="QOA74" s="9"/>
      <c r="QOB74" s="9"/>
      <c r="QOC74" s="9"/>
      <c r="QOD74" s="9"/>
      <c r="QOE74" s="9"/>
      <c r="QOF74" s="9"/>
      <c r="QOG74" s="9"/>
      <c r="QOH74" s="9"/>
      <c r="QOI74" s="9"/>
      <c r="QOJ74" s="9"/>
      <c r="QOK74" s="9"/>
      <c r="QOL74" s="9"/>
      <c r="QOM74" s="9"/>
      <c r="QON74" s="9"/>
      <c r="QOO74" s="9"/>
      <c r="QOP74" s="9"/>
      <c r="QOQ74" s="9"/>
      <c r="QOR74" s="9"/>
      <c r="QOS74" s="9"/>
      <c r="QOT74" s="9"/>
      <c r="QOU74" s="9"/>
      <c r="QOV74" s="9"/>
      <c r="QOW74" s="9"/>
      <c r="QOX74" s="9"/>
      <c r="QOY74" s="9"/>
      <c r="QOZ74" s="9"/>
      <c r="QPA74" s="9"/>
      <c r="QPB74" s="9"/>
      <c r="QPC74" s="9"/>
      <c r="QPD74" s="9"/>
      <c r="QPE74" s="9"/>
      <c r="QPF74" s="9"/>
      <c r="QPG74" s="9"/>
      <c r="QPH74" s="9"/>
      <c r="QPI74" s="9"/>
      <c r="QPJ74" s="9"/>
      <c r="QPK74" s="9"/>
      <c r="QPL74" s="9"/>
      <c r="QPM74" s="9"/>
      <c r="QPN74" s="9"/>
      <c r="QPO74" s="9"/>
      <c r="QPP74" s="9"/>
      <c r="QPQ74" s="9"/>
      <c r="QPR74" s="9"/>
      <c r="QPS74" s="9"/>
      <c r="QPT74" s="9"/>
      <c r="QPU74" s="9"/>
      <c r="QPV74" s="9"/>
      <c r="QPW74" s="9"/>
      <c r="QPX74" s="9"/>
      <c r="QPY74" s="9"/>
      <c r="QPZ74" s="9"/>
      <c r="QQA74" s="9"/>
      <c r="QQB74" s="9"/>
      <c r="QQC74" s="9"/>
      <c r="QQD74" s="9"/>
      <c r="QQE74" s="9"/>
      <c r="QQF74" s="9"/>
      <c r="QQG74" s="9"/>
      <c r="QQH74" s="9"/>
      <c r="QQI74" s="9"/>
      <c r="QQJ74" s="9"/>
      <c r="QQK74" s="9"/>
      <c r="QQL74" s="9"/>
      <c r="QQM74" s="9"/>
      <c r="QQN74" s="9"/>
      <c r="QQO74" s="9"/>
      <c r="QQP74" s="9"/>
      <c r="QQQ74" s="9"/>
      <c r="QQR74" s="9"/>
      <c r="QQS74" s="9"/>
      <c r="QQT74" s="9"/>
      <c r="QQU74" s="9"/>
      <c r="QQV74" s="9"/>
      <c r="QQW74" s="9"/>
      <c r="QQX74" s="9"/>
      <c r="QQY74" s="9"/>
      <c r="QQZ74" s="9"/>
      <c r="QRA74" s="9"/>
      <c r="QRB74" s="9"/>
      <c r="QRC74" s="9"/>
      <c r="QRD74" s="9"/>
      <c r="QRE74" s="9"/>
      <c r="QRF74" s="9"/>
      <c r="QRG74" s="9"/>
      <c r="QRH74" s="9"/>
      <c r="QRI74" s="9"/>
      <c r="QRJ74" s="9"/>
      <c r="QRK74" s="9"/>
      <c r="QRL74" s="9"/>
      <c r="QRM74" s="9"/>
      <c r="QRN74" s="9"/>
      <c r="QRO74" s="9"/>
      <c r="QRP74" s="9"/>
      <c r="QRQ74" s="9"/>
      <c r="QRR74" s="9"/>
      <c r="QRS74" s="9"/>
      <c r="QRT74" s="9"/>
      <c r="QRU74" s="9"/>
      <c r="QRV74" s="9"/>
      <c r="QRW74" s="9"/>
      <c r="QRX74" s="9"/>
      <c r="QRY74" s="9"/>
      <c r="QRZ74" s="9"/>
      <c r="QSA74" s="9"/>
      <c r="QSB74" s="9"/>
      <c r="QSC74" s="9"/>
      <c r="QSD74" s="9"/>
      <c r="QSE74" s="9"/>
      <c r="QSF74" s="9"/>
      <c r="QSG74" s="9"/>
      <c r="QSH74" s="9"/>
      <c r="QSI74" s="9"/>
      <c r="QSJ74" s="9"/>
      <c r="QSK74" s="9"/>
      <c r="QSL74" s="9"/>
      <c r="QSM74" s="9"/>
      <c r="QSN74" s="9"/>
      <c r="QSO74" s="9"/>
      <c r="QSP74" s="9"/>
      <c r="QSQ74" s="9"/>
      <c r="QSR74" s="9"/>
      <c r="QSS74" s="9"/>
      <c r="QST74" s="9"/>
      <c r="QSU74" s="9"/>
      <c r="QSV74" s="9"/>
      <c r="QSW74" s="9"/>
      <c r="QSX74" s="9"/>
      <c r="QSY74" s="9"/>
      <c r="QSZ74" s="9"/>
      <c r="QTA74" s="9"/>
      <c r="QTB74" s="9"/>
      <c r="QTC74" s="9"/>
      <c r="QTD74" s="9"/>
      <c r="QTE74" s="9"/>
      <c r="QTF74" s="9"/>
      <c r="QTG74" s="9"/>
      <c r="QTH74" s="9"/>
      <c r="QTI74" s="9"/>
      <c r="QTJ74" s="9"/>
      <c r="QTK74" s="9"/>
      <c r="QTL74" s="9"/>
      <c r="QTM74" s="9"/>
      <c r="QTN74" s="9"/>
      <c r="QTO74" s="9"/>
      <c r="QTP74" s="9"/>
      <c r="QTQ74" s="9"/>
      <c r="QTR74" s="9"/>
      <c r="QTS74" s="9"/>
      <c r="QTT74" s="9"/>
      <c r="QTU74" s="9"/>
      <c r="QTV74" s="9"/>
      <c r="QTW74" s="9"/>
      <c r="QTX74" s="9"/>
      <c r="QTY74" s="9"/>
      <c r="QTZ74" s="9"/>
      <c r="QUA74" s="9"/>
      <c r="QUB74" s="9"/>
      <c r="QUC74" s="9"/>
      <c r="QUD74" s="9"/>
      <c r="QUE74" s="9"/>
      <c r="QUF74" s="9"/>
      <c r="QUG74" s="9"/>
      <c r="QUH74" s="9"/>
      <c r="QUI74" s="9"/>
      <c r="QUJ74" s="9"/>
      <c r="QUK74" s="9"/>
      <c r="QUL74" s="9"/>
      <c r="QUM74" s="9"/>
      <c r="QUN74" s="9"/>
      <c r="QUO74" s="9"/>
      <c r="QUP74" s="9"/>
      <c r="QUQ74" s="9"/>
      <c r="QUR74" s="9"/>
      <c r="QUS74" s="9"/>
      <c r="QUT74" s="9"/>
      <c r="QUU74" s="9"/>
      <c r="QUV74" s="9"/>
      <c r="QUW74" s="9"/>
      <c r="QUX74" s="9"/>
      <c r="QUY74" s="9"/>
      <c r="QUZ74" s="9"/>
      <c r="QVA74" s="9"/>
      <c r="QVB74" s="9"/>
      <c r="QVC74" s="9"/>
      <c r="QVD74" s="9"/>
      <c r="QVE74" s="9"/>
      <c r="QVF74" s="9"/>
      <c r="QVG74" s="9"/>
      <c r="QVH74" s="9"/>
      <c r="QVI74" s="9"/>
      <c r="QVJ74" s="9"/>
      <c r="QVK74" s="9"/>
      <c r="QVL74" s="9"/>
      <c r="QVM74" s="9"/>
      <c r="QVN74" s="9"/>
      <c r="QVO74" s="9"/>
      <c r="QVP74" s="9"/>
      <c r="QVQ74" s="9"/>
      <c r="QVR74" s="9"/>
      <c r="QVS74" s="9"/>
      <c r="QVT74" s="9"/>
      <c r="QVU74" s="9"/>
      <c r="QVV74" s="9"/>
      <c r="QVW74" s="9"/>
      <c r="QVX74" s="9"/>
      <c r="QVY74" s="9"/>
      <c r="QVZ74" s="9"/>
      <c r="QWA74" s="9"/>
      <c r="QWB74" s="9"/>
      <c r="QWC74" s="9"/>
      <c r="QWD74" s="9"/>
      <c r="QWE74" s="9"/>
      <c r="QWF74" s="9"/>
      <c r="QWG74" s="9"/>
      <c r="QWH74" s="9"/>
      <c r="QWI74" s="9"/>
      <c r="QWJ74" s="9"/>
      <c r="QWK74" s="9"/>
      <c r="QWL74" s="9"/>
      <c r="QWM74" s="9"/>
      <c r="QWN74" s="9"/>
      <c r="QWO74" s="9"/>
      <c r="QWP74" s="9"/>
      <c r="QWQ74" s="9"/>
      <c r="QWR74" s="9"/>
      <c r="QWS74" s="9"/>
      <c r="QWT74" s="9"/>
      <c r="QWU74" s="9"/>
      <c r="QWV74" s="9"/>
      <c r="QWW74" s="9"/>
      <c r="QWX74" s="9"/>
      <c r="QWY74" s="9"/>
      <c r="QWZ74" s="9"/>
      <c r="QXA74" s="9"/>
      <c r="QXB74" s="9"/>
      <c r="QXC74" s="9"/>
      <c r="QXD74" s="9"/>
      <c r="QXE74" s="9"/>
      <c r="QXF74" s="9"/>
      <c r="QXG74" s="9"/>
      <c r="QXH74" s="9"/>
      <c r="QXI74" s="9"/>
      <c r="QXJ74" s="9"/>
      <c r="QXK74" s="9"/>
      <c r="QXL74" s="9"/>
      <c r="QXM74" s="9"/>
      <c r="QXN74" s="9"/>
      <c r="QXO74" s="9"/>
      <c r="QXP74" s="9"/>
      <c r="QXQ74" s="9"/>
      <c r="QXR74" s="9"/>
      <c r="QXS74" s="9"/>
      <c r="QXT74" s="9"/>
      <c r="QXU74" s="9"/>
      <c r="QXV74" s="9"/>
      <c r="QXW74" s="9"/>
      <c r="QXX74" s="9"/>
      <c r="QXY74" s="9"/>
      <c r="QXZ74" s="9"/>
      <c r="QYA74" s="9"/>
      <c r="QYB74" s="9"/>
      <c r="QYC74" s="9"/>
      <c r="QYD74" s="9"/>
      <c r="QYE74" s="9"/>
      <c r="QYF74" s="9"/>
      <c r="QYG74" s="9"/>
      <c r="QYH74" s="9"/>
      <c r="QYI74" s="9"/>
      <c r="QYJ74" s="9"/>
      <c r="QYK74" s="9"/>
      <c r="QYL74" s="9"/>
      <c r="QYM74" s="9"/>
      <c r="QYN74" s="9"/>
      <c r="QYO74" s="9"/>
      <c r="QYP74" s="9"/>
      <c r="QYQ74" s="9"/>
      <c r="QYR74" s="9"/>
      <c r="QYS74" s="9"/>
      <c r="QYT74" s="9"/>
      <c r="QYU74" s="9"/>
      <c r="QYV74" s="9"/>
      <c r="QYW74" s="9"/>
      <c r="QYX74" s="9"/>
      <c r="QYY74" s="9"/>
      <c r="QYZ74" s="9"/>
      <c r="QZA74" s="9"/>
      <c r="QZB74" s="9"/>
      <c r="QZC74" s="9"/>
      <c r="QZD74" s="9"/>
      <c r="QZE74" s="9"/>
      <c r="QZF74" s="9"/>
      <c r="QZG74" s="9"/>
      <c r="QZH74" s="9"/>
      <c r="QZI74" s="9"/>
      <c r="QZJ74" s="9"/>
      <c r="QZK74" s="9"/>
      <c r="QZL74" s="9"/>
      <c r="QZM74" s="9"/>
      <c r="QZN74" s="9"/>
      <c r="QZO74" s="9"/>
      <c r="QZP74" s="9"/>
      <c r="QZQ74" s="9"/>
      <c r="QZR74" s="9"/>
      <c r="QZS74" s="9"/>
      <c r="QZT74" s="9"/>
      <c r="QZU74" s="9"/>
      <c r="QZV74" s="9"/>
      <c r="QZW74" s="9"/>
      <c r="QZX74" s="9"/>
      <c r="QZY74" s="9"/>
      <c r="QZZ74" s="9"/>
      <c r="RAA74" s="9"/>
      <c r="RAB74" s="9"/>
      <c r="RAC74" s="9"/>
      <c r="RAD74" s="9"/>
      <c r="RAE74" s="9"/>
      <c r="RAF74" s="9"/>
      <c r="RAG74" s="9"/>
      <c r="RAH74" s="9"/>
      <c r="RAI74" s="9"/>
      <c r="RAJ74" s="9"/>
      <c r="RAK74" s="9"/>
      <c r="RAL74" s="9"/>
      <c r="RAM74" s="9"/>
      <c r="RAN74" s="9"/>
      <c r="RAO74" s="9"/>
      <c r="RAP74" s="9"/>
      <c r="RAQ74" s="9"/>
      <c r="RAR74" s="9"/>
      <c r="RAS74" s="9"/>
      <c r="RAT74" s="9"/>
      <c r="RAU74" s="9"/>
      <c r="RAV74" s="9"/>
      <c r="RAW74" s="9"/>
      <c r="RAX74" s="9"/>
      <c r="RAY74" s="9"/>
      <c r="RAZ74" s="9"/>
      <c r="RBA74" s="9"/>
      <c r="RBB74" s="9"/>
      <c r="RBC74" s="9"/>
      <c r="RBD74" s="9"/>
      <c r="RBE74" s="9"/>
      <c r="RBF74" s="9"/>
      <c r="RBG74" s="9"/>
      <c r="RBH74" s="9"/>
      <c r="RBI74" s="9"/>
      <c r="RBJ74" s="9"/>
      <c r="RBK74" s="9"/>
      <c r="RBL74" s="9"/>
      <c r="RBM74" s="9"/>
      <c r="RBN74" s="9"/>
      <c r="RBO74" s="9"/>
      <c r="RBP74" s="9"/>
      <c r="RBQ74" s="9"/>
      <c r="RBR74" s="9"/>
      <c r="RBS74" s="9"/>
      <c r="RBT74" s="9"/>
      <c r="RBU74" s="9"/>
      <c r="RBV74" s="9"/>
      <c r="RBW74" s="9"/>
      <c r="RBX74" s="9"/>
      <c r="RBY74" s="9"/>
      <c r="RBZ74" s="9"/>
      <c r="RCA74" s="9"/>
      <c r="RCB74" s="9"/>
      <c r="RCC74" s="9"/>
      <c r="RCD74" s="9"/>
      <c r="RCE74" s="9"/>
      <c r="RCF74" s="9"/>
      <c r="RCG74" s="9"/>
      <c r="RCH74" s="9"/>
      <c r="RCI74" s="9"/>
      <c r="RCJ74" s="9"/>
      <c r="RCK74" s="9"/>
      <c r="RCL74" s="9"/>
      <c r="RCM74" s="9"/>
      <c r="RCN74" s="9"/>
      <c r="RCO74" s="9"/>
      <c r="RCP74" s="9"/>
      <c r="RCQ74" s="9"/>
      <c r="RCR74" s="9"/>
      <c r="RCS74" s="9"/>
      <c r="RCT74" s="9"/>
      <c r="RCU74" s="9"/>
      <c r="RCV74" s="9"/>
      <c r="RCW74" s="9"/>
      <c r="RCX74" s="9"/>
      <c r="RCY74" s="9"/>
      <c r="RCZ74" s="9"/>
      <c r="RDA74" s="9"/>
      <c r="RDB74" s="9"/>
      <c r="RDC74" s="9"/>
      <c r="RDD74" s="9"/>
      <c r="RDE74" s="9"/>
      <c r="RDF74" s="9"/>
      <c r="RDG74" s="9"/>
      <c r="RDH74" s="9"/>
      <c r="RDI74" s="9"/>
      <c r="RDJ74" s="9"/>
      <c r="RDK74" s="9"/>
      <c r="RDL74" s="9"/>
      <c r="RDM74" s="9"/>
      <c r="RDN74" s="9"/>
      <c r="RDO74" s="9"/>
      <c r="RDP74" s="9"/>
      <c r="RDQ74" s="9"/>
      <c r="RDR74" s="9"/>
      <c r="RDS74" s="9"/>
      <c r="RDT74" s="9"/>
      <c r="RDU74" s="9"/>
      <c r="RDV74" s="9"/>
      <c r="RDW74" s="9"/>
      <c r="RDX74" s="9"/>
      <c r="RDY74" s="9"/>
      <c r="RDZ74" s="9"/>
      <c r="REA74" s="9"/>
      <c r="REB74" s="9"/>
      <c r="REC74" s="9"/>
      <c r="RED74" s="9"/>
      <c r="REE74" s="9"/>
      <c r="REF74" s="9"/>
      <c r="REG74" s="9"/>
      <c r="REH74" s="9"/>
      <c r="REI74" s="9"/>
      <c r="REJ74" s="9"/>
      <c r="REK74" s="9"/>
      <c r="REL74" s="9"/>
      <c r="REM74" s="9"/>
      <c r="REN74" s="9"/>
      <c r="REO74" s="9"/>
      <c r="REP74" s="9"/>
      <c r="REQ74" s="9"/>
      <c r="RER74" s="9"/>
      <c r="RES74" s="9"/>
      <c r="RET74" s="9"/>
      <c r="REU74" s="9"/>
      <c r="REV74" s="9"/>
      <c r="REW74" s="9"/>
      <c r="REX74" s="9"/>
      <c r="REY74" s="9"/>
      <c r="REZ74" s="9"/>
      <c r="RFA74" s="9"/>
      <c r="RFB74" s="9"/>
      <c r="RFC74" s="9"/>
      <c r="RFD74" s="9"/>
      <c r="RFE74" s="9"/>
      <c r="RFF74" s="9"/>
      <c r="RFG74" s="9"/>
      <c r="RFH74" s="9"/>
      <c r="RFI74" s="9"/>
      <c r="RFJ74" s="9"/>
      <c r="RFK74" s="9"/>
      <c r="RFL74" s="9"/>
      <c r="RFM74" s="9"/>
      <c r="RFN74" s="9"/>
      <c r="RFO74" s="9"/>
      <c r="RFP74" s="9"/>
      <c r="RFQ74" s="9"/>
      <c r="RFR74" s="9"/>
      <c r="RFS74" s="9"/>
      <c r="RFT74" s="9"/>
      <c r="RFU74" s="9"/>
      <c r="RFV74" s="9"/>
      <c r="RFW74" s="9"/>
      <c r="RFX74" s="9"/>
      <c r="RFY74" s="9"/>
      <c r="RFZ74" s="9"/>
      <c r="RGA74" s="9"/>
      <c r="RGB74" s="9"/>
      <c r="RGC74" s="9"/>
      <c r="RGD74" s="9"/>
      <c r="RGE74" s="9"/>
      <c r="RGF74" s="9"/>
      <c r="RGG74" s="9"/>
      <c r="RGH74" s="9"/>
      <c r="RGI74" s="9"/>
      <c r="RGJ74" s="9"/>
      <c r="RGK74" s="9"/>
      <c r="RGL74" s="9"/>
      <c r="RGM74" s="9"/>
      <c r="RGN74" s="9"/>
      <c r="RGO74" s="9"/>
      <c r="RGP74" s="9"/>
      <c r="RGQ74" s="9"/>
      <c r="RGR74" s="9"/>
      <c r="RGS74" s="9"/>
      <c r="RGT74" s="9"/>
      <c r="RGU74" s="9"/>
      <c r="RGV74" s="9"/>
      <c r="RGW74" s="9"/>
      <c r="RGX74" s="9"/>
      <c r="RGY74" s="9"/>
      <c r="RGZ74" s="9"/>
      <c r="RHA74" s="9"/>
      <c r="RHB74" s="9"/>
      <c r="RHC74" s="9"/>
      <c r="RHD74" s="9"/>
      <c r="RHE74" s="9"/>
      <c r="RHF74" s="9"/>
      <c r="RHG74" s="9"/>
      <c r="RHH74" s="9"/>
      <c r="RHI74" s="9"/>
      <c r="RHJ74" s="9"/>
      <c r="RHK74" s="9"/>
      <c r="RHL74" s="9"/>
      <c r="RHM74" s="9"/>
      <c r="RHN74" s="9"/>
      <c r="RHO74" s="9"/>
      <c r="RHP74" s="9"/>
      <c r="RHQ74" s="9"/>
      <c r="RHR74" s="9"/>
      <c r="RHS74" s="9"/>
      <c r="RHT74" s="9"/>
      <c r="RHU74" s="9"/>
      <c r="RHV74" s="9"/>
      <c r="RHW74" s="9"/>
      <c r="RHX74" s="9"/>
      <c r="RHY74" s="9"/>
      <c r="RHZ74" s="9"/>
      <c r="RIA74" s="9"/>
      <c r="RIB74" s="9"/>
      <c r="RIC74" s="9"/>
      <c r="RID74" s="9"/>
      <c r="RIE74" s="9"/>
      <c r="RIF74" s="9"/>
      <c r="RIG74" s="9"/>
      <c r="RIH74" s="9"/>
      <c r="RII74" s="9"/>
      <c r="RIJ74" s="9"/>
      <c r="RIK74" s="9"/>
      <c r="RIL74" s="9"/>
      <c r="RIM74" s="9"/>
      <c r="RIN74" s="9"/>
      <c r="RIO74" s="9"/>
      <c r="RIP74" s="9"/>
      <c r="RIQ74" s="9"/>
      <c r="RIR74" s="9"/>
      <c r="RIS74" s="9"/>
      <c r="RIT74" s="9"/>
      <c r="RIU74" s="9"/>
      <c r="RIV74" s="9"/>
      <c r="RIW74" s="9"/>
      <c r="RIX74" s="9"/>
      <c r="RIY74" s="9"/>
      <c r="RIZ74" s="9"/>
      <c r="RJA74" s="9"/>
      <c r="RJB74" s="9"/>
      <c r="RJC74" s="9"/>
      <c r="RJD74" s="9"/>
      <c r="RJE74" s="9"/>
      <c r="RJF74" s="9"/>
      <c r="RJG74" s="9"/>
      <c r="RJH74" s="9"/>
      <c r="RJI74" s="9"/>
      <c r="RJJ74" s="9"/>
      <c r="RJK74" s="9"/>
      <c r="RJL74" s="9"/>
      <c r="RJM74" s="9"/>
      <c r="RJN74" s="9"/>
      <c r="RJO74" s="9"/>
      <c r="RJP74" s="9"/>
      <c r="RJQ74" s="9"/>
      <c r="RJR74" s="9"/>
      <c r="RJS74" s="9"/>
      <c r="RJT74" s="9"/>
      <c r="RJU74" s="9"/>
      <c r="RJV74" s="9"/>
      <c r="RJW74" s="9"/>
      <c r="RJX74" s="9"/>
      <c r="RJY74" s="9"/>
      <c r="RJZ74" s="9"/>
      <c r="RKA74" s="9"/>
      <c r="RKB74" s="9"/>
      <c r="RKC74" s="9"/>
      <c r="RKD74" s="9"/>
      <c r="RKE74" s="9"/>
      <c r="RKF74" s="9"/>
      <c r="RKG74" s="9"/>
      <c r="RKH74" s="9"/>
      <c r="RKI74" s="9"/>
      <c r="RKJ74" s="9"/>
      <c r="RKK74" s="9"/>
      <c r="RKL74" s="9"/>
      <c r="RKM74" s="9"/>
      <c r="RKN74" s="9"/>
      <c r="RKO74" s="9"/>
      <c r="RKP74" s="9"/>
      <c r="RKQ74" s="9"/>
      <c r="RKR74" s="9"/>
      <c r="RKS74" s="9"/>
      <c r="RKT74" s="9"/>
      <c r="RKU74" s="9"/>
      <c r="RKV74" s="9"/>
      <c r="RKW74" s="9"/>
      <c r="RKX74" s="9"/>
      <c r="RKY74" s="9"/>
      <c r="RKZ74" s="9"/>
      <c r="RLA74" s="9"/>
      <c r="RLB74" s="9"/>
      <c r="RLC74" s="9"/>
      <c r="RLD74" s="9"/>
      <c r="RLE74" s="9"/>
      <c r="RLF74" s="9"/>
      <c r="RLG74" s="9"/>
      <c r="RLH74" s="9"/>
      <c r="RLI74" s="9"/>
      <c r="RLJ74" s="9"/>
      <c r="RLK74" s="9"/>
      <c r="RLL74" s="9"/>
      <c r="RLM74" s="9"/>
      <c r="RLN74" s="9"/>
      <c r="RLO74" s="9"/>
      <c r="RLP74" s="9"/>
      <c r="RLQ74" s="9"/>
      <c r="RLR74" s="9"/>
      <c r="RLS74" s="9"/>
      <c r="RLT74" s="9"/>
      <c r="RLU74" s="9"/>
      <c r="RLV74" s="9"/>
      <c r="RLW74" s="9"/>
      <c r="RLX74" s="9"/>
      <c r="RLY74" s="9"/>
      <c r="RLZ74" s="9"/>
      <c r="RMA74" s="9"/>
      <c r="RMB74" s="9"/>
      <c r="RMC74" s="9"/>
      <c r="RMD74" s="9"/>
      <c r="RME74" s="9"/>
      <c r="RMF74" s="9"/>
      <c r="RMG74" s="9"/>
      <c r="RMH74" s="9"/>
      <c r="RMI74" s="9"/>
      <c r="RMJ74" s="9"/>
      <c r="RMK74" s="9"/>
      <c r="RML74" s="9"/>
      <c r="RMM74" s="9"/>
      <c r="RMN74" s="9"/>
      <c r="RMO74" s="9"/>
      <c r="RMP74" s="9"/>
      <c r="RMQ74" s="9"/>
      <c r="RMR74" s="9"/>
      <c r="RMS74" s="9"/>
      <c r="RMT74" s="9"/>
      <c r="RMU74" s="9"/>
      <c r="RMV74" s="9"/>
      <c r="RMW74" s="9"/>
      <c r="RMX74" s="9"/>
      <c r="RMY74" s="9"/>
      <c r="RMZ74" s="9"/>
      <c r="RNA74" s="9"/>
      <c r="RNB74" s="9"/>
      <c r="RNC74" s="9"/>
      <c r="RND74" s="9"/>
      <c r="RNE74" s="9"/>
      <c r="RNF74" s="9"/>
      <c r="RNG74" s="9"/>
      <c r="RNH74" s="9"/>
      <c r="RNI74" s="9"/>
      <c r="RNJ74" s="9"/>
      <c r="RNK74" s="9"/>
      <c r="RNL74" s="9"/>
      <c r="RNM74" s="9"/>
      <c r="RNN74" s="9"/>
      <c r="RNO74" s="9"/>
      <c r="RNP74" s="9"/>
      <c r="RNQ74" s="9"/>
      <c r="RNR74" s="9"/>
      <c r="RNS74" s="9"/>
      <c r="RNT74" s="9"/>
      <c r="RNU74" s="9"/>
      <c r="RNV74" s="9"/>
      <c r="RNW74" s="9"/>
      <c r="RNX74" s="9"/>
      <c r="RNY74" s="9"/>
      <c r="RNZ74" s="9"/>
      <c r="ROA74" s="9"/>
      <c r="ROB74" s="9"/>
      <c r="ROC74" s="9"/>
      <c r="ROD74" s="9"/>
      <c r="ROE74" s="9"/>
      <c r="ROF74" s="9"/>
      <c r="ROG74" s="9"/>
      <c r="ROH74" s="9"/>
      <c r="ROI74" s="9"/>
      <c r="ROJ74" s="9"/>
      <c r="ROK74" s="9"/>
      <c r="ROL74" s="9"/>
      <c r="ROM74" s="9"/>
      <c r="RON74" s="9"/>
      <c r="ROO74" s="9"/>
      <c r="ROP74" s="9"/>
      <c r="ROQ74" s="9"/>
      <c r="ROR74" s="9"/>
      <c r="ROS74" s="9"/>
      <c r="ROT74" s="9"/>
      <c r="ROU74" s="9"/>
      <c r="ROV74" s="9"/>
      <c r="ROW74" s="9"/>
      <c r="ROX74" s="9"/>
      <c r="ROY74" s="9"/>
      <c r="ROZ74" s="9"/>
      <c r="RPA74" s="9"/>
      <c r="RPB74" s="9"/>
      <c r="RPC74" s="9"/>
      <c r="RPD74" s="9"/>
      <c r="RPE74" s="9"/>
      <c r="RPF74" s="9"/>
      <c r="RPG74" s="9"/>
      <c r="RPH74" s="9"/>
      <c r="RPI74" s="9"/>
      <c r="RPJ74" s="9"/>
      <c r="RPK74" s="9"/>
      <c r="RPL74" s="9"/>
      <c r="RPM74" s="9"/>
      <c r="RPN74" s="9"/>
      <c r="RPO74" s="9"/>
      <c r="RPP74" s="9"/>
      <c r="RPQ74" s="9"/>
      <c r="RPR74" s="9"/>
      <c r="RPS74" s="9"/>
      <c r="RPT74" s="9"/>
      <c r="RPU74" s="9"/>
      <c r="RPV74" s="9"/>
      <c r="RPW74" s="9"/>
      <c r="RPX74" s="9"/>
      <c r="RPY74" s="9"/>
      <c r="RPZ74" s="9"/>
      <c r="RQA74" s="9"/>
      <c r="RQB74" s="9"/>
      <c r="RQC74" s="9"/>
      <c r="RQD74" s="9"/>
      <c r="RQE74" s="9"/>
      <c r="RQF74" s="9"/>
      <c r="RQG74" s="9"/>
      <c r="RQH74" s="9"/>
      <c r="RQI74" s="9"/>
      <c r="RQJ74" s="9"/>
      <c r="RQK74" s="9"/>
      <c r="RQL74" s="9"/>
      <c r="RQM74" s="9"/>
      <c r="RQN74" s="9"/>
      <c r="RQO74" s="9"/>
      <c r="RQP74" s="9"/>
      <c r="RQQ74" s="9"/>
      <c r="RQR74" s="9"/>
      <c r="RQS74" s="9"/>
      <c r="RQT74" s="9"/>
      <c r="RQU74" s="9"/>
      <c r="RQV74" s="9"/>
      <c r="RQW74" s="9"/>
      <c r="RQX74" s="9"/>
      <c r="RQY74" s="9"/>
      <c r="RQZ74" s="9"/>
      <c r="RRA74" s="9"/>
      <c r="RRB74" s="9"/>
      <c r="RRC74" s="9"/>
      <c r="RRD74" s="9"/>
      <c r="RRE74" s="9"/>
      <c r="RRF74" s="9"/>
      <c r="RRG74" s="9"/>
      <c r="RRH74" s="9"/>
      <c r="RRI74" s="9"/>
      <c r="RRJ74" s="9"/>
      <c r="RRK74" s="9"/>
      <c r="RRL74" s="9"/>
      <c r="RRM74" s="9"/>
      <c r="RRN74" s="9"/>
      <c r="RRO74" s="9"/>
      <c r="RRP74" s="9"/>
      <c r="RRQ74" s="9"/>
      <c r="RRR74" s="9"/>
      <c r="RRS74" s="9"/>
      <c r="RRT74" s="9"/>
      <c r="RRU74" s="9"/>
      <c r="RRV74" s="9"/>
      <c r="RRW74" s="9"/>
      <c r="RRX74" s="9"/>
      <c r="RRY74" s="9"/>
      <c r="RRZ74" s="9"/>
      <c r="RSA74" s="9"/>
      <c r="RSB74" s="9"/>
      <c r="RSC74" s="9"/>
      <c r="RSD74" s="9"/>
      <c r="RSE74" s="9"/>
      <c r="RSF74" s="9"/>
      <c r="RSG74" s="9"/>
      <c r="RSH74" s="9"/>
      <c r="RSI74" s="9"/>
      <c r="RSJ74" s="9"/>
      <c r="RSK74" s="9"/>
      <c r="RSL74" s="9"/>
      <c r="RSM74" s="9"/>
      <c r="RSN74" s="9"/>
      <c r="RSO74" s="9"/>
      <c r="RSP74" s="9"/>
      <c r="RSQ74" s="9"/>
      <c r="RSR74" s="9"/>
      <c r="RSS74" s="9"/>
      <c r="RST74" s="9"/>
      <c r="RSU74" s="9"/>
      <c r="RSV74" s="9"/>
      <c r="RSW74" s="9"/>
      <c r="RSX74" s="9"/>
      <c r="RSY74" s="9"/>
      <c r="RSZ74" s="9"/>
      <c r="RTA74" s="9"/>
      <c r="RTB74" s="9"/>
      <c r="RTC74" s="9"/>
      <c r="RTD74" s="9"/>
      <c r="RTE74" s="9"/>
      <c r="RTF74" s="9"/>
      <c r="RTG74" s="9"/>
      <c r="RTH74" s="9"/>
      <c r="RTI74" s="9"/>
      <c r="RTJ74" s="9"/>
      <c r="RTK74" s="9"/>
      <c r="RTL74" s="9"/>
      <c r="RTM74" s="9"/>
      <c r="RTN74" s="9"/>
      <c r="RTO74" s="9"/>
      <c r="RTP74" s="9"/>
      <c r="RTQ74" s="9"/>
      <c r="RTR74" s="9"/>
      <c r="RTS74" s="9"/>
      <c r="RTT74" s="9"/>
      <c r="RTU74" s="9"/>
      <c r="RTV74" s="9"/>
      <c r="RTW74" s="9"/>
      <c r="RTX74" s="9"/>
      <c r="RTY74" s="9"/>
      <c r="RTZ74" s="9"/>
      <c r="RUA74" s="9"/>
      <c r="RUB74" s="9"/>
      <c r="RUC74" s="9"/>
      <c r="RUD74" s="9"/>
      <c r="RUE74" s="9"/>
      <c r="RUF74" s="9"/>
      <c r="RUG74" s="9"/>
      <c r="RUH74" s="9"/>
      <c r="RUI74" s="9"/>
      <c r="RUJ74" s="9"/>
      <c r="RUK74" s="9"/>
      <c r="RUL74" s="9"/>
      <c r="RUM74" s="9"/>
      <c r="RUN74" s="9"/>
      <c r="RUO74" s="9"/>
      <c r="RUP74" s="9"/>
      <c r="RUQ74" s="9"/>
      <c r="RUR74" s="9"/>
      <c r="RUS74" s="9"/>
      <c r="RUT74" s="9"/>
      <c r="RUU74" s="9"/>
      <c r="RUV74" s="9"/>
      <c r="RUW74" s="9"/>
      <c r="RUX74" s="9"/>
      <c r="RUY74" s="9"/>
      <c r="RUZ74" s="9"/>
      <c r="RVA74" s="9"/>
      <c r="RVB74" s="9"/>
      <c r="RVC74" s="9"/>
      <c r="RVD74" s="9"/>
      <c r="RVE74" s="9"/>
      <c r="RVF74" s="9"/>
      <c r="RVG74" s="9"/>
      <c r="RVH74" s="9"/>
      <c r="RVI74" s="9"/>
      <c r="RVJ74" s="9"/>
      <c r="RVK74" s="9"/>
      <c r="RVL74" s="9"/>
      <c r="RVM74" s="9"/>
      <c r="RVN74" s="9"/>
      <c r="RVO74" s="9"/>
      <c r="RVP74" s="9"/>
      <c r="RVQ74" s="9"/>
      <c r="RVR74" s="9"/>
      <c r="RVS74" s="9"/>
      <c r="RVT74" s="9"/>
      <c r="RVU74" s="9"/>
      <c r="RVV74" s="9"/>
      <c r="RVW74" s="9"/>
      <c r="RVX74" s="9"/>
      <c r="RVY74" s="9"/>
      <c r="RVZ74" s="9"/>
      <c r="RWA74" s="9"/>
      <c r="RWB74" s="9"/>
      <c r="RWC74" s="9"/>
      <c r="RWD74" s="9"/>
      <c r="RWE74" s="9"/>
      <c r="RWF74" s="9"/>
      <c r="RWG74" s="9"/>
      <c r="RWH74" s="9"/>
      <c r="RWI74" s="9"/>
      <c r="RWJ74" s="9"/>
      <c r="RWK74" s="9"/>
      <c r="RWL74" s="9"/>
      <c r="RWM74" s="9"/>
      <c r="RWN74" s="9"/>
      <c r="RWO74" s="9"/>
      <c r="RWP74" s="9"/>
      <c r="RWQ74" s="9"/>
      <c r="RWR74" s="9"/>
      <c r="RWS74" s="9"/>
      <c r="RWT74" s="9"/>
      <c r="RWU74" s="9"/>
      <c r="RWV74" s="9"/>
      <c r="RWW74" s="9"/>
      <c r="RWX74" s="9"/>
      <c r="RWY74" s="9"/>
      <c r="RWZ74" s="9"/>
      <c r="RXA74" s="9"/>
      <c r="RXB74" s="9"/>
      <c r="RXC74" s="9"/>
      <c r="RXD74" s="9"/>
      <c r="RXE74" s="9"/>
      <c r="RXF74" s="9"/>
      <c r="RXG74" s="9"/>
      <c r="RXH74" s="9"/>
      <c r="RXI74" s="9"/>
      <c r="RXJ74" s="9"/>
      <c r="RXK74" s="9"/>
      <c r="RXL74" s="9"/>
      <c r="RXM74" s="9"/>
      <c r="RXN74" s="9"/>
      <c r="RXO74" s="9"/>
      <c r="RXP74" s="9"/>
      <c r="RXQ74" s="9"/>
      <c r="RXR74" s="9"/>
      <c r="RXS74" s="9"/>
      <c r="RXT74" s="9"/>
      <c r="RXU74" s="9"/>
      <c r="RXV74" s="9"/>
      <c r="RXW74" s="9"/>
      <c r="RXX74" s="9"/>
      <c r="RXY74" s="9"/>
      <c r="RXZ74" s="9"/>
      <c r="RYA74" s="9"/>
      <c r="RYB74" s="9"/>
      <c r="RYC74" s="9"/>
      <c r="RYD74" s="9"/>
      <c r="RYE74" s="9"/>
      <c r="RYF74" s="9"/>
      <c r="RYG74" s="9"/>
      <c r="RYH74" s="9"/>
      <c r="RYI74" s="9"/>
      <c r="RYJ74" s="9"/>
      <c r="RYK74" s="9"/>
      <c r="RYL74" s="9"/>
      <c r="RYM74" s="9"/>
      <c r="RYN74" s="9"/>
      <c r="RYO74" s="9"/>
      <c r="RYP74" s="9"/>
      <c r="RYQ74" s="9"/>
      <c r="RYR74" s="9"/>
      <c r="RYS74" s="9"/>
      <c r="RYT74" s="9"/>
      <c r="RYU74" s="9"/>
      <c r="RYV74" s="9"/>
      <c r="RYW74" s="9"/>
      <c r="RYX74" s="9"/>
      <c r="RYY74" s="9"/>
      <c r="RYZ74" s="9"/>
      <c r="RZA74" s="9"/>
      <c r="RZB74" s="9"/>
      <c r="RZC74" s="9"/>
      <c r="RZD74" s="9"/>
      <c r="RZE74" s="9"/>
      <c r="RZF74" s="9"/>
      <c r="RZG74" s="9"/>
      <c r="RZH74" s="9"/>
      <c r="RZI74" s="9"/>
      <c r="RZJ74" s="9"/>
      <c r="RZK74" s="9"/>
      <c r="RZL74" s="9"/>
      <c r="RZM74" s="9"/>
      <c r="RZN74" s="9"/>
      <c r="RZO74" s="9"/>
      <c r="RZP74" s="9"/>
      <c r="RZQ74" s="9"/>
      <c r="RZR74" s="9"/>
      <c r="RZS74" s="9"/>
      <c r="RZT74" s="9"/>
      <c r="RZU74" s="9"/>
      <c r="RZV74" s="9"/>
      <c r="RZW74" s="9"/>
      <c r="RZX74" s="9"/>
      <c r="RZY74" s="9"/>
      <c r="RZZ74" s="9"/>
      <c r="SAA74" s="9"/>
      <c r="SAB74" s="9"/>
      <c r="SAC74" s="9"/>
      <c r="SAD74" s="9"/>
      <c r="SAE74" s="9"/>
      <c r="SAF74" s="9"/>
      <c r="SAG74" s="9"/>
      <c r="SAH74" s="9"/>
      <c r="SAI74" s="9"/>
      <c r="SAJ74" s="9"/>
      <c r="SAK74" s="9"/>
      <c r="SAL74" s="9"/>
      <c r="SAM74" s="9"/>
      <c r="SAN74" s="9"/>
      <c r="SAO74" s="9"/>
      <c r="SAP74" s="9"/>
      <c r="SAQ74" s="9"/>
      <c r="SAR74" s="9"/>
      <c r="SAS74" s="9"/>
      <c r="SAT74" s="9"/>
      <c r="SAU74" s="9"/>
      <c r="SAV74" s="9"/>
      <c r="SAW74" s="9"/>
      <c r="SAX74" s="9"/>
      <c r="SAY74" s="9"/>
      <c r="SAZ74" s="9"/>
      <c r="SBA74" s="9"/>
      <c r="SBB74" s="9"/>
      <c r="SBC74" s="9"/>
      <c r="SBD74" s="9"/>
      <c r="SBE74" s="9"/>
      <c r="SBF74" s="9"/>
      <c r="SBG74" s="9"/>
      <c r="SBH74" s="9"/>
      <c r="SBI74" s="9"/>
      <c r="SBJ74" s="9"/>
      <c r="SBK74" s="9"/>
      <c r="SBL74" s="9"/>
      <c r="SBM74" s="9"/>
      <c r="SBN74" s="9"/>
      <c r="SBO74" s="9"/>
      <c r="SBP74" s="9"/>
      <c r="SBQ74" s="9"/>
      <c r="SBR74" s="9"/>
      <c r="SBS74" s="9"/>
      <c r="SBT74" s="9"/>
      <c r="SBU74" s="9"/>
      <c r="SBV74" s="9"/>
      <c r="SBW74" s="9"/>
      <c r="SBX74" s="9"/>
      <c r="SBY74" s="9"/>
      <c r="SBZ74" s="9"/>
      <c r="SCA74" s="9"/>
      <c r="SCB74" s="9"/>
      <c r="SCC74" s="9"/>
      <c r="SCD74" s="9"/>
      <c r="SCE74" s="9"/>
      <c r="SCF74" s="9"/>
      <c r="SCG74" s="9"/>
      <c r="SCH74" s="9"/>
      <c r="SCI74" s="9"/>
      <c r="SCJ74" s="9"/>
      <c r="SCK74" s="9"/>
      <c r="SCL74" s="9"/>
      <c r="SCM74" s="9"/>
      <c r="SCN74" s="9"/>
      <c r="SCO74" s="9"/>
      <c r="SCP74" s="9"/>
      <c r="SCQ74" s="9"/>
      <c r="SCR74" s="9"/>
      <c r="SCS74" s="9"/>
      <c r="SCT74" s="9"/>
      <c r="SCU74" s="9"/>
      <c r="SCV74" s="9"/>
      <c r="SCW74" s="9"/>
      <c r="SCX74" s="9"/>
      <c r="SCY74" s="9"/>
      <c r="SCZ74" s="9"/>
      <c r="SDA74" s="9"/>
      <c r="SDB74" s="9"/>
      <c r="SDC74" s="9"/>
      <c r="SDD74" s="9"/>
      <c r="SDE74" s="9"/>
      <c r="SDF74" s="9"/>
      <c r="SDG74" s="9"/>
      <c r="SDH74" s="9"/>
      <c r="SDI74" s="9"/>
      <c r="SDJ74" s="9"/>
      <c r="SDK74" s="9"/>
      <c r="SDL74" s="9"/>
      <c r="SDM74" s="9"/>
      <c r="SDN74" s="9"/>
      <c r="SDO74" s="9"/>
      <c r="SDP74" s="9"/>
      <c r="SDQ74" s="9"/>
      <c r="SDR74" s="9"/>
      <c r="SDS74" s="9"/>
      <c r="SDT74" s="9"/>
      <c r="SDU74" s="9"/>
      <c r="SDV74" s="9"/>
      <c r="SDW74" s="9"/>
      <c r="SDX74" s="9"/>
      <c r="SDY74" s="9"/>
      <c r="SDZ74" s="9"/>
      <c r="SEA74" s="9"/>
      <c r="SEB74" s="9"/>
      <c r="SEC74" s="9"/>
      <c r="SED74" s="9"/>
      <c r="SEE74" s="9"/>
      <c r="SEF74" s="9"/>
      <c r="SEG74" s="9"/>
      <c r="SEH74" s="9"/>
      <c r="SEI74" s="9"/>
      <c r="SEJ74" s="9"/>
      <c r="SEK74" s="9"/>
      <c r="SEL74" s="9"/>
      <c r="SEM74" s="9"/>
      <c r="SEN74" s="9"/>
      <c r="SEO74" s="9"/>
      <c r="SEP74" s="9"/>
      <c r="SEQ74" s="9"/>
      <c r="SER74" s="9"/>
      <c r="SES74" s="9"/>
      <c r="SET74" s="9"/>
      <c r="SEU74" s="9"/>
      <c r="SEV74" s="9"/>
      <c r="SEW74" s="9"/>
      <c r="SEX74" s="9"/>
      <c r="SEY74" s="9"/>
      <c r="SEZ74" s="9"/>
      <c r="SFA74" s="9"/>
      <c r="SFB74" s="9"/>
      <c r="SFC74" s="9"/>
      <c r="SFD74" s="9"/>
      <c r="SFE74" s="9"/>
      <c r="SFF74" s="9"/>
      <c r="SFG74" s="9"/>
      <c r="SFH74" s="9"/>
      <c r="SFI74" s="9"/>
      <c r="SFJ74" s="9"/>
      <c r="SFK74" s="9"/>
      <c r="SFL74" s="9"/>
      <c r="SFM74" s="9"/>
      <c r="SFN74" s="9"/>
      <c r="SFO74" s="9"/>
      <c r="SFP74" s="9"/>
      <c r="SFQ74" s="9"/>
      <c r="SFR74" s="9"/>
      <c r="SFS74" s="9"/>
      <c r="SFT74" s="9"/>
      <c r="SFU74" s="9"/>
      <c r="SFV74" s="9"/>
      <c r="SFW74" s="9"/>
      <c r="SFX74" s="9"/>
      <c r="SFY74" s="9"/>
      <c r="SFZ74" s="9"/>
      <c r="SGA74" s="9"/>
      <c r="SGB74" s="9"/>
      <c r="SGC74" s="9"/>
      <c r="SGD74" s="9"/>
      <c r="SGE74" s="9"/>
      <c r="SGF74" s="9"/>
      <c r="SGG74" s="9"/>
      <c r="SGH74" s="9"/>
      <c r="SGI74" s="9"/>
      <c r="SGJ74" s="9"/>
      <c r="SGK74" s="9"/>
      <c r="SGL74" s="9"/>
      <c r="SGM74" s="9"/>
      <c r="SGN74" s="9"/>
      <c r="SGO74" s="9"/>
      <c r="SGP74" s="9"/>
      <c r="SGQ74" s="9"/>
      <c r="SGR74" s="9"/>
      <c r="SGS74" s="9"/>
      <c r="SGT74" s="9"/>
      <c r="SGU74" s="9"/>
      <c r="SGV74" s="9"/>
      <c r="SGW74" s="9"/>
      <c r="SGX74" s="9"/>
      <c r="SGY74" s="9"/>
      <c r="SGZ74" s="9"/>
      <c r="SHA74" s="9"/>
      <c r="SHB74" s="9"/>
      <c r="SHC74" s="9"/>
      <c r="SHD74" s="9"/>
      <c r="SHE74" s="9"/>
      <c r="SHF74" s="9"/>
      <c r="SHG74" s="9"/>
      <c r="SHH74" s="9"/>
      <c r="SHI74" s="9"/>
      <c r="SHJ74" s="9"/>
      <c r="SHK74" s="9"/>
      <c r="SHL74" s="9"/>
      <c r="SHM74" s="9"/>
      <c r="SHN74" s="9"/>
      <c r="SHO74" s="9"/>
      <c r="SHP74" s="9"/>
      <c r="SHQ74" s="9"/>
      <c r="SHR74" s="9"/>
      <c r="SHS74" s="9"/>
      <c r="SHT74" s="9"/>
      <c r="SHU74" s="9"/>
      <c r="SHV74" s="9"/>
      <c r="SHW74" s="9"/>
      <c r="SHX74" s="9"/>
      <c r="SHY74" s="9"/>
      <c r="SHZ74" s="9"/>
      <c r="SIA74" s="9"/>
      <c r="SIB74" s="9"/>
      <c r="SIC74" s="9"/>
      <c r="SID74" s="9"/>
      <c r="SIE74" s="9"/>
      <c r="SIF74" s="9"/>
      <c r="SIG74" s="9"/>
      <c r="SIH74" s="9"/>
      <c r="SII74" s="9"/>
      <c r="SIJ74" s="9"/>
      <c r="SIK74" s="9"/>
      <c r="SIL74" s="9"/>
      <c r="SIM74" s="9"/>
      <c r="SIN74" s="9"/>
      <c r="SIO74" s="9"/>
      <c r="SIP74" s="9"/>
      <c r="SIQ74" s="9"/>
      <c r="SIR74" s="9"/>
      <c r="SIS74" s="9"/>
      <c r="SIT74" s="9"/>
      <c r="SIU74" s="9"/>
      <c r="SIV74" s="9"/>
      <c r="SIW74" s="9"/>
      <c r="SIX74" s="9"/>
      <c r="SIY74" s="9"/>
      <c r="SIZ74" s="9"/>
      <c r="SJA74" s="9"/>
      <c r="SJB74" s="9"/>
      <c r="SJC74" s="9"/>
      <c r="SJD74" s="9"/>
      <c r="SJE74" s="9"/>
      <c r="SJF74" s="9"/>
      <c r="SJG74" s="9"/>
      <c r="SJH74" s="9"/>
      <c r="SJI74" s="9"/>
      <c r="SJJ74" s="9"/>
      <c r="SJK74" s="9"/>
      <c r="SJL74" s="9"/>
      <c r="SJM74" s="9"/>
      <c r="SJN74" s="9"/>
      <c r="SJO74" s="9"/>
      <c r="SJP74" s="9"/>
      <c r="SJQ74" s="9"/>
      <c r="SJR74" s="9"/>
      <c r="SJS74" s="9"/>
      <c r="SJT74" s="9"/>
      <c r="SJU74" s="9"/>
      <c r="SJV74" s="9"/>
      <c r="SJW74" s="9"/>
      <c r="SJX74" s="9"/>
      <c r="SJY74" s="9"/>
      <c r="SJZ74" s="9"/>
      <c r="SKA74" s="9"/>
      <c r="SKB74" s="9"/>
      <c r="SKC74" s="9"/>
      <c r="SKD74" s="9"/>
      <c r="SKE74" s="9"/>
      <c r="SKF74" s="9"/>
      <c r="SKG74" s="9"/>
      <c r="SKH74" s="9"/>
      <c r="SKI74" s="9"/>
      <c r="SKJ74" s="9"/>
      <c r="SKK74" s="9"/>
      <c r="SKL74" s="9"/>
      <c r="SKM74" s="9"/>
      <c r="SKN74" s="9"/>
      <c r="SKO74" s="9"/>
      <c r="SKP74" s="9"/>
      <c r="SKQ74" s="9"/>
      <c r="SKR74" s="9"/>
      <c r="SKS74" s="9"/>
      <c r="SKT74" s="9"/>
      <c r="SKU74" s="9"/>
      <c r="SKV74" s="9"/>
      <c r="SKW74" s="9"/>
      <c r="SKX74" s="9"/>
      <c r="SKY74" s="9"/>
      <c r="SKZ74" s="9"/>
      <c r="SLA74" s="9"/>
      <c r="SLB74" s="9"/>
      <c r="SLC74" s="9"/>
      <c r="SLD74" s="9"/>
      <c r="SLE74" s="9"/>
      <c r="SLF74" s="9"/>
      <c r="SLG74" s="9"/>
      <c r="SLH74" s="9"/>
      <c r="SLI74" s="9"/>
      <c r="SLJ74" s="9"/>
      <c r="SLK74" s="9"/>
      <c r="SLL74" s="9"/>
      <c r="SLM74" s="9"/>
      <c r="SLN74" s="9"/>
      <c r="SLO74" s="9"/>
      <c r="SLP74" s="9"/>
      <c r="SLQ74" s="9"/>
      <c r="SLR74" s="9"/>
      <c r="SLS74" s="9"/>
      <c r="SLT74" s="9"/>
      <c r="SLU74" s="9"/>
      <c r="SLV74" s="9"/>
      <c r="SLW74" s="9"/>
      <c r="SLX74" s="9"/>
      <c r="SLY74" s="9"/>
      <c r="SLZ74" s="9"/>
      <c r="SMA74" s="9"/>
      <c r="SMB74" s="9"/>
      <c r="SMC74" s="9"/>
      <c r="SMD74" s="9"/>
      <c r="SME74" s="9"/>
      <c r="SMF74" s="9"/>
      <c r="SMG74" s="9"/>
      <c r="SMH74" s="9"/>
      <c r="SMI74" s="9"/>
      <c r="SMJ74" s="9"/>
      <c r="SMK74" s="9"/>
      <c r="SML74" s="9"/>
      <c r="SMM74" s="9"/>
      <c r="SMN74" s="9"/>
      <c r="SMO74" s="9"/>
      <c r="SMP74" s="9"/>
      <c r="SMQ74" s="9"/>
      <c r="SMR74" s="9"/>
      <c r="SMS74" s="9"/>
      <c r="SMT74" s="9"/>
      <c r="SMU74" s="9"/>
      <c r="SMV74" s="9"/>
      <c r="SMW74" s="9"/>
      <c r="SMX74" s="9"/>
      <c r="SMY74" s="9"/>
      <c r="SMZ74" s="9"/>
      <c r="SNA74" s="9"/>
      <c r="SNB74" s="9"/>
      <c r="SNC74" s="9"/>
      <c r="SND74" s="9"/>
      <c r="SNE74" s="9"/>
      <c r="SNF74" s="9"/>
      <c r="SNG74" s="9"/>
      <c r="SNH74" s="9"/>
      <c r="SNI74" s="9"/>
      <c r="SNJ74" s="9"/>
      <c r="SNK74" s="9"/>
      <c r="SNL74" s="9"/>
      <c r="SNM74" s="9"/>
      <c r="SNN74" s="9"/>
      <c r="SNO74" s="9"/>
      <c r="SNP74" s="9"/>
      <c r="SNQ74" s="9"/>
      <c r="SNR74" s="9"/>
      <c r="SNS74" s="9"/>
      <c r="SNT74" s="9"/>
      <c r="SNU74" s="9"/>
      <c r="SNV74" s="9"/>
      <c r="SNW74" s="9"/>
      <c r="SNX74" s="9"/>
      <c r="SNY74" s="9"/>
      <c r="SNZ74" s="9"/>
      <c r="SOA74" s="9"/>
      <c r="SOB74" s="9"/>
      <c r="SOC74" s="9"/>
      <c r="SOD74" s="9"/>
      <c r="SOE74" s="9"/>
      <c r="SOF74" s="9"/>
      <c r="SOG74" s="9"/>
      <c r="SOH74" s="9"/>
      <c r="SOI74" s="9"/>
      <c r="SOJ74" s="9"/>
      <c r="SOK74" s="9"/>
      <c r="SOL74" s="9"/>
      <c r="SOM74" s="9"/>
      <c r="SON74" s="9"/>
      <c r="SOO74" s="9"/>
      <c r="SOP74" s="9"/>
      <c r="SOQ74" s="9"/>
      <c r="SOR74" s="9"/>
      <c r="SOS74" s="9"/>
      <c r="SOT74" s="9"/>
      <c r="SOU74" s="9"/>
      <c r="SOV74" s="9"/>
      <c r="SOW74" s="9"/>
      <c r="SOX74" s="9"/>
      <c r="SOY74" s="9"/>
      <c r="SOZ74" s="9"/>
      <c r="SPA74" s="9"/>
      <c r="SPB74" s="9"/>
      <c r="SPC74" s="9"/>
      <c r="SPD74" s="9"/>
      <c r="SPE74" s="9"/>
      <c r="SPF74" s="9"/>
      <c r="SPG74" s="9"/>
      <c r="SPH74" s="9"/>
      <c r="SPI74" s="9"/>
      <c r="SPJ74" s="9"/>
      <c r="SPK74" s="9"/>
      <c r="SPL74" s="9"/>
      <c r="SPM74" s="9"/>
      <c r="SPN74" s="9"/>
      <c r="SPO74" s="9"/>
      <c r="SPP74" s="9"/>
      <c r="SPQ74" s="9"/>
      <c r="SPR74" s="9"/>
      <c r="SPS74" s="9"/>
      <c r="SPT74" s="9"/>
      <c r="SPU74" s="9"/>
      <c r="SPV74" s="9"/>
      <c r="SPW74" s="9"/>
      <c r="SPX74" s="9"/>
      <c r="SPY74" s="9"/>
      <c r="SPZ74" s="9"/>
      <c r="SQA74" s="9"/>
      <c r="SQB74" s="9"/>
      <c r="SQC74" s="9"/>
      <c r="SQD74" s="9"/>
      <c r="SQE74" s="9"/>
      <c r="SQF74" s="9"/>
      <c r="SQG74" s="9"/>
      <c r="SQH74" s="9"/>
      <c r="SQI74" s="9"/>
      <c r="SQJ74" s="9"/>
      <c r="SQK74" s="9"/>
      <c r="SQL74" s="9"/>
      <c r="SQM74" s="9"/>
      <c r="SQN74" s="9"/>
      <c r="SQO74" s="9"/>
      <c r="SQP74" s="9"/>
      <c r="SQQ74" s="9"/>
      <c r="SQR74" s="9"/>
      <c r="SQS74" s="9"/>
      <c r="SQT74" s="9"/>
      <c r="SQU74" s="9"/>
      <c r="SQV74" s="9"/>
      <c r="SQW74" s="9"/>
      <c r="SQX74" s="9"/>
      <c r="SQY74" s="9"/>
      <c r="SQZ74" s="9"/>
      <c r="SRA74" s="9"/>
      <c r="SRB74" s="9"/>
      <c r="SRC74" s="9"/>
      <c r="SRD74" s="9"/>
      <c r="SRE74" s="9"/>
      <c r="SRF74" s="9"/>
      <c r="SRG74" s="9"/>
      <c r="SRH74" s="9"/>
      <c r="SRI74" s="9"/>
      <c r="SRJ74" s="9"/>
      <c r="SRK74" s="9"/>
      <c r="SRL74" s="9"/>
      <c r="SRM74" s="9"/>
      <c r="SRN74" s="9"/>
      <c r="SRO74" s="9"/>
      <c r="SRP74" s="9"/>
      <c r="SRQ74" s="9"/>
      <c r="SRR74" s="9"/>
      <c r="SRS74" s="9"/>
      <c r="SRT74" s="9"/>
      <c r="SRU74" s="9"/>
      <c r="SRV74" s="9"/>
      <c r="SRW74" s="9"/>
      <c r="SRX74" s="9"/>
      <c r="SRY74" s="9"/>
      <c r="SRZ74" s="9"/>
      <c r="SSA74" s="9"/>
      <c r="SSB74" s="9"/>
      <c r="SSC74" s="9"/>
      <c r="SSD74" s="9"/>
      <c r="SSE74" s="9"/>
      <c r="SSF74" s="9"/>
      <c r="SSG74" s="9"/>
      <c r="SSH74" s="9"/>
      <c r="SSI74" s="9"/>
      <c r="SSJ74" s="9"/>
      <c r="SSK74" s="9"/>
      <c r="SSL74" s="9"/>
      <c r="SSM74" s="9"/>
      <c r="SSN74" s="9"/>
      <c r="SSO74" s="9"/>
      <c r="SSP74" s="9"/>
      <c r="SSQ74" s="9"/>
      <c r="SSR74" s="9"/>
      <c r="SSS74" s="9"/>
      <c r="SST74" s="9"/>
      <c r="SSU74" s="9"/>
      <c r="SSV74" s="9"/>
      <c r="SSW74" s="9"/>
      <c r="SSX74" s="9"/>
      <c r="SSY74" s="9"/>
      <c r="SSZ74" s="9"/>
      <c r="STA74" s="9"/>
      <c r="STB74" s="9"/>
      <c r="STC74" s="9"/>
      <c r="STD74" s="9"/>
      <c r="STE74" s="9"/>
      <c r="STF74" s="9"/>
      <c r="STG74" s="9"/>
      <c r="STH74" s="9"/>
      <c r="STI74" s="9"/>
      <c r="STJ74" s="9"/>
      <c r="STK74" s="9"/>
      <c r="STL74" s="9"/>
      <c r="STM74" s="9"/>
      <c r="STN74" s="9"/>
      <c r="STO74" s="9"/>
      <c r="STP74" s="9"/>
      <c r="STQ74" s="9"/>
      <c r="STR74" s="9"/>
      <c r="STS74" s="9"/>
      <c r="STT74" s="9"/>
      <c r="STU74" s="9"/>
      <c r="STV74" s="9"/>
      <c r="STW74" s="9"/>
      <c r="STX74" s="9"/>
      <c r="STY74" s="9"/>
      <c r="STZ74" s="9"/>
      <c r="SUA74" s="9"/>
      <c r="SUB74" s="9"/>
      <c r="SUC74" s="9"/>
      <c r="SUD74" s="9"/>
      <c r="SUE74" s="9"/>
      <c r="SUF74" s="9"/>
      <c r="SUG74" s="9"/>
      <c r="SUH74" s="9"/>
      <c r="SUI74" s="9"/>
      <c r="SUJ74" s="9"/>
      <c r="SUK74" s="9"/>
      <c r="SUL74" s="9"/>
      <c r="SUM74" s="9"/>
      <c r="SUN74" s="9"/>
      <c r="SUO74" s="9"/>
      <c r="SUP74" s="9"/>
      <c r="SUQ74" s="9"/>
      <c r="SUR74" s="9"/>
      <c r="SUS74" s="9"/>
      <c r="SUT74" s="9"/>
      <c r="SUU74" s="9"/>
      <c r="SUV74" s="9"/>
      <c r="SUW74" s="9"/>
      <c r="SUX74" s="9"/>
      <c r="SUY74" s="9"/>
      <c r="SUZ74" s="9"/>
      <c r="SVA74" s="9"/>
      <c r="SVB74" s="9"/>
      <c r="SVC74" s="9"/>
      <c r="SVD74" s="9"/>
      <c r="SVE74" s="9"/>
      <c r="SVF74" s="9"/>
      <c r="SVG74" s="9"/>
      <c r="SVH74" s="9"/>
      <c r="SVI74" s="9"/>
      <c r="SVJ74" s="9"/>
      <c r="SVK74" s="9"/>
      <c r="SVL74" s="9"/>
      <c r="SVM74" s="9"/>
      <c r="SVN74" s="9"/>
      <c r="SVO74" s="9"/>
      <c r="SVP74" s="9"/>
      <c r="SVQ74" s="9"/>
      <c r="SVR74" s="9"/>
      <c r="SVS74" s="9"/>
      <c r="SVT74" s="9"/>
      <c r="SVU74" s="9"/>
      <c r="SVV74" s="9"/>
      <c r="SVW74" s="9"/>
      <c r="SVX74" s="9"/>
      <c r="SVY74" s="9"/>
      <c r="SVZ74" s="9"/>
      <c r="SWA74" s="9"/>
      <c r="SWB74" s="9"/>
      <c r="SWC74" s="9"/>
      <c r="SWD74" s="9"/>
      <c r="SWE74" s="9"/>
      <c r="SWF74" s="9"/>
      <c r="SWG74" s="9"/>
      <c r="SWH74" s="9"/>
      <c r="SWI74" s="9"/>
      <c r="SWJ74" s="9"/>
      <c r="SWK74" s="9"/>
      <c r="SWL74" s="9"/>
      <c r="SWM74" s="9"/>
      <c r="SWN74" s="9"/>
      <c r="SWO74" s="9"/>
      <c r="SWP74" s="9"/>
      <c r="SWQ74" s="9"/>
      <c r="SWR74" s="9"/>
      <c r="SWS74" s="9"/>
      <c r="SWT74" s="9"/>
      <c r="SWU74" s="9"/>
      <c r="SWV74" s="9"/>
      <c r="SWW74" s="9"/>
      <c r="SWX74" s="9"/>
      <c r="SWY74" s="9"/>
      <c r="SWZ74" s="9"/>
      <c r="SXA74" s="9"/>
      <c r="SXB74" s="9"/>
      <c r="SXC74" s="9"/>
      <c r="SXD74" s="9"/>
      <c r="SXE74" s="9"/>
      <c r="SXF74" s="9"/>
      <c r="SXG74" s="9"/>
      <c r="SXH74" s="9"/>
      <c r="SXI74" s="9"/>
      <c r="SXJ74" s="9"/>
      <c r="SXK74" s="9"/>
      <c r="SXL74" s="9"/>
      <c r="SXM74" s="9"/>
      <c r="SXN74" s="9"/>
      <c r="SXO74" s="9"/>
      <c r="SXP74" s="9"/>
      <c r="SXQ74" s="9"/>
      <c r="SXR74" s="9"/>
      <c r="SXS74" s="9"/>
      <c r="SXT74" s="9"/>
      <c r="SXU74" s="9"/>
      <c r="SXV74" s="9"/>
      <c r="SXW74" s="9"/>
      <c r="SXX74" s="9"/>
      <c r="SXY74" s="9"/>
      <c r="SXZ74" s="9"/>
      <c r="SYA74" s="9"/>
      <c r="SYB74" s="9"/>
      <c r="SYC74" s="9"/>
      <c r="SYD74" s="9"/>
      <c r="SYE74" s="9"/>
      <c r="SYF74" s="9"/>
      <c r="SYG74" s="9"/>
      <c r="SYH74" s="9"/>
      <c r="SYI74" s="9"/>
      <c r="SYJ74" s="9"/>
      <c r="SYK74" s="9"/>
      <c r="SYL74" s="9"/>
      <c r="SYM74" s="9"/>
      <c r="SYN74" s="9"/>
      <c r="SYO74" s="9"/>
      <c r="SYP74" s="9"/>
      <c r="SYQ74" s="9"/>
      <c r="SYR74" s="9"/>
      <c r="SYS74" s="9"/>
      <c r="SYT74" s="9"/>
      <c r="SYU74" s="9"/>
      <c r="SYV74" s="9"/>
      <c r="SYW74" s="9"/>
      <c r="SYX74" s="9"/>
      <c r="SYY74" s="9"/>
      <c r="SYZ74" s="9"/>
      <c r="SZA74" s="9"/>
      <c r="SZB74" s="9"/>
      <c r="SZC74" s="9"/>
      <c r="SZD74" s="9"/>
      <c r="SZE74" s="9"/>
      <c r="SZF74" s="9"/>
      <c r="SZG74" s="9"/>
      <c r="SZH74" s="9"/>
      <c r="SZI74" s="9"/>
      <c r="SZJ74" s="9"/>
      <c r="SZK74" s="9"/>
      <c r="SZL74" s="9"/>
      <c r="SZM74" s="9"/>
      <c r="SZN74" s="9"/>
      <c r="SZO74" s="9"/>
      <c r="SZP74" s="9"/>
      <c r="SZQ74" s="9"/>
      <c r="SZR74" s="9"/>
      <c r="SZS74" s="9"/>
      <c r="SZT74" s="9"/>
      <c r="SZU74" s="9"/>
      <c r="SZV74" s="9"/>
      <c r="SZW74" s="9"/>
      <c r="SZX74" s="9"/>
      <c r="SZY74" s="9"/>
      <c r="SZZ74" s="9"/>
      <c r="TAA74" s="9"/>
      <c r="TAB74" s="9"/>
      <c r="TAC74" s="9"/>
      <c r="TAD74" s="9"/>
      <c r="TAE74" s="9"/>
      <c r="TAF74" s="9"/>
      <c r="TAG74" s="9"/>
      <c r="TAH74" s="9"/>
      <c r="TAI74" s="9"/>
      <c r="TAJ74" s="9"/>
      <c r="TAK74" s="9"/>
      <c r="TAL74" s="9"/>
      <c r="TAM74" s="9"/>
      <c r="TAN74" s="9"/>
      <c r="TAO74" s="9"/>
      <c r="TAP74" s="9"/>
      <c r="TAQ74" s="9"/>
      <c r="TAR74" s="9"/>
      <c r="TAS74" s="9"/>
      <c r="TAT74" s="9"/>
      <c r="TAU74" s="9"/>
      <c r="TAV74" s="9"/>
      <c r="TAW74" s="9"/>
      <c r="TAX74" s="9"/>
      <c r="TAY74" s="9"/>
      <c r="TAZ74" s="9"/>
      <c r="TBA74" s="9"/>
      <c r="TBB74" s="9"/>
      <c r="TBC74" s="9"/>
      <c r="TBD74" s="9"/>
      <c r="TBE74" s="9"/>
      <c r="TBF74" s="9"/>
      <c r="TBG74" s="9"/>
      <c r="TBH74" s="9"/>
      <c r="TBI74" s="9"/>
      <c r="TBJ74" s="9"/>
      <c r="TBK74" s="9"/>
      <c r="TBL74" s="9"/>
      <c r="TBM74" s="9"/>
      <c r="TBN74" s="9"/>
      <c r="TBO74" s="9"/>
      <c r="TBP74" s="9"/>
      <c r="TBQ74" s="9"/>
      <c r="TBR74" s="9"/>
      <c r="TBS74" s="9"/>
      <c r="TBT74" s="9"/>
      <c r="TBU74" s="9"/>
      <c r="TBV74" s="9"/>
      <c r="TBW74" s="9"/>
      <c r="TBX74" s="9"/>
      <c r="TBY74" s="9"/>
      <c r="TBZ74" s="9"/>
      <c r="TCA74" s="9"/>
      <c r="TCB74" s="9"/>
      <c r="TCC74" s="9"/>
      <c r="TCD74" s="9"/>
      <c r="TCE74" s="9"/>
      <c r="TCF74" s="9"/>
      <c r="TCG74" s="9"/>
      <c r="TCH74" s="9"/>
      <c r="TCI74" s="9"/>
      <c r="TCJ74" s="9"/>
      <c r="TCK74" s="9"/>
      <c r="TCL74" s="9"/>
      <c r="TCM74" s="9"/>
      <c r="TCN74" s="9"/>
      <c r="TCO74" s="9"/>
      <c r="TCP74" s="9"/>
      <c r="TCQ74" s="9"/>
      <c r="TCR74" s="9"/>
      <c r="TCS74" s="9"/>
      <c r="TCT74" s="9"/>
      <c r="TCU74" s="9"/>
      <c r="TCV74" s="9"/>
      <c r="TCW74" s="9"/>
      <c r="TCX74" s="9"/>
      <c r="TCY74" s="9"/>
      <c r="TCZ74" s="9"/>
      <c r="TDA74" s="9"/>
      <c r="TDB74" s="9"/>
      <c r="TDC74" s="9"/>
      <c r="TDD74" s="9"/>
      <c r="TDE74" s="9"/>
      <c r="TDF74" s="9"/>
      <c r="TDG74" s="9"/>
      <c r="TDH74" s="9"/>
      <c r="TDI74" s="9"/>
      <c r="TDJ74" s="9"/>
      <c r="TDK74" s="9"/>
      <c r="TDL74" s="9"/>
      <c r="TDM74" s="9"/>
      <c r="TDN74" s="9"/>
      <c r="TDO74" s="9"/>
      <c r="TDP74" s="9"/>
      <c r="TDQ74" s="9"/>
      <c r="TDR74" s="9"/>
      <c r="TDS74" s="9"/>
      <c r="TDT74" s="9"/>
      <c r="TDU74" s="9"/>
      <c r="TDV74" s="9"/>
      <c r="TDW74" s="9"/>
      <c r="TDX74" s="9"/>
      <c r="TDY74" s="9"/>
      <c r="TDZ74" s="9"/>
      <c r="TEA74" s="9"/>
      <c r="TEB74" s="9"/>
      <c r="TEC74" s="9"/>
      <c r="TED74" s="9"/>
      <c r="TEE74" s="9"/>
      <c r="TEF74" s="9"/>
      <c r="TEG74" s="9"/>
      <c r="TEH74" s="9"/>
      <c r="TEI74" s="9"/>
      <c r="TEJ74" s="9"/>
      <c r="TEK74" s="9"/>
      <c r="TEL74" s="9"/>
      <c r="TEM74" s="9"/>
      <c r="TEN74" s="9"/>
      <c r="TEO74" s="9"/>
      <c r="TEP74" s="9"/>
      <c r="TEQ74" s="9"/>
      <c r="TER74" s="9"/>
      <c r="TES74" s="9"/>
      <c r="TET74" s="9"/>
      <c r="TEU74" s="9"/>
      <c r="TEV74" s="9"/>
      <c r="TEW74" s="9"/>
      <c r="TEX74" s="9"/>
      <c r="TEY74" s="9"/>
      <c r="TEZ74" s="9"/>
      <c r="TFA74" s="9"/>
      <c r="TFB74" s="9"/>
      <c r="TFC74" s="9"/>
      <c r="TFD74" s="9"/>
      <c r="TFE74" s="9"/>
      <c r="TFF74" s="9"/>
      <c r="TFG74" s="9"/>
      <c r="TFH74" s="9"/>
      <c r="TFI74" s="9"/>
      <c r="TFJ74" s="9"/>
      <c r="TFK74" s="9"/>
      <c r="TFL74" s="9"/>
      <c r="TFM74" s="9"/>
      <c r="TFN74" s="9"/>
      <c r="TFO74" s="9"/>
      <c r="TFP74" s="9"/>
      <c r="TFQ74" s="9"/>
      <c r="TFR74" s="9"/>
      <c r="TFS74" s="9"/>
      <c r="TFT74" s="9"/>
      <c r="TFU74" s="9"/>
      <c r="TFV74" s="9"/>
      <c r="TFW74" s="9"/>
      <c r="TFX74" s="9"/>
      <c r="TFY74" s="9"/>
      <c r="TFZ74" s="9"/>
      <c r="TGA74" s="9"/>
      <c r="TGB74" s="9"/>
      <c r="TGC74" s="9"/>
      <c r="TGD74" s="9"/>
      <c r="TGE74" s="9"/>
      <c r="TGF74" s="9"/>
      <c r="TGG74" s="9"/>
      <c r="TGH74" s="9"/>
      <c r="TGI74" s="9"/>
      <c r="TGJ74" s="9"/>
      <c r="TGK74" s="9"/>
      <c r="TGL74" s="9"/>
      <c r="TGM74" s="9"/>
      <c r="TGN74" s="9"/>
      <c r="TGO74" s="9"/>
      <c r="TGP74" s="9"/>
      <c r="TGQ74" s="9"/>
      <c r="TGR74" s="9"/>
      <c r="TGS74" s="9"/>
      <c r="TGT74" s="9"/>
      <c r="TGU74" s="9"/>
      <c r="TGV74" s="9"/>
      <c r="TGW74" s="9"/>
      <c r="TGX74" s="9"/>
      <c r="TGY74" s="9"/>
      <c r="TGZ74" s="9"/>
      <c r="THA74" s="9"/>
      <c r="THB74" s="9"/>
      <c r="THC74" s="9"/>
      <c r="THD74" s="9"/>
      <c r="THE74" s="9"/>
      <c r="THF74" s="9"/>
      <c r="THG74" s="9"/>
      <c r="THH74" s="9"/>
      <c r="THI74" s="9"/>
      <c r="THJ74" s="9"/>
      <c r="THK74" s="9"/>
      <c r="THL74" s="9"/>
      <c r="THM74" s="9"/>
      <c r="THN74" s="9"/>
      <c r="THO74" s="9"/>
      <c r="THP74" s="9"/>
      <c r="THQ74" s="9"/>
      <c r="THR74" s="9"/>
      <c r="THS74" s="9"/>
      <c r="THT74" s="9"/>
      <c r="THU74" s="9"/>
      <c r="THV74" s="9"/>
      <c r="THW74" s="9"/>
      <c r="THX74" s="9"/>
      <c r="THY74" s="9"/>
      <c r="THZ74" s="9"/>
      <c r="TIA74" s="9"/>
      <c r="TIB74" s="9"/>
      <c r="TIC74" s="9"/>
      <c r="TID74" s="9"/>
      <c r="TIE74" s="9"/>
      <c r="TIF74" s="9"/>
      <c r="TIG74" s="9"/>
      <c r="TIH74" s="9"/>
      <c r="TII74" s="9"/>
      <c r="TIJ74" s="9"/>
      <c r="TIK74" s="9"/>
      <c r="TIL74" s="9"/>
      <c r="TIM74" s="9"/>
      <c r="TIN74" s="9"/>
      <c r="TIO74" s="9"/>
      <c r="TIP74" s="9"/>
      <c r="TIQ74" s="9"/>
      <c r="TIR74" s="9"/>
      <c r="TIS74" s="9"/>
      <c r="TIT74" s="9"/>
      <c r="TIU74" s="9"/>
      <c r="TIV74" s="9"/>
      <c r="TIW74" s="9"/>
      <c r="TIX74" s="9"/>
      <c r="TIY74" s="9"/>
      <c r="TIZ74" s="9"/>
      <c r="TJA74" s="9"/>
      <c r="TJB74" s="9"/>
      <c r="TJC74" s="9"/>
      <c r="TJD74" s="9"/>
      <c r="TJE74" s="9"/>
      <c r="TJF74" s="9"/>
      <c r="TJG74" s="9"/>
      <c r="TJH74" s="9"/>
      <c r="TJI74" s="9"/>
      <c r="TJJ74" s="9"/>
      <c r="TJK74" s="9"/>
      <c r="TJL74" s="9"/>
      <c r="TJM74" s="9"/>
      <c r="TJN74" s="9"/>
      <c r="TJO74" s="9"/>
      <c r="TJP74" s="9"/>
      <c r="TJQ74" s="9"/>
      <c r="TJR74" s="9"/>
      <c r="TJS74" s="9"/>
      <c r="TJT74" s="9"/>
      <c r="TJU74" s="9"/>
      <c r="TJV74" s="9"/>
      <c r="TJW74" s="9"/>
      <c r="TJX74" s="9"/>
      <c r="TJY74" s="9"/>
      <c r="TJZ74" s="9"/>
      <c r="TKA74" s="9"/>
      <c r="TKB74" s="9"/>
      <c r="TKC74" s="9"/>
      <c r="TKD74" s="9"/>
      <c r="TKE74" s="9"/>
      <c r="TKF74" s="9"/>
      <c r="TKG74" s="9"/>
      <c r="TKH74" s="9"/>
      <c r="TKI74" s="9"/>
      <c r="TKJ74" s="9"/>
      <c r="TKK74" s="9"/>
      <c r="TKL74" s="9"/>
      <c r="TKM74" s="9"/>
      <c r="TKN74" s="9"/>
      <c r="TKO74" s="9"/>
      <c r="TKP74" s="9"/>
      <c r="TKQ74" s="9"/>
      <c r="TKR74" s="9"/>
      <c r="TKS74" s="9"/>
      <c r="TKT74" s="9"/>
      <c r="TKU74" s="9"/>
      <c r="TKV74" s="9"/>
      <c r="TKW74" s="9"/>
      <c r="TKX74" s="9"/>
      <c r="TKY74" s="9"/>
      <c r="TKZ74" s="9"/>
      <c r="TLA74" s="9"/>
      <c r="TLB74" s="9"/>
      <c r="TLC74" s="9"/>
      <c r="TLD74" s="9"/>
      <c r="TLE74" s="9"/>
      <c r="TLF74" s="9"/>
      <c r="TLG74" s="9"/>
      <c r="TLH74" s="9"/>
      <c r="TLI74" s="9"/>
      <c r="TLJ74" s="9"/>
      <c r="TLK74" s="9"/>
      <c r="TLL74" s="9"/>
      <c r="TLM74" s="9"/>
      <c r="TLN74" s="9"/>
      <c r="TLO74" s="9"/>
      <c r="TLP74" s="9"/>
      <c r="TLQ74" s="9"/>
      <c r="TLR74" s="9"/>
      <c r="TLS74" s="9"/>
      <c r="TLT74" s="9"/>
      <c r="TLU74" s="9"/>
      <c r="TLV74" s="9"/>
      <c r="TLW74" s="9"/>
      <c r="TLX74" s="9"/>
      <c r="TLY74" s="9"/>
      <c r="TLZ74" s="9"/>
      <c r="TMA74" s="9"/>
      <c r="TMB74" s="9"/>
      <c r="TMC74" s="9"/>
      <c r="TMD74" s="9"/>
      <c r="TME74" s="9"/>
      <c r="TMF74" s="9"/>
      <c r="TMG74" s="9"/>
      <c r="TMH74" s="9"/>
      <c r="TMI74" s="9"/>
      <c r="TMJ74" s="9"/>
      <c r="TMK74" s="9"/>
      <c r="TML74" s="9"/>
      <c r="TMM74" s="9"/>
      <c r="TMN74" s="9"/>
      <c r="TMO74" s="9"/>
      <c r="TMP74" s="9"/>
      <c r="TMQ74" s="9"/>
      <c r="TMR74" s="9"/>
      <c r="TMS74" s="9"/>
      <c r="TMT74" s="9"/>
      <c r="TMU74" s="9"/>
      <c r="TMV74" s="9"/>
      <c r="TMW74" s="9"/>
      <c r="TMX74" s="9"/>
      <c r="TMY74" s="9"/>
      <c r="TMZ74" s="9"/>
      <c r="TNA74" s="9"/>
      <c r="TNB74" s="9"/>
      <c r="TNC74" s="9"/>
      <c r="TND74" s="9"/>
      <c r="TNE74" s="9"/>
      <c r="TNF74" s="9"/>
      <c r="TNG74" s="9"/>
      <c r="TNH74" s="9"/>
      <c r="TNI74" s="9"/>
      <c r="TNJ74" s="9"/>
      <c r="TNK74" s="9"/>
      <c r="TNL74" s="9"/>
      <c r="TNM74" s="9"/>
      <c r="TNN74" s="9"/>
      <c r="TNO74" s="9"/>
      <c r="TNP74" s="9"/>
      <c r="TNQ74" s="9"/>
      <c r="TNR74" s="9"/>
      <c r="TNS74" s="9"/>
      <c r="TNT74" s="9"/>
      <c r="TNU74" s="9"/>
      <c r="TNV74" s="9"/>
      <c r="TNW74" s="9"/>
      <c r="TNX74" s="9"/>
      <c r="TNY74" s="9"/>
      <c r="TNZ74" s="9"/>
      <c r="TOA74" s="9"/>
      <c r="TOB74" s="9"/>
      <c r="TOC74" s="9"/>
      <c r="TOD74" s="9"/>
      <c r="TOE74" s="9"/>
      <c r="TOF74" s="9"/>
      <c r="TOG74" s="9"/>
      <c r="TOH74" s="9"/>
      <c r="TOI74" s="9"/>
      <c r="TOJ74" s="9"/>
      <c r="TOK74" s="9"/>
      <c r="TOL74" s="9"/>
      <c r="TOM74" s="9"/>
      <c r="TON74" s="9"/>
      <c r="TOO74" s="9"/>
      <c r="TOP74" s="9"/>
      <c r="TOQ74" s="9"/>
      <c r="TOR74" s="9"/>
      <c r="TOS74" s="9"/>
      <c r="TOT74" s="9"/>
      <c r="TOU74" s="9"/>
      <c r="TOV74" s="9"/>
      <c r="TOW74" s="9"/>
      <c r="TOX74" s="9"/>
      <c r="TOY74" s="9"/>
      <c r="TOZ74" s="9"/>
      <c r="TPA74" s="9"/>
      <c r="TPB74" s="9"/>
      <c r="TPC74" s="9"/>
      <c r="TPD74" s="9"/>
      <c r="TPE74" s="9"/>
      <c r="TPF74" s="9"/>
      <c r="TPG74" s="9"/>
      <c r="TPH74" s="9"/>
      <c r="TPI74" s="9"/>
      <c r="TPJ74" s="9"/>
      <c r="TPK74" s="9"/>
      <c r="TPL74" s="9"/>
      <c r="TPM74" s="9"/>
      <c r="TPN74" s="9"/>
      <c r="TPO74" s="9"/>
      <c r="TPP74" s="9"/>
      <c r="TPQ74" s="9"/>
      <c r="TPR74" s="9"/>
      <c r="TPS74" s="9"/>
      <c r="TPT74" s="9"/>
      <c r="TPU74" s="9"/>
      <c r="TPV74" s="9"/>
      <c r="TPW74" s="9"/>
      <c r="TPX74" s="9"/>
      <c r="TPY74" s="9"/>
      <c r="TPZ74" s="9"/>
      <c r="TQA74" s="9"/>
      <c r="TQB74" s="9"/>
      <c r="TQC74" s="9"/>
      <c r="TQD74" s="9"/>
      <c r="TQE74" s="9"/>
      <c r="TQF74" s="9"/>
      <c r="TQG74" s="9"/>
      <c r="TQH74" s="9"/>
      <c r="TQI74" s="9"/>
      <c r="TQJ74" s="9"/>
      <c r="TQK74" s="9"/>
      <c r="TQL74" s="9"/>
      <c r="TQM74" s="9"/>
      <c r="TQN74" s="9"/>
      <c r="TQO74" s="9"/>
      <c r="TQP74" s="9"/>
      <c r="TQQ74" s="9"/>
      <c r="TQR74" s="9"/>
      <c r="TQS74" s="9"/>
      <c r="TQT74" s="9"/>
      <c r="TQU74" s="9"/>
      <c r="TQV74" s="9"/>
      <c r="TQW74" s="9"/>
      <c r="TQX74" s="9"/>
      <c r="TQY74" s="9"/>
      <c r="TQZ74" s="9"/>
      <c r="TRA74" s="9"/>
      <c r="TRB74" s="9"/>
      <c r="TRC74" s="9"/>
      <c r="TRD74" s="9"/>
      <c r="TRE74" s="9"/>
      <c r="TRF74" s="9"/>
      <c r="TRG74" s="9"/>
      <c r="TRH74" s="9"/>
      <c r="TRI74" s="9"/>
      <c r="TRJ74" s="9"/>
      <c r="TRK74" s="9"/>
      <c r="TRL74" s="9"/>
      <c r="TRM74" s="9"/>
      <c r="TRN74" s="9"/>
      <c r="TRO74" s="9"/>
      <c r="TRP74" s="9"/>
      <c r="TRQ74" s="9"/>
      <c r="TRR74" s="9"/>
      <c r="TRS74" s="9"/>
      <c r="TRT74" s="9"/>
      <c r="TRU74" s="9"/>
      <c r="TRV74" s="9"/>
      <c r="TRW74" s="9"/>
      <c r="TRX74" s="9"/>
      <c r="TRY74" s="9"/>
      <c r="TRZ74" s="9"/>
      <c r="TSA74" s="9"/>
      <c r="TSB74" s="9"/>
      <c r="TSC74" s="9"/>
      <c r="TSD74" s="9"/>
      <c r="TSE74" s="9"/>
      <c r="TSF74" s="9"/>
      <c r="TSG74" s="9"/>
      <c r="TSH74" s="9"/>
      <c r="TSI74" s="9"/>
      <c r="TSJ74" s="9"/>
      <c r="TSK74" s="9"/>
      <c r="TSL74" s="9"/>
      <c r="TSM74" s="9"/>
      <c r="TSN74" s="9"/>
      <c r="TSO74" s="9"/>
      <c r="TSP74" s="9"/>
      <c r="TSQ74" s="9"/>
      <c r="TSR74" s="9"/>
      <c r="TSS74" s="9"/>
      <c r="TST74" s="9"/>
      <c r="TSU74" s="9"/>
      <c r="TSV74" s="9"/>
      <c r="TSW74" s="9"/>
      <c r="TSX74" s="9"/>
      <c r="TSY74" s="9"/>
      <c r="TSZ74" s="9"/>
      <c r="TTA74" s="9"/>
      <c r="TTB74" s="9"/>
      <c r="TTC74" s="9"/>
      <c r="TTD74" s="9"/>
      <c r="TTE74" s="9"/>
      <c r="TTF74" s="9"/>
      <c r="TTG74" s="9"/>
      <c r="TTH74" s="9"/>
      <c r="TTI74" s="9"/>
      <c r="TTJ74" s="9"/>
      <c r="TTK74" s="9"/>
      <c r="TTL74" s="9"/>
      <c r="TTM74" s="9"/>
      <c r="TTN74" s="9"/>
      <c r="TTO74" s="9"/>
      <c r="TTP74" s="9"/>
      <c r="TTQ74" s="9"/>
      <c r="TTR74" s="9"/>
      <c r="TTS74" s="9"/>
      <c r="TTT74" s="9"/>
      <c r="TTU74" s="9"/>
      <c r="TTV74" s="9"/>
      <c r="TTW74" s="9"/>
      <c r="TTX74" s="9"/>
      <c r="TTY74" s="9"/>
      <c r="TTZ74" s="9"/>
      <c r="TUA74" s="9"/>
      <c r="TUB74" s="9"/>
      <c r="TUC74" s="9"/>
      <c r="TUD74" s="9"/>
      <c r="TUE74" s="9"/>
      <c r="TUF74" s="9"/>
      <c r="TUG74" s="9"/>
      <c r="TUH74" s="9"/>
      <c r="TUI74" s="9"/>
      <c r="TUJ74" s="9"/>
      <c r="TUK74" s="9"/>
      <c r="TUL74" s="9"/>
      <c r="TUM74" s="9"/>
      <c r="TUN74" s="9"/>
      <c r="TUO74" s="9"/>
      <c r="TUP74" s="9"/>
      <c r="TUQ74" s="9"/>
      <c r="TUR74" s="9"/>
      <c r="TUS74" s="9"/>
      <c r="TUT74" s="9"/>
      <c r="TUU74" s="9"/>
      <c r="TUV74" s="9"/>
      <c r="TUW74" s="9"/>
      <c r="TUX74" s="9"/>
      <c r="TUY74" s="9"/>
      <c r="TUZ74" s="9"/>
      <c r="TVA74" s="9"/>
      <c r="TVB74" s="9"/>
      <c r="TVC74" s="9"/>
      <c r="TVD74" s="9"/>
      <c r="TVE74" s="9"/>
      <c r="TVF74" s="9"/>
      <c r="TVG74" s="9"/>
      <c r="TVH74" s="9"/>
      <c r="TVI74" s="9"/>
      <c r="TVJ74" s="9"/>
      <c r="TVK74" s="9"/>
      <c r="TVL74" s="9"/>
      <c r="TVM74" s="9"/>
      <c r="TVN74" s="9"/>
      <c r="TVO74" s="9"/>
      <c r="TVP74" s="9"/>
      <c r="TVQ74" s="9"/>
      <c r="TVR74" s="9"/>
      <c r="TVS74" s="9"/>
      <c r="TVT74" s="9"/>
      <c r="TVU74" s="9"/>
      <c r="TVV74" s="9"/>
      <c r="TVW74" s="9"/>
      <c r="TVX74" s="9"/>
      <c r="TVY74" s="9"/>
      <c r="TVZ74" s="9"/>
      <c r="TWA74" s="9"/>
      <c r="TWB74" s="9"/>
      <c r="TWC74" s="9"/>
      <c r="TWD74" s="9"/>
      <c r="TWE74" s="9"/>
      <c r="TWF74" s="9"/>
      <c r="TWG74" s="9"/>
      <c r="TWH74" s="9"/>
      <c r="TWI74" s="9"/>
      <c r="TWJ74" s="9"/>
      <c r="TWK74" s="9"/>
      <c r="TWL74" s="9"/>
      <c r="TWM74" s="9"/>
      <c r="TWN74" s="9"/>
      <c r="TWO74" s="9"/>
      <c r="TWP74" s="9"/>
      <c r="TWQ74" s="9"/>
      <c r="TWR74" s="9"/>
      <c r="TWS74" s="9"/>
      <c r="TWT74" s="9"/>
      <c r="TWU74" s="9"/>
      <c r="TWV74" s="9"/>
      <c r="TWW74" s="9"/>
      <c r="TWX74" s="9"/>
      <c r="TWY74" s="9"/>
      <c r="TWZ74" s="9"/>
      <c r="TXA74" s="9"/>
      <c r="TXB74" s="9"/>
      <c r="TXC74" s="9"/>
      <c r="TXD74" s="9"/>
      <c r="TXE74" s="9"/>
      <c r="TXF74" s="9"/>
      <c r="TXG74" s="9"/>
      <c r="TXH74" s="9"/>
      <c r="TXI74" s="9"/>
      <c r="TXJ74" s="9"/>
      <c r="TXK74" s="9"/>
      <c r="TXL74" s="9"/>
      <c r="TXM74" s="9"/>
      <c r="TXN74" s="9"/>
      <c r="TXO74" s="9"/>
      <c r="TXP74" s="9"/>
      <c r="TXQ74" s="9"/>
      <c r="TXR74" s="9"/>
      <c r="TXS74" s="9"/>
      <c r="TXT74" s="9"/>
      <c r="TXU74" s="9"/>
      <c r="TXV74" s="9"/>
      <c r="TXW74" s="9"/>
      <c r="TXX74" s="9"/>
      <c r="TXY74" s="9"/>
      <c r="TXZ74" s="9"/>
      <c r="TYA74" s="9"/>
      <c r="TYB74" s="9"/>
      <c r="TYC74" s="9"/>
      <c r="TYD74" s="9"/>
      <c r="TYE74" s="9"/>
      <c r="TYF74" s="9"/>
      <c r="TYG74" s="9"/>
      <c r="TYH74" s="9"/>
      <c r="TYI74" s="9"/>
      <c r="TYJ74" s="9"/>
      <c r="TYK74" s="9"/>
      <c r="TYL74" s="9"/>
      <c r="TYM74" s="9"/>
      <c r="TYN74" s="9"/>
      <c r="TYO74" s="9"/>
      <c r="TYP74" s="9"/>
      <c r="TYQ74" s="9"/>
      <c r="TYR74" s="9"/>
      <c r="TYS74" s="9"/>
      <c r="TYT74" s="9"/>
      <c r="TYU74" s="9"/>
      <c r="TYV74" s="9"/>
      <c r="TYW74" s="9"/>
      <c r="TYX74" s="9"/>
      <c r="TYY74" s="9"/>
      <c r="TYZ74" s="9"/>
      <c r="TZA74" s="9"/>
      <c r="TZB74" s="9"/>
      <c r="TZC74" s="9"/>
      <c r="TZD74" s="9"/>
      <c r="TZE74" s="9"/>
      <c r="TZF74" s="9"/>
      <c r="TZG74" s="9"/>
      <c r="TZH74" s="9"/>
      <c r="TZI74" s="9"/>
      <c r="TZJ74" s="9"/>
      <c r="TZK74" s="9"/>
      <c r="TZL74" s="9"/>
      <c r="TZM74" s="9"/>
      <c r="TZN74" s="9"/>
      <c r="TZO74" s="9"/>
      <c r="TZP74" s="9"/>
      <c r="TZQ74" s="9"/>
      <c r="TZR74" s="9"/>
      <c r="TZS74" s="9"/>
      <c r="TZT74" s="9"/>
      <c r="TZU74" s="9"/>
      <c r="TZV74" s="9"/>
      <c r="TZW74" s="9"/>
      <c r="TZX74" s="9"/>
      <c r="TZY74" s="9"/>
      <c r="TZZ74" s="9"/>
      <c r="UAA74" s="9"/>
      <c r="UAB74" s="9"/>
      <c r="UAC74" s="9"/>
      <c r="UAD74" s="9"/>
      <c r="UAE74" s="9"/>
      <c r="UAF74" s="9"/>
      <c r="UAG74" s="9"/>
      <c r="UAH74" s="9"/>
      <c r="UAI74" s="9"/>
      <c r="UAJ74" s="9"/>
      <c r="UAK74" s="9"/>
      <c r="UAL74" s="9"/>
      <c r="UAM74" s="9"/>
      <c r="UAN74" s="9"/>
      <c r="UAO74" s="9"/>
      <c r="UAP74" s="9"/>
      <c r="UAQ74" s="9"/>
      <c r="UAR74" s="9"/>
      <c r="UAS74" s="9"/>
      <c r="UAT74" s="9"/>
      <c r="UAU74" s="9"/>
      <c r="UAV74" s="9"/>
      <c r="UAW74" s="9"/>
      <c r="UAX74" s="9"/>
      <c r="UAY74" s="9"/>
      <c r="UAZ74" s="9"/>
      <c r="UBA74" s="9"/>
      <c r="UBB74" s="9"/>
      <c r="UBC74" s="9"/>
      <c r="UBD74" s="9"/>
      <c r="UBE74" s="9"/>
      <c r="UBF74" s="9"/>
      <c r="UBG74" s="9"/>
      <c r="UBH74" s="9"/>
      <c r="UBI74" s="9"/>
      <c r="UBJ74" s="9"/>
      <c r="UBK74" s="9"/>
      <c r="UBL74" s="9"/>
      <c r="UBM74" s="9"/>
      <c r="UBN74" s="9"/>
      <c r="UBO74" s="9"/>
      <c r="UBP74" s="9"/>
      <c r="UBQ74" s="9"/>
      <c r="UBR74" s="9"/>
      <c r="UBS74" s="9"/>
      <c r="UBT74" s="9"/>
      <c r="UBU74" s="9"/>
      <c r="UBV74" s="9"/>
      <c r="UBW74" s="9"/>
      <c r="UBX74" s="9"/>
      <c r="UBY74" s="9"/>
      <c r="UBZ74" s="9"/>
      <c r="UCA74" s="9"/>
      <c r="UCB74" s="9"/>
      <c r="UCC74" s="9"/>
      <c r="UCD74" s="9"/>
      <c r="UCE74" s="9"/>
      <c r="UCF74" s="9"/>
      <c r="UCG74" s="9"/>
      <c r="UCH74" s="9"/>
      <c r="UCI74" s="9"/>
      <c r="UCJ74" s="9"/>
      <c r="UCK74" s="9"/>
      <c r="UCL74" s="9"/>
      <c r="UCM74" s="9"/>
      <c r="UCN74" s="9"/>
      <c r="UCO74" s="9"/>
      <c r="UCP74" s="9"/>
      <c r="UCQ74" s="9"/>
      <c r="UCR74" s="9"/>
      <c r="UCS74" s="9"/>
      <c r="UCT74" s="9"/>
      <c r="UCU74" s="9"/>
      <c r="UCV74" s="9"/>
      <c r="UCW74" s="9"/>
      <c r="UCX74" s="9"/>
      <c r="UCY74" s="9"/>
      <c r="UCZ74" s="9"/>
      <c r="UDA74" s="9"/>
      <c r="UDB74" s="9"/>
      <c r="UDC74" s="9"/>
      <c r="UDD74" s="9"/>
      <c r="UDE74" s="9"/>
      <c r="UDF74" s="9"/>
      <c r="UDG74" s="9"/>
      <c r="UDH74" s="9"/>
      <c r="UDI74" s="9"/>
      <c r="UDJ74" s="9"/>
      <c r="UDK74" s="9"/>
      <c r="UDL74" s="9"/>
      <c r="UDM74" s="9"/>
      <c r="UDN74" s="9"/>
      <c r="UDO74" s="9"/>
      <c r="UDP74" s="9"/>
      <c r="UDQ74" s="9"/>
      <c r="UDR74" s="9"/>
      <c r="UDS74" s="9"/>
      <c r="UDT74" s="9"/>
      <c r="UDU74" s="9"/>
      <c r="UDV74" s="9"/>
      <c r="UDW74" s="9"/>
      <c r="UDX74" s="9"/>
      <c r="UDY74" s="9"/>
      <c r="UDZ74" s="9"/>
      <c r="UEA74" s="9"/>
      <c r="UEB74" s="9"/>
      <c r="UEC74" s="9"/>
      <c r="UED74" s="9"/>
      <c r="UEE74" s="9"/>
      <c r="UEF74" s="9"/>
      <c r="UEG74" s="9"/>
      <c r="UEH74" s="9"/>
      <c r="UEI74" s="9"/>
      <c r="UEJ74" s="9"/>
      <c r="UEK74" s="9"/>
      <c r="UEL74" s="9"/>
      <c r="UEM74" s="9"/>
      <c r="UEN74" s="9"/>
      <c r="UEO74" s="9"/>
      <c r="UEP74" s="9"/>
      <c r="UEQ74" s="9"/>
      <c r="UER74" s="9"/>
      <c r="UES74" s="9"/>
      <c r="UET74" s="9"/>
      <c r="UEU74" s="9"/>
      <c r="UEV74" s="9"/>
      <c r="UEW74" s="9"/>
      <c r="UEX74" s="9"/>
      <c r="UEY74" s="9"/>
      <c r="UEZ74" s="9"/>
      <c r="UFA74" s="9"/>
      <c r="UFB74" s="9"/>
      <c r="UFC74" s="9"/>
      <c r="UFD74" s="9"/>
      <c r="UFE74" s="9"/>
      <c r="UFF74" s="9"/>
      <c r="UFG74" s="9"/>
      <c r="UFH74" s="9"/>
      <c r="UFI74" s="9"/>
      <c r="UFJ74" s="9"/>
      <c r="UFK74" s="9"/>
      <c r="UFL74" s="9"/>
      <c r="UFM74" s="9"/>
      <c r="UFN74" s="9"/>
      <c r="UFO74" s="9"/>
      <c r="UFP74" s="9"/>
      <c r="UFQ74" s="9"/>
      <c r="UFR74" s="9"/>
      <c r="UFS74" s="9"/>
      <c r="UFT74" s="9"/>
      <c r="UFU74" s="9"/>
      <c r="UFV74" s="9"/>
      <c r="UFW74" s="9"/>
      <c r="UFX74" s="9"/>
      <c r="UFY74" s="9"/>
      <c r="UFZ74" s="9"/>
      <c r="UGA74" s="9"/>
      <c r="UGB74" s="9"/>
      <c r="UGC74" s="9"/>
      <c r="UGD74" s="9"/>
      <c r="UGE74" s="9"/>
      <c r="UGF74" s="9"/>
      <c r="UGG74" s="9"/>
      <c r="UGH74" s="9"/>
      <c r="UGI74" s="9"/>
      <c r="UGJ74" s="9"/>
      <c r="UGK74" s="9"/>
      <c r="UGL74" s="9"/>
      <c r="UGM74" s="9"/>
      <c r="UGN74" s="9"/>
      <c r="UGO74" s="9"/>
      <c r="UGP74" s="9"/>
      <c r="UGQ74" s="9"/>
      <c r="UGR74" s="9"/>
      <c r="UGS74" s="9"/>
      <c r="UGT74" s="9"/>
      <c r="UGU74" s="9"/>
      <c r="UGV74" s="9"/>
      <c r="UGW74" s="9"/>
      <c r="UGX74" s="9"/>
      <c r="UGY74" s="9"/>
      <c r="UGZ74" s="9"/>
      <c r="UHA74" s="9"/>
      <c r="UHB74" s="9"/>
      <c r="UHC74" s="9"/>
      <c r="UHD74" s="9"/>
      <c r="UHE74" s="9"/>
      <c r="UHF74" s="9"/>
      <c r="UHG74" s="9"/>
      <c r="UHH74" s="9"/>
      <c r="UHI74" s="9"/>
      <c r="UHJ74" s="9"/>
      <c r="UHK74" s="9"/>
      <c r="UHL74" s="9"/>
      <c r="UHM74" s="9"/>
      <c r="UHN74" s="9"/>
      <c r="UHO74" s="9"/>
      <c r="UHP74" s="9"/>
      <c r="UHQ74" s="9"/>
      <c r="UHR74" s="9"/>
      <c r="UHS74" s="9"/>
      <c r="UHT74" s="9"/>
      <c r="UHU74" s="9"/>
      <c r="UHV74" s="9"/>
      <c r="UHW74" s="9"/>
      <c r="UHX74" s="9"/>
      <c r="UHY74" s="9"/>
      <c r="UHZ74" s="9"/>
      <c r="UIA74" s="9"/>
      <c r="UIB74" s="9"/>
      <c r="UIC74" s="9"/>
      <c r="UID74" s="9"/>
      <c r="UIE74" s="9"/>
      <c r="UIF74" s="9"/>
      <c r="UIG74" s="9"/>
      <c r="UIH74" s="9"/>
      <c r="UII74" s="9"/>
      <c r="UIJ74" s="9"/>
      <c r="UIK74" s="9"/>
      <c r="UIL74" s="9"/>
      <c r="UIM74" s="9"/>
      <c r="UIN74" s="9"/>
      <c r="UIO74" s="9"/>
      <c r="UIP74" s="9"/>
      <c r="UIQ74" s="9"/>
      <c r="UIR74" s="9"/>
      <c r="UIS74" s="9"/>
      <c r="UIT74" s="9"/>
      <c r="UIU74" s="9"/>
      <c r="UIV74" s="9"/>
      <c r="UIW74" s="9"/>
      <c r="UIX74" s="9"/>
      <c r="UIY74" s="9"/>
      <c r="UIZ74" s="9"/>
      <c r="UJA74" s="9"/>
      <c r="UJB74" s="9"/>
      <c r="UJC74" s="9"/>
      <c r="UJD74" s="9"/>
      <c r="UJE74" s="9"/>
      <c r="UJF74" s="9"/>
      <c r="UJG74" s="9"/>
      <c r="UJH74" s="9"/>
      <c r="UJI74" s="9"/>
      <c r="UJJ74" s="9"/>
      <c r="UJK74" s="9"/>
      <c r="UJL74" s="9"/>
      <c r="UJM74" s="9"/>
      <c r="UJN74" s="9"/>
      <c r="UJO74" s="9"/>
      <c r="UJP74" s="9"/>
      <c r="UJQ74" s="9"/>
      <c r="UJR74" s="9"/>
      <c r="UJS74" s="9"/>
      <c r="UJT74" s="9"/>
      <c r="UJU74" s="9"/>
      <c r="UJV74" s="9"/>
      <c r="UJW74" s="9"/>
      <c r="UJX74" s="9"/>
      <c r="UJY74" s="9"/>
      <c r="UJZ74" s="9"/>
      <c r="UKA74" s="9"/>
      <c r="UKB74" s="9"/>
      <c r="UKC74" s="9"/>
      <c r="UKD74" s="9"/>
      <c r="UKE74" s="9"/>
      <c r="UKF74" s="9"/>
      <c r="UKG74" s="9"/>
      <c r="UKH74" s="9"/>
      <c r="UKI74" s="9"/>
      <c r="UKJ74" s="9"/>
      <c r="UKK74" s="9"/>
      <c r="UKL74" s="9"/>
      <c r="UKM74" s="9"/>
      <c r="UKN74" s="9"/>
      <c r="UKO74" s="9"/>
      <c r="UKP74" s="9"/>
      <c r="UKQ74" s="9"/>
      <c r="UKR74" s="9"/>
      <c r="UKS74" s="9"/>
      <c r="UKT74" s="9"/>
      <c r="UKU74" s="9"/>
      <c r="UKV74" s="9"/>
      <c r="UKW74" s="9"/>
      <c r="UKX74" s="9"/>
      <c r="UKY74" s="9"/>
      <c r="UKZ74" s="9"/>
      <c r="ULA74" s="9"/>
      <c r="ULB74" s="9"/>
      <c r="ULC74" s="9"/>
      <c r="ULD74" s="9"/>
      <c r="ULE74" s="9"/>
      <c r="ULF74" s="9"/>
      <c r="ULG74" s="9"/>
      <c r="ULH74" s="9"/>
      <c r="ULI74" s="9"/>
      <c r="ULJ74" s="9"/>
      <c r="ULK74" s="9"/>
      <c r="ULL74" s="9"/>
      <c r="ULM74" s="9"/>
      <c r="ULN74" s="9"/>
      <c r="ULO74" s="9"/>
      <c r="ULP74" s="9"/>
      <c r="ULQ74" s="9"/>
      <c r="ULR74" s="9"/>
      <c r="ULS74" s="9"/>
      <c r="ULT74" s="9"/>
      <c r="ULU74" s="9"/>
      <c r="ULV74" s="9"/>
      <c r="ULW74" s="9"/>
      <c r="ULX74" s="9"/>
      <c r="ULY74" s="9"/>
      <c r="ULZ74" s="9"/>
      <c r="UMA74" s="9"/>
      <c r="UMB74" s="9"/>
      <c r="UMC74" s="9"/>
      <c r="UMD74" s="9"/>
      <c r="UME74" s="9"/>
      <c r="UMF74" s="9"/>
      <c r="UMG74" s="9"/>
      <c r="UMH74" s="9"/>
      <c r="UMI74" s="9"/>
      <c r="UMJ74" s="9"/>
      <c r="UMK74" s="9"/>
      <c r="UML74" s="9"/>
      <c r="UMM74" s="9"/>
      <c r="UMN74" s="9"/>
      <c r="UMO74" s="9"/>
      <c r="UMP74" s="9"/>
      <c r="UMQ74" s="9"/>
      <c r="UMR74" s="9"/>
      <c r="UMS74" s="9"/>
      <c r="UMT74" s="9"/>
      <c r="UMU74" s="9"/>
      <c r="UMV74" s="9"/>
      <c r="UMW74" s="9"/>
      <c r="UMX74" s="9"/>
      <c r="UMY74" s="9"/>
      <c r="UMZ74" s="9"/>
      <c r="UNA74" s="9"/>
      <c r="UNB74" s="9"/>
      <c r="UNC74" s="9"/>
      <c r="UND74" s="9"/>
      <c r="UNE74" s="9"/>
      <c r="UNF74" s="9"/>
      <c r="UNG74" s="9"/>
      <c r="UNH74" s="9"/>
      <c r="UNI74" s="9"/>
      <c r="UNJ74" s="9"/>
      <c r="UNK74" s="9"/>
      <c r="UNL74" s="9"/>
      <c r="UNM74" s="9"/>
      <c r="UNN74" s="9"/>
      <c r="UNO74" s="9"/>
      <c r="UNP74" s="9"/>
      <c r="UNQ74" s="9"/>
      <c r="UNR74" s="9"/>
      <c r="UNS74" s="9"/>
      <c r="UNT74" s="9"/>
      <c r="UNU74" s="9"/>
      <c r="UNV74" s="9"/>
      <c r="UNW74" s="9"/>
      <c r="UNX74" s="9"/>
      <c r="UNY74" s="9"/>
      <c r="UNZ74" s="9"/>
      <c r="UOA74" s="9"/>
      <c r="UOB74" s="9"/>
      <c r="UOC74" s="9"/>
      <c r="UOD74" s="9"/>
      <c r="UOE74" s="9"/>
      <c r="UOF74" s="9"/>
      <c r="UOG74" s="9"/>
      <c r="UOH74" s="9"/>
      <c r="UOI74" s="9"/>
      <c r="UOJ74" s="9"/>
      <c r="UOK74" s="9"/>
      <c r="UOL74" s="9"/>
      <c r="UOM74" s="9"/>
      <c r="UON74" s="9"/>
      <c r="UOO74" s="9"/>
      <c r="UOP74" s="9"/>
      <c r="UOQ74" s="9"/>
      <c r="UOR74" s="9"/>
      <c r="UOS74" s="9"/>
      <c r="UOT74" s="9"/>
      <c r="UOU74" s="9"/>
      <c r="UOV74" s="9"/>
      <c r="UOW74" s="9"/>
      <c r="UOX74" s="9"/>
      <c r="UOY74" s="9"/>
      <c r="UOZ74" s="9"/>
      <c r="UPA74" s="9"/>
      <c r="UPB74" s="9"/>
      <c r="UPC74" s="9"/>
      <c r="UPD74" s="9"/>
      <c r="UPE74" s="9"/>
      <c r="UPF74" s="9"/>
      <c r="UPG74" s="9"/>
      <c r="UPH74" s="9"/>
      <c r="UPI74" s="9"/>
      <c r="UPJ74" s="9"/>
      <c r="UPK74" s="9"/>
      <c r="UPL74" s="9"/>
      <c r="UPM74" s="9"/>
      <c r="UPN74" s="9"/>
      <c r="UPO74" s="9"/>
      <c r="UPP74" s="9"/>
      <c r="UPQ74" s="9"/>
      <c r="UPR74" s="9"/>
      <c r="UPS74" s="9"/>
      <c r="UPT74" s="9"/>
      <c r="UPU74" s="9"/>
      <c r="UPV74" s="9"/>
      <c r="UPW74" s="9"/>
      <c r="UPX74" s="9"/>
      <c r="UPY74" s="9"/>
      <c r="UPZ74" s="9"/>
      <c r="UQA74" s="9"/>
      <c r="UQB74" s="9"/>
      <c r="UQC74" s="9"/>
      <c r="UQD74" s="9"/>
      <c r="UQE74" s="9"/>
      <c r="UQF74" s="9"/>
      <c r="UQG74" s="9"/>
      <c r="UQH74" s="9"/>
      <c r="UQI74" s="9"/>
      <c r="UQJ74" s="9"/>
      <c r="UQK74" s="9"/>
      <c r="UQL74" s="9"/>
      <c r="UQM74" s="9"/>
      <c r="UQN74" s="9"/>
      <c r="UQO74" s="9"/>
      <c r="UQP74" s="9"/>
      <c r="UQQ74" s="9"/>
      <c r="UQR74" s="9"/>
      <c r="UQS74" s="9"/>
      <c r="UQT74" s="9"/>
      <c r="UQU74" s="9"/>
      <c r="UQV74" s="9"/>
      <c r="UQW74" s="9"/>
      <c r="UQX74" s="9"/>
      <c r="UQY74" s="9"/>
      <c r="UQZ74" s="9"/>
      <c r="URA74" s="9"/>
      <c r="URB74" s="9"/>
      <c r="URC74" s="9"/>
      <c r="URD74" s="9"/>
      <c r="URE74" s="9"/>
      <c r="URF74" s="9"/>
      <c r="URG74" s="9"/>
      <c r="URH74" s="9"/>
      <c r="URI74" s="9"/>
      <c r="URJ74" s="9"/>
      <c r="URK74" s="9"/>
      <c r="URL74" s="9"/>
      <c r="URM74" s="9"/>
      <c r="URN74" s="9"/>
      <c r="URO74" s="9"/>
      <c r="URP74" s="9"/>
      <c r="URQ74" s="9"/>
      <c r="URR74" s="9"/>
      <c r="URS74" s="9"/>
      <c r="URT74" s="9"/>
      <c r="URU74" s="9"/>
      <c r="URV74" s="9"/>
      <c r="URW74" s="9"/>
      <c r="URX74" s="9"/>
      <c r="URY74" s="9"/>
      <c r="URZ74" s="9"/>
      <c r="USA74" s="9"/>
      <c r="USB74" s="9"/>
      <c r="USC74" s="9"/>
      <c r="USD74" s="9"/>
      <c r="USE74" s="9"/>
      <c r="USF74" s="9"/>
      <c r="USG74" s="9"/>
      <c r="USH74" s="9"/>
      <c r="USI74" s="9"/>
      <c r="USJ74" s="9"/>
      <c r="USK74" s="9"/>
      <c r="USL74" s="9"/>
      <c r="USM74" s="9"/>
      <c r="USN74" s="9"/>
      <c r="USO74" s="9"/>
      <c r="USP74" s="9"/>
      <c r="USQ74" s="9"/>
      <c r="USR74" s="9"/>
      <c r="USS74" s="9"/>
      <c r="UST74" s="9"/>
      <c r="USU74" s="9"/>
      <c r="USV74" s="9"/>
      <c r="USW74" s="9"/>
      <c r="USX74" s="9"/>
      <c r="USY74" s="9"/>
      <c r="USZ74" s="9"/>
      <c r="UTA74" s="9"/>
      <c r="UTB74" s="9"/>
      <c r="UTC74" s="9"/>
      <c r="UTD74" s="9"/>
      <c r="UTE74" s="9"/>
      <c r="UTF74" s="9"/>
      <c r="UTG74" s="9"/>
      <c r="UTH74" s="9"/>
      <c r="UTI74" s="9"/>
      <c r="UTJ74" s="9"/>
      <c r="UTK74" s="9"/>
      <c r="UTL74" s="9"/>
      <c r="UTM74" s="9"/>
      <c r="UTN74" s="9"/>
      <c r="UTO74" s="9"/>
      <c r="UTP74" s="9"/>
      <c r="UTQ74" s="9"/>
      <c r="UTR74" s="9"/>
      <c r="UTS74" s="9"/>
      <c r="UTT74" s="9"/>
      <c r="UTU74" s="9"/>
      <c r="UTV74" s="9"/>
      <c r="UTW74" s="9"/>
      <c r="UTX74" s="9"/>
      <c r="UTY74" s="9"/>
      <c r="UTZ74" s="9"/>
      <c r="UUA74" s="9"/>
      <c r="UUB74" s="9"/>
      <c r="UUC74" s="9"/>
      <c r="UUD74" s="9"/>
      <c r="UUE74" s="9"/>
      <c r="UUF74" s="9"/>
      <c r="UUG74" s="9"/>
      <c r="UUH74" s="9"/>
      <c r="UUI74" s="9"/>
      <c r="UUJ74" s="9"/>
      <c r="UUK74" s="9"/>
      <c r="UUL74" s="9"/>
      <c r="UUM74" s="9"/>
      <c r="UUN74" s="9"/>
      <c r="UUO74" s="9"/>
      <c r="UUP74" s="9"/>
      <c r="UUQ74" s="9"/>
      <c r="UUR74" s="9"/>
      <c r="UUS74" s="9"/>
      <c r="UUT74" s="9"/>
      <c r="UUU74" s="9"/>
      <c r="UUV74" s="9"/>
      <c r="UUW74" s="9"/>
      <c r="UUX74" s="9"/>
      <c r="UUY74" s="9"/>
      <c r="UUZ74" s="9"/>
      <c r="UVA74" s="9"/>
      <c r="UVB74" s="9"/>
      <c r="UVC74" s="9"/>
      <c r="UVD74" s="9"/>
      <c r="UVE74" s="9"/>
      <c r="UVF74" s="9"/>
      <c r="UVG74" s="9"/>
      <c r="UVH74" s="9"/>
      <c r="UVI74" s="9"/>
      <c r="UVJ74" s="9"/>
      <c r="UVK74" s="9"/>
      <c r="UVL74" s="9"/>
      <c r="UVM74" s="9"/>
      <c r="UVN74" s="9"/>
      <c r="UVO74" s="9"/>
      <c r="UVP74" s="9"/>
      <c r="UVQ74" s="9"/>
      <c r="UVR74" s="9"/>
      <c r="UVS74" s="9"/>
      <c r="UVT74" s="9"/>
      <c r="UVU74" s="9"/>
      <c r="UVV74" s="9"/>
      <c r="UVW74" s="9"/>
      <c r="UVX74" s="9"/>
      <c r="UVY74" s="9"/>
      <c r="UVZ74" s="9"/>
      <c r="UWA74" s="9"/>
      <c r="UWB74" s="9"/>
      <c r="UWC74" s="9"/>
      <c r="UWD74" s="9"/>
      <c r="UWE74" s="9"/>
      <c r="UWF74" s="9"/>
      <c r="UWG74" s="9"/>
      <c r="UWH74" s="9"/>
      <c r="UWI74" s="9"/>
      <c r="UWJ74" s="9"/>
      <c r="UWK74" s="9"/>
      <c r="UWL74" s="9"/>
      <c r="UWM74" s="9"/>
      <c r="UWN74" s="9"/>
      <c r="UWO74" s="9"/>
      <c r="UWP74" s="9"/>
      <c r="UWQ74" s="9"/>
      <c r="UWR74" s="9"/>
      <c r="UWS74" s="9"/>
      <c r="UWT74" s="9"/>
      <c r="UWU74" s="9"/>
      <c r="UWV74" s="9"/>
      <c r="UWW74" s="9"/>
      <c r="UWX74" s="9"/>
      <c r="UWY74" s="9"/>
      <c r="UWZ74" s="9"/>
      <c r="UXA74" s="9"/>
      <c r="UXB74" s="9"/>
      <c r="UXC74" s="9"/>
      <c r="UXD74" s="9"/>
      <c r="UXE74" s="9"/>
      <c r="UXF74" s="9"/>
      <c r="UXG74" s="9"/>
      <c r="UXH74" s="9"/>
      <c r="UXI74" s="9"/>
      <c r="UXJ74" s="9"/>
      <c r="UXK74" s="9"/>
      <c r="UXL74" s="9"/>
      <c r="UXM74" s="9"/>
      <c r="UXN74" s="9"/>
      <c r="UXO74" s="9"/>
      <c r="UXP74" s="9"/>
      <c r="UXQ74" s="9"/>
      <c r="UXR74" s="9"/>
      <c r="UXS74" s="9"/>
      <c r="UXT74" s="9"/>
      <c r="UXU74" s="9"/>
      <c r="UXV74" s="9"/>
      <c r="UXW74" s="9"/>
      <c r="UXX74" s="9"/>
      <c r="UXY74" s="9"/>
      <c r="UXZ74" s="9"/>
      <c r="UYA74" s="9"/>
      <c r="UYB74" s="9"/>
      <c r="UYC74" s="9"/>
      <c r="UYD74" s="9"/>
      <c r="UYE74" s="9"/>
      <c r="UYF74" s="9"/>
      <c r="UYG74" s="9"/>
      <c r="UYH74" s="9"/>
      <c r="UYI74" s="9"/>
      <c r="UYJ74" s="9"/>
      <c r="UYK74" s="9"/>
      <c r="UYL74" s="9"/>
      <c r="UYM74" s="9"/>
      <c r="UYN74" s="9"/>
      <c r="UYO74" s="9"/>
      <c r="UYP74" s="9"/>
      <c r="UYQ74" s="9"/>
      <c r="UYR74" s="9"/>
      <c r="UYS74" s="9"/>
      <c r="UYT74" s="9"/>
      <c r="UYU74" s="9"/>
      <c r="UYV74" s="9"/>
      <c r="UYW74" s="9"/>
      <c r="UYX74" s="9"/>
      <c r="UYY74" s="9"/>
      <c r="UYZ74" s="9"/>
      <c r="UZA74" s="9"/>
      <c r="UZB74" s="9"/>
      <c r="UZC74" s="9"/>
      <c r="UZD74" s="9"/>
      <c r="UZE74" s="9"/>
      <c r="UZF74" s="9"/>
      <c r="UZG74" s="9"/>
      <c r="UZH74" s="9"/>
      <c r="UZI74" s="9"/>
      <c r="UZJ74" s="9"/>
      <c r="UZK74" s="9"/>
      <c r="UZL74" s="9"/>
      <c r="UZM74" s="9"/>
      <c r="UZN74" s="9"/>
      <c r="UZO74" s="9"/>
      <c r="UZP74" s="9"/>
      <c r="UZQ74" s="9"/>
      <c r="UZR74" s="9"/>
      <c r="UZS74" s="9"/>
      <c r="UZT74" s="9"/>
      <c r="UZU74" s="9"/>
      <c r="UZV74" s="9"/>
      <c r="UZW74" s="9"/>
      <c r="UZX74" s="9"/>
      <c r="UZY74" s="9"/>
      <c r="UZZ74" s="9"/>
      <c r="VAA74" s="9"/>
      <c r="VAB74" s="9"/>
      <c r="VAC74" s="9"/>
      <c r="VAD74" s="9"/>
      <c r="VAE74" s="9"/>
      <c r="VAF74" s="9"/>
      <c r="VAG74" s="9"/>
      <c r="VAH74" s="9"/>
      <c r="VAI74" s="9"/>
      <c r="VAJ74" s="9"/>
      <c r="VAK74" s="9"/>
      <c r="VAL74" s="9"/>
      <c r="VAM74" s="9"/>
      <c r="VAN74" s="9"/>
      <c r="VAO74" s="9"/>
      <c r="VAP74" s="9"/>
      <c r="VAQ74" s="9"/>
      <c r="VAR74" s="9"/>
      <c r="VAS74" s="9"/>
      <c r="VAT74" s="9"/>
      <c r="VAU74" s="9"/>
      <c r="VAV74" s="9"/>
      <c r="VAW74" s="9"/>
      <c r="VAX74" s="9"/>
      <c r="VAY74" s="9"/>
      <c r="VAZ74" s="9"/>
      <c r="VBA74" s="9"/>
      <c r="VBB74" s="9"/>
      <c r="VBC74" s="9"/>
      <c r="VBD74" s="9"/>
      <c r="VBE74" s="9"/>
      <c r="VBF74" s="9"/>
      <c r="VBG74" s="9"/>
      <c r="VBH74" s="9"/>
      <c r="VBI74" s="9"/>
      <c r="VBJ74" s="9"/>
      <c r="VBK74" s="9"/>
      <c r="VBL74" s="9"/>
      <c r="VBM74" s="9"/>
      <c r="VBN74" s="9"/>
      <c r="VBO74" s="9"/>
      <c r="VBP74" s="9"/>
      <c r="VBQ74" s="9"/>
      <c r="VBR74" s="9"/>
      <c r="VBS74" s="9"/>
      <c r="VBT74" s="9"/>
      <c r="VBU74" s="9"/>
      <c r="VBV74" s="9"/>
      <c r="VBW74" s="9"/>
      <c r="VBX74" s="9"/>
      <c r="VBY74" s="9"/>
      <c r="VBZ74" s="9"/>
      <c r="VCA74" s="9"/>
      <c r="VCB74" s="9"/>
      <c r="VCC74" s="9"/>
      <c r="VCD74" s="9"/>
      <c r="VCE74" s="9"/>
      <c r="VCF74" s="9"/>
      <c r="VCG74" s="9"/>
      <c r="VCH74" s="9"/>
      <c r="VCI74" s="9"/>
      <c r="VCJ74" s="9"/>
      <c r="VCK74" s="9"/>
      <c r="VCL74" s="9"/>
      <c r="VCM74" s="9"/>
      <c r="VCN74" s="9"/>
      <c r="VCO74" s="9"/>
      <c r="VCP74" s="9"/>
      <c r="VCQ74" s="9"/>
      <c r="VCR74" s="9"/>
      <c r="VCS74" s="9"/>
      <c r="VCT74" s="9"/>
      <c r="VCU74" s="9"/>
      <c r="VCV74" s="9"/>
      <c r="VCW74" s="9"/>
      <c r="VCX74" s="9"/>
      <c r="VCY74" s="9"/>
      <c r="VCZ74" s="9"/>
      <c r="VDA74" s="9"/>
      <c r="VDB74" s="9"/>
      <c r="VDC74" s="9"/>
      <c r="VDD74" s="9"/>
      <c r="VDE74" s="9"/>
      <c r="VDF74" s="9"/>
      <c r="VDG74" s="9"/>
      <c r="VDH74" s="9"/>
      <c r="VDI74" s="9"/>
      <c r="VDJ74" s="9"/>
      <c r="VDK74" s="9"/>
      <c r="VDL74" s="9"/>
      <c r="VDM74" s="9"/>
      <c r="VDN74" s="9"/>
      <c r="VDO74" s="9"/>
      <c r="VDP74" s="9"/>
      <c r="VDQ74" s="9"/>
      <c r="VDR74" s="9"/>
      <c r="VDS74" s="9"/>
      <c r="VDT74" s="9"/>
      <c r="VDU74" s="9"/>
      <c r="VDV74" s="9"/>
      <c r="VDW74" s="9"/>
      <c r="VDX74" s="9"/>
      <c r="VDY74" s="9"/>
      <c r="VDZ74" s="9"/>
      <c r="VEA74" s="9"/>
      <c r="VEB74" s="9"/>
      <c r="VEC74" s="9"/>
      <c r="VED74" s="9"/>
      <c r="VEE74" s="9"/>
      <c r="VEF74" s="9"/>
      <c r="VEG74" s="9"/>
      <c r="VEH74" s="9"/>
      <c r="VEI74" s="9"/>
      <c r="VEJ74" s="9"/>
      <c r="VEK74" s="9"/>
      <c r="VEL74" s="9"/>
      <c r="VEM74" s="9"/>
      <c r="VEN74" s="9"/>
      <c r="VEO74" s="9"/>
      <c r="VEP74" s="9"/>
      <c r="VEQ74" s="9"/>
      <c r="VER74" s="9"/>
      <c r="VES74" s="9"/>
      <c r="VET74" s="9"/>
      <c r="VEU74" s="9"/>
      <c r="VEV74" s="9"/>
      <c r="VEW74" s="9"/>
      <c r="VEX74" s="9"/>
      <c r="VEY74" s="9"/>
      <c r="VEZ74" s="9"/>
      <c r="VFA74" s="9"/>
      <c r="VFB74" s="9"/>
      <c r="VFC74" s="9"/>
      <c r="VFD74" s="9"/>
      <c r="VFE74" s="9"/>
      <c r="VFF74" s="9"/>
      <c r="VFG74" s="9"/>
      <c r="VFH74" s="9"/>
      <c r="VFI74" s="9"/>
      <c r="VFJ74" s="9"/>
      <c r="VFK74" s="9"/>
      <c r="VFL74" s="9"/>
      <c r="VFM74" s="9"/>
      <c r="VFN74" s="9"/>
      <c r="VFO74" s="9"/>
      <c r="VFP74" s="9"/>
      <c r="VFQ74" s="9"/>
      <c r="VFR74" s="9"/>
      <c r="VFS74" s="9"/>
      <c r="VFT74" s="9"/>
      <c r="VFU74" s="9"/>
      <c r="VFV74" s="9"/>
      <c r="VFW74" s="9"/>
      <c r="VFX74" s="9"/>
      <c r="VFY74" s="9"/>
      <c r="VFZ74" s="9"/>
      <c r="VGA74" s="9"/>
      <c r="VGB74" s="9"/>
      <c r="VGC74" s="9"/>
      <c r="VGD74" s="9"/>
      <c r="VGE74" s="9"/>
      <c r="VGF74" s="9"/>
      <c r="VGG74" s="9"/>
      <c r="VGH74" s="9"/>
      <c r="VGI74" s="9"/>
      <c r="VGJ74" s="9"/>
      <c r="VGK74" s="9"/>
      <c r="VGL74" s="9"/>
      <c r="VGM74" s="9"/>
      <c r="VGN74" s="9"/>
      <c r="VGO74" s="9"/>
      <c r="VGP74" s="9"/>
      <c r="VGQ74" s="9"/>
      <c r="VGR74" s="9"/>
      <c r="VGS74" s="9"/>
      <c r="VGT74" s="9"/>
      <c r="VGU74" s="9"/>
      <c r="VGV74" s="9"/>
      <c r="VGW74" s="9"/>
      <c r="VGX74" s="9"/>
      <c r="VGY74" s="9"/>
      <c r="VGZ74" s="9"/>
      <c r="VHA74" s="9"/>
      <c r="VHB74" s="9"/>
      <c r="VHC74" s="9"/>
      <c r="VHD74" s="9"/>
      <c r="VHE74" s="9"/>
      <c r="VHF74" s="9"/>
      <c r="VHG74" s="9"/>
      <c r="VHH74" s="9"/>
      <c r="VHI74" s="9"/>
      <c r="VHJ74" s="9"/>
      <c r="VHK74" s="9"/>
      <c r="VHL74" s="9"/>
      <c r="VHM74" s="9"/>
      <c r="VHN74" s="9"/>
      <c r="VHO74" s="9"/>
      <c r="VHP74" s="9"/>
      <c r="VHQ74" s="9"/>
      <c r="VHR74" s="9"/>
      <c r="VHS74" s="9"/>
      <c r="VHT74" s="9"/>
      <c r="VHU74" s="9"/>
      <c r="VHV74" s="9"/>
      <c r="VHW74" s="9"/>
      <c r="VHX74" s="9"/>
      <c r="VHY74" s="9"/>
      <c r="VHZ74" s="9"/>
      <c r="VIA74" s="9"/>
      <c r="VIB74" s="9"/>
      <c r="VIC74" s="9"/>
      <c r="VID74" s="9"/>
      <c r="VIE74" s="9"/>
      <c r="VIF74" s="9"/>
      <c r="VIG74" s="9"/>
      <c r="VIH74" s="9"/>
      <c r="VII74" s="9"/>
      <c r="VIJ74" s="9"/>
      <c r="VIK74" s="9"/>
      <c r="VIL74" s="9"/>
      <c r="VIM74" s="9"/>
      <c r="VIN74" s="9"/>
      <c r="VIO74" s="9"/>
      <c r="VIP74" s="9"/>
      <c r="VIQ74" s="9"/>
      <c r="VIR74" s="9"/>
      <c r="VIS74" s="9"/>
      <c r="VIT74" s="9"/>
      <c r="VIU74" s="9"/>
      <c r="VIV74" s="9"/>
      <c r="VIW74" s="9"/>
      <c r="VIX74" s="9"/>
      <c r="VIY74" s="9"/>
      <c r="VIZ74" s="9"/>
      <c r="VJA74" s="9"/>
      <c r="VJB74" s="9"/>
      <c r="VJC74" s="9"/>
      <c r="VJD74" s="9"/>
      <c r="VJE74" s="9"/>
      <c r="VJF74" s="9"/>
      <c r="VJG74" s="9"/>
      <c r="VJH74" s="9"/>
      <c r="VJI74" s="9"/>
      <c r="VJJ74" s="9"/>
      <c r="VJK74" s="9"/>
      <c r="VJL74" s="9"/>
      <c r="VJM74" s="9"/>
      <c r="VJN74" s="9"/>
      <c r="VJO74" s="9"/>
      <c r="VJP74" s="9"/>
      <c r="VJQ74" s="9"/>
      <c r="VJR74" s="9"/>
      <c r="VJS74" s="9"/>
      <c r="VJT74" s="9"/>
      <c r="VJU74" s="9"/>
      <c r="VJV74" s="9"/>
      <c r="VJW74" s="9"/>
      <c r="VJX74" s="9"/>
      <c r="VJY74" s="9"/>
      <c r="VJZ74" s="9"/>
      <c r="VKA74" s="9"/>
      <c r="VKB74" s="9"/>
      <c r="VKC74" s="9"/>
      <c r="VKD74" s="9"/>
      <c r="VKE74" s="9"/>
      <c r="VKF74" s="9"/>
      <c r="VKG74" s="9"/>
      <c r="VKH74" s="9"/>
      <c r="VKI74" s="9"/>
      <c r="VKJ74" s="9"/>
      <c r="VKK74" s="9"/>
      <c r="VKL74" s="9"/>
      <c r="VKM74" s="9"/>
      <c r="VKN74" s="9"/>
      <c r="VKO74" s="9"/>
      <c r="VKP74" s="9"/>
      <c r="VKQ74" s="9"/>
      <c r="VKR74" s="9"/>
      <c r="VKS74" s="9"/>
      <c r="VKT74" s="9"/>
      <c r="VKU74" s="9"/>
      <c r="VKV74" s="9"/>
      <c r="VKW74" s="9"/>
      <c r="VKX74" s="9"/>
      <c r="VKY74" s="9"/>
      <c r="VKZ74" s="9"/>
      <c r="VLA74" s="9"/>
      <c r="VLB74" s="9"/>
      <c r="VLC74" s="9"/>
      <c r="VLD74" s="9"/>
      <c r="VLE74" s="9"/>
      <c r="VLF74" s="9"/>
      <c r="VLG74" s="9"/>
      <c r="VLH74" s="9"/>
      <c r="VLI74" s="9"/>
      <c r="VLJ74" s="9"/>
      <c r="VLK74" s="9"/>
      <c r="VLL74" s="9"/>
      <c r="VLM74" s="9"/>
      <c r="VLN74" s="9"/>
      <c r="VLO74" s="9"/>
      <c r="VLP74" s="9"/>
      <c r="VLQ74" s="9"/>
      <c r="VLR74" s="9"/>
      <c r="VLS74" s="9"/>
      <c r="VLT74" s="9"/>
      <c r="VLU74" s="9"/>
      <c r="VLV74" s="9"/>
      <c r="VLW74" s="9"/>
      <c r="VLX74" s="9"/>
      <c r="VLY74" s="9"/>
      <c r="VLZ74" s="9"/>
      <c r="VMA74" s="9"/>
      <c r="VMB74" s="9"/>
      <c r="VMC74" s="9"/>
      <c r="VMD74" s="9"/>
      <c r="VME74" s="9"/>
      <c r="VMF74" s="9"/>
      <c r="VMG74" s="9"/>
      <c r="VMH74" s="9"/>
      <c r="VMI74" s="9"/>
      <c r="VMJ74" s="9"/>
      <c r="VMK74" s="9"/>
      <c r="VML74" s="9"/>
      <c r="VMM74" s="9"/>
      <c r="VMN74" s="9"/>
      <c r="VMO74" s="9"/>
      <c r="VMP74" s="9"/>
      <c r="VMQ74" s="9"/>
      <c r="VMR74" s="9"/>
      <c r="VMS74" s="9"/>
      <c r="VMT74" s="9"/>
      <c r="VMU74" s="9"/>
      <c r="VMV74" s="9"/>
      <c r="VMW74" s="9"/>
      <c r="VMX74" s="9"/>
      <c r="VMY74" s="9"/>
      <c r="VMZ74" s="9"/>
      <c r="VNA74" s="9"/>
      <c r="VNB74" s="9"/>
      <c r="VNC74" s="9"/>
      <c r="VND74" s="9"/>
      <c r="VNE74" s="9"/>
      <c r="VNF74" s="9"/>
      <c r="VNG74" s="9"/>
      <c r="VNH74" s="9"/>
      <c r="VNI74" s="9"/>
      <c r="VNJ74" s="9"/>
      <c r="VNK74" s="9"/>
      <c r="VNL74" s="9"/>
      <c r="VNM74" s="9"/>
      <c r="VNN74" s="9"/>
      <c r="VNO74" s="9"/>
      <c r="VNP74" s="9"/>
      <c r="VNQ74" s="9"/>
      <c r="VNR74" s="9"/>
      <c r="VNS74" s="9"/>
      <c r="VNT74" s="9"/>
      <c r="VNU74" s="9"/>
      <c r="VNV74" s="9"/>
      <c r="VNW74" s="9"/>
      <c r="VNX74" s="9"/>
      <c r="VNY74" s="9"/>
      <c r="VNZ74" s="9"/>
      <c r="VOA74" s="9"/>
      <c r="VOB74" s="9"/>
      <c r="VOC74" s="9"/>
      <c r="VOD74" s="9"/>
      <c r="VOE74" s="9"/>
      <c r="VOF74" s="9"/>
      <c r="VOG74" s="9"/>
      <c r="VOH74" s="9"/>
      <c r="VOI74" s="9"/>
      <c r="VOJ74" s="9"/>
      <c r="VOK74" s="9"/>
      <c r="VOL74" s="9"/>
      <c r="VOM74" s="9"/>
      <c r="VON74" s="9"/>
      <c r="VOO74" s="9"/>
      <c r="VOP74" s="9"/>
      <c r="VOQ74" s="9"/>
      <c r="VOR74" s="9"/>
      <c r="VOS74" s="9"/>
      <c r="VOT74" s="9"/>
      <c r="VOU74" s="9"/>
      <c r="VOV74" s="9"/>
      <c r="VOW74" s="9"/>
      <c r="VOX74" s="9"/>
      <c r="VOY74" s="9"/>
      <c r="VOZ74" s="9"/>
      <c r="VPA74" s="9"/>
      <c r="VPB74" s="9"/>
      <c r="VPC74" s="9"/>
      <c r="VPD74" s="9"/>
      <c r="VPE74" s="9"/>
      <c r="VPF74" s="9"/>
      <c r="VPG74" s="9"/>
      <c r="VPH74" s="9"/>
      <c r="VPI74" s="9"/>
      <c r="VPJ74" s="9"/>
      <c r="VPK74" s="9"/>
      <c r="VPL74" s="9"/>
      <c r="VPM74" s="9"/>
      <c r="VPN74" s="9"/>
      <c r="VPO74" s="9"/>
      <c r="VPP74" s="9"/>
      <c r="VPQ74" s="9"/>
      <c r="VPR74" s="9"/>
      <c r="VPS74" s="9"/>
      <c r="VPT74" s="9"/>
      <c r="VPU74" s="9"/>
      <c r="VPV74" s="9"/>
      <c r="VPW74" s="9"/>
      <c r="VPX74" s="9"/>
      <c r="VPY74" s="9"/>
      <c r="VPZ74" s="9"/>
      <c r="VQA74" s="9"/>
      <c r="VQB74" s="9"/>
      <c r="VQC74" s="9"/>
      <c r="VQD74" s="9"/>
      <c r="VQE74" s="9"/>
      <c r="VQF74" s="9"/>
      <c r="VQG74" s="9"/>
      <c r="VQH74" s="9"/>
      <c r="VQI74" s="9"/>
      <c r="VQJ74" s="9"/>
      <c r="VQK74" s="9"/>
      <c r="VQL74" s="9"/>
      <c r="VQM74" s="9"/>
      <c r="VQN74" s="9"/>
      <c r="VQO74" s="9"/>
      <c r="VQP74" s="9"/>
      <c r="VQQ74" s="9"/>
      <c r="VQR74" s="9"/>
      <c r="VQS74" s="9"/>
      <c r="VQT74" s="9"/>
      <c r="VQU74" s="9"/>
      <c r="VQV74" s="9"/>
      <c r="VQW74" s="9"/>
      <c r="VQX74" s="9"/>
      <c r="VQY74" s="9"/>
      <c r="VQZ74" s="9"/>
      <c r="VRA74" s="9"/>
      <c r="VRB74" s="9"/>
      <c r="VRC74" s="9"/>
      <c r="VRD74" s="9"/>
      <c r="VRE74" s="9"/>
      <c r="VRF74" s="9"/>
      <c r="VRG74" s="9"/>
      <c r="VRH74" s="9"/>
      <c r="VRI74" s="9"/>
      <c r="VRJ74" s="9"/>
      <c r="VRK74" s="9"/>
      <c r="VRL74" s="9"/>
      <c r="VRM74" s="9"/>
      <c r="VRN74" s="9"/>
      <c r="VRO74" s="9"/>
      <c r="VRP74" s="9"/>
      <c r="VRQ74" s="9"/>
      <c r="VRR74" s="9"/>
      <c r="VRS74" s="9"/>
      <c r="VRT74" s="9"/>
      <c r="VRU74" s="9"/>
      <c r="VRV74" s="9"/>
      <c r="VRW74" s="9"/>
      <c r="VRX74" s="9"/>
      <c r="VRY74" s="9"/>
      <c r="VRZ74" s="9"/>
      <c r="VSA74" s="9"/>
      <c r="VSB74" s="9"/>
      <c r="VSC74" s="9"/>
      <c r="VSD74" s="9"/>
      <c r="VSE74" s="9"/>
      <c r="VSF74" s="9"/>
      <c r="VSG74" s="9"/>
      <c r="VSH74" s="9"/>
      <c r="VSI74" s="9"/>
      <c r="VSJ74" s="9"/>
      <c r="VSK74" s="9"/>
      <c r="VSL74" s="9"/>
      <c r="VSM74" s="9"/>
      <c r="VSN74" s="9"/>
      <c r="VSO74" s="9"/>
      <c r="VSP74" s="9"/>
      <c r="VSQ74" s="9"/>
      <c r="VSR74" s="9"/>
      <c r="VSS74" s="9"/>
      <c r="VST74" s="9"/>
      <c r="VSU74" s="9"/>
      <c r="VSV74" s="9"/>
      <c r="VSW74" s="9"/>
      <c r="VSX74" s="9"/>
      <c r="VSY74" s="9"/>
      <c r="VSZ74" s="9"/>
      <c r="VTA74" s="9"/>
      <c r="VTB74" s="9"/>
      <c r="VTC74" s="9"/>
      <c r="VTD74" s="9"/>
      <c r="VTE74" s="9"/>
      <c r="VTF74" s="9"/>
      <c r="VTG74" s="9"/>
      <c r="VTH74" s="9"/>
      <c r="VTI74" s="9"/>
      <c r="VTJ74" s="9"/>
      <c r="VTK74" s="9"/>
      <c r="VTL74" s="9"/>
      <c r="VTM74" s="9"/>
      <c r="VTN74" s="9"/>
      <c r="VTO74" s="9"/>
      <c r="VTP74" s="9"/>
      <c r="VTQ74" s="9"/>
      <c r="VTR74" s="9"/>
      <c r="VTS74" s="9"/>
      <c r="VTT74" s="9"/>
      <c r="VTU74" s="9"/>
      <c r="VTV74" s="9"/>
      <c r="VTW74" s="9"/>
      <c r="VTX74" s="9"/>
      <c r="VTY74" s="9"/>
      <c r="VTZ74" s="9"/>
      <c r="VUA74" s="9"/>
      <c r="VUB74" s="9"/>
      <c r="VUC74" s="9"/>
      <c r="VUD74" s="9"/>
      <c r="VUE74" s="9"/>
      <c r="VUF74" s="9"/>
      <c r="VUG74" s="9"/>
      <c r="VUH74" s="9"/>
      <c r="VUI74" s="9"/>
      <c r="VUJ74" s="9"/>
      <c r="VUK74" s="9"/>
      <c r="VUL74" s="9"/>
      <c r="VUM74" s="9"/>
      <c r="VUN74" s="9"/>
      <c r="VUO74" s="9"/>
      <c r="VUP74" s="9"/>
      <c r="VUQ74" s="9"/>
      <c r="VUR74" s="9"/>
      <c r="VUS74" s="9"/>
      <c r="VUT74" s="9"/>
      <c r="VUU74" s="9"/>
      <c r="VUV74" s="9"/>
      <c r="VUW74" s="9"/>
      <c r="VUX74" s="9"/>
      <c r="VUY74" s="9"/>
      <c r="VUZ74" s="9"/>
      <c r="VVA74" s="9"/>
      <c r="VVB74" s="9"/>
      <c r="VVC74" s="9"/>
      <c r="VVD74" s="9"/>
      <c r="VVE74" s="9"/>
      <c r="VVF74" s="9"/>
      <c r="VVG74" s="9"/>
      <c r="VVH74" s="9"/>
      <c r="VVI74" s="9"/>
      <c r="VVJ74" s="9"/>
      <c r="VVK74" s="9"/>
      <c r="VVL74" s="9"/>
      <c r="VVM74" s="9"/>
      <c r="VVN74" s="9"/>
      <c r="VVO74" s="9"/>
      <c r="VVP74" s="9"/>
      <c r="VVQ74" s="9"/>
      <c r="VVR74" s="9"/>
      <c r="VVS74" s="9"/>
      <c r="VVT74" s="9"/>
      <c r="VVU74" s="9"/>
      <c r="VVV74" s="9"/>
      <c r="VVW74" s="9"/>
      <c r="VVX74" s="9"/>
      <c r="VVY74" s="9"/>
      <c r="VVZ74" s="9"/>
      <c r="VWA74" s="9"/>
      <c r="VWB74" s="9"/>
      <c r="VWC74" s="9"/>
      <c r="VWD74" s="9"/>
      <c r="VWE74" s="9"/>
      <c r="VWF74" s="9"/>
      <c r="VWG74" s="9"/>
      <c r="VWH74" s="9"/>
      <c r="VWI74" s="9"/>
      <c r="VWJ74" s="9"/>
      <c r="VWK74" s="9"/>
      <c r="VWL74" s="9"/>
      <c r="VWM74" s="9"/>
      <c r="VWN74" s="9"/>
      <c r="VWO74" s="9"/>
      <c r="VWP74" s="9"/>
      <c r="VWQ74" s="9"/>
      <c r="VWR74" s="9"/>
      <c r="VWS74" s="9"/>
      <c r="VWT74" s="9"/>
      <c r="VWU74" s="9"/>
      <c r="VWV74" s="9"/>
      <c r="VWW74" s="9"/>
      <c r="VWX74" s="9"/>
      <c r="VWY74" s="9"/>
      <c r="VWZ74" s="9"/>
      <c r="VXA74" s="9"/>
      <c r="VXB74" s="9"/>
      <c r="VXC74" s="9"/>
      <c r="VXD74" s="9"/>
      <c r="VXE74" s="9"/>
      <c r="VXF74" s="9"/>
      <c r="VXG74" s="9"/>
      <c r="VXH74" s="9"/>
      <c r="VXI74" s="9"/>
      <c r="VXJ74" s="9"/>
      <c r="VXK74" s="9"/>
      <c r="VXL74" s="9"/>
      <c r="VXM74" s="9"/>
      <c r="VXN74" s="9"/>
      <c r="VXO74" s="9"/>
      <c r="VXP74" s="9"/>
      <c r="VXQ74" s="9"/>
      <c r="VXR74" s="9"/>
      <c r="VXS74" s="9"/>
      <c r="VXT74" s="9"/>
      <c r="VXU74" s="9"/>
      <c r="VXV74" s="9"/>
      <c r="VXW74" s="9"/>
      <c r="VXX74" s="9"/>
      <c r="VXY74" s="9"/>
      <c r="VXZ74" s="9"/>
      <c r="VYA74" s="9"/>
      <c r="VYB74" s="9"/>
      <c r="VYC74" s="9"/>
      <c r="VYD74" s="9"/>
      <c r="VYE74" s="9"/>
      <c r="VYF74" s="9"/>
      <c r="VYG74" s="9"/>
      <c r="VYH74" s="9"/>
      <c r="VYI74" s="9"/>
      <c r="VYJ74" s="9"/>
      <c r="VYK74" s="9"/>
      <c r="VYL74" s="9"/>
      <c r="VYM74" s="9"/>
      <c r="VYN74" s="9"/>
      <c r="VYO74" s="9"/>
      <c r="VYP74" s="9"/>
      <c r="VYQ74" s="9"/>
      <c r="VYR74" s="9"/>
      <c r="VYS74" s="9"/>
      <c r="VYT74" s="9"/>
      <c r="VYU74" s="9"/>
      <c r="VYV74" s="9"/>
      <c r="VYW74" s="9"/>
      <c r="VYX74" s="9"/>
      <c r="VYY74" s="9"/>
      <c r="VYZ74" s="9"/>
      <c r="VZA74" s="9"/>
      <c r="VZB74" s="9"/>
      <c r="VZC74" s="9"/>
      <c r="VZD74" s="9"/>
      <c r="VZE74" s="9"/>
      <c r="VZF74" s="9"/>
      <c r="VZG74" s="9"/>
      <c r="VZH74" s="9"/>
      <c r="VZI74" s="9"/>
      <c r="VZJ74" s="9"/>
      <c r="VZK74" s="9"/>
      <c r="VZL74" s="9"/>
      <c r="VZM74" s="9"/>
      <c r="VZN74" s="9"/>
      <c r="VZO74" s="9"/>
      <c r="VZP74" s="9"/>
      <c r="VZQ74" s="9"/>
      <c r="VZR74" s="9"/>
      <c r="VZS74" s="9"/>
      <c r="VZT74" s="9"/>
      <c r="VZU74" s="9"/>
      <c r="VZV74" s="9"/>
      <c r="VZW74" s="9"/>
      <c r="VZX74" s="9"/>
      <c r="VZY74" s="9"/>
      <c r="VZZ74" s="9"/>
      <c r="WAA74" s="9"/>
      <c r="WAB74" s="9"/>
      <c r="WAC74" s="9"/>
      <c r="WAD74" s="9"/>
      <c r="WAE74" s="9"/>
      <c r="WAF74" s="9"/>
      <c r="WAG74" s="9"/>
      <c r="WAH74" s="9"/>
      <c r="WAI74" s="9"/>
      <c r="WAJ74" s="9"/>
      <c r="WAK74" s="9"/>
      <c r="WAL74" s="9"/>
      <c r="WAM74" s="9"/>
      <c r="WAN74" s="9"/>
      <c r="WAO74" s="9"/>
      <c r="WAP74" s="9"/>
      <c r="WAQ74" s="9"/>
      <c r="WAR74" s="9"/>
      <c r="WAS74" s="9"/>
      <c r="WAT74" s="9"/>
      <c r="WAU74" s="9"/>
      <c r="WAV74" s="9"/>
      <c r="WAW74" s="9"/>
      <c r="WAX74" s="9"/>
      <c r="WAY74" s="9"/>
      <c r="WAZ74" s="9"/>
      <c r="WBA74" s="9"/>
      <c r="WBB74" s="9"/>
      <c r="WBC74" s="9"/>
      <c r="WBD74" s="9"/>
      <c r="WBE74" s="9"/>
      <c r="WBF74" s="9"/>
      <c r="WBG74" s="9"/>
      <c r="WBH74" s="9"/>
      <c r="WBI74" s="9"/>
      <c r="WBJ74" s="9"/>
      <c r="WBK74" s="9"/>
      <c r="WBL74" s="9"/>
      <c r="WBM74" s="9"/>
      <c r="WBN74" s="9"/>
      <c r="WBO74" s="9"/>
      <c r="WBP74" s="9"/>
      <c r="WBQ74" s="9"/>
      <c r="WBR74" s="9"/>
      <c r="WBS74" s="9"/>
      <c r="WBT74" s="9"/>
      <c r="WBU74" s="9"/>
      <c r="WBV74" s="9"/>
      <c r="WBW74" s="9"/>
      <c r="WBX74" s="9"/>
      <c r="WBY74" s="9"/>
      <c r="WBZ74" s="9"/>
      <c r="WCA74" s="9"/>
      <c r="WCB74" s="9"/>
      <c r="WCC74" s="9"/>
      <c r="WCD74" s="9"/>
      <c r="WCE74" s="9"/>
      <c r="WCF74" s="9"/>
      <c r="WCG74" s="9"/>
      <c r="WCH74" s="9"/>
      <c r="WCI74" s="9"/>
      <c r="WCJ74" s="9"/>
      <c r="WCK74" s="9"/>
      <c r="WCL74" s="9"/>
      <c r="WCM74" s="9"/>
      <c r="WCN74" s="9"/>
      <c r="WCO74" s="9"/>
      <c r="WCP74" s="9"/>
      <c r="WCQ74" s="9"/>
      <c r="WCR74" s="9"/>
      <c r="WCS74" s="9"/>
      <c r="WCT74" s="9"/>
      <c r="WCU74" s="9"/>
      <c r="WCV74" s="9"/>
      <c r="WCW74" s="9"/>
      <c r="WCX74" s="9"/>
      <c r="WCY74" s="9"/>
      <c r="WCZ74" s="9"/>
      <c r="WDA74" s="9"/>
      <c r="WDB74" s="9"/>
      <c r="WDC74" s="9"/>
      <c r="WDD74" s="9"/>
      <c r="WDE74" s="9"/>
      <c r="WDF74" s="9"/>
      <c r="WDG74" s="9"/>
      <c r="WDH74" s="9"/>
      <c r="WDI74" s="9"/>
      <c r="WDJ74" s="9"/>
      <c r="WDK74" s="9"/>
      <c r="WDL74" s="9"/>
      <c r="WDM74" s="9"/>
      <c r="WDN74" s="9"/>
      <c r="WDO74" s="9"/>
      <c r="WDP74" s="9"/>
      <c r="WDQ74" s="9"/>
      <c r="WDR74" s="9"/>
      <c r="WDS74" s="9"/>
      <c r="WDT74" s="9"/>
      <c r="WDU74" s="9"/>
      <c r="WDV74" s="9"/>
      <c r="WDW74" s="9"/>
      <c r="WDX74" s="9"/>
      <c r="WDY74" s="9"/>
      <c r="WDZ74" s="9"/>
      <c r="WEA74" s="9"/>
      <c r="WEB74" s="9"/>
      <c r="WEC74" s="9"/>
      <c r="WED74" s="9"/>
      <c r="WEE74" s="9"/>
      <c r="WEF74" s="9"/>
      <c r="WEG74" s="9"/>
      <c r="WEH74" s="9"/>
      <c r="WEI74" s="9"/>
      <c r="WEJ74" s="9"/>
      <c r="WEK74" s="9"/>
      <c r="WEL74" s="9"/>
      <c r="WEM74" s="9"/>
      <c r="WEN74" s="9"/>
      <c r="WEO74" s="9"/>
      <c r="WEP74" s="9"/>
      <c r="WEQ74" s="9"/>
      <c r="WER74" s="9"/>
      <c r="WES74" s="9"/>
      <c r="WET74" s="9"/>
      <c r="WEU74" s="9"/>
      <c r="WEV74" s="9"/>
      <c r="WEW74" s="9"/>
      <c r="WEX74" s="9"/>
      <c r="WEY74" s="9"/>
      <c r="WEZ74" s="9"/>
      <c r="WFA74" s="9"/>
      <c r="WFB74" s="9"/>
      <c r="WFC74" s="9"/>
      <c r="WFD74" s="9"/>
      <c r="WFE74" s="9"/>
      <c r="WFF74" s="9"/>
      <c r="WFG74" s="9"/>
      <c r="WFH74" s="9"/>
      <c r="WFI74" s="9"/>
      <c r="WFJ74" s="9"/>
      <c r="WFK74" s="9"/>
      <c r="WFL74" s="9"/>
      <c r="WFM74" s="9"/>
      <c r="WFN74" s="9"/>
      <c r="WFO74" s="9"/>
      <c r="WFP74" s="9"/>
      <c r="WFQ74" s="9"/>
      <c r="WFR74" s="9"/>
      <c r="WFS74" s="9"/>
      <c r="WFT74" s="9"/>
      <c r="WFU74" s="9"/>
      <c r="WFV74" s="9"/>
      <c r="WFW74" s="9"/>
      <c r="WFX74" s="9"/>
      <c r="WFY74" s="9"/>
      <c r="WFZ74" s="9"/>
      <c r="WGA74" s="9"/>
      <c r="WGB74" s="9"/>
      <c r="WGC74" s="9"/>
      <c r="WGD74" s="9"/>
      <c r="WGE74" s="9"/>
      <c r="WGF74" s="9"/>
      <c r="WGG74" s="9"/>
      <c r="WGH74" s="9"/>
      <c r="WGI74" s="9"/>
      <c r="WGJ74" s="9"/>
      <c r="WGK74" s="9"/>
      <c r="WGL74" s="9"/>
      <c r="WGM74" s="9"/>
      <c r="WGN74" s="9"/>
      <c r="WGO74" s="9"/>
      <c r="WGP74" s="9"/>
      <c r="WGQ74" s="9"/>
      <c r="WGR74" s="9"/>
      <c r="WGS74" s="9"/>
      <c r="WGT74" s="9"/>
      <c r="WGU74" s="9"/>
      <c r="WGV74" s="9"/>
      <c r="WGW74" s="9"/>
      <c r="WGX74" s="9"/>
      <c r="WGY74" s="9"/>
      <c r="WGZ74" s="9"/>
      <c r="WHA74" s="9"/>
      <c r="WHB74" s="9"/>
      <c r="WHC74" s="9"/>
      <c r="WHD74" s="9"/>
      <c r="WHE74" s="9"/>
      <c r="WHF74" s="9"/>
      <c r="WHG74" s="9"/>
      <c r="WHH74" s="9"/>
      <c r="WHI74" s="9"/>
      <c r="WHJ74" s="9"/>
      <c r="WHK74" s="9"/>
      <c r="WHL74" s="9"/>
      <c r="WHM74" s="9"/>
      <c r="WHN74" s="9"/>
      <c r="WHO74" s="9"/>
      <c r="WHP74" s="9"/>
      <c r="WHQ74" s="9"/>
      <c r="WHR74" s="9"/>
      <c r="WHS74" s="9"/>
      <c r="WHT74" s="9"/>
      <c r="WHU74" s="9"/>
      <c r="WHV74" s="9"/>
      <c r="WHW74" s="9"/>
      <c r="WHX74" s="9"/>
      <c r="WHY74" s="9"/>
      <c r="WHZ74" s="9"/>
      <c r="WIA74" s="9"/>
      <c r="WIB74" s="9"/>
      <c r="WIC74" s="9"/>
      <c r="WID74" s="9"/>
      <c r="WIE74" s="9"/>
      <c r="WIF74" s="9"/>
      <c r="WIG74" s="9"/>
      <c r="WIH74" s="9"/>
      <c r="WII74" s="9"/>
      <c r="WIJ74" s="9"/>
      <c r="WIK74" s="9"/>
      <c r="WIL74" s="9"/>
      <c r="WIM74" s="9"/>
      <c r="WIN74" s="9"/>
      <c r="WIO74" s="9"/>
      <c r="WIP74" s="9"/>
      <c r="WIQ74" s="9"/>
      <c r="WIR74" s="9"/>
      <c r="WIS74" s="9"/>
      <c r="WIT74" s="9"/>
      <c r="WIU74" s="9"/>
      <c r="WIV74" s="9"/>
      <c r="WIW74" s="9"/>
      <c r="WIX74" s="9"/>
      <c r="WIY74" s="9"/>
      <c r="WIZ74" s="9"/>
      <c r="WJA74" s="9"/>
      <c r="WJB74" s="9"/>
      <c r="WJC74" s="9"/>
      <c r="WJD74" s="9"/>
      <c r="WJE74" s="9"/>
      <c r="WJF74" s="9"/>
      <c r="WJG74" s="9"/>
      <c r="WJH74" s="9"/>
      <c r="WJI74" s="9"/>
      <c r="WJJ74" s="9"/>
      <c r="WJK74" s="9"/>
      <c r="WJL74" s="9"/>
      <c r="WJM74" s="9"/>
      <c r="WJN74" s="9"/>
      <c r="WJO74" s="9"/>
      <c r="WJP74" s="9"/>
      <c r="WJQ74" s="9"/>
      <c r="WJR74" s="9"/>
      <c r="WJS74" s="9"/>
      <c r="WJT74" s="9"/>
      <c r="WJU74" s="9"/>
      <c r="WJV74" s="9"/>
      <c r="WJW74" s="9"/>
      <c r="WJX74" s="9"/>
      <c r="WJY74" s="9"/>
      <c r="WJZ74" s="9"/>
      <c r="WKA74" s="9"/>
      <c r="WKB74" s="9"/>
      <c r="WKC74" s="9"/>
      <c r="WKD74" s="9"/>
      <c r="WKE74" s="9"/>
      <c r="WKF74" s="9"/>
      <c r="WKG74" s="9"/>
      <c r="WKH74" s="9"/>
      <c r="WKI74" s="9"/>
      <c r="WKJ74" s="9"/>
      <c r="WKK74" s="9"/>
      <c r="WKL74" s="9"/>
      <c r="WKM74" s="9"/>
      <c r="WKN74" s="9"/>
      <c r="WKO74" s="9"/>
      <c r="WKP74" s="9"/>
      <c r="WKQ74" s="9"/>
      <c r="WKR74" s="9"/>
      <c r="WKS74" s="9"/>
      <c r="WKT74" s="9"/>
      <c r="WKU74" s="9"/>
      <c r="WKV74" s="9"/>
      <c r="WKW74" s="9"/>
      <c r="WKX74" s="9"/>
      <c r="WKY74" s="9"/>
      <c r="WKZ74" s="9"/>
      <c r="WLA74" s="9"/>
      <c r="WLB74" s="9"/>
      <c r="WLC74" s="9"/>
      <c r="WLD74" s="9"/>
      <c r="WLE74" s="9"/>
      <c r="WLF74" s="9"/>
      <c r="WLG74" s="9"/>
      <c r="WLH74" s="9"/>
      <c r="WLI74" s="9"/>
      <c r="WLJ74" s="9"/>
      <c r="WLK74" s="9"/>
      <c r="WLL74" s="9"/>
      <c r="WLM74" s="9"/>
      <c r="WLN74" s="9"/>
      <c r="WLO74" s="9"/>
      <c r="WLP74" s="9"/>
      <c r="WLQ74" s="9"/>
      <c r="WLR74" s="9"/>
      <c r="WLS74" s="9"/>
      <c r="WLT74" s="9"/>
      <c r="WLU74" s="9"/>
      <c r="WLV74" s="9"/>
      <c r="WLW74" s="9"/>
      <c r="WLX74" s="9"/>
      <c r="WLY74" s="9"/>
      <c r="WLZ74" s="9"/>
      <c r="WMA74" s="9"/>
      <c r="WMB74" s="9"/>
      <c r="WMC74" s="9"/>
      <c r="WMD74" s="9"/>
      <c r="WME74" s="9"/>
      <c r="WMF74" s="9"/>
      <c r="WMG74" s="9"/>
      <c r="WMH74" s="9"/>
      <c r="WMI74" s="9"/>
      <c r="WMJ74" s="9"/>
      <c r="WMK74" s="9"/>
      <c r="WML74" s="9"/>
      <c r="WMM74" s="9"/>
      <c r="WMN74" s="9"/>
      <c r="WMO74" s="9"/>
      <c r="WMP74" s="9"/>
      <c r="WMQ74" s="9"/>
      <c r="WMR74" s="9"/>
      <c r="WMS74" s="9"/>
      <c r="WMT74" s="9"/>
      <c r="WMU74" s="9"/>
      <c r="WMV74" s="9"/>
      <c r="WMW74" s="9"/>
      <c r="WMX74" s="9"/>
      <c r="WMY74" s="9"/>
      <c r="WMZ74" s="9"/>
      <c r="WNA74" s="9"/>
      <c r="WNB74" s="9"/>
      <c r="WNC74" s="9"/>
      <c r="WND74" s="9"/>
      <c r="WNE74" s="9"/>
      <c r="WNF74" s="9"/>
      <c r="WNG74" s="9"/>
      <c r="WNH74" s="9"/>
      <c r="WNI74" s="9"/>
      <c r="WNJ74" s="9"/>
      <c r="WNK74" s="9"/>
      <c r="WNL74" s="9"/>
      <c r="WNM74" s="9"/>
      <c r="WNN74" s="9"/>
      <c r="WNO74" s="9"/>
      <c r="WNP74" s="9"/>
      <c r="WNQ74" s="9"/>
      <c r="WNR74" s="9"/>
      <c r="WNS74" s="9"/>
      <c r="WNT74" s="9"/>
      <c r="WNU74" s="9"/>
      <c r="WNV74" s="9"/>
      <c r="WNW74" s="9"/>
      <c r="WNX74" s="9"/>
      <c r="WNY74" s="9"/>
      <c r="WNZ74" s="9"/>
      <c r="WOA74" s="9"/>
      <c r="WOB74" s="9"/>
      <c r="WOC74" s="9"/>
      <c r="WOD74" s="9"/>
      <c r="WOE74" s="9"/>
      <c r="WOF74" s="9"/>
      <c r="WOG74" s="9"/>
      <c r="WOH74" s="9"/>
      <c r="WOI74" s="9"/>
      <c r="WOJ74" s="9"/>
      <c r="WOK74" s="9"/>
      <c r="WOL74" s="9"/>
      <c r="WOM74" s="9"/>
      <c r="WON74" s="9"/>
      <c r="WOO74" s="9"/>
      <c r="WOP74" s="9"/>
      <c r="WOQ74" s="9"/>
      <c r="WOR74" s="9"/>
      <c r="WOS74" s="9"/>
      <c r="WOT74" s="9"/>
      <c r="WOU74" s="9"/>
      <c r="WOV74" s="9"/>
      <c r="WOW74" s="9"/>
      <c r="WOX74" s="9"/>
      <c r="WOY74" s="9"/>
      <c r="WOZ74" s="9"/>
      <c r="WPA74" s="9"/>
      <c r="WPB74" s="9"/>
      <c r="WPC74" s="9"/>
      <c r="WPD74" s="9"/>
      <c r="WPE74" s="9"/>
      <c r="WPF74" s="9"/>
      <c r="WPG74" s="9"/>
      <c r="WPH74" s="9"/>
      <c r="WPI74" s="9"/>
      <c r="WPJ74" s="9"/>
      <c r="WPK74" s="9"/>
      <c r="WPL74" s="9"/>
      <c r="WPM74" s="9"/>
      <c r="WPN74" s="9"/>
      <c r="WPO74" s="9"/>
      <c r="WPP74" s="9"/>
      <c r="WPQ74" s="9"/>
      <c r="WPR74" s="9"/>
      <c r="WPS74" s="9"/>
      <c r="WPT74" s="9"/>
      <c r="WPU74" s="9"/>
      <c r="WPV74" s="9"/>
      <c r="WPW74" s="9"/>
      <c r="WPX74" s="9"/>
      <c r="WPY74" s="9"/>
      <c r="WPZ74" s="9"/>
      <c r="WQA74" s="9"/>
      <c r="WQB74" s="9"/>
      <c r="WQC74" s="9"/>
      <c r="WQD74" s="9"/>
      <c r="WQE74" s="9"/>
      <c r="WQF74" s="9"/>
      <c r="WQG74" s="9"/>
      <c r="WQH74" s="9"/>
      <c r="WQI74" s="9"/>
      <c r="WQJ74" s="9"/>
      <c r="WQK74" s="9"/>
      <c r="WQL74" s="9"/>
      <c r="WQM74" s="9"/>
      <c r="WQN74" s="9"/>
      <c r="WQO74" s="9"/>
      <c r="WQP74" s="9"/>
      <c r="WQQ74" s="9"/>
      <c r="WQR74" s="9"/>
      <c r="WQS74" s="9"/>
      <c r="WQT74" s="9"/>
      <c r="WQU74" s="9"/>
      <c r="WQV74" s="9"/>
      <c r="WQW74" s="9"/>
      <c r="WQX74" s="9"/>
      <c r="WQY74" s="9"/>
      <c r="WQZ74" s="9"/>
      <c r="WRA74" s="9"/>
      <c r="WRB74" s="9"/>
      <c r="WRC74" s="9"/>
      <c r="WRD74" s="9"/>
      <c r="WRE74" s="9"/>
      <c r="WRF74" s="9"/>
      <c r="WRG74" s="9"/>
      <c r="WRH74" s="9"/>
      <c r="WRI74" s="9"/>
      <c r="WRJ74" s="9"/>
      <c r="WRK74" s="9"/>
      <c r="WRL74" s="9"/>
      <c r="WRM74" s="9"/>
      <c r="WRN74" s="9"/>
      <c r="WRO74" s="9"/>
      <c r="WRP74" s="9"/>
      <c r="WRQ74" s="9"/>
      <c r="WRR74" s="9"/>
      <c r="WRS74" s="9"/>
      <c r="WRT74" s="9"/>
      <c r="WRU74" s="9"/>
      <c r="WRV74" s="9"/>
      <c r="WRW74" s="9"/>
      <c r="WRX74" s="9"/>
      <c r="WRY74" s="9"/>
      <c r="WRZ74" s="9"/>
      <c r="WSA74" s="9"/>
      <c r="WSB74" s="9"/>
      <c r="WSC74" s="9"/>
      <c r="WSD74" s="9"/>
      <c r="WSE74" s="9"/>
      <c r="WSF74" s="9"/>
      <c r="WSG74" s="9"/>
      <c r="WSH74" s="9"/>
      <c r="WSI74" s="9"/>
      <c r="WSJ74" s="9"/>
      <c r="WSK74" s="9"/>
      <c r="WSL74" s="9"/>
      <c r="WSM74" s="9"/>
      <c r="WSN74" s="9"/>
      <c r="WSO74" s="9"/>
      <c r="WSP74" s="9"/>
      <c r="WSQ74" s="9"/>
      <c r="WSR74" s="9"/>
      <c r="WSS74" s="9"/>
      <c r="WST74" s="9"/>
      <c r="WSU74" s="9"/>
      <c r="WSV74" s="9"/>
      <c r="WSW74" s="9"/>
      <c r="WSX74" s="9"/>
      <c r="WSY74" s="9"/>
      <c r="WSZ74" s="9"/>
      <c r="WTA74" s="9"/>
      <c r="WTB74" s="9"/>
      <c r="WTC74" s="9"/>
      <c r="WTD74" s="9"/>
      <c r="WTE74" s="9"/>
      <c r="WTF74" s="9"/>
      <c r="WTG74" s="9"/>
      <c r="WTH74" s="9"/>
      <c r="WTI74" s="9"/>
      <c r="WTJ74" s="9"/>
      <c r="WTK74" s="9"/>
      <c r="WTL74" s="9"/>
      <c r="WTM74" s="9"/>
      <c r="WTN74" s="9"/>
      <c r="WTO74" s="9"/>
      <c r="WTP74" s="9"/>
      <c r="WTQ74" s="9"/>
      <c r="WTR74" s="9"/>
      <c r="WTS74" s="9"/>
      <c r="WTT74" s="9"/>
      <c r="WTU74" s="9"/>
      <c r="WTV74" s="9"/>
      <c r="WTW74" s="9"/>
      <c r="WTX74" s="9"/>
      <c r="WTY74" s="9"/>
      <c r="WTZ74" s="9"/>
      <c r="WUA74" s="9"/>
      <c r="WUB74" s="9"/>
      <c r="WUC74" s="9"/>
      <c r="WUD74" s="9"/>
      <c r="WUE74" s="9"/>
      <c r="WUF74" s="9"/>
      <c r="WUG74" s="9"/>
      <c r="WUH74" s="9"/>
      <c r="WUI74" s="9"/>
      <c r="WUJ74" s="9"/>
      <c r="WUK74" s="9"/>
      <c r="WUL74" s="9"/>
      <c r="WUM74" s="9"/>
      <c r="WUN74" s="9"/>
      <c r="WUO74" s="9"/>
      <c r="WUP74" s="9"/>
      <c r="WUQ74" s="9"/>
      <c r="WUR74" s="9"/>
      <c r="WUS74" s="9"/>
      <c r="WUT74" s="9"/>
      <c r="WUU74" s="9"/>
      <c r="WUV74" s="9"/>
      <c r="WUW74" s="9"/>
      <c r="WUX74" s="9"/>
      <c r="WUY74" s="9"/>
      <c r="WUZ74" s="9"/>
      <c r="WVA74" s="9"/>
      <c r="WVB74" s="9"/>
      <c r="WVC74" s="9"/>
      <c r="WVD74" s="9"/>
      <c r="WVE74" s="9"/>
      <c r="WVF74" s="9"/>
      <c r="WVG74" s="9"/>
      <c r="WVH74" s="9"/>
      <c r="WVI74" s="9"/>
      <c r="WVJ74" s="9"/>
      <c r="WVK74" s="9"/>
      <c r="WVL74" s="9"/>
      <c r="WVM74" s="9"/>
      <c r="WVN74" s="9"/>
      <c r="WVO74" s="9"/>
      <c r="WVP74" s="9"/>
      <c r="WVQ74" s="9"/>
      <c r="WVR74" s="9"/>
      <c r="WVS74" s="9"/>
      <c r="WVT74" s="9"/>
      <c r="WVU74" s="9"/>
      <c r="WVV74" s="9"/>
      <c r="WVW74" s="9"/>
      <c r="WVX74" s="9"/>
      <c r="WVY74" s="9"/>
      <c r="WVZ74" s="9"/>
      <c r="WWA74" s="9"/>
      <c r="WWB74" s="9"/>
      <c r="WWC74" s="9"/>
      <c r="WWD74" s="9"/>
      <c r="WWE74" s="9"/>
      <c r="WWF74" s="9"/>
      <c r="WWG74" s="9"/>
      <c r="WWH74" s="9"/>
      <c r="WWI74" s="9"/>
      <c r="WWJ74" s="9"/>
      <c r="WWK74" s="9"/>
      <c r="WWL74" s="9"/>
      <c r="WWM74" s="9"/>
      <c r="WWN74" s="9"/>
      <c r="WWO74" s="9"/>
      <c r="WWP74" s="9"/>
      <c r="WWQ74" s="9"/>
      <c r="WWR74" s="9"/>
      <c r="WWS74" s="9"/>
      <c r="WWT74" s="9"/>
      <c r="WWU74" s="9"/>
      <c r="WWV74" s="9"/>
      <c r="WWW74" s="9"/>
      <c r="WWX74" s="9"/>
      <c r="WWY74" s="9"/>
      <c r="WWZ74" s="9"/>
      <c r="WXA74" s="9"/>
      <c r="WXB74" s="9"/>
      <c r="WXC74" s="9"/>
      <c r="WXD74" s="9"/>
      <c r="WXE74" s="9"/>
      <c r="WXF74" s="9"/>
      <c r="WXG74" s="9"/>
      <c r="WXH74" s="9"/>
      <c r="WXI74" s="9"/>
      <c r="WXJ74" s="9"/>
      <c r="WXK74" s="9"/>
      <c r="WXL74" s="9"/>
      <c r="WXM74" s="9"/>
      <c r="WXN74" s="9"/>
      <c r="WXO74" s="9"/>
      <c r="WXP74" s="9"/>
      <c r="WXQ74" s="9"/>
      <c r="WXR74" s="9"/>
      <c r="WXS74" s="9"/>
      <c r="WXT74" s="9"/>
      <c r="WXU74" s="9"/>
      <c r="WXV74" s="9"/>
      <c r="WXW74" s="9"/>
      <c r="WXX74" s="9"/>
      <c r="WXY74" s="9"/>
      <c r="WXZ74" s="9"/>
      <c r="WYA74" s="9"/>
      <c r="WYB74" s="9"/>
      <c r="WYC74" s="9"/>
      <c r="WYD74" s="9"/>
      <c r="WYE74" s="9"/>
      <c r="WYF74" s="9"/>
      <c r="WYG74" s="9"/>
      <c r="WYH74" s="9"/>
      <c r="WYI74" s="9"/>
      <c r="WYJ74" s="9"/>
      <c r="WYK74" s="9"/>
      <c r="WYL74" s="9"/>
      <c r="WYM74" s="9"/>
      <c r="WYN74" s="9"/>
      <c r="WYO74" s="9"/>
      <c r="WYP74" s="9"/>
      <c r="WYQ74" s="9"/>
      <c r="WYR74" s="9"/>
      <c r="WYS74" s="9"/>
      <c r="WYT74" s="9"/>
      <c r="WYU74" s="9"/>
      <c r="WYV74" s="9"/>
      <c r="WYW74" s="9"/>
      <c r="WYX74" s="9"/>
      <c r="WYY74" s="9"/>
      <c r="WYZ74" s="9"/>
      <c r="WZA74" s="9"/>
      <c r="WZB74" s="9"/>
      <c r="WZC74" s="9"/>
      <c r="WZD74" s="9"/>
      <c r="WZE74" s="9"/>
      <c r="WZF74" s="9"/>
      <c r="WZG74" s="9"/>
      <c r="WZH74" s="9"/>
      <c r="WZI74" s="9"/>
      <c r="WZJ74" s="9"/>
      <c r="WZK74" s="9"/>
      <c r="WZL74" s="9"/>
      <c r="WZM74" s="9"/>
      <c r="WZN74" s="9"/>
      <c r="WZO74" s="9"/>
      <c r="WZP74" s="9"/>
      <c r="WZQ74" s="9"/>
      <c r="WZR74" s="9"/>
      <c r="WZS74" s="9"/>
      <c r="WZT74" s="9"/>
      <c r="WZU74" s="9"/>
      <c r="WZV74" s="9"/>
      <c r="WZW74" s="9"/>
      <c r="WZX74" s="9"/>
      <c r="WZY74" s="9"/>
      <c r="WZZ74" s="9"/>
      <c r="XAA74" s="9"/>
      <c r="XAB74" s="9"/>
      <c r="XAC74" s="9"/>
      <c r="XAD74" s="9"/>
      <c r="XAE74" s="9"/>
      <c r="XAF74" s="9"/>
      <c r="XAG74" s="9"/>
      <c r="XAH74" s="9"/>
      <c r="XAI74" s="9"/>
      <c r="XAJ74" s="9"/>
      <c r="XAK74" s="9"/>
      <c r="XAL74" s="9"/>
      <c r="XAM74" s="9"/>
      <c r="XAN74" s="9"/>
      <c r="XAO74" s="9"/>
      <c r="XAP74" s="9"/>
      <c r="XAQ74" s="9"/>
      <c r="XAR74" s="9"/>
      <c r="XAS74" s="9"/>
      <c r="XAT74" s="9"/>
      <c r="XAU74" s="9"/>
      <c r="XAV74" s="9"/>
      <c r="XAW74" s="9"/>
      <c r="XAX74" s="9"/>
      <c r="XAY74" s="9"/>
      <c r="XAZ74" s="9"/>
      <c r="XBA74" s="9"/>
      <c r="XBB74" s="9"/>
      <c r="XBC74" s="9"/>
      <c r="XBD74" s="9"/>
      <c r="XBE74" s="9"/>
      <c r="XBF74" s="9"/>
      <c r="XBG74" s="9"/>
      <c r="XBH74" s="9"/>
      <c r="XBI74" s="9"/>
      <c r="XBJ74" s="9"/>
      <c r="XBK74" s="9"/>
      <c r="XBL74" s="9"/>
      <c r="XBM74" s="9"/>
      <c r="XBN74" s="9"/>
      <c r="XBO74" s="9"/>
      <c r="XBP74" s="9"/>
      <c r="XBQ74" s="9"/>
      <c r="XBR74" s="9"/>
      <c r="XBS74" s="9"/>
      <c r="XBT74" s="9"/>
      <c r="XBU74" s="9"/>
      <c r="XBV74" s="9"/>
      <c r="XBW74" s="9"/>
      <c r="XBX74" s="9"/>
      <c r="XBY74" s="9"/>
      <c r="XBZ74" s="9"/>
      <c r="XCA74" s="9"/>
      <c r="XCB74" s="9"/>
      <c r="XCC74" s="9"/>
      <c r="XCD74" s="9"/>
      <c r="XCE74" s="9"/>
      <c r="XCF74" s="9"/>
      <c r="XCG74" s="9"/>
      <c r="XCH74" s="9"/>
      <c r="XCI74" s="9"/>
      <c r="XCJ74" s="9"/>
      <c r="XCK74" s="9"/>
      <c r="XCL74" s="9"/>
      <c r="XCM74" s="9"/>
      <c r="XCN74" s="9"/>
      <c r="XCO74" s="9"/>
      <c r="XCP74" s="9"/>
      <c r="XCQ74" s="9"/>
      <c r="XCR74" s="9"/>
      <c r="XCS74" s="9"/>
      <c r="XCT74" s="9"/>
      <c r="XCU74" s="9"/>
      <c r="XCV74" s="9"/>
      <c r="XCW74" s="9"/>
      <c r="XCX74" s="9"/>
      <c r="XCY74" s="9"/>
      <c r="XCZ74" s="9"/>
      <c r="XDA74" s="9"/>
      <c r="XDB74" s="9"/>
      <c r="XDC74" s="9"/>
    </row>
    <row r="75" spans="1:16331" s="8" customFormat="1" x14ac:dyDescent="0.25">
      <c r="A75" s="9"/>
      <c r="B75" s="9"/>
      <c r="C75" s="17"/>
      <c r="D75" s="13"/>
      <c r="E75" s="13"/>
      <c r="F75" s="13"/>
      <c r="G75" s="14"/>
      <c r="H75" s="14"/>
      <c r="I75" s="14"/>
      <c r="J75" s="14"/>
      <c r="K75" s="14"/>
      <c r="L75" s="14"/>
      <c r="GV75" s="9"/>
      <c r="GW75" s="9"/>
      <c r="GX75" s="9"/>
      <c r="GY75" s="9"/>
      <c r="GZ75" s="9"/>
      <c r="HA75" s="9"/>
      <c r="HB75" s="9"/>
      <c r="HC75" s="9"/>
      <c r="HD75" s="9"/>
      <c r="HE75" s="9"/>
      <c r="HF75" s="9"/>
      <c r="HG75" s="9"/>
      <c r="HH75" s="9"/>
      <c r="HI75" s="9"/>
      <c r="HJ75" s="9"/>
      <c r="HK75" s="9"/>
      <c r="HL75" s="9"/>
      <c r="HM75" s="9"/>
      <c r="HN75" s="9"/>
      <c r="HO75" s="9"/>
      <c r="HP75" s="9"/>
      <c r="HQ75" s="9"/>
      <c r="HR75" s="9"/>
      <c r="HS75" s="9"/>
      <c r="HT75" s="9"/>
      <c r="HU75" s="9"/>
      <c r="HV75" s="9"/>
      <c r="HW75" s="9"/>
      <c r="HX75" s="9"/>
      <c r="HY75" s="9"/>
      <c r="HZ75" s="9"/>
      <c r="IA75" s="9"/>
      <c r="IB75" s="9"/>
      <c r="IC75" s="9"/>
      <c r="ID75" s="9"/>
      <c r="IE75" s="9"/>
      <c r="IF75" s="9"/>
      <c r="IG75" s="9"/>
      <c r="IH75" s="9"/>
      <c r="II75" s="9"/>
      <c r="IJ75" s="9"/>
      <c r="IK75" s="9"/>
      <c r="IL75" s="9"/>
      <c r="IM75" s="9"/>
      <c r="IN75" s="9"/>
      <c r="IO75" s="9"/>
      <c r="IP75" s="9"/>
      <c r="IQ75" s="9"/>
      <c r="IR75" s="9"/>
      <c r="IS75" s="9"/>
      <c r="IT75" s="9"/>
      <c r="IU75" s="9"/>
      <c r="IV75" s="9"/>
      <c r="IW75" s="9"/>
      <c r="IX75" s="9"/>
      <c r="IY75" s="9"/>
      <c r="IZ75" s="9"/>
      <c r="JA75" s="9"/>
      <c r="JB75" s="9"/>
      <c r="JC75" s="9"/>
      <c r="JD75" s="9"/>
      <c r="JE75" s="9"/>
      <c r="JF75" s="9"/>
      <c r="JG75" s="9"/>
      <c r="JH75" s="9"/>
      <c r="JI75" s="9"/>
      <c r="JJ75" s="9"/>
      <c r="JK75" s="9"/>
      <c r="JL75" s="9"/>
      <c r="JM75" s="9"/>
      <c r="JN75" s="9"/>
      <c r="JO75" s="9"/>
      <c r="JP75" s="9"/>
      <c r="JQ75" s="9"/>
      <c r="JR75" s="9"/>
      <c r="JS75" s="9"/>
      <c r="JT75" s="9"/>
      <c r="JU75" s="9"/>
      <c r="JV75" s="9"/>
      <c r="JW75" s="9"/>
      <c r="JX75" s="9"/>
      <c r="JY75" s="9"/>
      <c r="JZ75" s="9"/>
      <c r="KA75" s="9"/>
      <c r="KB75" s="9"/>
      <c r="KC75" s="9"/>
      <c r="KD75" s="9"/>
      <c r="KE75" s="9"/>
      <c r="KF75" s="9"/>
      <c r="KG75" s="9"/>
      <c r="KH75" s="9"/>
      <c r="KI75" s="9"/>
      <c r="KJ75" s="9"/>
      <c r="KK75" s="9"/>
      <c r="KL75" s="9"/>
      <c r="KM75" s="9"/>
      <c r="KN75" s="9"/>
      <c r="KO75" s="9"/>
      <c r="KP75" s="9"/>
      <c r="KQ75" s="9"/>
      <c r="KR75" s="9"/>
      <c r="KS75" s="9"/>
      <c r="KT75" s="9"/>
      <c r="KU75" s="9"/>
      <c r="KV75" s="9"/>
      <c r="KW75" s="9"/>
      <c r="KX75" s="9"/>
      <c r="KY75" s="9"/>
      <c r="KZ75" s="9"/>
      <c r="LA75" s="9"/>
      <c r="LB75" s="9"/>
      <c r="LC75" s="9"/>
      <c r="LD75" s="9"/>
      <c r="LE75" s="9"/>
      <c r="LF75" s="9"/>
      <c r="LG75" s="9"/>
      <c r="LH75" s="9"/>
      <c r="LI75" s="9"/>
      <c r="LJ75" s="9"/>
      <c r="LK75" s="9"/>
      <c r="LL75" s="9"/>
      <c r="LM75" s="9"/>
      <c r="LN75" s="9"/>
      <c r="LO75" s="9"/>
      <c r="LP75" s="9"/>
      <c r="LQ75" s="9"/>
      <c r="LR75" s="9"/>
      <c r="LS75" s="9"/>
      <c r="LT75" s="9"/>
      <c r="LU75" s="9"/>
      <c r="LV75" s="9"/>
      <c r="LW75" s="9"/>
      <c r="LX75" s="9"/>
      <c r="LY75" s="9"/>
      <c r="LZ75" s="9"/>
      <c r="MA75" s="9"/>
      <c r="MB75" s="9"/>
      <c r="MC75" s="9"/>
      <c r="MD75" s="9"/>
      <c r="ME75" s="9"/>
      <c r="MF75" s="9"/>
      <c r="MG75" s="9"/>
      <c r="MH75" s="9"/>
      <c r="MI75" s="9"/>
      <c r="MJ75" s="9"/>
      <c r="MK75" s="9"/>
      <c r="ML75" s="9"/>
      <c r="MM75" s="9"/>
      <c r="MN75" s="9"/>
      <c r="MO75" s="9"/>
      <c r="MP75" s="9"/>
      <c r="MQ75" s="9"/>
      <c r="MR75" s="9"/>
      <c r="MS75" s="9"/>
      <c r="MT75" s="9"/>
      <c r="MU75" s="9"/>
      <c r="MV75" s="9"/>
      <c r="MW75" s="9"/>
      <c r="MX75" s="9"/>
      <c r="MY75" s="9"/>
      <c r="MZ75" s="9"/>
      <c r="NA75" s="9"/>
      <c r="NB75" s="9"/>
      <c r="NC75" s="9"/>
      <c r="ND75" s="9"/>
      <c r="NE75" s="9"/>
      <c r="NF75" s="9"/>
      <c r="NG75" s="9"/>
      <c r="NH75" s="9"/>
      <c r="NI75" s="9"/>
      <c r="NJ75" s="9"/>
      <c r="NK75" s="9"/>
      <c r="NL75" s="9"/>
      <c r="NM75" s="9"/>
      <c r="NN75" s="9"/>
      <c r="NO75" s="9"/>
      <c r="NP75" s="9"/>
      <c r="NQ75" s="9"/>
      <c r="NR75" s="9"/>
      <c r="NS75" s="9"/>
      <c r="NT75" s="9"/>
      <c r="NU75" s="9"/>
      <c r="NV75" s="9"/>
      <c r="NW75" s="9"/>
      <c r="NX75" s="9"/>
      <c r="NY75" s="9"/>
      <c r="NZ75" s="9"/>
      <c r="OA75" s="9"/>
      <c r="OB75" s="9"/>
      <c r="OC75" s="9"/>
      <c r="OD75" s="9"/>
      <c r="OE75" s="9"/>
      <c r="OF75" s="9"/>
      <c r="OG75" s="9"/>
      <c r="OH75" s="9"/>
      <c r="OI75" s="9"/>
      <c r="OJ75" s="9"/>
      <c r="OK75" s="9"/>
      <c r="OL75" s="9"/>
      <c r="OM75" s="9"/>
      <c r="ON75" s="9"/>
      <c r="OO75" s="9"/>
      <c r="OP75" s="9"/>
      <c r="OQ75" s="9"/>
      <c r="OR75" s="9"/>
      <c r="OS75" s="9"/>
      <c r="OT75" s="9"/>
      <c r="OU75" s="9"/>
      <c r="OV75" s="9"/>
      <c r="OW75" s="9"/>
      <c r="OX75" s="9"/>
      <c r="OY75" s="9"/>
      <c r="OZ75" s="9"/>
      <c r="PA75" s="9"/>
      <c r="PB75" s="9"/>
      <c r="PC75" s="9"/>
      <c r="PD75" s="9"/>
      <c r="PE75" s="9"/>
      <c r="PF75" s="9"/>
      <c r="PG75" s="9"/>
      <c r="PH75" s="9"/>
      <c r="PI75" s="9"/>
      <c r="PJ75" s="9"/>
      <c r="PK75" s="9"/>
      <c r="PL75" s="9"/>
      <c r="PM75" s="9"/>
      <c r="PN75" s="9"/>
      <c r="PO75" s="9"/>
      <c r="PP75" s="9"/>
      <c r="PQ75" s="9"/>
      <c r="PR75" s="9"/>
      <c r="PS75" s="9"/>
      <c r="PT75" s="9"/>
      <c r="PU75" s="9"/>
      <c r="PV75" s="9"/>
      <c r="PW75" s="9"/>
      <c r="PX75" s="9"/>
      <c r="PY75" s="9"/>
      <c r="PZ75" s="9"/>
      <c r="QA75" s="9"/>
      <c r="QB75" s="9"/>
      <c r="QC75" s="9"/>
      <c r="QD75" s="9"/>
      <c r="QE75" s="9"/>
      <c r="QF75" s="9"/>
      <c r="QG75" s="9"/>
      <c r="QH75" s="9"/>
      <c r="QI75" s="9"/>
      <c r="QJ75" s="9"/>
      <c r="QK75" s="9"/>
      <c r="QL75" s="9"/>
      <c r="QM75" s="9"/>
      <c r="QN75" s="9"/>
      <c r="QO75" s="9"/>
      <c r="QP75" s="9"/>
      <c r="QQ75" s="9"/>
      <c r="QR75" s="9"/>
      <c r="QS75" s="9"/>
      <c r="QT75" s="9"/>
      <c r="QU75" s="9"/>
      <c r="QV75" s="9"/>
      <c r="QW75" s="9"/>
      <c r="QX75" s="9"/>
      <c r="QY75" s="9"/>
      <c r="QZ75" s="9"/>
      <c r="RA75" s="9"/>
      <c r="RB75" s="9"/>
      <c r="RC75" s="9"/>
      <c r="RD75" s="9"/>
      <c r="RE75" s="9"/>
      <c r="RF75" s="9"/>
      <c r="RG75" s="9"/>
      <c r="RH75" s="9"/>
      <c r="RI75" s="9"/>
      <c r="RJ75" s="9"/>
      <c r="RK75" s="9"/>
      <c r="RL75" s="9"/>
      <c r="RM75" s="9"/>
      <c r="RN75" s="9"/>
      <c r="RO75" s="9"/>
      <c r="RP75" s="9"/>
      <c r="RQ75" s="9"/>
      <c r="RR75" s="9"/>
      <c r="RS75" s="9"/>
      <c r="RT75" s="9"/>
      <c r="RU75" s="9"/>
      <c r="RV75" s="9"/>
      <c r="RW75" s="9"/>
      <c r="RX75" s="9"/>
      <c r="RY75" s="9"/>
      <c r="RZ75" s="9"/>
      <c r="SA75" s="9"/>
      <c r="SB75" s="9"/>
      <c r="SC75" s="9"/>
      <c r="SD75" s="9"/>
      <c r="SE75" s="9"/>
      <c r="SF75" s="9"/>
      <c r="SG75" s="9"/>
      <c r="SH75" s="9"/>
      <c r="SI75" s="9"/>
      <c r="SJ75" s="9"/>
      <c r="SK75" s="9"/>
      <c r="SL75" s="9"/>
      <c r="SM75" s="9"/>
      <c r="SN75" s="9"/>
      <c r="SO75" s="9"/>
      <c r="SP75" s="9"/>
      <c r="SQ75" s="9"/>
      <c r="SR75" s="9"/>
      <c r="SS75" s="9"/>
      <c r="ST75" s="9"/>
      <c r="SU75" s="9"/>
      <c r="SV75" s="9"/>
      <c r="SW75" s="9"/>
      <c r="SX75" s="9"/>
      <c r="SY75" s="9"/>
      <c r="SZ75" s="9"/>
      <c r="TA75" s="9"/>
      <c r="TB75" s="9"/>
      <c r="TC75" s="9"/>
      <c r="TD75" s="9"/>
      <c r="TE75" s="9"/>
      <c r="TF75" s="9"/>
      <c r="TG75" s="9"/>
      <c r="TH75" s="9"/>
      <c r="TI75" s="9"/>
      <c r="TJ75" s="9"/>
      <c r="TK75" s="9"/>
      <c r="TL75" s="9"/>
      <c r="TM75" s="9"/>
      <c r="TN75" s="9"/>
      <c r="TO75" s="9"/>
      <c r="TP75" s="9"/>
      <c r="TQ75" s="9"/>
      <c r="TR75" s="9"/>
      <c r="TS75" s="9"/>
      <c r="TT75" s="9"/>
      <c r="TU75" s="9"/>
      <c r="TV75" s="9"/>
      <c r="TW75" s="9"/>
      <c r="TX75" s="9"/>
      <c r="TY75" s="9"/>
      <c r="TZ75" s="9"/>
      <c r="UA75" s="9"/>
      <c r="UB75" s="9"/>
      <c r="UC75" s="9"/>
      <c r="UD75" s="9"/>
      <c r="UE75" s="9"/>
      <c r="UF75" s="9"/>
      <c r="UG75" s="9"/>
      <c r="UH75" s="9"/>
      <c r="UI75" s="9"/>
      <c r="UJ75" s="9"/>
      <c r="UK75" s="9"/>
      <c r="UL75" s="9"/>
      <c r="UM75" s="9"/>
      <c r="UN75" s="9"/>
      <c r="UO75" s="9"/>
      <c r="UP75" s="9"/>
      <c r="UQ75" s="9"/>
      <c r="UR75" s="9"/>
      <c r="US75" s="9"/>
      <c r="UT75" s="9"/>
      <c r="UU75" s="9"/>
      <c r="UV75" s="9"/>
      <c r="UW75" s="9"/>
      <c r="UX75" s="9"/>
      <c r="UY75" s="9"/>
      <c r="UZ75" s="9"/>
      <c r="VA75" s="9"/>
      <c r="VB75" s="9"/>
      <c r="VC75" s="9"/>
      <c r="VD75" s="9"/>
      <c r="VE75" s="9"/>
      <c r="VF75" s="9"/>
      <c r="VG75" s="9"/>
      <c r="VH75" s="9"/>
      <c r="VI75" s="9"/>
      <c r="VJ75" s="9"/>
      <c r="VK75" s="9"/>
      <c r="VL75" s="9"/>
      <c r="VM75" s="9"/>
      <c r="VN75" s="9"/>
      <c r="VO75" s="9"/>
      <c r="VP75" s="9"/>
      <c r="VQ75" s="9"/>
      <c r="VR75" s="9"/>
      <c r="VS75" s="9"/>
      <c r="VT75" s="9"/>
      <c r="VU75" s="9"/>
      <c r="VV75" s="9"/>
      <c r="VW75" s="9"/>
      <c r="VX75" s="9"/>
      <c r="VY75" s="9"/>
      <c r="VZ75" s="9"/>
      <c r="WA75" s="9"/>
      <c r="WB75" s="9"/>
      <c r="WC75" s="9"/>
      <c r="WD75" s="9"/>
      <c r="WE75" s="9"/>
      <c r="WF75" s="9"/>
      <c r="WG75" s="9"/>
      <c r="WH75" s="9"/>
      <c r="WI75" s="9"/>
      <c r="WJ75" s="9"/>
      <c r="WK75" s="9"/>
      <c r="WL75" s="9"/>
      <c r="WM75" s="9"/>
      <c r="WN75" s="9"/>
      <c r="WO75" s="9"/>
      <c r="WP75" s="9"/>
      <c r="WQ75" s="9"/>
      <c r="WR75" s="9"/>
      <c r="WS75" s="9"/>
      <c r="WT75" s="9"/>
      <c r="WU75" s="9"/>
      <c r="WV75" s="9"/>
      <c r="WW75" s="9"/>
      <c r="WX75" s="9"/>
      <c r="WY75" s="9"/>
      <c r="WZ75" s="9"/>
      <c r="XA75" s="9"/>
      <c r="XB75" s="9"/>
      <c r="XC75" s="9"/>
      <c r="XD75" s="9"/>
      <c r="XE75" s="9"/>
      <c r="XF75" s="9"/>
      <c r="XG75" s="9"/>
      <c r="XH75" s="9"/>
      <c r="XI75" s="9"/>
      <c r="XJ75" s="9"/>
      <c r="XK75" s="9"/>
      <c r="XL75" s="9"/>
      <c r="XM75" s="9"/>
      <c r="XN75" s="9"/>
      <c r="XO75" s="9"/>
      <c r="XP75" s="9"/>
      <c r="XQ75" s="9"/>
      <c r="XR75" s="9"/>
      <c r="XS75" s="9"/>
      <c r="XT75" s="9"/>
      <c r="XU75" s="9"/>
      <c r="XV75" s="9"/>
      <c r="XW75" s="9"/>
      <c r="XX75" s="9"/>
      <c r="XY75" s="9"/>
      <c r="XZ75" s="9"/>
      <c r="YA75" s="9"/>
      <c r="YB75" s="9"/>
      <c r="YC75" s="9"/>
      <c r="YD75" s="9"/>
      <c r="YE75" s="9"/>
      <c r="YF75" s="9"/>
      <c r="YG75" s="9"/>
      <c r="YH75" s="9"/>
      <c r="YI75" s="9"/>
      <c r="YJ75" s="9"/>
      <c r="YK75" s="9"/>
      <c r="YL75" s="9"/>
      <c r="YM75" s="9"/>
      <c r="YN75" s="9"/>
      <c r="YO75" s="9"/>
      <c r="YP75" s="9"/>
      <c r="YQ75" s="9"/>
      <c r="YR75" s="9"/>
      <c r="YS75" s="9"/>
      <c r="YT75" s="9"/>
      <c r="YU75" s="9"/>
      <c r="YV75" s="9"/>
      <c r="YW75" s="9"/>
      <c r="YX75" s="9"/>
      <c r="YY75" s="9"/>
      <c r="YZ75" s="9"/>
      <c r="ZA75" s="9"/>
      <c r="ZB75" s="9"/>
      <c r="ZC75" s="9"/>
      <c r="ZD75" s="9"/>
      <c r="ZE75" s="9"/>
      <c r="ZF75" s="9"/>
      <c r="ZG75" s="9"/>
      <c r="ZH75" s="9"/>
      <c r="ZI75" s="9"/>
      <c r="ZJ75" s="9"/>
      <c r="ZK75" s="9"/>
      <c r="ZL75" s="9"/>
      <c r="ZM75" s="9"/>
      <c r="ZN75" s="9"/>
      <c r="ZO75" s="9"/>
      <c r="ZP75" s="9"/>
      <c r="ZQ75" s="9"/>
      <c r="ZR75" s="9"/>
      <c r="ZS75" s="9"/>
      <c r="ZT75" s="9"/>
      <c r="ZU75" s="9"/>
      <c r="ZV75" s="9"/>
      <c r="ZW75" s="9"/>
      <c r="ZX75" s="9"/>
      <c r="ZY75" s="9"/>
      <c r="ZZ75" s="9"/>
      <c r="AAA75" s="9"/>
      <c r="AAB75" s="9"/>
      <c r="AAC75" s="9"/>
      <c r="AAD75" s="9"/>
      <c r="AAE75" s="9"/>
      <c r="AAF75" s="9"/>
      <c r="AAG75" s="9"/>
      <c r="AAH75" s="9"/>
      <c r="AAI75" s="9"/>
      <c r="AAJ75" s="9"/>
      <c r="AAK75" s="9"/>
      <c r="AAL75" s="9"/>
      <c r="AAM75" s="9"/>
      <c r="AAN75" s="9"/>
      <c r="AAO75" s="9"/>
      <c r="AAP75" s="9"/>
      <c r="AAQ75" s="9"/>
      <c r="AAR75" s="9"/>
      <c r="AAS75" s="9"/>
      <c r="AAT75" s="9"/>
      <c r="AAU75" s="9"/>
      <c r="AAV75" s="9"/>
      <c r="AAW75" s="9"/>
      <c r="AAX75" s="9"/>
      <c r="AAY75" s="9"/>
      <c r="AAZ75" s="9"/>
      <c r="ABA75" s="9"/>
      <c r="ABB75" s="9"/>
      <c r="ABC75" s="9"/>
      <c r="ABD75" s="9"/>
      <c r="ABE75" s="9"/>
      <c r="ABF75" s="9"/>
      <c r="ABG75" s="9"/>
      <c r="ABH75" s="9"/>
      <c r="ABI75" s="9"/>
      <c r="ABJ75" s="9"/>
      <c r="ABK75" s="9"/>
      <c r="ABL75" s="9"/>
      <c r="ABM75" s="9"/>
      <c r="ABN75" s="9"/>
      <c r="ABO75" s="9"/>
      <c r="ABP75" s="9"/>
      <c r="ABQ75" s="9"/>
      <c r="ABR75" s="9"/>
      <c r="ABS75" s="9"/>
      <c r="ABT75" s="9"/>
      <c r="ABU75" s="9"/>
      <c r="ABV75" s="9"/>
      <c r="ABW75" s="9"/>
      <c r="ABX75" s="9"/>
      <c r="ABY75" s="9"/>
      <c r="ABZ75" s="9"/>
      <c r="ACA75" s="9"/>
      <c r="ACB75" s="9"/>
      <c r="ACC75" s="9"/>
      <c r="ACD75" s="9"/>
      <c r="ACE75" s="9"/>
      <c r="ACF75" s="9"/>
      <c r="ACG75" s="9"/>
      <c r="ACH75" s="9"/>
      <c r="ACI75" s="9"/>
      <c r="ACJ75" s="9"/>
      <c r="ACK75" s="9"/>
      <c r="ACL75" s="9"/>
      <c r="ACM75" s="9"/>
      <c r="ACN75" s="9"/>
      <c r="ACO75" s="9"/>
      <c r="ACP75" s="9"/>
      <c r="ACQ75" s="9"/>
      <c r="ACR75" s="9"/>
      <c r="ACS75" s="9"/>
      <c r="ACT75" s="9"/>
      <c r="ACU75" s="9"/>
      <c r="ACV75" s="9"/>
      <c r="ACW75" s="9"/>
      <c r="ACX75" s="9"/>
      <c r="ACY75" s="9"/>
      <c r="ACZ75" s="9"/>
      <c r="ADA75" s="9"/>
      <c r="ADB75" s="9"/>
      <c r="ADC75" s="9"/>
      <c r="ADD75" s="9"/>
      <c r="ADE75" s="9"/>
      <c r="ADF75" s="9"/>
      <c r="ADG75" s="9"/>
      <c r="ADH75" s="9"/>
      <c r="ADI75" s="9"/>
      <c r="ADJ75" s="9"/>
      <c r="ADK75" s="9"/>
      <c r="ADL75" s="9"/>
      <c r="ADM75" s="9"/>
      <c r="ADN75" s="9"/>
      <c r="ADO75" s="9"/>
      <c r="ADP75" s="9"/>
      <c r="ADQ75" s="9"/>
      <c r="ADR75" s="9"/>
      <c r="ADS75" s="9"/>
      <c r="ADT75" s="9"/>
      <c r="ADU75" s="9"/>
      <c r="ADV75" s="9"/>
      <c r="ADW75" s="9"/>
      <c r="ADX75" s="9"/>
      <c r="ADY75" s="9"/>
      <c r="ADZ75" s="9"/>
      <c r="AEA75" s="9"/>
      <c r="AEB75" s="9"/>
      <c r="AEC75" s="9"/>
      <c r="AED75" s="9"/>
      <c r="AEE75" s="9"/>
      <c r="AEF75" s="9"/>
      <c r="AEG75" s="9"/>
      <c r="AEH75" s="9"/>
      <c r="AEI75" s="9"/>
      <c r="AEJ75" s="9"/>
      <c r="AEK75" s="9"/>
      <c r="AEL75" s="9"/>
      <c r="AEM75" s="9"/>
      <c r="AEN75" s="9"/>
      <c r="AEO75" s="9"/>
      <c r="AEP75" s="9"/>
      <c r="AEQ75" s="9"/>
      <c r="AER75" s="9"/>
      <c r="AES75" s="9"/>
      <c r="AET75" s="9"/>
      <c r="AEU75" s="9"/>
      <c r="AEV75" s="9"/>
      <c r="AEW75" s="9"/>
      <c r="AEX75" s="9"/>
      <c r="AEY75" s="9"/>
      <c r="AEZ75" s="9"/>
      <c r="AFA75" s="9"/>
      <c r="AFB75" s="9"/>
      <c r="AFC75" s="9"/>
      <c r="AFD75" s="9"/>
      <c r="AFE75" s="9"/>
      <c r="AFF75" s="9"/>
      <c r="AFG75" s="9"/>
      <c r="AFH75" s="9"/>
      <c r="AFI75" s="9"/>
      <c r="AFJ75" s="9"/>
      <c r="AFK75" s="9"/>
      <c r="AFL75" s="9"/>
      <c r="AFM75" s="9"/>
      <c r="AFN75" s="9"/>
      <c r="AFO75" s="9"/>
      <c r="AFP75" s="9"/>
      <c r="AFQ75" s="9"/>
      <c r="AFR75" s="9"/>
      <c r="AFS75" s="9"/>
      <c r="AFT75" s="9"/>
      <c r="AFU75" s="9"/>
      <c r="AFV75" s="9"/>
      <c r="AFW75" s="9"/>
      <c r="AFX75" s="9"/>
      <c r="AFY75" s="9"/>
      <c r="AFZ75" s="9"/>
      <c r="AGA75" s="9"/>
      <c r="AGB75" s="9"/>
      <c r="AGC75" s="9"/>
      <c r="AGD75" s="9"/>
      <c r="AGE75" s="9"/>
      <c r="AGF75" s="9"/>
      <c r="AGG75" s="9"/>
      <c r="AGH75" s="9"/>
      <c r="AGI75" s="9"/>
      <c r="AGJ75" s="9"/>
      <c r="AGK75" s="9"/>
      <c r="AGL75" s="9"/>
      <c r="AGM75" s="9"/>
      <c r="AGN75" s="9"/>
      <c r="AGO75" s="9"/>
      <c r="AGP75" s="9"/>
      <c r="AGQ75" s="9"/>
      <c r="AGR75" s="9"/>
      <c r="AGS75" s="9"/>
      <c r="AGT75" s="9"/>
      <c r="AGU75" s="9"/>
      <c r="AGV75" s="9"/>
      <c r="AGW75" s="9"/>
      <c r="AGX75" s="9"/>
      <c r="AGY75" s="9"/>
      <c r="AGZ75" s="9"/>
      <c r="AHA75" s="9"/>
      <c r="AHB75" s="9"/>
      <c r="AHC75" s="9"/>
      <c r="AHD75" s="9"/>
      <c r="AHE75" s="9"/>
      <c r="AHF75" s="9"/>
      <c r="AHG75" s="9"/>
      <c r="AHH75" s="9"/>
      <c r="AHI75" s="9"/>
      <c r="AHJ75" s="9"/>
      <c r="AHK75" s="9"/>
      <c r="AHL75" s="9"/>
      <c r="AHM75" s="9"/>
      <c r="AHN75" s="9"/>
      <c r="AHO75" s="9"/>
      <c r="AHP75" s="9"/>
      <c r="AHQ75" s="9"/>
      <c r="AHR75" s="9"/>
      <c r="AHS75" s="9"/>
      <c r="AHT75" s="9"/>
      <c r="AHU75" s="9"/>
      <c r="AHV75" s="9"/>
      <c r="AHW75" s="9"/>
      <c r="AHX75" s="9"/>
      <c r="AHY75" s="9"/>
      <c r="AHZ75" s="9"/>
      <c r="AIA75" s="9"/>
      <c r="AIB75" s="9"/>
      <c r="AIC75" s="9"/>
      <c r="AID75" s="9"/>
      <c r="AIE75" s="9"/>
      <c r="AIF75" s="9"/>
      <c r="AIG75" s="9"/>
      <c r="AIH75" s="9"/>
      <c r="AII75" s="9"/>
      <c r="AIJ75" s="9"/>
      <c r="AIK75" s="9"/>
      <c r="AIL75" s="9"/>
      <c r="AIM75" s="9"/>
      <c r="AIN75" s="9"/>
      <c r="AIO75" s="9"/>
      <c r="AIP75" s="9"/>
      <c r="AIQ75" s="9"/>
      <c r="AIR75" s="9"/>
      <c r="AIS75" s="9"/>
      <c r="AIT75" s="9"/>
      <c r="AIU75" s="9"/>
      <c r="AIV75" s="9"/>
      <c r="AIW75" s="9"/>
      <c r="AIX75" s="9"/>
      <c r="AIY75" s="9"/>
      <c r="AIZ75" s="9"/>
      <c r="AJA75" s="9"/>
      <c r="AJB75" s="9"/>
      <c r="AJC75" s="9"/>
      <c r="AJD75" s="9"/>
      <c r="AJE75" s="9"/>
      <c r="AJF75" s="9"/>
      <c r="AJG75" s="9"/>
      <c r="AJH75" s="9"/>
      <c r="AJI75" s="9"/>
      <c r="AJJ75" s="9"/>
      <c r="AJK75" s="9"/>
      <c r="AJL75" s="9"/>
      <c r="AJM75" s="9"/>
      <c r="AJN75" s="9"/>
      <c r="AJO75" s="9"/>
      <c r="AJP75" s="9"/>
      <c r="AJQ75" s="9"/>
      <c r="AJR75" s="9"/>
      <c r="AJS75" s="9"/>
      <c r="AJT75" s="9"/>
      <c r="AJU75" s="9"/>
      <c r="AJV75" s="9"/>
      <c r="AJW75" s="9"/>
      <c r="AJX75" s="9"/>
      <c r="AJY75" s="9"/>
      <c r="AJZ75" s="9"/>
      <c r="AKA75" s="9"/>
      <c r="AKB75" s="9"/>
      <c r="AKC75" s="9"/>
      <c r="AKD75" s="9"/>
      <c r="AKE75" s="9"/>
      <c r="AKF75" s="9"/>
      <c r="AKG75" s="9"/>
      <c r="AKH75" s="9"/>
      <c r="AKI75" s="9"/>
      <c r="AKJ75" s="9"/>
      <c r="AKK75" s="9"/>
      <c r="AKL75" s="9"/>
      <c r="AKM75" s="9"/>
      <c r="AKN75" s="9"/>
      <c r="AKO75" s="9"/>
      <c r="AKP75" s="9"/>
      <c r="AKQ75" s="9"/>
      <c r="AKR75" s="9"/>
      <c r="AKS75" s="9"/>
      <c r="AKT75" s="9"/>
      <c r="AKU75" s="9"/>
      <c r="AKV75" s="9"/>
      <c r="AKW75" s="9"/>
      <c r="AKX75" s="9"/>
      <c r="AKY75" s="9"/>
      <c r="AKZ75" s="9"/>
      <c r="ALA75" s="9"/>
      <c r="ALB75" s="9"/>
      <c r="ALC75" s="9"/>
      <c r="ALD75" s="9"/>
      <c r="ALE75" s="9"/>
      <c r="ALF75" s="9"/>
      <c r="ALG75" s="9"/>
      <c r="ALH75" s="9"/>
      <c r="ALI75" s="9"/>
      <c r="ALJ75" s="9"/>
      <c r="ALK75" s="9"/>
      <c r="ALL75" s="9"/>
      <c r="ALM75" s="9"/>
      <c r="ALN75" s="9"/>
      <c r="ALO75" s="9"/>
      <c r="ALP75" s="9"/>
      <c r="ALQ75" s="9"/>
      <c r="ALR75" s="9"/>
      <c r="ALS75" s="9"/>
      <c r="ALT75" s="9"/>
      <c r="ALU75" s="9"/>
      <c r="ALV75" s="9"/>
      <c r="ALW75" s="9"/>
      <c r="ALX75" s="9"/>
      <c r="ALY75" s="9"/>
      <c r="ALZ75" s="9"/>
      <c r="AMA75" s="9"/>
      <c r="AMB75" s="9"/>
      <c r="AMC75" s="9"/>
      <c r="AMD75" s="9"/>
      <c r="AME75" s="9"/>
      <c r="AMF75" s="9"/>
      <c r="AMG75" s="9"/>
      <c r="AMH75" s="9"/>
      <c r="AMI75" s="9"/>
      <c r="AMJ75" s="9"/>
      <c r="AMK75" s="9"/>
      <c r="AML75" s="9"/>
      <c r="AMM75" s="9"/>
      <c r="AMN75" s="9"/>
      <c r="AMO75" s="9"/>
      <c r="AMP75" s="9"/>
      <c r="AMQ75" s="9"/>
      <c r="AMR75" s="9"/>
      <c r="AMS75" s="9"/>
      <c r="AMT75" s="9"/>
      <c r="AMU75" s="9"/>
      <c r="AMV75" s="9"/>
      <c r="AMW75" s="9"/>
      <c r="AMX75" s="9"/>
      <c r="AMY75" s="9"/>
      <c r="AMZ75" s="9"/>
      <c r="ANA75" s="9"/>
      <c r="ANB75" s="9"/>
      <c r="ANC75" s="9"/>
      <c r="AND75" s="9"/>
      <c r="ANE75" s="9"/>
      <c r="ANF75" s="9"/>
      <c r="ANG75" s="9"/>
      <c r="ANH75" s="9"/>
      <c r="ANI75" s="9"/>
      <c r="ANJ75" s="9"/>
      <c r="ANK75" s="9"/>
      <c r="ANL75" s="9"/>
      <c r="ANM75" s="9"/>
      <c r="ANN75" s="9"/>
      <c r="ANO75" s="9"/>
      <c r="ANP75" s="9"/>
      <c r="ANQ75" s="9"/>
      <c r="ANR75" s="9"/>
      <c r="ANS75" s="9"/>
      <c r="ANT75" s="9"/>
      <c r="ANU75" s="9"/>
      <c r="ANV75" s="9"/>
      <c r="ANW75" s="9"/>
      <c r="ANX75" s="9"/>
      <c r="ANY75" s="9"/>
      <c r="ANZ75" s="9"/>
      <c r="AOA75" s="9"/>
      <c r="AOB75" s="9"/>
      <c r="AOC75" s="9"/>
      <c r="AOD75" s="9"/>
      <c r="AOE75" s="9"/>
      <c r="AOF75" s="9"/>
      <c r="AOG75" s="9"/>
      <c r="AOH75" s="9"/>
      <c r="AOI75" s="9"/>
      <c r="AOJ75" s="9"/>
      <c r="AOK75" s="9"/>
      <c r="AOL75" s="9"/>
      <c r="AOM75" s="9"/>
      <c r="AON75" s="9"/>
      <c r="AOO75" s="9"/>
      <c r="AOP75" s="9"/>
      <c r="AOQ75" s="9"/>
      <c r="AOR75" s="9"/>
      <c r="AOS75" s="9"/>
      <c r="AOT75" s="9"/>
      <c r="AOU75" s="9"/>
      <c r="AOV75" s="9"/>
      <c r="AOW75" s="9"/>
      <c r="AOX75" s="9"/>
      <c r="AOY75" s="9"/>
      <c r="AOZ75" s="9"/>
      <c r="APA75" s="9"/>
      <c r="APB75" s="9"/>
      <c r="APC75" s="9"/>
      <c r="APD75" s="9"/>
      <c r="APE75" s="9"/>
      <c r="APF75" s="9"/>
      <c r="APG75" s="9"/>
      <c r="APH75" s="9"/>
      <c r="API75" s="9"/>
      <c r="APJ75" s="9"/>
      <c r="APK75" s="9"/>
      <c r="APL75" s="9"/>
      <c r="APM75" s="9"/>
      <c r="APN75" s="9"/>
      <c r="APO75" s="9"/>
      <c r="APP75" s="9"/>
      <c r="APQ75" s="9"/>
      <c r="APR75" s="9"/>
      <c r="APS75" s="9"/>
      <c r="APT75" s="9"/>
      <c r="APU75" s="9"/>
      <c r="APV75" s="9"/>
      <c r="APW75" s="9"/>
      <c r="APX75" s="9"/>
      <c r="APY75" s="9"/>
      <c r="APZ75" s="9"/>
      <c r="AQA75" s="9"/>
      <c r="AQB75" s="9"/>
      <c r="AQC75" s="9"/>
      <c r="AQD75" s="9"/>
      <c r="AQE75" s="9"/>
      <c r="AQF75" s="9"/>
      <c r="AQG75" s="9"/>
      <c r="AQH75" s="9"/>
      <c r="AQI75" s="9"/>
      <c r="AQJ75" s="9"/>
      <c r="AQK75" s="9"/>
      <c r="AQL75" s="9"/>
      <c r="AQM75" s="9"/>
      <c r="AQN75" s="9"/>
      <c r="AQO75" s="9"/>
      <c r="AQP75" s="9"/>
      <c r="AQQ75" s="9"/>
      <c r="AQR75" s="9"/>
      <c r="AQS75" s="9"/>
      <c r="AQT75" s="9"/>
      <c r="AQU75" s="9"/>
      <c r="AQV75" s="9"/>
      <c r="AQW75" s="9"/>
      <c r="AQX75" s="9"/>
      <c r="AQY75" s="9"/>
      <c r="AQZ75" s="9"/>
      <c r="ARA75" s="9"/>
      <c r="ARB75" s="9"/>
      <c r="ARC75" s="9"/>
      <c r="ARD75" s="9"/>
      <c r="ARE75" s="9"/>
      <c r="ARF75" s="9"/>
      <c r="ARG75" s="9"/>
      <c r="ARH75" s="9"/>
      <c r="ARI75" s="9"/>
      <c r="ARJ75" s="9"/>
      <c r="ARK75" s="9"/>
      <c r="ARL75" s="9"/>
      <c r="ARM75" s="9"/>
      <c r="ARN75" s="9"/>
      <c r="ARO75" s="9"/>
      <c r="ARP75" s="9"/>
      <c r="ARQ75" s="9"/>
      <c r="ARR75" s="9"/>
      <c r="ARS75" s="9"/>
      <c r="ART75" s="9"/>
      <c r="ARU75" s="9"/>
      <c r="ARV75" s="9"/>
      <c r="ARW75" s="9"/>
      <c r="ARX75" s="9"/>
      <c r="ARY75" s="9"/>
      <c r="ARZ75" s="9"/>
      <c r="ASA75" s="9"/>
      <c r="ASB75" s="9"/>
      <c r="ASC75" s="9"/>
      <c r="ASD75" s="9"/>
      <c r="ASE75" s="9"/>
      <c r="ASF75" s="9"/>
      <c r="ASG75" s="9"/>
      <c r="ASH75" s="9"/>
      <c r="ASI75" s="9"/>
      <c r="ASJ75" s="9"/>
      <c r="ASK75" s="9"/>
      <c r="ASL75" s="9"/>
      <c r="ASM75" s="9"/>
      <c r="ASN75" s="9"/>
      <c r="ASO75" s="9"/>
      <c r="ASP75" s="9"/>
      <c r="ASQ75" s="9"/>
      <c r="ASR75" s="9"/>
      <c r="ASS75" s="9"/>
      <c r="AST75" s="9"/>
      <c r="ASU75" s="9"/>
      <c r="ASV75" s="9"/>
      <c r="ASW75" s="9"/>
      <c r="ASX75" s="9"/>
      <c r="ASY75" s="9"/>
      <c r="ASZ75" s="9"/>
      <c r="ATA75" s="9"/>
      <c r="ATB75" s="9"/>
      <c r="ATC75" s="9"/>
      <c r="ATD75" s="9"/>
      <c r="ATE75" s="9"/>
      <c r="ATF75" s="9"/>
      <c r="ATG75" s="9"/>
      <c r="ATH75" s="9"/>
      <c r="ATI75" s="9"/>
      <c r="ATJ75" s="9"/>
      <c r="ATK75" s="9"/>
      <c r="ATL75" s="9"/>
      <c r="ATM75" s="9"/>
      <c r="ATN75" s="9"/>
      <c r="ATO75" s="9"/>
      <c r="ATP75" s="9"/>
      <c r="ATQ75" s="9"/>
      <c r="ATR75" s="9"/>
      <c r="ATS75" s="9"/>
      <c r="ATT75" s="9"/>
      <c r="ATU75" s="9"/>
      <c r="ATV75" s="9"/>
      <c r="ATW75" s="9"/>
      <c r="ATX75" s="9"/>
      <c r="ATY75" s="9"/>
      <c r="ATZ75" s="9"/>
      <c r="AUA75" s="9"/>
      <c r="AUB75" s="9"/>
      <c r="AUC75" s="9"/>
      <c r="AUD75" s="9"/>
      <c r="AUE75" s="9"/>
      <c r="AUF75" s="9"/>
      <c r="AUG75" s="9"/>
      <c r="AUH75" s="9"/>
      <c r="AUI75" s="9"/>
      <c r="AUJ75" s="9"/>
      <c r="AUK75" s="9"/>
      <c r="AUL75" s="9"/>
      <c r="AUM75" s="9"/>
      <c r="AUN75" s="9"/>
      <c r="AUO75" s="9"/>
      <c r="AUP75" s="9"/>
      <c r="AUQ75" s="9"/>
      <c r="AUR75" s="9"/>
      <c r="AUS75" s="9"/>
      <c r="AUT75" s="9"/>
      <c r="AUU75" s="9"/>
      <c r="AUV75" s="9"/>
      <c r="AUW75" s="9"/>
      <c r="AUX75" s="9"/>
      <c r="AUY75" s="9"/>
      <c r="AUZ75" s="9"/>
      <c r="AVA75" s="9"/>
      <c r="AVB75" s="9"/>
      <c r="AVC75" s="9"/>
      <c r="AVD75" s="9"/>
      <c r="AVE75" s="9"/>
      <c r="AVF75" s="9"/>
      <c r="AVG75" s="9"/>
      <c r="AVH75" s="9"/>
      <c r="AVI75" s="9"/>
      <c r="AVJ75" s="9"/>
      <c r="AVK75" s="9"/>
      <c r="AVL75" s="9"/>
      <c r="AVM75" s="9"/>
      <c r="AVN75" s="9"/>
      <c r="AVO75" s="9"/>
      <c r="AVP75" s="9"/>
      <c r="AVQ75" s="9"/>
      <c r="AVR75" s="9"/>
      <c r="AVS75" s="9"/>
      <c r="AVT75" s="9"/>
      <c r="AVU75" s="9"/>
      <c r="AVV75" s="9"/>
      <c r="AVW75" s="9"/>
      <c r="AVX75" s="9"/>
      <c r="AVY75" s="9"/>
      <c r="AVZ75" s="9"/>
      <c r="AWA75" s="9"/>
      <c r="AWB75" s="9"/>
      <c r="AWC75" s="9"/>
      <c r="AWD75" s="9"/>
      <c r="AWE75" s="9"/>
      <c r="AWF75" s="9"/>
      <c r="AWG75" s="9"/>
      <c r="AWH75" s="9"/>
      <c r="AWI75" s="9"/>
      <c r="AWJ75" s="9"/>
      <c r="AWK75" s="9"/>
      <c r="AWL75" s="9"/>
      <c r="AWM75" s="9"/>
      <c r="AWN75" s="9"/>
      <c r="AWO75" s="9"/>
      <c r="AWP75" s="9"/>
      <c r="AWQ75" s="9"/>
      <c r="AWR75" s="9"/>
      <c r="AWS75" s="9"/>
      <c r="AWT75" s="9"/>
      <c r="AWU75" s="9"/>
      <c r="AWV75" s="9"/>
      <c r="AWW75" s="9"/>
      <c r="AWX75" s="9"/>
      <c r="AWY75" s="9"/>
      <c r="AWZ75" s="9"/>
      <c r="AXA75" s="9"/>
      <c r="AXB75" s="9"/>
      <c r="AXC75" s="9"/>
      <c r="AXD75" s="9"/>
      <c r="AXE75" s="9"/>
      <c r="AXF75" s="9"/>
      <c r="AXG75" s="9"/>
      <c r="AXH75" s="9"/>
      <c r="AXI75" s="9"/>
      <c r="AXJ75" s="9"/>
      <c r="AXK75" s="9"/>
      <c r="AXL75" s="9"/>
      <c r="AXM75" s="9"/>
      <c r="AXN75" s="9"/>
      <c r="AXO75" s="9"/>
      <c r="AXP75" s="9"/>
      <c r="AXQ75" s="9"/>
      <c r="AXR75" s="9"/>
      <c r="AXS75" s="9"/>
      <c r="AXT75" s="9"/>
      <c r="AXU75" s="9"/>
      <c r="AXV75" s="9"/>
      <c r="AXW75" s="9"/>
      <c r="AXX75" s="9"/>
      <c r="AXY75" s="9"/>
      <c r="AXZ75" s="9"/>
      <c r="AYA75" s="9"/>
      <c r="AYB75" s="9"/>
      <c r="AYC75" s="9"/>
      <c r="AYD75" s="9"/>
      <c r="AYE75" s="9"/>
      <c r="AYF75" s="9"/>
      <c r="AYG75" s="9"/>
      <c r="AYH75" s="9"/>
      <c r="AYI75" s="9"/>
      <c r="AYJ75" s="9"/>
      <c r="AYK75" s="9"/>
      <c r="AYL75" s="9"/>
      <c r="AYM75" s="9"/>
      <c r="AYN75" s="9"/>
      <c r="AYO75" s="9"/>
      <c r="AYP75" s="9"/>
      <c r="AYQ75" s="9"/>
      <c r="AYR75" s="9"/>
      <c r="AYS75" s="9"/>
      <c r="AYT75" s="9"/>
      <c r="AYU75" s="9"/>
      <c r="AYV75" s="9"/>
      <c r="AYW75" s="9"/>
      <c r="AYX75" s="9"/>
      <c r="AYY75" s="9"/>
      <c r="AYZ75" s="9"/>
      <c r="AZA75" s="9"/>
      <c r="AZB75" s="9"/>
      <c r="AZC75" s="9"/>
      <c r="AZD75" s="9"/>
      <c r="AZE75" s="9"/>
      <c r="AZF75" s="9"/>
      <c r="AZG75" s="9"/>
      <c r="AZH75" s="9"/>
      <c r="AZI75" s="9"/>
      <c r="AZJ75" s="9"/>
      <c r="AZK75" s="9"/>
      <c r="AZL75" s="9"/>
      <c r="AZM75" s="9"/>
      <c r="AZN75" s="9"/>
      <c r="AZO75" s="9"/>
      <c r="AZP75" s="9"/>
      <c r="AZQ75" s="9"/>
      <c r="AZR75" s="9"/>
      <c r="AZS75" s="9"/>
      <c r="AZT75" s="9"/>
      <c r="AZU75" s="9"/>
      <c r="AZV75" s="9"/>
      <c r="AZW75" s="9"/>
      <c r="AZX75" s="9"/>
      <c r="AZY75" s="9"/>
      <c r="AZZ75" s="9"/>
      <c r="BAA75" s="9"/>
      <c r="BAB75" s="9"/>
      <c r="BAC75" s="9"/>
      <c r="BAD75" s="9"/>
      <c r="BAE75" s="9"/>
      <c r="BAF75" s="9"/>
      <c r="BAG75" s="9"/>
      <c r="BAH75" s="9"/>
      <c r="BAI75" s="9"/>
      <c r="BAJ75" s="9"/>
      <c r="BAK75" s="9"/>
      <c r="BAL75" s="9"/>
      <c r="BAM75" s="9"/>
      <c r="BAN75" s="9"/>
      <c r="BAO75" s="9"/>
      <c r="BAP75" s="9"/>
      <c r="BAQ75" s="9"/>
      <c r="BAR75" s="9"/>
      <c r="BAS75" s="9"/>
      <c r="BAT75" s="9"/>
      <c r="BAU75" s="9"/>
      <c r="BAV75" s="9"/>
      <c r="BAW75" s="9"/>
      <c r="BAX75" s="9"/>
      <c r="BAY75" s="9"/>
      <c r="BAZ75" s="9"/>
      <c r="BBA75" s="9"/>
      <c r="BBB75" s="9"/>
      <c r="BBC75" s="9"/>
      <c r="BBD75" s="9"/>
      <c r="BBE75" s="9"/>
      <c r="BBF75" s="9"/>
      <c r="BBG75" s="9"/>
      <c r="BBH75" s="9"/>
      <c r="BBI75" s="9"/>
      <c r="BBJ75" s="9"/>
      <c r="BBK75" s="9"/>
      <c r="BBL75" s="9"/>
      <c r="BBM75" s="9"/>
      <c r="BBN75" s="9"/>
      <c r="BBO75" s="9"/>
      <c r="BBP75" s="9"/>
      <c r="BBQ75" s="9"/>
      <c r="BBR75" s="9"/>
      <c r="BBS75" s="9"/>
      <c r="BBT75" s="9"/>
      <c r="BBU75" s="9"/>
      <c r="BBV75" s="9"/>
      <c r="BBW75" s="9"/>
      <c r="BBX75" s="9"/>
      <c r="BBY75" s="9"/>
      <c r="BBZ75" s="9"/>
      <c r="BCA75" s="9"/>
      <c r="BCB75" s="9"/>
      <c r="BCC75" s="9"/>
      <c r="BCD75" s="9"/>
      <c r="BCE75" s="9"/>
      <c r="BCF75" s="9"/>
      <c r="BCG75" s="9"/>
      <c r="BCH75" s="9"/>
      <c r="BCI75" s="9"/>
      <c r="BCJ75" s="9"/>
      <c r="BCK75" s="9"/>
      <c r="BCL75" s="9"/>
      <c r="BCM75" s="9"/>
      <c r="BCN75" s="9"/>
      <c r="BCO75" s="9"/>
      <c r="BCP75" s="9"/>
      <c r="BCQ75" s="9"/>
      <c r="BCR75" s="9"/>
      <c r="BCS75" s="9"/>
      <c r="BCT75" s="9"/>
      <c r="BCU75" s="9"/>
      <c r="BCV75" s="9"/>
      <c r="BCW75" s="9"/>
      <c r="BCX75" s="9"/>
      <c r="BCY75" s="9"/>
      <c r="BCZ75" s="9"/>
      <c r="BDA75" s="9"/>
      <c r="BDB75" s="9"/>
      <c r="BDC75" s="9"/>
      <c r="BDD75" s="9"/>
      <c r="BDE75" s="9"/>
      <c r="BDF75" s="9"/>
      <c r="BDG75" s="9"/>
      <c r="BDH75" s="9"/>
      <c r="BDI75" s="9"/>
      <c r="BDJ75" s="9"/>
      <c r="BDK75" s="9"/>
      <c r="BDL75" s="9"/>
      <c r="BDM75" s="9"/>
      <c r="BDN75" s="9"/>
      <c r="BDO75" s="9"/>
      <c r="BDP75" s="9"/>
      <c r="BDQ75" s="9"/>
      <c r="BDR75" s="9"/>
      <c r="BDS75" s="9"/>
      <c r="BDT75" s="9"/>
      <c r="BDU75" s="9"/>
      <c r="BDV75" s="9"/>
      <c r="BDW75" s="9"/>
      <c r="BDX75" s="9"/>
      <c r="BDY75" s="9"/>
      <c r="BDZ75" s="9"/>
      <c r="BEA75" s="9"/>
      <c r="BEB75" s="9"/>
      <c r="BEC75" s="9"/>
      <c r="BED75" s="9"/>
      <c r="BEE75" s="9"/>
      <c r="BEF75" s="9"/>
      <c r="BEG75" s="9"/>
      <c r="BEH75" s="9"/>
      <c r="BEI75" s="9"/>
      <c r="BEJ75" s="9"/>
      <c r="BEK75" s="9"/>
      <c r="BEL75" s="9"/>
      <c r="BEM75" s="9"/>
      <c r="BEN75" s="9"/>
      <c r="BEO75" s="9"/>
      <c r="BEP75" s="9"/>
      <c r="BEQ75" s="9"/>
      <c r="BER75" s="9"/>
      <c r="BES75" s="9"/>
      <c r="BET75" s="9"/>
      <c r="BEU75" s="9"/>
      <c r="BEV75" s="9"/>
      <c r="BEW75" s="9"/>
      <c r="BEX75" s="9"/>
      <c r="BEY75" s="9"/>
      <c r="BEZ75" s="9"/>
      <c r="BFA75" s="9"/>
      <c r="BFB75" s="9"/>
      <c r="BFC75" s="9"/>
      <c r="BFD75" s="9"/>
      <c r="BFE75" s="9"/>
      <c r="BFF75" s="9"/>
      <c r="BFG75" s="9"/>
      <c r="BFH75" s="9"/>
      <c r="BFI75" s="9"/>
      <c r="BFJ75" s="9"/>
      <c r="BFK75" s="9"/>
      <c r="BFL75" s="9"/>
      <c r="BFM75" s="9"/>
      <c r="BFN75" s="9"/>
      <c r="BFO75" s="9"/>
      <c r="BFP75" s="9"/>
      <c r="BFQ75" s="9"/>
      <c r="BFR75" s="9"/>
      <c r="BFS75" s="9"/>
      <c r="BFT75" s="9"/>
      <c r="BFU75" s="9"/>
      <c r="BFV75" s="9"/>
      <c r="BFW75" s="9"/>
      <c r="BFX75" s="9"/>
      <c r="BFY75" s="9"/>
      <c r="BFZ75" s="9"/>
      <c r="BGA75" s="9"/>
      <c r="BGB75" s="9"/>
      <c r="BGC75" s="9"/>
      <c r="BGD75" s="9"/>
      <c r="BGE75" s="9"/>
      <c r="BGF75" s="9"/>
      <c r="BGG75" s="9"/>
      <c r="BGH75" s="9"/>
      <c r="BGI75" s="9"/>
      <c r="BGJ75" s="9"/>
      <c r="BGK75" s="9"/>
      <c r="BGL75" s="9"/>
      <c r="BGM75" s="9"/>
      <c r="BGN75" s="9"/>
      <c r="BGO75" s="9"/>
      <c r="BGP75" s="9"/>
      <c r="BGQ75" s="9"/>
      <c r="BGR75" s="9"/>
      <c r="BGS75" s="9"/>
      <c r="BGT75" s="9"/>
      <c r="BGU75" s="9"/>
      <c r="BGV75" s="9"/>
      <c r="BGW75" s="9"/>
      <c r="BGX75" s="9"/>
      <c r="BGY75" s="9"/>
      <c r="BGZ75" s="9"/>
      <c r="BHA75" s="9"/>
      <c r="BHB75" s="9"/>
      <c r="BHC75" s="9"/>
      <c r="BHD75" s="9"/>
      <c r="BHE75" s="9"/>
      <c r="BHF75" s="9"/>
      <c r="BHG75" s="9"/>
      <c r="BHH75" s="9"/>
      <c r="BHI75" s="9"/>
      <c r="BHJ75" s="9"/>
      <c r="BHK75" s="9"/>
      <c r="BHL75" s="9"/>
      <c r="BHM75" s="9"/>
      <c r="BHN75" s="9"/>
      <c r="BHO75" s="9"/>
      <c r="BHP75" s="9"/>
      <c r="BHQ75" s="9"/>
      <c r="BHR75" s="9"/>
      <c r="BHS75" s="9"/>
      <c r="BHT75" s="9"/>
      <c r="BHU75" s="9"/>
      <c r="BHV75" s="9"/>
      <c r="BHW75" s="9"/>
      <c r="BHX75" s="9"/>
      <c r="BHY75" s="9"/>
      <c r="BHZ75" s="9"/>
      <c r="BIA75" s="9"/>
      <c r="BIB75" s="9"/>
      <c r="BIC75" s="9"/>
      <c r="BID75" s="9"/>
      <c r="BIE75" s="9"/>
      <c r="BIF75" s="9"/>
      <c r="BIG75" s="9"/>
      <c r="BIH75" s="9"/>
      <c r="BII75" s="9"/>
      <c r="BIJ75" s="9"/>
      <c r="BIK75" s="9"/>
      <c r="BIL75" s="9"/>
      <c r="BIM75" s="9"/>
      <c r="BIN75" s="9"/>
      <c r="BIO75" s="9"/>
      <c r="BIP75" s="9"/>
      <c r="BIQ75" s="9"/>
      <c r="BIR75" s="9"/>
      <c r="BIS75" s="9"/>
      <c r="BIT75" s="9"/>
      <c r="BIU75" s="9"/>
      <c r="BIV75" s="9"/>
      <c r="BIW75" s="9"/>
      <c r="BIX75" s="9"/>
      <c r="BIY75" s="9"/>
      <c r="BIZ75" s="9"/>
      <c r="BJA75" s="9"/>
      <c r="BJB75" s="9"/>
      <c r="BJC75" s="9"/>
      <c r="BJD75" s="9"/>
      <c r="BJE75" s="9"/>
      <c r="BJF75" s="9"/>
      <c r="BJG75" s="9"/>
      <c r="BJH75" s="9"/>
      <c r="BJI75" s="9"/>
      <c r="BJJ75" s="9"/>
      <c r="BJK75" s="9"/>
      <c r="BJL75" s="9"/>
      <c r="BJM75" s="9"/>
      <c r="BJN75" s="9"/>
      <c r="BJO75" s="9"/>
      <c r="BJP75" s="9"/>
      <c r="BJQ75" s="9"/>
      <c r="BJR75" s="9"/>
      <c r="BJS75" s="9"/>
      <c r="BJT75" s="9"/>
      <c r="BJU75" s="9"/>
      <c r="BJV75" s="9"/>
      <c r="BJW75" s="9"/>
      <c r="BJX75" s="9"/>
      <c r="BJY75" s="9"/>
      <c r="BJZ75" s="9"/>
      <c r="BKA75" s="9"/>
      <c r="BKB75" s="9"/>
      <c r="BKC75" s="9"/>
      <c r="BKD75" s="9"/>
      <c r="BKE75" s="9"/>
      <c r="BKF75" s="9"/>
      <c r="BKG75" s="9"/>
      <c r="BKH75" s="9"/>
      <c r="BKI75" s="9"/>
      <c r="BKJ75" s="9"/>
      <c r="BKK75" s="9"/>
      <c r="BKL75" s="9"/>
      <c r="BKM75" s="9"/>
      <c r="BKN75" s="9"/>
      <c r="BKO75" s="9"/>
      <c r="BKP75" s="9"/>
      <c r="BKQ75" s="9"/>
      <c r="BKR75" s="9"/>
      <c r="BKS75" s="9"/>
      <c r="BKT75" s="9"/>
      <c r="BKU75" s="9"/>
      <c r="BKV75" s="9"/>
      <c r="BKW75" s="9"/>
      <c r="BKX75" s="9"/>
      <c r="BKY75" s="9"/>
      <c r="BKZ75" s="9"/>
      <c r="BLA75" s="9"/>
      <c r="BLB75" s="9"/>
      <c r="BLC75" s="9"/>
      <c r="BLD75" s="9"/>
      <c r="BLE75" s="9"/>
      <c r="BLF75" s="9"/>
      <c r="BLG75" s="9"/>
      <c r="BLH75" s="9"/>
      <c r="BLI75" s="9"/>
      <c r="BLJ75" s="9"/>
      <c r="BLK75" s="9"/>
      <c r="BLL75" s="9"/>
      <c r="BLM75" s="9"/>
      <c r="BLN75" s="9"/>
      <c r="BLO75" s="9"/>
      <c r="BLP75" s="9"/>
      <c r="BLQ75" s="9"/>
      <c r="BLR75" s="9"/>
      <c r="BLS75" s="9"/>
      <c r="BLT75" s="9"/>
      <c r="BLU75" s="9"/>
      <c r="BLV75" s="9"/>
      <c r="BLW75" s="9"/>
      <c r="BLX75" s="9"/>
      <c r="BLY75" s="9"/>
      <c r="BLZ75" s="9"/>
      <c r="BMA75" s="9"/>
      <c r="BMB75" s="9"/>
      <c r="BMC75" s="9"/>
      <c r="BMD75" s="9"/>
      <c r="BME75" s="9"/>
      <c r="BMF75" s="9"/>
      <c r="BMG75" s="9"/>
      <c r="BMH75" s="9"/>
      <c r="BMI75" s="9"/>
      <c r="BMJ75" s="9"/>
      <c r="BMK75" s="9"/>
      <c r="BML75" s="9"/>
      <c r="BMM75" s="9"/>
      <c r="BMN75" s="9"/>
      <c r="BMO75" s="9"/>
      <c r="BMP75" s="9"/>
      <c r="BMQ75" s="9"/>
      <c r="BMR75" s="9"/>
      <c r="BMS75" s="9"/>
      <c r="BMT75" s="9"/>
      <c r="BMU75" s="9"/>
      <c r="BMV75" s="9"/>
      <c r="BMW75" s="9"/>
      <c r="BMX75" s="9"/>
      <c r="BMY75" s="9"/>
      <c r="BMZ75" s="9"/>
      <c r="BNA75" s="9"/>
      <c r="BNB75" s="9"/>
      <c r="BNC75" s="9"/>
      <c r="BND75" s="9"/>
      <c r="BNE75" s="9"/>
      <c r="BNF75" s="9"/>
      <c r="BNG75" s="9"/>
      <c r="BNH75" s="9"/>
      <c r="BNI75" s="9"/>
      <c r="BNJ75" s="9"/>
      <c r="BNK75" s="9"/>
      <c r="BNL75" s="9"/>
      <c r="BNM75" s="9"/>
      <c r="BNN75" s="9"/>
      <c r="BNO75" s="9"/>
      <c r="BNP75" s="9"/>
      <c r="BNQ75" s="9"/>
      <c r="BNR75" s="9"/>
      <c r="BNS75" s="9"/>
      <c r="BNT75" s="9"/>
      <c r="BNU75" s="9"/>
      <c r="BNV75" s="9"/>
      <c r="BNW75" s="9"/>
      <c r="BNX75" s="9"/>
      <c r="BNY75" s="9"/>
      <c r="BNZ75" s="9"/>
      <c r="BOA75" s="9"/>
      <c r="BOB75" s="9"/>
      <c r="BOC75" s="9"/>
      <c r="BOD75" s="9"/>
      <c r="BOE75" s="9"/>
      <c r="BOF75" s="9"/>
      <c r="BOG75" s="9"/>
      <c r="BOH75" s="9"/>
      <c r="BOI75" s="9"/>
      <c r="BOJ75" s="9"/>
      <c r="BOK75" s="9"/>
      <c r="BOL75" s="9"/>
      <c r="BOM75" s="9"/>
      <c r="BON75" s="9"/>
      <c r="BOO75" s="9"/>
      <c r="BOP75" s="9"/>
      <c r="BOQ75" s="9"/>
      <c r="BOR75" s="9"/>
      <c r="BOS75" s="9"/>
      <c r="BOT75" s="9"/>
      <c r="BOU75" s="9"/>
      <c r="BOV75" s="9"/>
      <c r="BOW75" s="9"/>
      <c r="BOX75" s="9"/>
      <c r="BOY75" s="9"/>
      <c r="BOZ75" s="9"/>
      <c r="BPA75" s="9"/>
      <c r="BPB75" s="9"/>
      <c r="BPC75" s="9"/>
      <c r="BPD75" s="9"/>
      <c r="BPE75" s="9"/>
      <c r="BPF75" s="9"/>
      <c r="BPG75" s="9"/>
      <c r="BPH75" s="9"/>
      <c r="BPI75" s="9"/>
      <c r="BPJ75" s="9"/>
      <c r="BPK75" s="9"/>
      <c r="BPL75" s="9"/>
      <c r="BPM75" s="9"/>
      <c r="BPN75" s="9"/>
      <c r="BPO75" s="9"/>
      <c r="BPP75" s="9"/>
      <c r="BPQ75" s="9"/>
      <c r="BPR75" s="9"/>
      <c r="BPS75" s="9"/>
      <c r="BPT75" s="9"/>
      <c r="BPU75" s="9"/>
      <c r="BPV75" s="9"/>
      <c r="BPW75" s="9"/>
      <c r="BPX75" s="9"/>
      <c r="BPY75" s="9"/>
      <c r="BPZ75" s="9"/>
      <c r="BQA75" s="9"/>
      <c r="BQB75" s="9"/>
      <c r="BQC75" s="9"/>
      <c r="BQD75" s="9"/>
      <c r="BQE75" s="9"/>
      <c r="BQF75" s="9"/>
      <c r="BQG75" s="9"/>
      <c r="BQH75" s="9"/>
      <c r="BQI75" s="9"/>
      <c r="BQJ75" s="9"/>
      <c r="BQK75" s="9"/>
      <c r="BQL75" s="9"/>
      <c r="BQM75" s="9"/>
      <c r="BQN75" s="9"/>
      <c r="BQO75" s="9"/>
      <c r="BQP75" s="9"/>
      <c r="BQQ75" s="9"/>
      <c r="BQR75" s="9"/>
      <c r="BQS75" s="9"/>
      <c r="BQT75" s="9"/>
      <c r="BQU75" s="9"/>
      <c r="BQV75" s="9"/>
      <c r="BQW75" s="9"/>
      <c r="BQX75" s="9"/>
      <c r="BQY75" s="9"/>
      <c r="BQZ75" s="9"/>
      <c r="BRA75" s="9"/>
      <c r="BRB75" s="9"/>
      <c r="BRC75" s="9"/>
      <c r="BRD75" s="9"/>
      <c r="BRE75" s="9"/>
      <c r="BRF75" s="9"/>
      <c r="BRG75" s="9"/>
      <c r="BRH75" s="9"/>
      <c r="BRI75" s="9"/>
      <c r="BRJ75" s="9"/>
      <c r="BRK75" s="9"/>
      <c r="BRL75" s="9"/>
      <c r="BRM75" s="9"/>
      <c r="BRN75" s="9"/>
      <c r="BRO75" s="9"/>
      <c r="BRP75" s="9"/>
      <c r="BRQ75" s="9"/>
      <c r="BRR75" s="9"/>
      <c r="BRS75" s="9"/>
      <c r="BRT75" s="9"/>
      <c r="BRU75" s="9"/>
      <c r="BRV75" s="9"/>
      <c r="BRW75" s="9"/>
      <c r="BRX75" s="9"/>
      <c r="BRY75" s="9"/>
      <c r="BRZ75" s="9"/>
      <c r="BSA75" s="9"/>
      <c r="BSB75" s="9"/>
      <c r="BSC75" s="9"/>
      <c r="BSD75" s="9"/>
      <c r="BSE75" s="9"/>
      <c r="BSF75" s="9"/>
      <c r="BSG75" s="9"/>
      <c r="BSH75" s="9"/>
      <c r="BSI75" s="9"/>
      <c r="BSJ75" s="9"/>
      <c r="BSK75" s="9"/>
      <c r="BSL75" s="9"/>
      <c r="BSM75" s="9"/>
      <c r="BSN75" s="9"/>
      <c r="BSO75" s="9"/>
      <c r="BSP75" s="9"/>
      <c r="BSQ75" s="9"/>
      <c r="BSR75" s="9"/>
      <c r="BSS75" s="9"/>
      <c r="BST75" s="9"/>
      <c r="BSU75" s="9"/>
      <c r="BSV75" s="9"/>
      <c r="BSW75" s="9"/>
      <c r="BSX75" s="9"/>
      <c r="BSY75" s="9"/>
      <c r="BSZ75" s="9"/>
      <c r="BTA75" s="9"/>
      <c r="BTB75" s="9"/>
      <c r="BTC75" s="9"/>
      <c r="BTD75" s="9"/>
      <c r="BTE75" s="9"/>
      <c r="BTF75" s="9"/>
      <c r="BTG75" s="9"/>
      <c r="BTH75" s="9"/>
      <c r="BTI75" s="9"/>
      <c r="BTJ75" s="9"/>
      <c r="BTK75" s="9"/>
      <c r="BTL75" s="9"/>
      <c r="BTM75" s="9"/>
      <c r="BTN75" s="9"/>
      <c r="BTO75" s="9"/>
      <c r="BTP75" s="9"/>
      <c r="BTQ75" s="9"/>
      <c r="BTR75" s="9"/>
      <c r="BTS75" s="9"/>
      <c r="BTT75" s="9"/>
      <c r="BTU75" s="9"/>
      <c r="BTV75" s="9"/>
      <c r="BTW75" s="9"/>
      <c r="BTX75" s="9"/>
      <c r="BTY75" s="9"/>
      <c r="BTZ75" s="9"/>
      <c r="BUA75" s="9"/>
      <c r="BUB75" s="9"/>
      <c r="BUC75" s="9"/>
      <c r="BUD75" s="9"/>
      <c r="BUE75" s="9"/>
      <c r="BUF75" s="9"/>
      <c r="BUG75" s="9"/>
      <c r="BUH75" s="9"/>
      <c r="BUI75" s="9"/>
      <c r="BUJ75" s="9"/>
      <c r="BUK75" s="9"/>
      <c r="BUL75" s="9"/>
      <c r="BUM75" s="9"/>
      <c r="BUN75" s="9"/>
      <c r="BUO75" s="9"/>
      <c r="BUP75" s="9"/>
      <c r="BUQ75" s="9"/>
      <c r="BUR75" s="9"/>
      <c r="BUS75" s="9"/>
      <c r="BUT75" s="9"/>
      <c r="BUU75" s="9"/>
      <c r="BUV75" s="9"/>
      <c r="BUW75" s="9"/>
      <c r="BUX75" s="9"/>
      <c r="BUY75" s="9"/>
      <c r="BUZ75" s="9"/>
      <c r="BVA75" s="9"/>
      <c r="BVB75" s="9"/>
      <c r="BVC75" s="9"/>
      <c r="BVD75" s="9"/>
      <c r="BVE75" s="9"/>
      <c r="BVF75" s="9"/>
      <c r="BVG75" s="9"/>
      <c r="BVH75" s="9"/>
      <c r="BVI75" s="9"/>
      <c r="BVJ75" s="9"/>
      <c r="BVK75" s="9"/>
      <c r="BVL75" s="9"/>
      <c r="BVM75" s="9"/>
      <c r="BVN75" s="9"/>
      <c r="BVO75" s="9"/>
      <c r="BVP75" s="9"/>
      <c r="BVQ75" s="9"/>
      <c r="BVR75" s="9"/>
      <c r="BVS75" s="9"/>
      <c r="BVT75" s="9"/>
      <c r="BVU75" s="9"/>
      <c r="BVV75" s="9"/>
      <c r="BVW75" s="9"/>
      <c r="BVX75" s="9"/>
      <c r="BVY75" s="9"/>
      <c r="BVZ75" s="9"/>
      <c r="BWA75" s="9"/>
      <c r="BWB75" s="9"/>
      <c r="BWC75" s="9"/>
      <c r="BWD75" s="9"/>
      <c r="BWE75" s="9"/>
      <c r="BWF75" s="9"/>
      <c r="BWG75" s="9"/>
      <c r="BWH75" s="9"/>
      <c r="BWI75" s="9"/>
      <c r="BWJ75" s="9"/>
      <c r="BWK75" s="9"/>
      <c r="BWL75" s="9"/>
      <c r="BWM75" s="9"/>
      <c r="BWN75" s="9"/>
      <c r="BWO75" s="9"/>
      <c r="BWP75" s="9"/>
      <c r="BWQ75" s="9"/>
      <c r="BWR75" s="9"/>
      <c r="BWS75" s="9"/>
      <c r="BWT75" s="9"/>
      <c r="BWU75" s="9"/>
      <c r="BWV75" s="9"/>
      <c r="BWW75" s="9"/>
      <c r="BWX75" s="9"/>
      <c r="BWY75" s="9"/>
      <c r="BWZ75" s="9"/>
      <c r="BXA75" s="9"/>
      <c r="BXB75" s="9"/>
      <c r="BXC75" s="9"/>
      <c r="BXD75" s="9"/>
      <c r="BXE75" s="9"/>
      <c r="BXF75" s="9"/>
      <c r="BXG75" s="9"/>
      <c r="BXH75" s="9"/>
      <c r="BXI75" s="9"/>
      <c r="BXJ75" s="9"/>
      <c r="BXK75" s="9"/>
      <c r="BXL75" s="9"/>
      <c r="BXM75" s="9"/>
      <c r="BXN75" s="9"/>
      <c r="BXO75" s="9"/>
      <c r="BXP75" s="9"/>
      <c r="BXQ75" s="9"/>
      <c r="BXR75" s="9"/>
      <c r="BXS75" s="9"/>
      <c r="BXT75" s="9"/>
      <c r="BXU75" s="9"/>
      <c r="BXV75" s="9"/>
      <c r="BXW75" s="9"/>
      <c r="BXX75" s="9"/>
      <c r="BXY75" s="9"/>
      <c r="BXZ75" s="9"/>
      <c r="BYA75" s="9"/>
      <c r="BYB75" s="9"/>
      <c r="BYC75" s="9"/>
      <c r="BYD75" s="9"/>
      <c r="BYE75" s="9"/>
      <c r="BYF75" s="9"/>
      <c r="BYG75" s="9"/>
      <c r="BYH75" s="9"/>
      <c r="BYI75" s="9"/>
      <c r="BYJ75" s="9"/>
      <c r="BYK75" s="9"/>
      <c r="BYL75" s="9"/>
      <c r="BYM75" s="9"/>
      <c r="BYN75" s="9"/>
      <c r="BYO75" s="9"/>
      <c r="BYP75" s="9"/>
      <c r="BYQ75" s="9"/>
      <c r="BYR75" s="9"/>
      <c r="BYS75" s="9"/>
      <c r="BYT75" s="9"/>
      <c r="BYU75" s="9"/>
      <c r="BYV75" s="9"/>
      <c r="BYW75" s="9"/>
      <c r="BYX75" s="9"/>
      <c r="BYY75" s="9"/>
      <c r="BYZ75" s="9"/>
      <c r="BZA75" s="9"/>
      <c r="BZB75" s="9"/>
      <c r="BZC75" s="9"/>
      <c r="BZD75" s="9"/>
      <c r="BZE75" s="9"/>
      <c r="BZF75" s="9"/>
      <c r="BZG75" s="9"/>
      <c r="BZH75" s="9"/>
      <c r="BZI75" s="9"/>
      <c r="BZJ75" s="9"/>
      <c r="BZK75" s="9"/>
      <c r="BZL75" s="9"/>
      <c r="BZM75" s="9"/>
      <c r="BZN75" s="9"/>
      <c r="BZO75" s="9"/>
      <c r="BZP75" s="9"/>
      <c r="BZQ75" s="9"/>
      <c r="BZR75" s="9"/>
      <c r="BZS75" s="9"/>
      <c r="BZT75" s="9"/>
      <c r="BZU75" s="9"/>
      <c r="BZV75" s="9"/>
      <c r="BZW75" s="9"/>
      <c r="BZX75" s="9"/>
      <c r="BZY75" s="9"/>
      <c r="BZZ75" s="9"/>
      <c r="CAA75" s="9"/>
      <c r="CAB75" s="9"/>
      <c r="CAC75" s="9"/>
      <c r="CAD75" s="9"/>
      <c r="CAE75" s="9"/>
      <c r="CAF75" s="9"/>
      <c r="CAG75" s="9"/>
      <c r="CAH75" s="9"/>
      <c r="CAI75" s="9"/>
      <c r="CAJ75" s="9"/>
      <c r="CAK75" s="9"/>
      <c r="CAL75" s="9"/>
      <c r="CAM75" s="9"/>
      <c r="CAN75" s="9"/>
      <c r="CAO75" s="9"/>
      <c r="CAP75" s="9"/>
      <c r="CAQ75" s="9"/>
      <c r="CAR75" s="9"/>
      <c r="CAS75" s="9"/>
      <c r="CAT75" s="9"/>
      <c r="CAU75" s="9"/>
      <c r="CAV75" s="9"/>
      <c r="CAW75" s="9"/>
      <c r="CAX75" s="9"/>
      <c r="CAY75" s="9"/>
      <c r="CAZ75" s="9"/>
      <c r="CBA75" s="9"/>
      <c r="CBB75" s="9"/>
      <c r="CBC75" s="9"/>
      <c r="CBD75" s="9"/>
      <c r="CBE75" s="9"/>
      <c r="CBF75" s="9"/>
      <c r="CBG75" s="9"/>
      <c r="CBH75" s="9"/>
      <c r="CBI75" s="9"/>
      <c r="CBJ75" s="9"/>
      <c r="CBK75" s="9"/>
      <c r="CBL75" s="9"/>
      <c r="CBM75" s="9"/>
      <c r="CBN75" s="9"/>
      <c r="CBO75" s="9"/>
      <c r="CBP75" s="9"/>
      <c r="CBQ75" s="9"/>
      <c r="CBR75" s="9"/>
      <c r="CBS75" s="9"/>
      <c r="CBT75" s="9"/>
      <c r="CBU75" s="9"/>
      <c r="CBV75" s="9"/>
      <c r="CBW75" s="9"/>
      <c r="CBX75" s="9"/>
      <c r="CBY75" s="9"/>
      <c r="CBZ75" s="9"/>
      <c r="CCA75" s="9"/>
      <c r="CCB75" s="9"/>
      <c r="CCC75" s="9"/>
      <c r="CCD75" s="9"/>
      <c r="CCE75" s="9"/>
      <c r="CCF75" s="9"/>
      <c r="CCG75" s="9"/>
      <c r="CCH75" s="9"/>
      <c r="CCI75" s="9"/>
      <c r="CCJ75" s="9"/>
      <c r="CCK75" s="9"/>
      <c r="CCL75" s="9"/>
      <c r="CCM75" s="9"/>
      <c r="CCN75" s="9"/>
      <c r="CCO75" s="9"/>
      <c r="CCP75" s="9"/>
      <c r="CCQ75" s="9"/>
      <c r="CCR75" s="9"/>
      <c r="CCS75" s="9"/>
      <c r="CCT75" s="9"/>
      <c r="CCU75" s="9"/>
      <c r="CCV75" s="9"/>
      <c r="CCW75" s="9"/>
      <c r="CCX75" s="9"/>
      <c r="CCY75" s="9"/>
      <c r="CCZ75" s="9"/>
      <c r="CDA75" s="9"/>
      <c r="CDB75" s="9"/>
      <c r="CDC75" s="9"/>
      <c r="CDD75" s="9"/>
      <c r="CDE75" s="9"/>
      <c r="CDF75" s="9"/>
      <c r="CDG75" s="9"/>
      <c r="CDH75" s="9"/>
      <c r="CDI75" s="9"/>
      <c r="CDJ75" s="9"/>
      <c r="CDK75" s="9"/>
      <c r="CDL75" s="9"/>
      <c r="CDM75" s="9"/>
      <c r="CDN75" s="9"/>
      <c r="CDO75" s="9"/>
      <c r="CDP75" s="9"/>
      <c r="CDQ75" s="9"/>
      <c r="CDR75" s="9"/>
      <c r="CDS75" s="9"/>
      <c r="CDT75" s="9"/>
      <c r="CDU75" s="9"/>
      <c r="CDV75" s="9"/>
      <c r="CDW75" s="9"/>
      <c r="CDX75" s="9"/>
      <c r="CDY75" s="9"/>
      <c r="CDZ75" s="9"/>
      <c r="CEA75" s="9"/>
      <c r="CEB75" s="9"/>
      <c r="CEC75" s="9"/>
      <c r="CED75" s="9"/>
      <c r="CEE75" s="9"/>
      <c r="CEF75" s="9"/>
      <c r="CEG75" s="9"/>
      <c r="CEH75" s="9"/>
      <c r="CEI75" s="9"/>
      <c r="CEJ75" s="9"/>
      <c r="CEK75" s="9"/>
      <c r="CEL75" s="9"/>
      <c r="CEM75" s="9"/>
      <c r="CEN75" s="9"/>
      <c r="CEO75" s="9"/>
      <c r="CEP75" s="9"/>
      <c r="CEQ75" s="9"/>
      <c r="CER75" s="9"/>
      <c r="CES75" s="9"/>
      <c r="CET75" s="9"/>
      <c r="CEU75" s="9"/>
      <c r="CEV75" s="9"/>
      <c r="CEW75" s="9"/>
      <c r="CEX75" s="9"/>
      <c r="CEY75" s="9"/>
      <c r="CEZ75" s="9"/>
      <c r="CFA75" s="9"/>
      <c r="CFB75" s="9"/>
      <c r="CFC75" s="9"/>
      <c r="CFD75" s="9"/>
      <c r="CFE75" s="9"/>
      <c r="CFF75" s="9"/>
      <c r="CFG75" s="9"/>
      <c r="CFH75" s="9"/>
      <c r="CFI75" s="9"/>
      <c r="CFJ75" s="9"/>
      <c r="CFK75" s="9"/>
      <c r="CFL75" s="9"/>
      <c r="CFM75" s="9"/>
      <c r="CFN75" s="9"/>
      <c r="CFO75" s="9"/>
      <c r="CFP75" s="9"/>
      <c r="CFQ75" s="9"/>
      <c r="CFR75" s="9"/>
      <c r="CFS75" s="9"/>
      <c r="CFT75" s="9"/>
      <c r="CFU75" s="9"/>
      <c r="CFV75" s="9"/>
      <c r="CFW75" s="9"/>
      <c r="CFX75" s="9"/>
      <c r="CFY75" s="9"/>
      <c r="CFZ75" s="9"/>
      <c r="CGA75" s="9"/>
      <c r="CGB75" s="9"/>
      <c r="CGC75" s="9"/>
      <c r="CGD75" s="9"/>
      <c r="CGE75" s="9"/>
      <c r="CGF75" s="9"/>
      <c r="CGG75" s="9"/>
      <c r="CGH75" s="9"/>
      <c r="CGI75" s="9"/>
      <c r="CGJ75" s="9"/>
      <c r="CGK75" s="9"/>
      <c r="CGL75" s="9"/>
      <c r="CGM75" s="9"/>
      <c r="CGN75" s="9"/>
      <c r="CGO75" s="9"/>
      <c r="CGP75" s="9"/>
      <c r="CGQ75" s="9"/>
      <c r="CGR75" s="9"/>
      <c r="CGS75" s="9"/>
      <c r="CGT75" s="9"/>
      <c r="CGU75" s="9"/>
      <c r="CGV75" s="9"/>
      <c r="CGW75" s="9"/>
      <c r="CGX75" s="9"/>
      <c r="CGY75" s="9"/>
      <c r="CGZ75" s="9"/>
      <c r="CHA75" s="9"/>
      <c r="CHB75" s="9"/>
      <c r="CHC75" s="9"/>
      <c r="CHD75" s="9"/>
      <c r="CHE75" s="9"/>
      <c r="CHF75" s="9"/>
      <c r="CHG75" s="9"/>
      <c r="CHH75" s="9"/>
      <c r="CHI75" s="9"/>
      <c r="CHJ75" s="9"/>
      <c r="CHK75" s="9"/>
      <c r="CHL75" s="9"/>
      <c r="CHM75" s="9"/>
      <c r="CHN75" s="9"/>
      <c r="CHO75" s="9"/>
      <c r="CHP75" s="9"/>
      <c r="CHQ75" s="9"/>
      <c r="CHR75" s="9"/>
      <c r="CHS75" s="9"/>
      <c r="CHT75" s="9"/>
      <c r="CHU75" s="9"/>
      <c r="CHV75" s="9"/>
      <c r="CHW75" s="9"/>
      <c r="CHX75" s="9"/>
      <c r="CHY75" s="9"/>
      <c r="CHZ75" s="9"/>
      <c r="CIA75" s="9"/>
      <c r="CIB75" s="9"/>
      <c r="CIC75" s="9"/>
      <c r="CID75" s="9"/>
      <c r="CIE75" s="9"/>
      <c r="CIF75" s="9"/>
      <c r="CIG75" s="9"/>
      <c r="CIH75" s="9"/>
      <c r="CII75" s="9"/>
      <c r="CIJ75" s="9"/>
      <c r="CIK75" s="9"/>
      <c r="CIL75" s="9"/>
      <c r="CIM75" s="9"/>
      <c r="CIN75" s="9"/>
      <c r="CIO75" s="9"/>
      <c r="CIP75" s="9"/>
      <c r="CIQ75" s="9"/>
      <c r="CIR75" s="9"/>
      <c r="CIS75" s="9"/>
      <c r="CIT75" s="9"/>
      <c r="CIU75" s="9"/>
      <c r="CIV75" s="9"/>
      <c r="CIW75" s="9"/>
      <c r="CIX75" s="9"/>
      <c r="CIY75" s="9"/>
      <c r="CIZ75" s="9"/>
      <c r="CJA75" s="9"/>
      <c r="CJB75" s="9"/>
      <c r="CJC75" s="9"/>
      <c r="CJD75" s="9"/>
      <c r="CJE75" s="9"/>
      <c r="CJF75" s="9"/>
      <c r="CJG75" s="9"/>
      <c r="CJH75" s="9"/>
      <c r="CJI75" s="9"/>
      <c r="CJJ75" s="9"/>
      <c r="CJK75" s="9"/>
      <c r="CJL75" s="9"/>
      <c r="CJM75" s="9"/>
      <c r="CJN75" s="9"/>
      <c r="CJO75" s="9"/>
      <c r="CJP75" s="9"/>
      <c r="CJQ75" s="9"/>
      <c r="CJR75" s="9"/>
      <c r="CJS75" s="9"/>
      <c r="CJT75" s="9"/>
      <c r="CJU75" s="9"/>
      <c r="CJV75" s="9"/>
      <c r="CJW75" s="9"/>
      <c r="CJX75" s="9"/>
      <c r="CJY75" s="9"/>
      <c r="CJZ75" s="9"/>
      <c r="CKA75" s="9"/>
      <c r="CKB75" s="9"/>
      <c r="CKC75" s="9"/>
      <c r="CKD75" s="9"/>
      <c r="CKE75" s="9"/>
      <c r="CKF75" s="9"/>
      <c r="CKG75" s="9"/>
      <c r="CKH75" s="9"/>
      <c r="CKI75" s="9"/>
      <c r="CKJ75" s="9"/>
      <c r="CKK75" s="9"/>
      <c r="CKL75" s="9"/>
      <c r="CKM75" s="9"/>
      <c r="CKN75" s="9"/>
      <c r="CKO75" s="9"/>
      <c r="CKP75" s="9"/>
      <c r="CKQ75" s="9"/>
      <c r="CKR75" s="9"/>
      <c r="CKS75" s="9"/>
      <c r="CKT75" s="9"/>
      <c r="CKU75" s="9"/>
      <c r="CKV75" s="9"/>
      <c r="CKW75" s="9"/>
      <c r="CKX75" s="9"/>
      <c r="CKY75" s="9"/>
      <c r="CKZ75" s="9"/>
      <c r="CLA75" s="9"/>
      <c r="CLB75" s="9"/>
      <c r="CLC75" s="9"/>
      <c r="CLD75" s="9"/>
      <c r="CLE75" s="9"/>
      <c r="CLF75" s="9"/>
      <c r="CLG75" s="9"/>
      <c r="CLH75" s="9"/>
      <c r="CLI75" s="9"/>
      <c r="CLJ75" s="9"/>
      <c r="CLK75" s="9"/>
      <c r="CLL75" s="9"/>
      <c r="CLM75" s="9"/>
      <c r="CLN75" s="9"/>
      <c r="CLO75" s="9"/>
      <c r="CLP75" s="9"/>
      <c r="CLQ75" s="9"/>
      <c r="CLR75" s="9"/>
      <c r="CLS75" s="9"/>
      <c r="CLT75" s="9"/>
      <c r="CLU75" s="9"/>
      <c r="CLV75" s="9"/>
      <c r="CLW75" s="9"/>
      <c r="CLX75" s="9"/>
      <c r="CLY75" s="9"/>
      <c r="CLZ75" s="9"/>
      <c r="CMA75" s="9"/>
      <c r="CMB75" s="9"/>
      <c r="CMC75" s="9"/>
      <c r="CMD75" s="9"/>
      <c r="CME75" s="9"/>
      <c r="CMF75" s="9"/>
      <c r="CMG75" s="9"/>
      <c r="CMH75" s="9"/>
      <c r="CMI75" s="9"/>
      <c r="CMJ75" s="9"/>
      <c r="CMK75" s="9"/>
      <c r="CML75" s="9"/>
      <c r="CMM75" s="9"/>
      <c r="CMN75" s="9"/>
      <c r="CMO75" s="9"/>
      <c r="CMP75" s="9"/>
      <c r="CMQ75" s="9"/>
      <c r="CMR75" s="9"/>
      <c r="CMS75" s="9"/>
      <c r="CMT75" s="9"/>
      <c r="CMU75" s="9"/>
      <c r="CMV75" s="9"/>
      <c r="CMW75" s="9"/>
      <c r="CMX75" s="9"/>
      <c r="CMY75" s="9"/>
      <c r="CMZ75" s="9"/>
      <c r="CNA75" s="9"/>
      <c r="CNB75" s="9"/>
      <c r="CNC75" s="9"/>
      <c r="CND75" s="9"/>
      <c r="CNE75" s="9"/>
      <c r="CNF75" s="9"/>
      <c r="CNG75" s="9"/>
      <c r="CNH75" s="9"/>
      <c r="CNI75" s="9"/>
      <c r="CNJ75" s="9"/>
      <c r="CNK75" s="9"/>
      <c r="CNL75" s="9"/>
      <c r="CNM75" s="9"/>
      <c r="CNN75" s="9"/>
      <c r="CNO75" s="9"/>
      <c r="CNP75" s="9"/>
      <c r="CNQ75" s="9"/>
      <c r="CNR75" s="9"/>
      <c r="CNS75" s="9"/>
      <c r="CNT75" s="9"/>
      <c r="CNU75" s="9"/>
      <c r="CNV75" s="9"/>
      <c r="CNW75" s="9"/>
      <c r="CNX75" s="9"/>
      <c r="CNY75" s="9"/>
      <c r="CNZ75" s="9"/>
      <c r="COA75" s="9"/>
      <c r="COB75" s="9"/>
      <c r="COC75" s="9"/>
      <c r="COD75" s="9"/>
      <c r="COE75" s="9"/>
      <c r="COF75" s="9"/>
      <c r="COG75" s="9"/>
      <c r="COH75" s="9"/>
      <c r="COI75" s="9"/>
      <c r="COJ75" s="9"/>
      <c r="COK75" s="9"/>
      <c r="COL75" s="9"/>
      <c r="COM75" s="9"/>
      <c r="CON75" s="9"/>
      <c r="COO75" s="9"/>
      <c r="COP75" s="9"/>
      <c r="COQ75" s="9"/>
      <c r="COR75" s="9"/>
      <c r="COS75" s="9"/>
      <c r="COT75" s="9"/>
      <c r="COU75" s="9"/>
      <c r="COV75" s="9"/>
      <c r="COW75" s="9"/>
      <c r="COX75" s="9"/>
      <c r="COY75" s="9"/>
      <c r="COZ75" s="9"/>
      <c r="CPA75" s="9"/>
      <c r="CPB75" s="9"/>
      <c r="CPC75" s="9"/>
      <c r="CPD75" s="9"/>
      <c r="CPE75" s="9"/>
      <c r="CPF75" s="9"/>
      <c r="CPG75" s="9"/>
      <c r="CPH75" s="9"/>
      <c r="CPI75" s="9"/>
      <c r="CPJ75" s="9"/>
      <c r="CPK75" s="9"/>
      <c r="CPL75" s="9"/>
      <c r="CPM75" s="9"/>
      <c r="CPN75" s="9"/>
      <c r="CPO75" s="9"/>
      <c r="CPP75" s="9"/>
      <c r="CPQ75" s="9"/>
      <c r="CPR75" s="9"/>
      <c r="CPS75" s="9"/>
      <c r="CPT75" s="9"/>
      <c r="CPU75" s="9"/>
      <c r="CPV75" s="9"/>
      <c r="CPW75" s="9"/>
      <c r="CPX75" s="9"/>
      <c r="CPY75" s="9"/>
      <c r="CPZ75" s="9"/>
      <c r="CQA75" s="9"/>
      <c r="CQB75" s="9"/>
      <c r="CQC75" s="9"/>
      <c r="CQD75" s="9"/>
      <c r="CQE75" s="9"/>
      <c r="CQF75" s="9"/>
      <c r="CQG75" s="9"/>
      <c r="CQH75" s="9"/>
      <c r="CQI75" s="9"/>
      <c r="CQJ75" s="9"/>
      <c r="CQK75" s="9"/>
      <c r="CQL75" s="9"/>
      <c r="CQM75" s="9"/>
      <c r="CQN75" s="9"/>
      <c r="CQO75" s="9"/>
      <c r="CQP75" s="9"/>
      <c r="CQQ75" s="9"/>
      <c r="CQR75" s="9"/>
      <c r="CQS75" s="9"/>
      <c r="CQT75" s="9"/>
      <c r="CQU75" s="9"/>
      <c r="CQV75" s="9"/>
      <c r="CQW75" s="9"/>
      <c r="CQX75" s="9"/>
      <c r="CQY75" s="9"/>
      <c r="CQZ75" s="9"/>
      <c r="CRA75" s="9"/>
      <c r="CRB75" s="9"/>
      <c r="CRC75" s="9"/>
      <c r="CRD75" s="9"/>
      <c r="CRE75" s="9"/>
      <c r="CRF75" s="9"/>
      <c r="CRG75" s="9"/>
      <c r="CRH75" s="9"/>
      <c r="CRI75" s="9"/>
      <c r="CRJ75" s="9"/>
      <c r="CRK75" s="9"/>
      <c r="CRL75" s="9"/>
      <c r="CRM75" s="9"/>
      <c r="CRN75" s="9"/>
      <c r="CRO75" s="9"/>
      <c r="CRP75" s="9"/>
      <c r="CRQ75" s="9"/>
      <c r="CRR75" s="9"/>
      <c r="CRS75" s="9"/>
      <c r="CRT75" s="9"/>
      <c r="CRU75" s="9"/>
      <c r="CRV75" s="9"/>
      <c r="CRW75" s="9"/>
      <c r="CRX75" s="9"/>
      <c r="CRY75" s="9"/>
      <c r="CRZ75" s="9"/>
      <c r="CSA75" s="9"/>
      <c r="CSB75" s="9"/>
      <c r="CSC75" s="9"/>
      <c r="CSD75" s="9"/>
      <c r="CSE75" s="9"/>
      <c r="CSF75" s="9"/>
      <c r="CSG75" s="9"/>
      <c r="CSH75" s="9"/>
      <c r="CSI75" s="9"/>
      <c r="CSJ75" s="9"/>
      <c r="CSK75" s="9"/>
      <c r="CSL75" s="9"/>
      <c r="CSM75" s="9"/>
      <c r="CSN75" s="9"/>
      <c r="CSO75" s="9"/>
      <c r="CSP75" s="9"/>
      <c r="CSQ75" s="9"/>
      <c r="CSR75" s="9"/>
      <c r="CSS75" s="9"/>
      <c r="CST75" s="9"/>
      <c r="CSU75" s="9"/>
      <c r="CSV75" s="9"/>
      <c r="CSW75" s="9"/>
      <c r="CSX75" s="9"/>
      <c r="CSY75" s="9"/>
      <c r="CSZ75" s="9"/>
      <c r="CTA75" s="9"/>
      <c r="CTB75" s="9"/>
      <c r="CTC75" s="9"/>
      <c r="CTD75" s="9"/>
      <c r="CTE75" s="9"/>
      <c r="CTF75" s="9"/>
      <c r="CTG75" s="9"/>
      <c r="CTH75" s="9"/>
      <c r="CTI75" s="9"/>
      <c r="CTJ75" s="9"/>
      <c r="CTK75" s="9"/>
      <c r="CTL75" s="9"/>
      <c r="CTM75" s="9"/>
      <c r="CTN75" s="9"/>
      <c r="CTO75" s="9"/>
      <c r="CTP75" s="9"/>
      <c r="CTQ75" s="9"/>
      <c r="CTR75" s="9"/>
      <c r="CTS75" s="9"/>
      <c r="CTT75" s="9"/>
      <c r="CTU75" s="9"/>
      <c r="CTV75" s="9"/>
      <c r="CTW75" s="9"/>
      <c r="CTX75" s="9"/>
      <c r="CTY75" s="9"/>
      <c r="CTZ75" s="9"/>
      <c r="CUA75" s="9"/>
      <c r="CUB75" s="9"/>
      <c r="CUC75" s="9"/>
      <c r="CUD75" s="9"/>
      <c r="CUE75" s="9"/>
      <c r="CUF75" s="9"/>
      <c r="CUG75" s="9"/>
      <c r="CUH75" s="9"/>
      <c r="CUI75" s="9"/>
      <c r="CUJ75" s="9"/>
      <c r="CUK75" s="9"/>
      <c r="CUL75" s="9"/>
      <c r="CUM75" s="9"/>
      <c r="CUN75" s="9"/>
      <c r="CUO75" s="9"/>
      <c r="CUP75" s="9"/>
      <c r="CUQ75" s="9"/>
      <c r="CUR75" s="9"/>
      <c r="CUS75" s="9"/>
      <c r="CUT75" s="9"/>
      <c r="CUU75" s="9"/>
      <c r="CUV75" s="9"/>
      <c r="CUW75" s="9"/>
      <c r="CUX75" s="9"/>
      <c r="CUY75" s="9"/>
      <c r="CUZ75" s="9"/>
      <c r="CVA75" s="9"/>
      <c r="CVB75" s="9"/>
      <c r="CVC75" s="9"/>
      <c r="CVD75" s="9"/>
      <c r="CVE75" s="9"/>
      <c r="CVF75" s="9"/>
      <c r="CVG75" s="9"/>
      <c r="CVH75" s="9"/>
      <c r="CVI75" s="9"/>
      <c r="CVJ75" s="9"/>
      <c r="CVK75" s="9"/>
      <c r="CVL75" s="9"/>
      <c r="CVM75" s="9"/>
      <c r="CVN75" s="9"/>
      <c r="CVO75" s="9"/>
      <c r="CVP75" s="9"/>
      <c r="CVQ75" s="9"/>
      <c r="CVR75" s="9"/>
      <c r="CVS75" s="9"/>
      <c r="CVT75" s="9"/>
      <c r="CVU75" s="9"/>
      <c r="CVV75" s="9"/>
      <c r="CVW75" s="9"/>
      <c r="CVX75" s="9"/>
      <c r="CVY75" s="9"/>
      <c r="CVZ75" s="9"/>
      <c r="CWA75" s="9"/>
      <c r="CWB75" s="9"/>
      <c r="CWC75" s="9"/>
      <c r="CWD75" s="9"/>
      <c r="CWE75" s="9"/>
      <c r="CWF75" s="9"/>
      <c r="CWG75" s="9"/>
      <c r="CWH75" s="9"/>
      <c r="CWI75" s="9"/>
      <c r="CWJ75" s="9"/>
      <c r="CWK75" s="9"/>
      <c r="CWL75" s="9"/>
      <c r="CWM75" s="9"/>
      <c r="CWN75" s="9"/>
      <c r="CWO75" s="9"/>
      <c r="CWP75" s="9"/>
      <c r="CWQ75" s="9"/>
      <c r="CWR75" s="9"/>
      <c r="CWS75" s="9"/>
      <c r="CWT75" s="9"/>
      <c r="CWU75" s="9"/>
      <c r="CWV75" s="9"/>
      <c r="CWW75" s="9"/>
      <c r="CWX75" s="9"/>
      <c r="CWY75" s="9"/>
      <c r="CWZ75" s="9"/>
      <c r="CXA75" s="9"/>
      <c r="CXB75" s="9"/>
      <c r="CXC75" s="9"/>
      <c r="CXD75" s="9"/>
      <c r="CXE75" s="9"/>
      <c r="CXF75" s="9"/>
      <c r="CXG75" s="9"/>
      <c r="CXH75" s="9"/>
      <c r="CXI75" s="9"/>
      <c r="CXJ75" s="9"/>
      <c r="CXK75" s="9"/>
      <c r="CXL75" s="9"/>
      <c r="CXM75" s="9"/>
      <c r="CXN75" s="9"/>
      <c r="CXO75" s="9"/>
      <c r="CXP75" s="9"/>
      <c r="CXQ75" s="9"/>
      <c r="CXR75" s="9"/>
      <c r="CXS75" s="9"/>
      <c r="CXT75" s="9"/>
      <c r="CXU75" s="9"/>
      <c r="CXV75" s="9"/>
      <c r="CXW75" s="9"/>
      <c r="CXX75" s="9"/>
      <c r="CXY75" s="9"/>
      <c r="CXZ75" s="9"/>
      <c r="CYA75" s="9"/>
      <c r="CYB75" s="9"/>
      <c r="CYC75" s="9"/>
      <c r="CYD75" s="9"/>
      <c r="CYE75" s="9"/>
      <c r="CYF75" s="9"/>
      <c r="CYG75" s="9"/>
      <c r="CYH75" s="9"/>
      <c r="CYI75" s="9"/>
      <c r="CYJ75" s="9"/>
      <c r="CYK75" s="9"/>
      <c r="CYL75" s="9"/>
      <c r="CYM75" s="9"/>
      <c r="CYN75" s="9"/>
      <c r="CYO75" s="9"/>
      <c r="CYP75" s="9"/>
      <c r="CYQ75" s="9"/>
      <c r="CYR75" s="9"/>
      <c r="CYS75" s="9"/>
      <c r="CYT75" s="9"/>
      <c r="CYU75" s="9"/>
      <c r="CYV75" s="9"/>
      <c r="CYW75" s="9"/>
      <c r="CYX75" s="9"/>
      <c r="CYY75" s="9"/>
      <c r="CYZ75" s="9"/>
      <c r="CZA75" s="9"/>
      <c r="CZB75" s="9"/>
      <c r="CZC75" s="9"/>
      <c r="CZD75" s="9"/>
      <c r="CZE75" s="9"/>
      <c r="CZF75" s="9"/>
      <c r="CZG75" s="9"/>
      <c r="CZH75" s="9"/>
      <c r="CZI75" s="9"/>
      <c r="CZJ75" s="9"/>
      <c r="CZK75" s="9"/>
      <c r="CZL75" s="9"/>
      <c r="CZM75" s="9"/>
      <c r="CZN75" s="9"/>
      <c r="CZO75" s="9"/>
      <c r="CZP75" s="9"/>
      <c r="CZQ75" s="9"/>
      <c r="CZR75" s="9"/>
      <c r="CZS75" s="9"/>
      <c r="CZT75" s="9"/>
      <c r="CZU75" s="9"/>
      <c r="CZV75" s="9"/>
      <c r="CZW75" s="9"/>
      <c r="CZX75" s="9"/>
      <c r="CZY75" s="9"/>
      <c r="CZZ75" s="9"/>
      <c r="DAA75" s="9"/>
      <c r="DAB75" s="9"/>
      <c r="DAC75" s="9"/>
      <c r="DAD75" s="9"/>
      <c r="DAE75" s="9"/>
      <c r="DAF75" s="9"/>
      <c r="DAG75" s="9"/>
      <c r="DAH75" s="9"/>
      <c r="DAI75" s="9"/>
      <c r="DAJ75" s="9"/>
      <c r="DAK75" s="9"/>
      <c r="DAL75" s="9"/>
      <c r="DAM75" s="9"/>
      <c r="DAN75" s="9"/>
      <c r="DAO75" s="9"/>
      <c r="DAP75" s="9"/>
      <c r="DAQ75" s="9"/>
      <c r="DAR75" s="9"/>
      <c r="DAS75" s="9"/>
      <c r="DAT75" s="9"/>
      <c r="DAU75" s="9"/>
      <c r="DAV75" s="9"/>
      <c r="DAW75" s="9"/>
      <c r="DAX75" s="9"/>
      <c r="DAY75" s="9"/>
      <c r="DAZ75" s="9"/>
      <c r="DBA75" s="9"/>
      <c r="DBB75" s="9"/>
      <c r="DBC75" s="9"/>
      <c r="DBD75" s="9"/>
      <c r="DBE75" s="9"/>
      <c r="DBF75" s="9"/>
      <c r="DBG75" s="9"/>
      <c r="DBH75" s="9"/>
      <c r="DBI75" s="9"/>
      <c r="DBJ75" s="9"/>
      <c r="DBK75" s="9"/>
      <c r="DBL75" s="9"/>
      <c r="DBM75" s="9"/>
      <c r="DBN75" s="9"/>
      <c r="DBO75" s="9"/>
      <c r="DBP75" s="9"/>
      <c r="DBQ75" s="9"/>
      <c r="DBR75" s="9"/>
      <c r="DBS75" s="9"/>
      <c r="DBT75" s="9"/>
      <c r="DBU75" s="9"/>
      <c r="DBV75" s="9"/>
      <c r="DBW75" s="9"/>
      <c r="DBX75" s="9"/>
      <c r="DBY75" s="9"/>
      <c r="DBZ75" s="9"/>
      <c r="DCA75" s="9"/>
      <c r="DCB75" s="9"/>
      <c r="DCC75" s="9"/>
      <c r="DCD75" s="9"/>
      <c r="DCE75" s="9"/>
      <c r="DCF75" s="9"/>
      <c r="DCG75" s="9"/>
      <c r="DCH75" s="9"/>
      <c r="DCI75" s="9"/>
      <c r="DCJ75" s="9"/>
      <c r="DCK75" s="9"/>
      <c r="DCL75" s="9"/>
      <c r="DCM75" s="9"/>
      <c r="DCN75" s="9"/>
      <c r="DCO75" s="9"/>
      <c r="DCP75" s="9"/>
      <c r="DCQ75" s="9"/>
      <c r="DCR75" s="9"/>
      <c r="DCS75" s="9"/>
      <c r="DCT75" s="9"/>
      <c r="DCU75" s="9"/>
      <c r="DCV75" s="9"/>
      <c r="DCW75" s="9"/>
      <c r="DCX75" s="9"/>
      <c r="DCY75" s="9"/>
      <c r="DCZ75" s="9"/>
      <c r="DDA75" s="9"/>
      <c r="DDB75" s="9"/>
      <c r="DDC75" s="9"/>
      <c r="DDD75" s="9"/>
      <c r="DDE75" s="9"/>
      <c r="DDF75" s="9"/>
      <c r="DDG75" s="9"/>
      <c r="DDH75" s="9"/>
      <c r="DDI75" s="9"/>
      <c r="DDJ75" s="9"/>
      <c r="DDK75" s="9"/>
      <c r="DDL75" s="9"/>
      <c r="DDM75" s="9"/>
      <c r="DDN75" s="9"/>
      <c r="DDO75" s="9"/>
      <c r="DDP75" s="9"/>
      <c r="DDQ75" s="9"/>
      <c r="DDR75" s="9"/>
      <c r="DDS75" s="9"/>
      <c r="DDT75" s="9"/>
      <c r="DDU75" s="9"/>
      <c r="DDV75" s="9"/>
      <c r="DDW75" s="9"/>
      <c r="DDX75" s="9"/>
      <c r="DDY75" s="9"/>
      <c r="DDZ75" s="9"/>
      <c r="DEA75" s="9"/>
      <c r="DEB75" s="9"/>
      <c r="DEC75" s="9"/>
      <c r="DED75" s="9"/>
      <c r="DEE75" s="9"/>
      <c r="DEF75" s="9"/>
      <c r="DEG75" s="9"/>
      <c r="DEH75" s="9"/>
      <c r="DEI75" s="9"/>
      <c r="DEJ75" s="9"/>
      <c r="DEK75" s="9"/>
      <c r="DEL75" s="9"/>
      <c r="DEM75" s="9"/>
      <c r="DEN75" s="9"/>
      <c r="DEO75" s="9"/>
      <c r="DEP75" s="9"/>
      <c r="DEQ75" s="9"/>
      <c r="DER75" s="9"/>
      <c r="DES75" s="9"/>
      <c r="DET75" s="9"/>
      <c r="DEU75" s="9"/>
      <c r="DEV75" s="9"/>
      <c r="DEW75" s="9"/>
      <c r="DEX75" s="9"/>
      <c r="DEY75" s="9"/>
      <c r="DEZ75" s="9"/>
      <c r="DFA75" s="9"/>
      <c r="DFB75" s="9"/>
      <c r="DFC75" s="9"/>
      <c r="DFD75" s="9"/>
      <c r="DFE75" s="9"/>
      <c r="DFF75" s="9"/>
      <c r="DFG75" s="9"/>
      <c r="DFH75" s="9"/>
      <c r="DFI75" s="9"/>
      <c r="DFJ75" s="9"/>
      <c r="DFK75" s="9"/>
      <c r="DFL75" s="9"/>
      <c r="DFM75" s="9"/>
      <c r="DFN75" s="9"/>
      <c r="DFO75" s="9"/>
      <c r="DFP75" s="9"/>
      <c r="DFQ75" s="9"/>
      <c r="DFR75" s="9"/>
      <c r="DFS75" s="9"/>
      <c r="DFT75" s="9"/>
      <c r="DFU75" s="9"/>
      <c r="DFV75" s="9"/>
      <c r="DFW75" s="9"/>
      <c r="DFX75" s="9"/>
      <c r="DFY75" s="9"/>
      <c r="DFZ75" s="9"/>
      <c r="DGA75" s="9"/>
      <c r="DGB75" s="9"/>
      <c r="DGC75" s="9"/>
      <c r="DGD75" s="9"/>
      <c r="DGE75" s="9"/>
      <c r="DGF75" s="9"/>
      <c r="DGG75" s="9"/>
      <c r="DGH75" s="9"/>
      <c r="DGI75" s="9"/>
      <c r="DGJ75" s="9"/>
      <c r="DGK75" s="9"/>
      <c r="DGL75" s="9"/>
      <c r="DGM75" s="9"/>
      <c r="DGN75" s="9"/>
      <c r="DGO75" s="9"/>
      <c r="DGP75" s="9"/>
      <c r="DGQ75" s="9"/>
      <c r="DGR75" s="9"/>
      <c r="DGS75" s="9"/>
      <c r="DGT75" s="9"/>
      <c r="DGU75" s="9"/>
      <c r="DGV75" s="9"/>
      <c r="DGW75" s="9"/>
      <c r="DGX75" s="9"/>
      <c r="DGY75" s="9"/>
      <c r="DGZ75" s="9"/>
      <c r="DHA75" s="9"/>
      <c r="DHB75" s="9"/>
      <c r="DHC75" s="9"/>
      <c r="DHD75" s="9"/>
      <c r="DHE75" s="9"/>
      <c r="DHF75" s="9"/>
      <c r="DHG75" s="9"/>
      <c r="DHH75" s="9"/>
      <c r="DHI75" s="9"/>
      <c r="DHJ75" s="9"/>
      <c r="DHK75" s="9"/>
      <c r="DHL75" s="9"/>
      <c r="DHM75" s="9"/>
      <c r="DHN75" s="9"/>
      <c r="DHO75" s="9"/>
      <c r="DHP75" s="9"/>
      <c r="DHQ75" s="9"/>
      <c r="DHR75" s="9"/>
      <c r="DHS75" s="9"/>
      <c r="DHT75" s="9"/>
      <c r="DHU75" s="9"/>
      <c r="DHV75" s="9"/>
      <c r="DHW75" s="9"/>
      <c r="DHX75" s="9"/>
      <c r="DHY75" s="9"/>
      <c r="DHZ75" s="9"/>
      <c r="DIA75" s="9"/>
      <c r="DIB75" s="9"/>
      <c r="DIC75" s="9"/>
      <c r="DID75" s="9"/>
      <c r="DIE75" s="9"/>
      <c r="DIF75" s="9"/>
      <c r="DIG75" s="9"/>
      <c r="DIH75" s="9"/>
      <c r="DII75" s="9"/>
      <c r="DIJ75" s="9"/>
      <c r="DIK75" s="9"/>
      <c r="DIL75" s="9"/>
      <c r="DIM75" s="9"/>
      <c r="DIN75" s="9"/>
      <c r="DIO75" s="9"/>
      <c r="DIP75" s="9"/>
      <c r="DIQ75" s="9"/>
      <c r="DIR75" s="9"/>
      <c r="DIS75" s="9"/>
      <c r="DIT75" s="9"/>
      <c r="DIU75" s="9"/>
      <c r="DIV75" s="9"/>
      <c r="DIW75" s="9"/>
      <c r="DIX75" s="9"/>
      <c r="DIY75" s="9"/>
      <c r="DIZ75" s="9"/>
      <c r="DJA75" s="9"/>
      <c r="DJB75" s="9"/>
      <c r="DJC75" s="9"/>
      <c r="DJD75" s="9"/>
      <c r="DJE75" s="9"/>
      <c r="DJF75" s="9"/>
      <c r="DJG75" s="9"/>
      <c r="DJH75" s="9"/>
      <c r="DJI75" s="9"/>
      <c r="DJJ75" s="9"/>
      <c r="DJK75" s="9"/>
      <c r="DJL75" s="9"/>
      <c r="DJM75" s="9"/>
      <c r="DJN75" s="9"/>
      <c r="DJO75" s="9"/>
      <c r="DJP75" s="9"/>
      <c r="DJQ75" s="9"/>
      <c r="DJR75" s="9"/>
      <c r="DJS75" s="9"/>
      <c r="DJT75" s="9"/>
      <c r="DJU75" s="9"/>
      <c r="DJV75" s="9"/>
      <c r="DJW75" s="9"/>
      <c r="DJX75" s="9"/>
      <c r="DJY75" s="9"/>
      <c r="DJZ75" s="9"/>
      <c r="DKA75" s="9"/>
      <c r="DKB75" s="9"/>
      <c r="DKC75" s="9"/>
      <c r="DKD75" s="9"/>
      <c r="DKE75" s="9"/>
      <c r="DKF75" s="9"/>
      <c r="DKG75" s="9"/>
      <c r="DKH75" s="9"/>
      <c r="DKI75" s="9"/>
      <c r="DKJ75" s="9"/>
      <c r="DKK75" s="9"/>
      <c r="DKL75" s="9"/>
      <c r="DKM75" s="9"/>
      <c r="DKN75" s="9"/>
      <c r="DKO75" s="9"/>
      <c r="DKP75" s="9"/>
      <c r="DKQ75" s="9"/>
      <c r="DKR75" s="9"/>
      <c r="DKS75" s="9"/>
      <c r="DKT75" s="9"/>
      <c r="DKU75" s="9"/>
      <c r="DKV75" s="9"/>
      <c r="DKW75" s="9"/>
      <c r="DKX75" s="9"/>
      <c r="DKY75" s="9"/>
      <c r="DKZ75" s="9"/>
      <c r="DLA75" s="9"/>
      <c r="DLB75" s="9"/>
      <c r="DLC75" s="9"/>
      <c r="DLD75" s="9"/>
      <c r="DLE75" s="9"/>
      <c r="DLF75" s="9"/>
      <c r="DLG75" s="9"/>
      <c r="DLH75" s="9"/>
      <c r="DLI75" s="9"/>
      <c r="DLJ75" s="9"/>
      <c r="DLK75" s="9"/>
      <c r="DLL75" s="9"/>
      <c r="DLM75" s="9"/>
      <c r="DLN75" s="9"/>
      <c r="DLO75" s="9"/>
      <c r="DLP75" s="9"/>
      <c r="DLQ75" s="9"/>
      <c r="DLR75" s="9"/>
      <c r="DLS75" s="9"/>
      <c r="DLT75" s="9"/>
      <c r="DLU75" s="9"/>
      <c r="DLV75" s="9"/>
      <c r="DLW75" s="9"/>
      <c r="DLX75" s="9"/>
      <c r="DLY75" s="9"/>
      <c r="DLZ75" s="9"/>
      <c r="DMA75" s="9"/>
      <c r="DMB75" s="9"/>
      <c r="DMC75" s="9"/>
      <c r="DMD75" s="9"/>
      <c r="DME75" s="9"/>
      <c r="DMF75" s="9"/>
      <c r="DMG75" s="9"/>
      <c r="DMH75" s="9"/>
      <c r="DMI75" s="9"/>
      <c r="DMJ75" s="9"/>
      <c r="DMK75" s="9"/>
      <c r="DML75" s="9"/>
      <c r="DMM75" s="9"/>
      <c r="DMN75" s="9"/>
      <c r="DMO75" s="9"/>
      <c r="DMP75" s="9"/>
      <c r="DMQ75" s="9"/>
      <c r="DMR75" s="9"/>
      <c r="DMS75" s="9"/>
      <c r="DMT75" s="9"/>
      <c r="DMU75" s="9"/>
      <c r="DMV75" s="9"/>
      <c r="DMW75" s="9"/>
      <c r="DMX75" s="9"/>
      <c r="DMY75" s="9"/>
      <c r="DMZ75" s="9"/>
      <c r="DNA75" s="9"/>
      <c r="DNB75" s="9"/>
      <c r="DNC75" s="9"/>
      <c r="DND75" s="9"/>
      <c r="DNE75" s="9"/>
      <c r="DNF75" s="9"/>
      <c r="DNG75" s="9"/>
      <c r="DNH75" s="9"/>
      <c r="DNI75" s="9"/>
      <c r="DNJ75" s="9"/>
      <c r="DNK75" s="9"/>
      <c r="DNL75" s="9"/>
      <c r="DNM75" s="9"/>
      <c r="DNN75" s="9"/>
      <c r="DNO75" s="9"/>
      <c r="DNP75" s="9"/>
      <c r="DNQ75" s="9"/>
      <c r="DNR75" s="9"/>
      <c r="DNS75" s="9"/>
      <c r="DNT75" s="9"/>
      <c r="DNU75" s="9"/>
      <c r="DNV75" s="9"/>
      <c r="DNW75" s="9"/>
      <c r="DNX75" s="9"/>
      <c r="DNY75" s="9"/>
      <c r="DNZ75" s="9"/>
      <c r="DOA75" s="9"/>
      <c r="DOB75" s="9"/>
      <c r="DOC75" s="9"/>
      <c r="DOD75" s="9"/>
      <c r="DOE75" s="9"/>
      <c r="DOF75" s="9"/>
      <c r="DOG75" s="9"/>
      <c r="DOH75" s="9"/>
      <c r="DOI75" s="9"/>
      <c r="DOJ75" s="9"/>
      <c r="DOK75" s="9"/>
      <c r="DOL75" s="9"/>
      <c r="DOM75" s="9"/>
      <c r="DON75" s="9"/>
      <c r="DOO75" s="9"/>
      <c r="DOP75" s="9"/>
      <c r="DOQ75" s="9"/>
      <c r="DOR75" s="9"/>
      <c r="DOS75" s="9"/>
      <c r="DOT75" s="9"/>
      <c r="DOU75" s="9"/>
      <c r="DOV75" s="9"/>
      <c r="DOW75" s="9"/>
      <c r="DOX75" s="9"/>
      <c r="DOY75" s="9"/>
      <c r="DOZ75" s="9"/>
      <c r="DPA75" s="9"/>
      <c r="DPB75" s="9"/>
      <c r="DPC75" s="9"/>
      <c r="DPD75" s="9"/>
      <c r="DPE75" s="9"/>
      <c r="DPF75" s="9"/>
      <c r="DPG75" s="9"/>
      <c r="DPH75" s="9"/>
      <c r="DPI75" s="9"/>
      <c r="DPJ75" s="9"/>
      <c r="DPK75" s="9"/>
      <c r="DPL75" s="9"/>
      <c r="DPM75" s="9"/>
      <c r="DPN75" s="9"/>
      <c r="DPO75" s="9"/>
      <c r="DPP75" s="9"/>
      <c r="DPQ75" s="9"/>
      <c r="DPR75" s="9"/>
      <c r="DPS75" s="9"/>
      <c r="DPT75" s="9"/>
      <c r="DPU75" s="9"/>
      <c r="DPV75" s="9"/>
      <c r="DPW75" s="9"/>
      <c r="DPX75" s="9"/>
      <c r="DPY75" s="9"/>
      <c r="DPZ75" s="9"/>
      <c r="DQA75" s="9"/>
      <c r="DQB75" s="9"/>
      <c r="DQC75" s="9"/>
      <c r="DQD75" s="9"/>
      <c r="DQE75" s="9"/>
      <c r="DQF75" s="9"/>
      <c r="DQG75" s="9"/>
      <c r="DQH75" s="9"/>
      <c r="DQI75" s="9"/>
      <c r="DQJ75" s="9"/>
      <c r="DQK75" s="9"/>
      <c r="DQL75" s="9"/>
      <c r="DQM75" s="9"/>
      <c r="DQN75" s="9"/>
      <c r="DQO75" s="9"/>
      <c r="DQP75" s="9"/>
      <c r="DQQ75" s="9"/>
      <c r="DQR75" s="9"/>
      <c r="DQS75" s="9"/>
      <c r="DQT75" s="9"/>
      <c r="DQU75" s="9"/>
      <c r="DQV75" s="9"/>
      <c r="DQW75" s="9"/>
      <c r="DQX75" s="9"/>
      <c r="DQY75" s="9"/>
      <c r="DQZ75" s="9"/>
      <c r="DRA75" s="9"/>
      <c r="DRB75" s="9"/>
      <c r="DRC75" s="9"/>
      <c r="DRD75" s="9"/>
      <c r="DRE75" s="9"/>
      <c r="DRF75" s="9"/>
      <c r="DRG75" s="9"/>
      <c r="DRH75" s="9"/>
      <c r="DRI75" s="9"/>
      <c r="DRJ75" s="9"/>
      <c r="DRK75" s="9"/>
      <c r="DRL75" s="9"/>
      <c r="DRM75" s="9"/>
      <c r="DRN75" s="9"/>
      <c r="DRO75" s="9"/>
      <c r="DRP75" s="9"/>
      <c r="DRQ75" s="9"/>
      <c r="DRR75" s="9"/>
      <c r="DRS75" s="9"/>
      <c r="DRT75" s="9"/>
      <c r="DRU75" s="9"/>
      <c r="DRV75" s="9"/>
      <c r="DRW75" s="9"/>
      <c r="DRX75" s="9"/>
      <c r="DRY75" s="9"/>
      <c r="DRZ75" s="9"/>
      <c r="DSA75" s="9"/>
      <c r="DSB75" s="9"/>
      <c r="DSC75" s="9"/>
      <c r="DSD75" s="9"/>
      <c r="DSE75" s="9"/>
      <c r="DSF75" s="9"/>
      <c r="DSG75" s="9"/>
      <c r="DSH75" s="9"/>
      <c r="DSI75" s="9"/>
      <c r="DSJ75" s="9"/>
      <c r="DSK75" s="9"/>
      <c r="DSL75" s="9"/>
      <c r="DSM75" s="9"/>
      <c r="DSN75" s="9"/>
      <c r="DSO75" s="9"/>
      <c r="DSP75" s="9"/>
      <c r="DSQ75" s="9"/>
      <c r="DSR75" s="9"/>
      <c r="DSS75" s="9"/>
      <c r="DST75" s="9"/>
      <c r="DSU75" s="9"/>
      <c r="DSV75" s="9"/>
      <c r="DSW75" s="9"/>
      <c r="DSX75" s="9"/>
      <c r="DSY75" s="9"/>
      <c r="DSZ75" s="9"/>
      <c r="DTA75" s="9"/>
      <c r="DTB75" s="9"/>
      <c r="DTC75" s="9"/>
      <c r="DTD75" s="9"/>
      <c r="DTE75" s="9"/>
      <c r="DTF75" s="9"/>
      <c r="DTG75" s="9"/>
      <c r="DTH75" s="9"/>
      <c r="DTI75" s="9"/>
      <c r="DTJ75" s="9"/>
      <c r="DTK75" s="9"/>
      <c r="DTL75" s="9"/>
      <c r="DTM75" s="9"/>
      <c r="DTN75" s="9"/>
      <c r="DTO75" s="9"/>
      <c r="DTP75" s="9"/>
      <c r="DTQ75" s="9"/>
      <c r="DTR75" s="9"/>
      <c r="DTS75" s="9"/>
      <c r="DTT75" s="9"/>
      <c r="DTU75" s="9"/>
      <c r="DTV75" s="9"/>
      <c r="DTW75" s="9"/>
      <c r="DTX75" s="9"/>
      <c r="DTY75" s="9"/>
      <c r="DTZ75" s="9"/>
      <c r="DUA75" s="9"/>
      <c r="DUB75" s="9"/>
      <c r="DUC75" s="9"/>
      <c r="DUD75" s="9"/>
      <c r="DUE75" s="9"/>
      <c r="DUF75" s="9"/>
      <c r="DUG75" s="9"/>
      <c r="DUH75" s="9"/>
      <c r="DUI75" s="9"/>
      <c r="DUJ75" s="9"/>
      <c r="DUK75" s="9"/>
      <c r="DUL75" s="9"/>
      <c r="DUM75" s="9"/>
      <c r="DUN75" s="9"/>
      <c r="DUO75" s="9"/>
      <c r="DUP75" s="9"/>
      <c r="DUQ75" s="9"/>
      <c r="DUR75" s="9"/>
      <c r="DUS75" s="9"/>
      <c r="DUT75" s="9"/>
      <c r="DUU75" s="9"/>
      <c r="DUV75" s="9"/>
      <c r="DUW75" s="9"/>
      <c r="DUX75" s="9"/>
      <c r="DUY75" s="9"/>
      <c r="DUZ75" s="9"/>
      <c r="DVA75" s="9"/>
      <c r="DVB75" s="9"/>
      <c r="DVC75" s="9"/>
      <c r="DVD75" s="9"/>
      <c r="DVE75" s="9"/>
      <c r="DVF75" s="9"/>
      <c r="DVG75" s="9"/>
      <c r="DVH75" s="9"/>
      <c r="DVI75" s="9"/>
      <c r="DVJ75" s="9"/>
      <c r="DVK75" s="9"/>
      <c r="DVL75" s="9"/>
      <c r="DVM75" s="9"/>
      <c r="DVN75" s="9"/>
      <c r="DVO75" s="9"/>
      <c r="DVP75" s="9"/>
      <c r="DVQ75" s="9"/>
      <c r="DVR75" s="9"/>
      <c r="DVS75" s="9"/>
      <c r="DVT75" s="9"/>
      <c r="DVU75" s="9"/>
      <c r="DVV75" s="9"/>
      <c r="DVW75" s="9"/>
      <c r="DVX75" s="9"/>
      <c r="DVY75" s="9"/>
      <c r="DVZ75" s="9"/>
      <c r="DWA75" s="9"/>
      <c r="DWB75" s="9"/>
      <c r="DWC75" s="9"/>
      <c r="DWD75" s="9"/>
      <c r="DWE75" s="9"/>
      <c r="DWF75" s="9"/>
      <c r="DWG75" s="9"/>
      <c r="DWH75" s="9"/>
      <c r="DWI75" s="9"/>
      <c r="DWJ75" s="9"/>
      <c r="DWK75" s="9"/>
      <c r="DWL75" s="9"/>
      <c r="DWM75" s="9"/>
      <c r="DWN75" s="9"/>
      <c r="DWO75" s="9"/>
      <c r="DWP75" s="9"/>
      <c r="DWQ75" s="9"/>
      <c r="DWR75" s="9"/>
      <c r="DWS75" s="9"/>
      <c r="DWT75" s="9"/>
      <c r="DWU75" s="9"/>
      <c r="DWV75" s="9"/>
      <c r="DWW75" s="9"/>
      <c r="DWX75" s="9"/>
      <c r="DWY75" s="9"/>
      <c r="DWZ75" s="9"/>
      <c r="DXA75" s="9"/>
      <c r="DXB75" s="9"/>
      <c r="DXC75" s="9"/>
      <c r="DXD75" s="9"/>
      <c r="DXE75" s="9"/>
      <c r="DXF75" s="9"/>
      <c r="DXG75" s="9"/>
      <c r="DXH75" s="9"/>
      <c r="DXI75" s="9"/>
      <c r="DXJ75" s="9"/>
      <c r="DXK75" s="9"/>
      <c r="DXL75" s="9"/>
      <c r="DXM75" s="9"/>
      <c r="DXN75" s="9"/>
      <c r="DXO75" s="9"/>
      <c r="DXP75" s="9"/>
      <c r="DXQ75" s="9"/>
      <c r="DXR75" s="9"/>
      <c r="DXS75" s="9"/>
      <c r="DXT75" s="9"/>
      <c r="DXU75" s="9"/>
      <c r="DXV75" s="9"/>
      <c r="DXW75" s="9"/>
      <c r="DXX75" s="9"/>
      <c r="DXY75" s="9"/>
      <c r="DXZ75" s="9"/>
      <c r="DYA75" s="9"/>
      <c r="DYB75" s="9"/>
      <c r="DYC75" s="9"/>
      <c r="DYD75" s="9"/>
      <c r="DYE75" s="9"/>
      <c r="DYF75" s="9"/>
      <c r="DYG75" s="9"/>
      <c r="DYH75" s="9"/>
      <c r="DYI75" s="9"/>
      <c r="DYJ75" s="9"/>
      <c r="DYK75" s="9"/>
      <c r="DYL75" s="9"/>
      <c r="DYM75" s="9"/>
      <c r="DYN75" s="9"/>
      <c r="DYO75" s="9"/>
      <c r="DYP75" s="9"/>
      <c r="DYQ75" s="9"/>
      <c r="DYR75" s="9"/>
      <c r="DYS75" s="9"/>
      <c r="DYT75" s="9"/>
      <c r="DYU75" s="9"/>
      <c r="DYV75" s="9"/>
      <c r="DYW75" s="9"/>
      <c r="DYX75" s="9"/>
      <c r="DYY75" s="9"/>
      <c r="DYZ75" s="9"/>
      <c r="DZA75" s="9"/>
      <c r="DZB75" s="9"/>
      <c r="DZC75" s="9"/>
      <c r="DZD75" s="9"/>
      <c r="DZE75" s="9"/>
      <c r="DZF75" s="9"/>
      <c r="DZG75" s="9"/>
      <c r="DZH75" s="9"/>
      <c r="DZI75" s="9"/>
      <c r="DZJ75" s="9"/>
      <c r="DZK75" s="9"/>
      <c r="DZL75" s="9"/>
      <c r="DZM75" s="9"/>
      <c r="DZN75" s="9"/>
      <c r="DZO75" s="9"/>
      <c r="DZP75" s="9"/>
      <c r="DZQ75" s="9"/>
      <c r="DZR75" s="9"/>
      <c r="DZS75" s="9"/>
      <c r="DZT75" s="9"/>
      <c r="DZU75" s="9"/>
      <c r="DZV75" s="9"/>
      <c r="DZW75" s="9"/>
      <c r="DZX75" s="9"/>
      <c r="DZY75" s="9"/>
      <c r="DZZ75" s="9"/>
      <c r="EAA75" s="9"/>
      <c r="EAB75" s="9"/>
      <c r="EAC75" s="9"/>
      <c r="EAD75" s="9"/>
      <c r="EAE75" s="9"/>
      <c r="EAF75" s="9"/>
      <c r="EAG75" s="9"/>
      <c r="EAH75" s="9"/>
      <c r="EAI75" s="9"/>
      <c r="EAJ75" s="9"/>
      <c r="EAK75" s="9"/>
      <c r="EAL75" s="9"/>
      <c r="EAM75" s="9"/>
      <c r="EAN75" s="9"/>
      <c r="EAO75" s="9"/>
      <c r="EAP75" s="9"/>
      <c r="EAQ75" s="9"/>
      <c r="EAR75" s="9"/>
      <c r="EAS75" s="9"/>
      <c r="EAT75" s="9"/>
      <c r="EAU75" s="9"/>
      <c r="EAV75" s="9"/>
      <c r="EAW75" s="9"/>
      <c r="EAX75" s="9"/>
      <c r="EAY75" s="9"/>
      <c r="EAZ75" s="9"/>
      <c r="EBA75" s="9"/>
      <c r="EBB75" s="9"/>
      <c r="EBC75" s="9"/>
      <c r="EBD75" s="9"/>
      <c r="EBE75" s="9"/>
      <c r="EBF75" s="9"/>
      <c r="EBG75" s="9"/>
      <c r="EBH75" s="9"/>
      <c r="EBI75" s="9"/>
      <c r="EBJ75" s="9"/>
      <c r="EBK75" s="9"/>
      <c r="EBL75" s="9"/>
      <c r="EBM75" s="9"/>
      <c r="EBN75" s="9"/>
      <c r="EBO75" s="9"/>
      <c r="EBP75" s="9"/>
      <c r="EBQ75" s="9"/>
      <c r="EBR75" s="9"/>
      <c r="EBS75" s="9"/>
      <c r="EBT75" s="9"/>
      <c r="EBU75" s="9"/>
      <c r="EBV75" s="9"/>
      <c r="EBW75" s="9"/>
      <c r="EBX75" s="9"/>
      <c r="EBY75" s="9"/>
      <c r="EBZ75" s="9"/>
      <c r="ECA75" s="9"/>
      <c r="ECB75" s="9"/>
      <c r="ECC75" s="9"/>
      <c r="ECD75" s="9"/>
      <c r="ECE75" s="9"/>
      <c r="ECF75" s="9"/>
      <c r="ECG75" s="9"/>
      <c r="ECH75" s="9"/>
      <c r="ECI75" s="9"/>
      <c r="ECJ75" s="9"/>
      <c r="ECK75" s="9"/>
      <c r="ECL75" s="9"/>
      <c r="ECM75" s="9"/>
      <c r="ECN75" s="9"/>
      <c r="ECO75" s="9"/>
      <c r="ECP75" s="9"/>
      <c r="ECQ75" s="9"/>
      <c r="ECR75" s="9"/>
      <c r="ECS75" s="9"/>
      <c r="ECT75" s="9"/>
      <c r="ECU75" s="9"/>
      <c r="ECV75" s="9"/>
      <c r="ECW75" s="9"/>
      <c r="ECX75" s="9"/>
      <c r="ECY75" s="9"/>
      <c r="ECZ75" s="9"/>
      <c r="EDA75" s="9"/>
      <c r="EDB75" s="9"/>
      <c r="EDC75" s="9"/>
      <c r="EDD75" s="9"/>
      <c r="EDE75" s="9"/>
      <c r="EDF75" s="9"/>
      <c r="EDG75" s="9"/>
      <c r="EDH75" s="9"/>
      <c r="EDI75" s="9"/>
      <c r="EDJ75" s="9"/>
      <c r="EDK75" s="9"/>
      <c r="EDL75" s="9"/>
      <c r="EDM75" s="9"/>
      <c r="EDN75" s="9"/>
      <c r="EDO75" s="9"/>
      <c r="EDP75" s="9"/>
      <c r="EDQ75" s="9"/>
      <c r="EDR75" s="9"/>
      <c r="EDS75" s="9"/>
      <c r="EDT75" s="9"/>
      <c r="EDU75" s="9"/>
      <c r="EDV75" s="9"/>
      <c r="EDW75" s="9"/>
      <c r="EDX75" s="9"/>
      <c r="EDY75" s="9"/>
      <c r="EDZ75" s="9"/>
      <c r="EEA75" s="9"/>
      <c r="EEB75" s="9"/>
      <c r="EEC75" s="9"/>
      <c r="EED75" s="9"/>
      <c r="EEE75" s="9"/>
      <c r="EEF75" s="9"/>
      <c r="EEG75" s="9"/>
      <c r="EEH75" s="9"/>
      <c r="EEI75" s="9"/>
      <c r="EEJ75" s="9"/>
      <c r="EEK75" s="9"/>
      <c r="EEL75" s="9"/>
      <c r="EEM75" s="9"/>
      <c r="EEN75" s="9"/>
      <c r="EEO75" s="9"/>
      <c r="EEP75" s="9"/>
      <c r="EEQ75" s="9"/>
      <c r="EER75" s="9"/>
      <c r="EES75" s="9"/>
      <c r="EET75" s="9"/>
      <c r="EEU75" s="9"/>
      <c r="EEV75" s="9"/>
      <c r="EEW75" s="9"/>
      <c r="EEX75" s="9"/>
      <c r="EEY75" s="9"/>
      <c r="EEZ75" s="9"/>
      <c r="EFA75" s="9"/>
      <c r="EFB75" s="9"/>
      <c r="EFC75" s="9"/>
      <c r="EFD75" s="9"/>
      <c r="EFE75" s="9"/>
      <c r="EFF75" s="9"/>
      <c r="EFG75" s="9"/>
      <c r="EFH75" s="9"/>
      <c r="EFI75" s="9"/>
      <c r="EFJ75" s="9"/>
      <c r="EFK75" s="9"/>
      <c r="EFL75" s="9"/>
      <c r="EFM75" s="9"/>
      <c r="EFN75" s="9"/>
      <c r="EFO75" s="9"/>
      <c r="EFP75" s="9"/>
      <c r="EFQ75" s="9"/>
      <c r="EFR75" s="9"/>
      <c r="EFS75" s="9"/>
      <c r="EFT75" s="9"/>
      <c r="EFU75" s="9"/>
      <c r="EFV75" s="9"/>
      <c r="EFW75" s="9"/>
      <c r="EFX75" s="9"/>
      <c r="EFY75" s="9"/>
      <c r="EFZ75" s="9"/>
      <c r="EGA75" s="9"/>
      <c r="EGB75" s="9"/>
      <c r="EGC75" s="9"/>
      <c r="EGD75" s="9"/>
      <c r="EGE75" s="9"/>
      <c r="EGF75" s="9"/>
      <c r="EGG75" s="9"/>
      <c r="EGH75" s="9"/>
      <c r="EGI75" s="9"/>
      <c r="EGJ75" s="9"/>
      <c r="EGK75" s="9"/>
      <c r="EGL75" s="9"/>
      <c r="EGM75" s="9"/>
      <c r="EGN75" s="9"/>
      <c r="EGO75" s="9"/>
      <c r="EGP75" s="9"/>
      <c r="EGQ75" s="9"/>
      <c r="EGR75" s="9"/>
      <c r="EGS75" s="9"/>
      <c r="EGT75" s="9"/>
      <c r="EGU75" s="9"/>
      <c r="EGV75" s="9"/>
      <c r="EGW75" s="9"/>
      <c r="EGX75" s="9"/>
      <c r="EGY75" s="9"/>
      <c r="EGZ75" s="9"/>
      <c r="EHA75" s="9"/>
      <c r="EHB75" s="9"/>
      <c r="EHC75" s="9"/>
      <c r="EHD75" s="9"/>
      <c r="EHE75" s="9"/>
      <c r="EHF75" s="9"/>
      <c r="EHG75" s="9"/>
      <c r="EHH75" s="9"/>
      <c r="EHI75" s="9"/>
      <c r="EHJ75" s="9"/>
      <c r="EHK75" s="9"/>
      <c r="EHL75" s="9"/>
      <c r="EHM75" s="9"/>
      <c r="EHN75" s="9"/>
      <c r="EHO75" s="9"/>
      <c r="EHP75" s="9"/>
      <c r="EHQ75" s="9"/>
      <c r="EHR75" s="9"/>
      <c r="EHS75" s="9"/>
      <c r="EHT75" s="9"/>
      <c r="EHU75" s="9"/>
      <c r="EHV75" s="9"/>
      <c r="EHW75" s="9"/>
      <c r="EHX75" s="9"/>
      <c r="EHY75" s="9"/>
      <c r="EHZ75" s="9"/>
      <c r="EIA75" s="9"/>
      <c r="EIB75" s="9"/>
      <c r="EIC75" s="9"/>
      <c r="EID75" s="9"/>
      <c r="EIE75" s="9"/>
      <c r="EIF75" s="9"/>
      <c r="EIG75" s="9"/>
      <c r="EIH75" s="9"/>
      <c r="EII75" s="9"/>
      <c r="EIJ75" s="9"/>
      <c r="EIK75" s="9"/>
      <c r="EIL75" s="9"/>
      <c r="EIM75" s="9"/>
      <c r="EIN75" s="9"/>
      <c r="EIO75" s="9"/>
      <c r="EIP75" s="9"/>
      <c r="EIQ75" s="9"/>
      <c r="EIR75" s="9"/>
      <c r="EIS75" s="9"/>
      <c r="EIT75" s="9"/>
      <c r="EIU75" s="9"/>
      <c r="EIV75" s="9"/>
      <c r="EIW75" s="9"/>
      <c r="EIX75" s="9"/>
      <c r="EIY75" s="9"/>
      <c r="EIZ75" s="9"/>
      <c r="EJA75" s="9"/>
      <c r="EJB75" s="9"/>
      <c r="EJC75" s="9"/>
      <c r="EJD75" s="9"/>
      <c r="EJE75" s="9"/>
      <c r="EJF75" s="9"/>
      <c r="EJG75" s="9"/>
      <c r="EJH75" s="9"/>
      <c r="EJI75" s="9"/>
      <c r="EJJ75" s="9"/>
      <c r="EJK75" s="9"/>
      <c r="EJL75" s="9"/>
      <c r="EJM75" s="9"/>
      <c r="EJN75" s="9"/>
      <c r="EJO75" s="9"/>
      <c r="EJP75" s="9"/>
      <c r="EJQ75" s="9"/>
      <c r="EJR75" s="9"/>
      <c r="EJS75" s="9"/>
      <c r="EJT75" s="9"/>
      <c r="EJU75" s="9"/>
      <c r="EJV75" s="9"/>
      <c r="EJW75" s="9"/>
      <c r="EJX75" s="9"/>
      <c r="EJY75" s="9"/>
      <c r="EJZ75" s="9"/>
      <c r="EKA75" s="9"/>
      <c r="EKB75" s="9"/>
      <c r="EKC75" s="9"/>
      <c r="EKD75" s="9"/>
      <c r="EKE75" s="9"/>
      <c r="EKF75" s="9"/>
      <c r="EKG75" s="9"/>
      <c r="EKH75" s="9"/>
      <c r="EKI75" s="9"/>
      <c r="EKJ75" s="9"/>
      <c r="EKK75" s="9"/>
      <c r="EKL75" s="9"/>
      <c r="EKM75" s="9"/>
      <c r="EKN75" s="9"/>
      <c r="EKO75" s="9"/>
      <c r="EKP75" s="9"/>
      <c r="EKQ75" s="9"/>
      <c r="EKR75" s="9"/>
      <c r="EKS75" s="9"/>
      <c r="EKT75" s="9"/>
      <c r="EKU75" s="9"/>
      <c r="EKV75" s="9"/>
      <c r="EKW75" s="9"/>
      <c r="EKX75" s="9"/>
      <c r="EKY75" s="9"/>
      <c r="EKZ75" s="9"/>
      <c r="ELA75" s="9"/>
      <c r="ELB75" s="9"/>
      <c r="ELC75" s="9"/>
      <c r="ELD75" s="9"/>
      <c r="ELE75" s="9"/>
      <c r="ELF75" s="9"/>
      <c r="ELG75" s="9"/>
      <c r="ELH75" s="9"/>
      <c r="ELI75" s="9"/>
      <c r="ELJ75" s="9"/>
      <c r="ELK75" s="9"/>
      <c r="ELL75" s="9"/>
      <c r="ELM75" s="9"/>
      <c r="ELN75" s="9"/>
      <c r="ELO75" s="9"/>
      <c r="ELP75" s="9"/>
      <c r="ELQ75" s="9"/>
      <c r="ELR75" s="9"/>
      <c r="ELS75" s="9"/>
      <c r="ELT75" s="9"/>
      <c r="ELU75" s="9"/>
      <c r="ELV75" s="9"/>
      <c r="ELW75" s="9"/>
      <c r="ELX75" s="9"/>
      <c r="ELY75" s="9"/>
      <c r="ELZ75" s="9"/>
      <c r="EMA75" s="9"/>
      <c r="EMB75" s="9"/>
      <c r="EMC75" s="9"/>
      <c r="EMD75" s="9"/>
      <c r="EME75" s="9"/>
      <c r="EMF75" s="9"/>
      <c r="EMG75" s="9"/>
      <c r="EMH75" s="9"/>
      <c r="EMI75" s="9"/>
      <c r="EMJ75" s="9"/>
      <c r="EMK75" s="9"/>
      <c r="EML75" s="9"/>
      <c r="EMM75" s="9"/>
      <c r="EMN75" s="9"/>
      <c r="EMO75" s="9"/>
      <c r="EMP75" s="9"/>
      <c r="EMQ75" s="9"/>
      <c r="EMR75" s="9"/>
      <c r="EMS75" s="9"/>
      <c r="EMT75" s="9"/>
      <c r="EMU75" s="9"/>
      <c r="EMV75" s="9"/>
      <c r="EMW75" s="9"/>
      <c r="EMX75" s="9"/>
      <c r="EMY75" s="9"/>
      <c r="EMZ75" s="9"/>
      <c r="ENA75" s="9"/>
      <c r="ENB75" s="9"/>
      <c r="ENC75" s="9"/>
      <c r="END75" s="9"/>
      <c r="ENE75" s="9"/>
      <c r="ENF75" s="9"/>
      <c r="ENG75" s="9"/>
      <c r="ENH75" s="9"/>
      <c r="ENI75" s="9"/>
      <c r="ENJ75" s="9"/>
      <c r="ENK75" s="9"/>
      <c r="ENL75" s="9"/>
      <c r="ENM75" s="9"/>
      <c r="ENN75" s="9"/>
      <c r="ENO75" s="9"/>
      <c r="ENP75" s="9"/>
      <c r="ENQ75" s="9"/>
      <c r="ENR75" s="9"/>
      <c r="ENS75" s="9"/>
      <c r="ENT75" s="9"/>
      <c r="ENU75" s="9"/>
      <c r="ENV75" s="9"/>
      <c r="ENW75" s="9"/>
      <c r="ENX75" s="9"/>
      <c r="ENY75" s="9"/>
      <c r="ENZ75" s="9"/>
      <c r="EOA75" s="9"/>
      <c r="EOB75" s="9"/>
      <c r="EOC75" s="9"/>
      <c r="EOD75" s="9"/>
      <c r="EOE75" s="9"/>
      <c r="EOF75" s="9"/>
      <c r="EOG75" s="9"/>
      <c r="EOH75" s="9"/>
      <c r="EOI75" s="9"/>
      <c r="EOJ75" s="9"/>
      <c r="EOK75" s="9"/>
      <c r="EOL75" s="9"/>
      <c r="EOM75" s="9"/>
      <c r="EON75" s="9"/>
      <c r="EOO75" s="9"/>
      <c r="EOP75" s="9"/>
      <c r="EOQ75" s="9"/>
      <c r="EOR75" s="9"/>
      <c r="EOS75" s="9"/>
      <c r="EOT75" s="9"/>
      <c r="EOU75" s="9"/>
      <c r="EOV75" s="9"/>
      <c r="EOW75" s="9"/>
      <c r="EOX75" s="9"/>
      <c r="EOY75" s="9"/>
      <c r="EOZ75" s="9"/>
      <c r="EPA75" s="9"/>
      <c r="EPB75" s="9"/>
      <c r="EPC75" s="9"/>
      <c r="EPD75" s="9"/>
      <c r="EPE75" s="9"/>
      <c r="EPF75" s="9"/>
      <c r="EPG75" s="9"/>
      <c r="EPH75" s="9"/>
      <c r="EPI75" s="9"/>
      <c r="EPJ75" s="9"/>
      <c r="EPK75" s="9"/>
      <c r="EPL75" s="9"/>
      <c r="EPM75" s="9"/>
      <c r="EPN75" s="9"/>
      <c r="EPO75" s="9"/>
      <c r="EPP75" s="9"/>
      <c r="EPQ75" s="9"/>
      <c r="EPR75" s="9"/>
      <c r="EPS75" s="9"/>
      <c r="EPT75" s="9"/>
      <c r="EPU75" s="9"/>
      <c r="EPV75" s="9"/>
      <c r="EPW75" s="9"/>
      <c r="EPX75" s="9"/>
      <c r="EPY75" s="9"/>
      <c r="EPZ75" s="9"/>
      <c r="EQA75" s="9"/>
      <c r="EQB75" s="9"/>
      <c r="EQC75" s="9"/>
      <c r="EQD75" s="9"/>
      <c r="EQE75" s="9"/>
      <c r="EQF75" s="9"/>
      <c r="EQG75" s="9"/>
      <c r="EQH75" s="9"/>
      <c r="EQI75" s="9"/>
      <c r="EQJ75" s="9"/>
      <c r="EQK75" s="9"/>
      <c r="EQL75" s="9"/>
      <c r="EQM75" s="9"/>
      <c r="EQN75" s="9"/>
      <c r="EQO75" s="9"/>
      <c r="EQP75" s="9"/>
      <c r="EQQ75" s="9"/>
      <c r="EQR75" s="9"/>
      <c r="EQS75" s="9"/>
      <c r="EQT75" s="9"/>
      <c r="EQU75" s="9"/>
      <c r="EQV75" s="9"/>
      <c r="EQW75" s="9"/>
      <c r="EQX75" s="9"/>
      <c r="EQY75" s="9"/>
      <c r="EQZ75" s="9"/>
      <c r="ERA75" s="9"/>
      <c r="ERB75" s="9"/>
      <c r="ERC75" s="9"/>
      <c r="ERD75" s="9"/>
      <c r="ERE75" s="9"/>
      <c r="ERF75" s="9"/>
      <c r="ERG75" s="9"/>
      <c r="ERH75" s="9"/>
      <c r="ERI75" s="9"/>
      <c r="ERJ75" s="9"/>
      <c r="ERK75" s="9"/>
      <c r="ERL75" s="9"/>
      <c r="ERM75" s="9"/>
      <c r="ERN75" s="9"/>
      <c r="ERO75" s="9"/>
      <c r="ERP75" s="9"/>
      <c r="ERQ75" s="9"/>
      <c r="ERR75" s="9"/>
      <c r="ERS75" s="9"/>
      <c r="ERT75" s="9"/>
      <c r="ERU75" s="9"/>
      <c r="ERV75" s="9"/>
      <c r="ERW75" s="9"/>
      <c r="ERX75" s="9"/>
      <c r="ERY75" s="9"/>
      <c r="ERZ75" s="9"/>
      <c r="ESA75" s="9"/>
      <c r="ESB75" s="9"/>
      <c r="ESC75" s="9"/>
      <c r="ESD75" s="9"/>
      <c r="ESE75" s="9"/>
      <c r="ESF75" s="9"/>
      <c r="ESG75" s="9"/>
      <c r="ESH75" s="9"/>
      <c r="ESI75" s="9"/>
      <c r="ESJ75" s="9"/>
      <c r="ESK75" s="9"/>
      <c r="ESL75" s="9"/>
      <c r="ESM75" s="9"/>
      <c r="ESN75" s="9"/>
      <c r="ESO75" s="9"/>
      <c r="ESP75" s="9"/>
      <c r="ESQ75" s="9"/>
      <c r="ESR75" s="9"/>
      <c r="ESS75" s="9"/>
      <c r="EST75" s="9"/>
      <c r="ESU75" s="9"/>
      <c r="ESV75" s="9"/>
      <c r="ESW75" s="9"/>
      <c r="ESX75" s="9"/>
      <c r="ESY75" s="9"/>
      <c r="ESZ75" s="9"/>
      <c r="ETA75" s="9"/>
      <c r="ETB75" s="9"/>
      <c r="ETC75" s="9"/>
      <c r="ETD75" s="9"/>
      <c r="ETE75" s="9"/>
      <c r="ETF75" s="9"/>
      <c r="ETG75" s="9"/>
      <c r="ETH75" s="9"/>
      <c r="ETI75" s="9"/>
      <c r="ETJ75" s="9"/>
      <c r="ETK75" s="9"/>
      <c r="ETL75" s="9"/>
      <c r="ETM75" s="9"/>
      <c r="ETN75" s="9"/>
      <c r="ETO75" s="9"/>
      <c r="ETP75" s="9"/>
      <c r="ETQ75" s="9"/>
      <c r="ETR75" s="9"/>
      <c r="ETS75" s="9"/>
      <c r="ETT75" s="9"/>
      <c r="ETU75" s="9"/>
      <c r="ETV75" s="9"/>
      <c r="ETW75" s="9"/>
      <c r="ETX75" s="9"/>
      <c r="ETY75" s="9"/>
      <c r="ETZ75" s="9"/>
      <c r="EUA75" s="9"/>
      <c r="EUB75" s="9"/>
      <c r="EUC75" s="9"/>
      <c r="EUD75" s="9"/>
      <c r="EUE75" s="9"/>
      <c r="EUF75" s="9"/>
      <c r="EUG75" s="9"/>
      <c r="EUH75" s="9"/>
      <c r="EUI75" s="9"/>
      <c r="EUJ75" s="9"/>
      <c r="EUK75" s="9"/>
      <c r="EUL75" s="9"/>
      <c r="EUM75" s="9"/>
      <c r="EUN75" s="9"/>
      <c r="EUO75" s="9"/>
      <c r="EUP75" s="9"/>
      <c r="EUQ75" s="9"/>
      <c r="EUR75" s="9"/>
      <c r="EUS75" s="9"/>
      <c r="EUT75" s="9"/>
      <c r="EUU75" s="9"/>
      <c r="EUV75" s="9"/>
      <c r="EUW75" s="9"/>
      <c r="EUX75" s="9"/>
      <c r="EUY75" s="9"/>
      <c r="EUZ75" s="9"/>
      <c r="EVA75" s="9"/>
      <c r="EVB75" s="9"/>
      <c r="EVC75" s="9"/>
      <c r="EVD75" s="9"/>
      <c r="EVE75" s="9"/>
      <c r="EVF75" s="9"/>
      <c r="EVG75" s="9"/>
      <c r="EVH75" s="9"/>
      <c r="EVI75" s="9"/>
      <c r="EVJ75" s="9"/>
      <c r="EVK75" s="9"/>
      <c r="EVL75" s="9"/>
      <c r="EVM75" s="9"/>
      <c r="EVN75" s="9"/>
      <c r="EVO75" s="9"/>
      <c r="EVP75" s="9"/>
      <c r="EVQ75" s="9"/>
      <c r="EVR75" s="9"/>
      <c r="EVS75" s="9"/>
      <c r="EVT75" s="9"/>
      <c r="EVU75" s="9"/>
      <c r="EVV75" s="9"/>
      <c r="EVW75" s="9"/>
      <c r="EVX75" s="9"/>
      <c r="EVY75" s="9"/>
      <c r="EVZ75" s="9"/>
      <c r="EWA75" s="9"/>
      <c r="EWB75" s="9"/>
      <c r="EWC75" s="9"/>
      <c r="EWD75" s="9"/>
      <c r="EWE75" s="9"/>
      <c r="EWF75" s="9"/>
      <c r="EWG75" s="9"/>
      <c r="EWH75" s="9"/>
      <c r="EWI75" s="9"/>
      <c r="EWJ75" s="9"/>
      <c r="EWK75" s="9"/>
      <c r="EWL75" s="9"/>
      <c r="EWM75" s="9"/>
      <c r="EWN75" s="9"/>
      <c r="EWO75" s="9"/>
      <c r="EWP75" s="9"/>
      <c r="EWQ75" s="9"/>
      <c r="EWR75" s="9"/>
      <c r="EWS75" s="9"/>
      <c r="EWT75" s="9"/>
      <c r="EWU75" s="9"/>
      <c r="EWV75" s="9"/>
      <c r="EWW75" s="9"/>
      <c r="EWX75" s="9"/>
      <c r="EWY75" s="9"/>
      <c r="EWZ75" s="9"/>
      <c r="EXA75" s="9"/>
      <c r="EXB75" s="9"/>
      <c r="EXC75" s="9"/>
      <c r="EXD75" s="9"/>
      <c r="EXE75" s="9"/>
      <c r="EXF75" s="9"/>
      <c r="EXG75" s="9"/>
      <c r="EXH75" s="9"/>
      <c r="EXI75" s="9"/>
      <c r="EXJ75" s="9"/>
      <c r="EXK75" s="9"/>
      <c r="EXL75" s="9"/>
      <c r="EXM75" s="9"/>
      <c r="EXN75" s="9"/>
      <c r="EXO75" s="9"/>
      <c r="EXP75" s="9"/>
      <c r="EXQ75" s="9"/>
      <c r="EXR75" s="9"/>
      <c r="EXS75" s="9"/>
      <c r="EXT75" s="9"/>
      <c r="EXU75" s="9"/>
      <c r="EXV75" s="9"/>
      <c r="EXW75" s="9"/>
      <c r="EXX75" s="9"/>
      <c r="EXY75" s="9"/>
      <c r="EXZ75" s="9"/>
      <c r="EYA75" s="9"/>
      <c r="EYB75" s="9"/>
      <c r="EYC75" s="9"/>
      <c r="EYD75" s="9"/>
      <c r="EYE75" s="9"/>
      <c r="EYF75" s="9"/>
      <c r="EYG75" s="9"/>
      <c r="EYH75" s="9"/>
      <c r="EYI75" s="9"/>
      <c r="EYJ75" s="9"/>
      <c r="EYK75" s="9"/>
      <c r="EYL75" s="9"/>
      <c r="EYM75" s="9"/>
      <c r="EYN75" s="9"/>
      <c r="EYO75" s="9"/>
      <c r="EYP75" s="9"/>
      <c r="EYQ75" s="9"/>
      <c r="EYR75" s="9"/>
      <c r="EYS75" s="9"/>
      <c r="EYT75" s="9"/>
      <c r="EYU75" s="9"/>
      <c r="EYV75" s="9"/>
      <c r="EYW75" s="9"/>
      <c r="EYX75" s="9"/>
      <c r="EYY75" s="9"/>
      <c r="EYZ75" s="9"/>
      <c r="EZA75" s="9"/>
      <c r="EZB75" s="9"/>
      <c r="EZC75" s="9"/>
      <c r="EZD75" s="9"/>
      <c r="EZE75" s="9"/>
      <c r="EZF75" s="9"/>
      <c r="EZG75" s="9"/>
      <c r="EZH75" s="9"/>
      <c r="EZI75" s="9"/>
      <c r="EZJ75" s="9"/>
      <c r="EZK75" s="9"/>
      <c r="EZL75" s="9"/>
      <c r="EZM75" s="9"/>
      <c r="EZN75" s="9"/>
      <c r="EZO75" s="9"/>
      <c r="EZP75" s="9"/>
      <c r="EZQ75" s="9"/>
      <c r="EZR75" s="9"/>
      <c r="EZS75" s="9"/>
      <c r="EZT75" s="9"/>
      <c r="EZU75" s="9"/>
      <c r="EZV75" s="9"/>
      <c r="EZW75" s="9"/>
      <c r="EZX75" s="9"/>
      <c r="EZY75" s="9"/>
      <c r="EZZ75" s="9"/>
      <c r="FAA75" s="9"/>
      <c r="FAB75" s="9"/>
      <c r="FAC75" s="9"/>
      <c r="FAD75" s="9"/>
      <c r="FAE75" s="9"/>
      <c r="FAF75" s="9"/>
      <c r="FAG75" s="9"/>
      <c r="FAH75" s="9"/>
      <c r="FAI75" s="9"/>
      <c r="FAJ75" s="9"/>
      <c r="FAK75" s="9"/>
      <c r="FAL75" s="9"/>
      <c r="FAM75" s="9"/>
      <c r="FAN75" s="9"/>
      <c r="FAO75" s="9"/>
      <c r="FAP75" s="9"/>
      <c r="FAQ75" s="9"/>
      <c r="FAR75" s="9"/>
      <c r="FAS75" s="9"/>
      <c r="FAT75" s="9"/>
      <c r="FAU75" s="9"/>
      <c r="FAV75" s="9"/>
      <c r="FAW75" s="9"/>
      <c r="FAX75" s="9"/>
      <c r="FAY75" s="9"/>
      <c r="FAZ75" s="9"/>
      <c r="FBA75" s="9"/>
      <c r="FBB75" s="9"/>
      <c r="FBC75" s="9"/>
      <c r="FBD75" s="9"/>
      <c r="FBE75" s="9"/>
      <c r="FBF75" s="9"/>
      <c r="FBG75" s="9"/>
      <c r="FBH75" s="9"/>
      <c r="FBI75" s="9"/>
      <c r="FBJ75" s="9"/>
      <c r="FBK75" s="9"/>
      <c r="FBL75" s="9"/>
      <c r="FBM75" s="9"/>
      <c r="FBN75" s="9"/>
      <c r="FBO75" s="9"/>
      <c r="FBP75" s="9"/>
      <c r="FBQ75" s="9"/>
      <c r="FBR75" s="9"/>
      <c r="FBS75" s="9"/>
      <c r="FBT75" s="9"/>
      <c r="FBU75" s="9"/>
      <c r="FBV75" s="9"/>
      <c r="FBW75" s="9"/>
      <c r="FBX75" s="9"/>
      <c r="FBY75" s="9"/>
      <c r="FBZ75" s="9"/>
      <c r="FCA75" s="9"/>
      <c r="FCB75" s="9"/>
      <c r="FCC75" s="9"/>
      <c r="FCD75" s="9"/>
      <c r="FCE75" s="9"/>
      <c r="FCF75" s="9"/>
      <c r="FCG75" s="9"/>
      <c r="FCH75" s="9"/>
      <c r="FCI75" s="9"/>
      <c r="FCJ75" s="9"/>
      <c r="FCK75" s="9"/>
      <c r="FCL75" s="9"/>
      <c r="FCM75" s="9"/>
      <c r="FCN75" s="9"/>
      <c r="FCO75" s="9"/>
      <c r="FCP75" s="9"/>
      <c r="FCQ75" s="9"/>
      <c r="FCR75" s="9"/>
      <c r="FCS75" s="9"/>
      <c r="FCT75" s="9"/>
      <c r="FCU75" s="9"/>
      <c r="FCV75" s="9"/>
      <c r="FCW75" s="9"/>
      <c r="FCX75" s="9"/>
      <c r="FCY75" s="9"/>
      <c r="FCZ75" s="9"/>
      <c r="FDA75" s="9"/>
      <c r="FDB75" s="9"/>
      <c r="FDC75" s="9"/>
      <c r="FDD75" s="9"/>
      <c r="FDE75" s="9"/>
      <c r="FDF75" s="9"/>
      <c r="FDG75" s="9"/>
      <c r="FDH75" s="9"/>
      <c r="FDI75" s="9"/>
      <c r="FDJ75" s="9"/>
      <c r="FDK75" s="9"/>
      <c r="FDL75" s="9"/>
      <c r="FDM75" s="9"/>
      <c r="FDN75" s="9"/>
      <c r="FDO75" s="9"/>
      <c r="FDP75" s="9"/>
      <c r="FDQ75" s="9"/>
      <c r="FDR75" s="9"/>
      <c r="FDS75" s="9"/>
      <c r="FDT75" s="9"/>
      <c r="FDU75" s="9"/>
      <c r="FDV75" s="9"/>
      <c r="FDW75" s="9"/>
      <c r="FDX75" s="9"/>
      <c r="FDY75" s="9"/>
      <c r="FDZ75" s="9"/>
      <c r="FEA75" s="9"/>
      <c r="FEB75" s="9"/>
      <c r="FEC75" s="9"/>
      <c r="FED75" s="9"/>
      <c r="FEE75" s="9"/>
      <c r="FEF75" s="9"/>
      <c r="FEG75" s="9"/>
      <c r="FEH75" s="9"/>
      <c r="FEI75" s="9"/>
      <c r="FEJ75" s="9"/>
      <c r="FEK75" s="9"/>
      <c r="FEL75" s="9"/>
      <c r="FEM75" s="9"/>
      <c r="FEN75" s="9"/>
      <c r="FEO75" s="9"/>
      <c r="FEP75" s="9"/>
      <c r="FEQ75" s="9"/>
      <c r="FER75" s="9"/>
      <c r="FES75" s="9"/>
      <c r="FET75" s="9"/>
      <c r="FEU75" s="9"/>
      <c r="FEV75" s="9"/>
      <c r="FEW75" s="9"/>
      <c r="FEX75" s="9"/>
      <c r="FEY75" s="9"/>
      <c r="FEZ75" s="9"/>
      <c r="FFA75" s="9"/>
      <c r="FFB75" s="9"/>
      <c r="FFC75" s="9"/>
      <c r="FFD75" s="9"/>
      <c r="FFE75" s="9"/>
      <c r="FFF75" s="9"/>
      <c r="FFG75" s="9"/>
      <c r="FFH75" s="9"/>
      <c r="FFI75" s="9"/>
      <c r="FFJ75" s="9"/>
      <c r="FFK75" s="9"/>
      <c r="FFL75" s="9"/>
      <c r="FFM75" s="9"/>
      <c r="FFN75" s="9"/>
      <c r="FFO75" s="9"/>
      <c r="FFP75" s="9"/>
      <c r="FFQ75" s="9"/>
      <c r="FFR75" s="9"/>
      <c r="FFS75" s="9"/>
      <c r="FFT75" s="9"/>
      <c r="FFU75" s="9"/>
      <c r="FFV75" s="9"/>
      <c r="FFW75" s="9"/>
      <c r="FFX75" s="9"/>
      <c r="FFY75" s="9"/>
      <c r="FFZ75" s="9"/>
      <c r="FGA75" s="9"/>
      <c r="FGB75" s="9"/>
      <c r="FGC75" s="9"/>
      <c r="FGD75" s="9"/>
      <c r="FGE75" s="9"/>
      <c r="FGF75" s="9"/>
      <c r="FGG75" s="9"/>
      <c r="FGH75" s="9"/>
      <c r="FGI75" s="9"/>
      <c r="FGJ75" s="9"/>
      <c r="FGK75" s="9"/>
      <c r="FGL75" s="9"/>
      <c r="FGM75" s="9"/>
      <c r="FGN75" s="9"/>
      <c r="FGO75" s="9"/>
      <c r="FGP75" s="9"/>
      <c r="FGQ75" s="9"/>
      <c r="FGR75" s="9"/>
      <c r="FGS75" s="9"/>
      <c r="FGT75" s="9"/>
      <c r="FGU75" s="9"/>
      <c r="FGV75" s="9"/>
      <c r="FGW75" s="9"/>
      <c r="FGX75" s="9"/>
      <c r="FGY75" s="9"/>
      <c r="FGZ75" s="9"/>
      <c r="FHA75" s="9"/>
      <c r="FHB75" s="9"/>
      <c r="FHC75" s="9"/>
      <c r="FHD75" s="9"/>
      <c r="FHE75" s="9"/>
      <c r="FHF75" s="9"/>
      <c r="FHG75" s="9"/>
      <c r="FHH75" s="9"/>
      <c r="FHI75" s="9"/>
      <c r="FHJ75" s="9"/>
      <c r="FHK75" s="9"/>
      <c r="FHL75" s="9"/>
      <c r="FHM75" s="9"/>
      <c r="FHN75" s="9"/>
      <c r="FHO75" s="9"/>
      <c r="FHP75" s="9"/>
      <c r="FHQ75" s="9"/>
      <c r="FHR75" s="9"/>
      <c r="FHS75" s="9"/>
      <c r="FHT75" s="9"/>
      <c r="FHU75" s="9"/>
      <c r="FHV75" s="9"/>
      <c r="FHW75" s="9"/>
      <c r="FHX75" s="9"/>
      <c r="FHY75" s="9"/>
      <c r="FHZ75" s="9"/>
      <c r="FIA75" s="9"/>
      <c r="FIB75" s="9"/>
      <c r="FIC75" s="9"/>
      <c r="FID75" s="9"/>
      <c r="FIE75" s="9"/>
      <c r="FIF75" s="9"/>
      <c r="FIG75" s="9"/>
      <c r="FIH75" s="9"/>
      <c r="FII75" s="9"/>
      <c r="FIJ75" s="9"/>
      <c r="FIK75" s="9"/>
      <c r="FIL75" s="9"/>
      <c r="FIM75" s="9"/>
      <c r="FIN75" s="9"/>
      <c r="FIO75" s="9"/>
      <c r="FIP75" s="9"/>
      <c r="FIQ75" s="9"/>
      <c r="FIR75" s="9"/>
      <c r="FIS75" s="9"/>
      <c r="FIT75" s="9"/>
      <c r="FIU75" s="9"/>
      <c r="FIV75" s="9"/>
      <c r="FIW75" s="9"/>
      <c r="FIX75" s="9"/>
      <c r="FIY75" s="9"/>
      <c r="FIZ75" s="9"/>
      <c r="FJA75" s="9"/>
      <c r="FJB75" s="9"/>
      <c r="FJC75" s="9"/>
      <c r="FJD75" s="9"/>
      <c r="FJE75" s="9"/>
      <c r="FJF75" s="9"/>
      <c r="FJG75" s="9"/>
      <c r="FJH75" s="9"/>
      <c r="FJI75" s="9"/>
      <c r="FJJ75" s="9"/>
      <c r="FJK75" s="9"/>
      <c r="FJL75" s="9"/>
      <c r="FJM75" s="9"/>
      <c r="FJN75" s="9"/>
      <c r="FJO75" s="9"/>
      <c r="FJP75" s="9"/>
      <c r="FJQ75" s="9"/>
      <c r="FJR75" s="9"/>
      <c r="FJS75" s="9"/>
      <c r="FJT75" s="9"/>
      <c r="FJU75" s="9"/>
      <c r="FJV75" s="9"/>
      <c r="FJW75" s="9"/>
      <c r="FJX75" s="9"/>
      <c r="FJY75" s="9"/>
      <c r="FJZ75" s="9"/>
      <c r="FKA75" s="9"/>
      <c r="FKB75" s="9"/>
      <c r="FKC75" s="9"/>
      <c r="FKD75" s="9"/>
      <c r="FKE75" s="9"/>
      <c r="FKF75" s="9"/>
      <c r="FKG75" s="9"/>
      <c r="FKH75" s="9"/>
      <c r="FKI75" s="9"/>
      <c r="FKJ75" s="9"/>
      <c r="FKK75" s="9"/>
      <c r="FKL75" s="9"/>
      <c r="FKM75" s="9"/>
      <c r="FKN75" s="9"/>
      <c r="FKO75" s="9"/>
      <c r="FKP75" s="9"/>
      <c r="FKQ75" s="9"/>
      <c r="FKR75" s="9"/>
      <c r="FKS75" s="9"/>
      <c r="FKT75" s="9"/>
      <c r="FKU75" s="9"/>
      <c r="FKV75" s="9"/>
      <c r="FKW75" s="9"/>
      <c r="FKX75" s="9"/>
      <c r="FKY75" s="9"/>
      <c r="FKZ75" s="9"/>
      <c r="FLA75" s="9"/>
      <c r="FLB75" s="9"/>
      <c r="FLC75" s="9"/>
      <c r="FLD75" s="9"/>
      <c r="FLE75" s="9"/>
      <c r="FLF75" s="9"/>
      <c r="FLG75" s="9"/>
      <c r="FLH75" s="9"/>
      <c r="FLI75" s="9"/>
      <c r="FLJ75" s="9"/>
      <c r="FLK75" s="9"/>
      <c r="FLL75" s="9"/>
      <c r="FLM75" s="9"/>
      <c r="FLN75" s="9"/>
      <c r="FLO75" s="9"/>
      <c r="FLP75" s="9"/>
      <c r="FLQ75" s="9"/>
      <c r="FLR75" s="9"/>
      <c r="FLS75" s="9"/>
      <c r="FLT75" s="9"/>
      <c r="FLU75" s="9"/>
      <c r="FLV75" s="9"/>
      <c r="FLW75" s="9"/>
      <c r="FLX75" s="9"/>
      <c r="FLY75" s="9"/>
      <c r="FLZ75" s="9"/>
      <c r="FMA75" s="9"/>
      <c r="FMB75" s="9"/>
      <c r="FMC75" s="9"/>
      <c r="FMD75" s="9"/>
      <c r="FME75" s="9"/>
      <c r="FMF75" s="9"/>
      <c r="FMG75" s="9"/>
      <c r="FMH75" s="9"/>
      <c r="FMI75" s="9"/>
      <c r="FMJ75" s="9"/>
      <c r="FMK75" s="9"/>
      <c r="FML75" s="9"/>
      <c r="FMM75" s="9"/>
      <c r="FMN75" s="9"/>
      <c r="FMO75" s="9"/>
      <c r="FMP75" s="9"/>
      <c r="FMQ75" s="9"/>
      <c r="FMR75" s="9"/>
      <c r="FMS75" s="9"/>
      <c r="FMT75" s="9"/>
      <c r="FMU75" s="9"/>
      <c r="FMV75" s="9"/>
      <c r="FMW75" s="9"/>
      <c r="FMX75" s="9"/>
      <c r="FMY75" s="9"/>
      <c r="FMZ75" s="9"/>
      <c r="FNA75" s="9"/>
      <c r="FNB75" s="9"/>
      <c r="FNC75" s="9"/>
      <c r="FND75" s="9"/>
      <c r="FNE75" s="9"/>
      <c r="FNF75" s="9"/>
      <c r="FNG75" s="9"/>
      <c r="FNH75" s="9"/>
      <c r="FNI75" s="9"/>
      <c r="FNJ75" s="9"/>
      <c r="FNK75" s="9"/>
      <c r="FNL75" s="9"/>
      <c r="FNM75" s="9"/>
      <c r="FNN75" s="9"/>
      <c r="FNO75" s="9"/>
      <c r="FNP75" s="9"/>
      <c r="FNQ75" s="9"/>
      <c r="FNR75" s="9"/>
      <c r="FNS75" s="9"/>
      <c r="FNT75" s="9"/>
      <c r="FNU75" s="9"/>
      <c r="FNV75" s="9"/>
      <c r="FNW75" s="9"/>
      <c r="FNX75" s="9"/>
      <c r="FNY75" s="9"/>
      <c r="FNZ75" s="9"/>
      <c r="FOA75" s="9"/>
      <c r="FOB75" s="9"/>
      <c r="FOC75" s="9"/>
      <c r="FOD75" s="9"/>
      <c r="FOE75" s="9"/>
      <c r="FOF75" s="9"/>
      <c r="FOG75" s="9"/>
      <c r="FOH75" s="9"/>
      <c r="FOI75" s="9"/>
      <c r="FOJ75" s="9"/>
      <c r="FOK75" s="9"/>
      <c r="FOL75" s="9"/>
      <c r="FOM75" s="9"/>
      <c r="FON75" s="9"/>
      <c r="FOO75" s="9"/>
      <c r="FOP75" s="9"/>
      <c r="FOQ75" s="9"/>
      <c r="FOR75" s="9"/>
      <c r="FOS75" s="9"/>
      <c r="FOT75" s="9"/>
      <c r="FOU75" s="9"/>
      <c r="FOV75" s="9"/>
      <c r="FOW75" s="9"/>
      <c r="FOX75" s="9"/>
      <c r="FOY75" s="9"/>
      <c r="FOZ75" s="9"/>
      <c r="FPA75" s="9"/>
      <c r="FPB75" s="9"/>
      <c r="FPC75" s="9"/>
      <c r="FPD75" s="9"/>
      <c r="FPE75" s="9"/>
      <c r="FPF75" s="9"/>
      <c r="FPG75" s="9"/>
      <c r="FPH75" s="9"/>
      <c r="FPI75" s="9"/>
      <c r="FPJ75" s="9"/>
      <c r="FPK75" s="9"/>
      <c r="FPL75" s="9"/>
      <c r="FPM75" s="9"/>
      <c r="FPN75" s="9"/>
      <c r="FPO75" s="9"/>
      <c r="FPP75" s="9"/>
      <c r="FPQ75" s="9"/>
      <c r="FPR75" s="9"/>
      <c r="FPS75" s="9"/>
      <c r="FPT75" s="9"/>
      <c r="FPU75" s="9"/>
      <c r="FPV75" s="9"/>
      <c r="FPW75" s="9"/>
      <c r="FPX75" s="9"/>
      <c r="FPY75" s="9"/>
      <c r="FPZ75" s="9"/>
      <c r="FQA75" s="9"/>
      <c r="FQB75" s="9"/>
      <c r="FQC75" s="9"/>
      <c r="FQD75" s="9"/>
      <c r="FQE75" s="9"/>
      <c r="FQF75" s="9"/>
      <c r="FQG75" s="9"/>
      <c r="FQH75" s="9"/>
      <c r="FQI75" s="9"/>
      <c r="FQJ75" s="9"/>
      <c r="FQK75" s="9"/>
      <c r="FQL75" s="9"/>
      <c r="FQM75" s="9"/>
      <c r="FQN75" s="9"/>
      <c r="FQO75" s="9"/>
      <c r="FQP75" s="9"/>
      <c r="FQQ75" s="9"/>
      <c r="FQR75" s="9"/>
      <c r="FQS75" s="9"/>
      <c r="FQT75" s="9"/>
      <c r="FQU75" s="9"/>
      <c r="FQV75" s="9"/>
      <c r="FQW75" s="9"/>
      <c r="FQX75" s="9"/>
      <c r="FQY75" s="9"/>
      <c r="FQZ75" s="9"/>
      <c r="FRA75" s="9"/>
      <c r="FRB75" s="9"/>
      <c r="FRC75" s="9"/>
      <c r="FRD75" s="9"/>
      <c r="FRE75" s="9"/>
      <c r="FRF75" s="9"/>
      <c r="FRG75" s="9"/>
      <c r="FRH75" s="9"/>
      <c r="FRI75" s="9"/>
      <c r="FRJ75" s="9"/>
      <c r="FRK75" s="9"/>
      <c r="FRL75" s="9"/>
      <c r="FRM75" s="9"/>
      <c r="FRN75" s="9"/>
      <c r="FRO75" s="9"/>
      <c r="FRP75" s="9"/>
      <c r="FRQ75" s="9"/>
      <c r="FRR75" s="9"/>
      <c r="FRS75" s="9"/>
      <c r="FRT75" s="9"/>
      <c r="FRU75" s="9"/>
      <c r="FRV75" s="9"/>
      <c r="FRW75" s="9"/>
      <c r="FRX75" s="9"/>
      <c r="FRY75" s="9"/>
      <c r="FRZ75" s="9"/>
      <c r="FSA75" s="9"/>
      <c r="FSB75" s="9"/>
      <c r="FSC75" s="9"/>
      <c r="FSD75" s="9"/>
      <c r="FSE75" s="9"/>
      <c r="FSF75" s="9"/>
      <c r="FSG75" s="9"/>
      <c r="FSH75" s="9"/>
      <c r="FSI75" s="9"/>
      <c r="FSJ75" s="9"/>
      <c r="FSK75" s="9"/>
      <c r="FSL75" s="9"/>
      <c r="FSM75" s="9"/>
      <c r="FSN75" s="9"/>
      <c r="FSO75" s="9"/>
      <c r="FSP75" s="9"/>
      <c r="FSQ75" s="9"/>
      <c r="FSR75" s="9"/>
      <c r="FSS75" s="9"/>
      <c r="FST75" s="9"/>
      <c r="FSU75" s="9"/>
      <c r="FSV75" s="9"/>
      <c r="FSW75" s="9"/>
      <c r="FSX75" s="9"/>
      <c r="FSY75" s="9"/>
      <c r="FSZ75" s="9"/>
      <c r="FTA75" s="9"/>
      <c r="FTB75" s="9"/>
      <c r="FTC75" s="9"/>
      <c r="FTD75" s="9"/>
      <c r="FTE75" s="9"/>
      <c r="FTF75" s="9"/>
      <c r="FTG75" s="9"/>
      <c r="FTH75" s="9"/>
      <c r="FTI75" s="9"/>
      <c r="FTJ75" s="9"/>
      <c r="FTK75" s="9"/>
      <c r="FTL75" s="9"/>
      <c r="FTM75" s="9"/>
      <c r="FTN75" s="9"/>
      <c r="FTO75" s="9"/>
      <c r="FTP75" s="9"/>
      <c r="FTQ75" s="9"/>
      <c r="FTR75" s="9"/>
      <c r="FTS75" s="9"/>
      <c r="FTT75" s="9"/>
      <c r="FTU75" s="9"/>
      <c r="FTV75" s="9"/>
      <c r="FTW75" s="9"/>
      <c r="FTX75" s="9"/>
      <c r="FTY75" s="9"/>
      <c r="FTZ75" s="9"/>
      <c r="FUA75" s="9"/>
      <c r="FUB75" s="9"/>
      <c r="FUC75" s="9"/>
      <c r="FUD75" s="9"/>
      <c r="FUE75" s="9"/>
      <c r="FUF75" s="9"/>
      <c r="FUG75" s="9"/>
      <c r="FUH75" s="9"/>
      <c r="FUI75" s="9"/>
      <c r="FUJ75" s="9"/>
      <c r="FUK75" s="9"/>
      <c r="FUL75" s="9"/>
      <c r="FUM75" s="9"/>
      <c r="FUN75" s="9"/>
      <c r="FUO75" s="9"/>
      <c r="FUP75" s="9"/>
      <c r="FUQ75" s="9"/>
      <c r="FUR75" s="9"/>
      <c r="FUS75" s="9"/>
      <c r="FUT75" s="9"/>
      <c r="FUU75" s="9"/>
      <c r="FUV75" s="9"/>
      <c r="FUW75" s="9"/>
      <c r="FUX75" s="9"/>
      <c r="FUY75" s="9"/>
      <c r="FUZ75" s="9"/>
      <c r="FVA75" s="9"/>
      <c r="FVB75" s="9"/>
      <c r="FVC75" s="9"/>
      <c r="FVD75" s="9"/>
      <c r="FVE75" s="9"/>
      <c r="FVF75" s="9"/>
      <c r="FVG75" s="9"/>
      <c r="FVH75" s="9"/>
      <c r="FVI75" s="9"/>
      <c r="FVJ75" s="9"/>
      <c r="FVK75" s="9"/>
      <c r="FVL75" s="9"/>
      <c r="FVM75" s="9"/>
      <c r="FVN75" s="9"/>
      <c r="FVO75" s="9"/>
      <c r="FVP75" s="9"/>
      <c r="FVQ75" s="9"/>
      <c r="FVR75" s="9"/>
      <c r="FVS75" s="9"/>
      <c r="FVT75" s="9"/>
      <c r="FVU75" s="9"/>
      <c r="FVV75" s="9"/>
      <c r="FVW75" s="9"/>
      <c r="FVX75" s="9"/>
      <c r="FVY75" s="9"/>
      <c r="FVZ75" s="9"/>
      <c r="FWA75" s="9"/>
      <c r="FWB75" s="9"/>
      <c r="FWC75" s="9"/>
      <c r="FWD75" s="9"/>
      <c r="FWE75" s="9"/>
      <c r="FWF75" s="9"/>
      <c r="FWG75" s="9"/>
      <c r="FWH75" s="9"/>
      <c r="FWI75" s="9"/>
      <c r="FWJ75" s="9"/>
      <c r="FWK75" s="9"/>
      <c r="FWL75" s="9"/>
      <c r="FWM75" s="9"/>
      <c r="FWN75" s="9"/>
      <c r="FWO75" s="9"/>
      <c r="FWP75" s="9"/>
      <c r="FWQ75" s="9"/>
      <c r="FWR75" s="9"/>
      <c r="FWS75" s="9"/>
      <c r="FWT75" s="9"/>
      <c r="FWU75" s="9"/>
      <c r="FWV75" s="9"/>
      <c r="FWW75" s="9"/>
      <c r="FWX75" s="9"/>
      <c r="FWY75" s="9"/>
      <c r="FWZ75" s="9"/>
      <c r="FXA75" s="9"/>
      <c r="FXB75" s="9"/>
      <c r="FXC75" s="9"/>
      <c r="FXD75" s="9"/>
      <c r="FXE75" s="9"/>
      <c r="FXF75" s="9"/>
      <c r="FXG75" s="9"/>
      <c r="FXH75" s="9"/>
      <c r="FXI75" s="9"/>
      <c r="FXJ75" s="9"/>
      <c r="FXK75" s="9"/>
      <c r="FXL75" s="9"/>
      <c r="FXM75" s="9"/>
      <c r="FXN75" s="9"/>
      <c r="FXO75" s="9"/>
      <c r="FXP75" s="9"/>
      <c r="FXQ75" s="9"/>
      <c r="FXR75" s="9"/>
      <c r="FXS75" s="9"/>
      <c r="FXT75" s="9"/>
      <c r="FXU75" s="9"/>
      <c r="FXV75" s="9"/>
      <c r="FXW75" s="9"/>
      <c r="FXX75" s="9"/>
      <c r="FXY75" s="9"/>
      <c r="FXZ75" s="9"/>
      <c r="FYA75" s="9"/>
      <c r="FYB75" s="9"/>
      <c r="FYC75" s="9"/>
      <c r="FYD75" s="9"/>
      <c r="FYE75" s="9"/>
      <c r="FYF75" s="9"/>
      <c r="FYG75" s="9"/>
      <c r="FYH75" s="9"/>
      <c r="FYI75" s="9"/>
      <c r="FYJ75" s="9"/>
      <c r="FYK75" s="9"/>
      <c r="FYL75" s="9"/>
      <c r="FYM75" s="9"/>
      <c r="FYN75" s="9"/>
      <c r="FYO75" s="9"/>
      <c r="FYP75" s="9"/>
      <c r="FYQ75" s="9"/>
      <c r="FYR75" s="9"/>
      <c r="FYS75" s="9"/>
      <c r="FYT75" s="9"/>
      <c r="FYU75" s="9"/>
      <c r="FYV75" s="9"/>
      <c r="FYW75" s="9"/>
      <c r="FYX75" s="9"/>
      <c r="FYY75" s="9"/>
      <c r="FYZ75" s="9"/>
      <c r="FZA75" s="9"/>
      <c r="FZB75" s="9"/>
      <c r="FZC75" s="9"/>
      <c r="FZD75" s="9"/>
      <c r="FZE75" s="9"/>
      <c r="FZF75" s="9"/>
      <c r="FZG75" s="9"/>
      <c r="FZH75" s="9"/>
      <c r="FZI75" s="9"/>
      <c r="FZJ75" s="9"/>
      <c r="FZK75" s="9"/>
      <c r="FZL75" s="9"/>
      <c r="FZM75" s="9"/>
      <c r="FZN75" s="9"/>
      <c r="FZO75" s="9"/>
      <c r="FZP75" s="9"/>
      <c r="FZQ75" s="9"/>
      <c r="FZR75" s="9"/>
      <c r="FZS75" s="9"/>
      <c r="FZT75" s="9"/>
      <c r="FZU75" s="9"/>
      <c r="FZV75" s="9"/>
      <c r="FZW75" s="9"/>
      <c r="FZX75" s="9"/>
      <c r="FZY75" s="9"/>
      <c r="FZZ75" s="9"/>
      <c r="GAA75" s="9"/>
      <c r="GAB75" s="9"/>
      <c r="GAC75" s="9"/>
      <c r="GAD75" s="9"/>
      <c r="GAE75" s="9"/>
      <c r="GAF75" s="9"/>
      <c r="GAG75" s="9"/>
      <c r="GAH75" s="9"/>
      <c r="GAI75" s="9"/>
      <c r="GAJ75" s="9"/>
      <c r="GAK75" s="9"/>
      <c r="GAL75" s="9"/>
      <c r="GAM75" s="9"/>
      <c r="GAN75" s="9"/>
      <c r="GAO75" s="9"/>
      <c r="GAP75" s="9"/>
      <c r="GAQ75" s="9"/>
      <c r="GAR75" s="9"/>
      <c r="GAS75" s="9"/>
      <c r="GAT75" s="9"/>
      <c r="GAU75" s="9"/>
      <c r="GAV75" s="9"/>
      <c r="GAW75" s="9"/>
      <c r="GAX75" s="9"/>
      <c r="GAY75" s="9"/>
      <c r="GAZ75" s="9"/>
      <c r="GBA75" s="9"/>
      <c r="GBB75" s="9"/>
      <c r="GBC75" s="9"/>
      <c r="GBD75" s="9"/>
      <c r="GBE75" s="9"/>
      <c r="GBF75" s="9"/>
      <c r="GBG75" s="9"/>
      <c r="GBH75" s="9"/>
      <c r="GBI75" s="9"/>
      <c r="GBJ75" s="9"/>
      <c r="GBK75" s="9"/>
      <c r="GBL75" s="9"/>
      <c r="GBM75" s="9"/>
      <c r="GBN75" s="9"/>
      <c r="GBO75" s="9"/>
      <c r="GBP75" s="9"/>
      <c r="GBQ75" s="9"/>
      <c r="GBR75" s="9"/>
      <c r="GBS75" s="9"/>
      <c r="GBT75" s="9"/>
      <c r="GBU75" s="9"/>
      <c r="GBV75" s="9"/>
      <c r="GBW75" s="9"/>
      <c r="GBX75" s="9"/>
      <c r="GBY75" s="9"/>
      <c r="GBZ75" s="9"/>
      <c r="GCA75" s="9"/>
      <c r="GCB75" s="9"/>
      <c r="GCC75" s="9"/>
      <c r="GCD75" s="9"/>
      <c r="GCE75" s="9"/>
      <c r="GCF75" s="9"/>
      <c r="GCG75" s="9"/>
      <c r="GCH75" s="9"/>
      <c r="GCI75" s="9"/>
      <c r="GCJ75" s="9"/>
      <c r="GCK75" s="9"/>
      <c r="GCL75" s="9"/>
      <c r="GCM75" s="9"/>
      <c r="GCN75" s="9"/>
      <c r="GCO75" s="9"/>
      <c r="GCP75" s="9"/>
      <c r="GCQ75" s="9"/>
      <c r="GCR75" s="9"/>
      <c r="GCS75" s="9"/>
      <c r="GCT75" s="9"/>
      <c r="GCU75" s="9"/>
      <c r="GCV75" s="9"/>
      <c r="GCW75" s="9"/>
      <c r="GCX75" s="9"/>
      <c r="GCY75" s="9"/>
      <c r="GCZ75" s="9"/>
      <c r="GDA75" s="9"/>
      <c r="GDB75" s="9"/>
      <c r="GDC75" s="9"/>
      <c r="GDD75" s="9"/>
      <c r="GDE75" s="9"/>
      <c r="GDF75" s="9"/>
      <c r="GDG75" s="9"/>
      <c r="GDH75" s="9"/>
      <c r="GDI75" s="9"/>
      <c r="GDJ75" s="9"/>
      <c r="GDK75" s="9"/>
      <c r="GDL75" s="9"/>
      <c r="GDM75" s="9"/>
      <c r="GDN75" s="9"/>
      <c r="GDO75" s="9"/>
      <c r="GDP75" s="9"/>
      <c r="GDQ75" s="9"/>
      <c r="GDR75" s="9"/>
      <c r="GDS75" s="9"/>
      <c r="GDT75" s="9"/>
      <c r="GDU75" s="9"/>
      <c r="GDV75" s="9"/>
      <c r="GDW75" s="9"/>
      <c r="GDX75" s="9"/>
      <c r="GDY75" s="9"/>
      <c r="GDZ75" s="9"/>
      <c r="GEA75" s="9"/>
      <c r="GEB75" s="9"/>
      <c r="GEC75" s="9"/>
      <c r="GED75" s="9"/>
      <c r="GEE75" s="9"/>
      <c r="GEF75" s="9"/>
      <c r="GEG75" s="9"/>
      <c r="GEH75" s="9"/>
      <c r="GEI75" s="9"/>
      <c r="GEJ75" s="9"/>
      <c r="GEK75" s="9"/>
      <c r="GEL75" s="9"/>
      <c r="GEM75" s="9"/>
      <c r="GEN75" s="9"/>
      <c r="GEO75" s="9"/>
      <c r="GEP75" s="9"/>
      <c r="GEQ75" s="9"/>
      <c r="GER75" s="9"/>
      <c r="GES75" s="9"/>
      <c r="GET75" s="9"/>
      <c r="GEU75" s="9"/>
      <c r="GEV75" s="9"/>
      <c r="GEW75" s="9"/>
      <c r="GEX75" s="9"/>
      <c r="GEY75" s="9"/>
      <c r="GEZ75" s="9"/>
      <c r="GFA75" s="9"/>
      <c r="GFB75" s="9"/>
      <c r="GFC75" s="9"/>
      <c r="GFD75" s="9"/>
      <c r="GFE75" s="9"/>
      <c r="GFF75" s="9"/>
      <c r="GFG75" s="9"/>
      <c r="GFH75" s="9"/>
      <c r="GFI75" s="9"/>
      <c r="GFJ75" s="9"/>
      <c r="GFK75" s="9"/>
      <c r="GFL75" s="9"/>
      <c r="GFM75" s="9"/>
      <c r="GFN75" s="9"/>
      <c r="GFO75" s="9"/>
      <c r="GFP75" s="9"/>
      <c r="GFQ75" s="9"/>
      <c r="GFR75" s="9"/>
      <c r="GFS75" s="9"/>
      <c r="GFT75" s="9"/>
      <c r="GFU75" s="9"/>
      <c r="GFV75" s="9"/>
      <c r="GFW75" s="9"/>
      <c r="GFX75" s="9"/>
      <c r="GFY75" s="9"/>
      <c r="GFZ75" s="9"/>
      <c r="GGA75" s="9"/>
      <c r="GGB75" s="9"/>
      <c r="GGC75" s="9"/>
      <c r="GGD75" s="9"/>
      <c r="GGE75" s="9"/>
      <c r="GGF75" s="9"/>
      <c r="GGG75" s="9"/>
      <c r="GGH75" s="9"/>
      <c r="GGI75" s="9"/>
      <c r="GGJ75" s="9"/>
      <c r="GGK75" s="9"/>
      <c r="GGL75" s="9"/>
      <c r="GGM75" s="9"/>
      <c r="GGN75" s="9"/>
      <c r="GGO75" s="9"/>
      <c r="GGP75" s="9"/>
      <c r="GGQ75" s="9"/>
      <c r="GGR75" s="9"/>
      <c r="GGS75" s="9"/>
      <c r="GGT75" s="9"/>
      <c r="GGU75" s="9"/>
      <c r="GGV75" s="9"/>
      <c r="GGW75" s="9"/>
      <c r="GGX75" s="9"/>
      <c r="GGY75" s="9"/>
      <c r="GGZ75" s="9"/>
      <c r="GHA75" s="9"/>
      <c r="GHB75" s="9"/>
      <c r="GHC75" s="9"/>
      <c r="GHD75" s="9"/>
      <c r="GHE75" s="9"/>
      <c r="GHF75" s="9"/>
      <c r="GHG75" s="9"/>
      <c r="GHH75" s="9"/>
      <c r="GHI75" s="9"/>
      <c r="GHJ75" s="9"/>
      <c r="GHK75" s="9"/>
      <c r="GHL75" s="9"/>
      <c r="GHM75" s="9"/>
      <c r="GHN75" s="9"/>
      <c r="GHO75" s="9"/>
      <c r="GHP75" s="9"/>
      <c r="GHQ75" s="9"/>
      <c r="GHR75" s="9"/>
      <c r="GHS75" s="9"/>
      <c r="GHT75" s="9"/>
      <c r="GHU75" s="9"/>
      <c r="GHV75" s="9"/>
      <c r="GHW75" s="9"/>
      <c r="GHX75" s="9"/>
      <c r="GHY75" s="9"/>
      <c r="GHZ75" s="9"/>
      <c r="GIA75" s="9"/>
      <c r="GIB75" s="9"/>
      <c r="GIC75" s="9"/>
      <c r="GID75" s="9"/>
      <c r="GIE75" s="9"/>
      <c r="GIF75" s="9"/>
      <c r="GIG75" s="9"/>
      <c r="GIH75" s="9"/>
      <c r="GII75" s="9"/>
      <c r="GIJ75" s="9"/>
      <c r="GIK75" s="9"/>
      <c r="GIL75" s="9"/>
      <c r="GIM75" s="9"/>
      <c r="GIN75" s="9"/>
      <c r="GIO75" s="9"/>
      <c r="GIP75" s="9"/>
      <c r="GIQ75" s="9"/>
      <c r="GIR75" s="9"/>
      <c r="GIS75" s="9"/>
      <c r="GIT75" s="9"/>
      <c r="GIU75" s="9"/>
      <c r="GIV75" s="9"/>
      <c r="GIW75" s="9"/>
      <c r="GIX75" s="9"/>
      <c r="GIY75" s="9"/>
      <c r="GIZ75" s="9"/>
      <c r="GJA75" s="9"/>
      <c r="GJB75" s="9"/>
      <c r="GJC75" s="9"/>
      <c r="GJD75" s="9"/>
      <c r="GJE75" s="9"/>
      <c r="GJF75" s="9"/>
      <c r="GJG75" s="9"/>
      <c r="GJH75" s="9"/>
      <c r="GJI75" s="9"/>
      <c r="GJJ75" s="9"/>
      <c r="GJK75" s="9"/>
      <c r="GJL75" s="9"/>
      <c r="GJM75" s="9"/>
      <c r="GJN75" s="9"/>
      <c r="GJO75" s="9"/>
      <c r="GJP75" s="9"/>
      <c r="GJQ75" s="9"/>
      <c r="GJR75" s="9"/>
      <c r="GJS75" s="9"/>
      <c r="GJT75" s="9"/>
      <c r="GJU75" s="9"/>
      <c r="GJV75" s="9"/>
      <c r="GJW75" s="9"/>
      <c r="GJX75" s="9"/>
      <c r="GJY75" s="9"/>
      <c r="GJZ75" s="9"/>
      <c r="GKA75" s="9"/>
      <c r="GKB75" s="9"/>
      <c r="GKC75" s="9"/>
      <c r="GKD75" s="9"/>
      <c r="GKE75" s="9"/>
      <c r="GKF75" s="9"/>
      <c r="GKG75" s="9"/>
      <c r="GKH75" s="9"/>
      <c r="GKI75" s="9"/>
      <c r="GKJ75" s="9"/>
      <c r="GKK75" s="9"/>
      <c r="GKL75" s="9"/>
      <c r="GKM75" s="9"/>
      <c r="GKN75" s="9"/>
      <c r="GKO75" s="9"/>
      <c r="GKP75" s="9"/>
      <c r="GKQ75" s="9"/>
      <c r="GKR75" s="9"/>
      <c r="GKS75" s="9"/>
      <c r="GKT75" s="9"/>
      <c r="GKU75" s="9"/>
      <c r="GKV75" s="9"/>
      <c r="GKW75" s="9"/>
      <c r="GKX75" s="9"/>
      <c r="GKY75" s="9"/>
      <c r="GKZ75" s="9"/>
      <c r="GLA75" s="9"/>
      <c r="GLB75" s="9"/>
      <c r="GLC75" s="9"/>
      <c r="GLD75" s="9"/>
      <c r="GLE75" s="9"/>
      <c r="GLF75" s="9"/>
      <c r="GLG75" s="9"/>
      <c r="GLH75" s="9"/>
      <c r="GLI75" s="9"/>
      <c r="GLJ75" s="9"/>
      <c r="GLK75" s="9"/>
      <c r="GLL75" s="9"/>
      <c r="GLM75" s="9"/>
      <c r="GLN75" s="9"/>
      <c r="GLO75" s="9"/>
      <c r="GLP75" s="9"/>
      <c r="GLQ75" s="9"/>
      <c r="GLR75" s="9"/>
      <c r="GLS75" s="9"/>
      <c r="GLT75" s="9"/>
      <c r="GLU75" s="9"/>
      <c r="GLV75" s="9"/>
      <c r="GLW75" s="9"/>
      <c r="GLX75" s="9"/>
      <c r="GLY75" s="9"/>
      <c r="GLZ75" s="9"/>
      <c r="GMA75" s="9"/>
      <c r="GMB75" s="9"/>
      <c r="GMC75" s="9"/>
      <c r="GMD75" s="9"/>
      <c r="GME75" s="9"/>
      <c r="GMF75" s="9"/>
      <c r="GMG75" s="9"/>
      <c r="GMH75" s="9"/>
      <c r="GMI75" s="9"/>
      <c r="GMJ75" s="9"/>
      <c r="GMK75" s="9"/>
      <c r="GML75" s="9"/>
      <c r="GMM75" s="9"/>
      <c r="GMN75" s="9"/>
      <c r="GMO75" s="9"/>
      <c r="GMP75" s="9"/>
      <c r="GMQ75" s="9"/>
      <c r="GMR75" s="9"/>
      <c r="GMS75" s="9"/>
      <c r="GMT75" s="9"/>
      <c r="GMU75" s="9"/>
      <c r="GMV75" s="9"/>
      <c r="GMW75" s="9"/>
      <c r="GMX75" s="9"/>
      <c r="GMY75" s="9"/>
      <c r="GMZ75" s="9"/>
      <c r="GNA75" s="9"/>
      <c r="GNB75" s="9"/>
      <c r="GNC75" s="9"/>
      <c r="GND75" s="9"/>
      <c r="GNE75" s="9"/>
      <c r="GNF75" s="9"/>
      <c r="GNG75" s="9"/>
      <c r="GNH75" s="9"/>
      <c r="GNI75" s="9"/>
      <c r="GNJ75" s="9"/>
      <c r="GNK75" s="9"/>
      <c r="GNL75" s="9"/>
      <c r="GNM75" s="9"/>
      <c r="GNN75" s="9"/>
      <c r="GNO75" s="9"/>
      <c r="GNP75" s="9"/>
      <c r="GNQ75" s="9"/>
      <c r="GNR75" s="9"/>
      <c r="GNS75" s="9"/>
      <c r="GNT75" s="9"/>
      <c r="GNU75" s="9"/>
      <c r="GNV75" s="9"/>
      <c r="GNW75" s="9"/>
      <c r="GNX75" s="9"/>
      <c r="GNY75" s="9"/>
      <c r="GNZ75" s="9"/>
      <c r="GOA75" s="9"/>
      <c r="GOB75" s="9"/>
      <c r="GOC75" s="9"/>
      <c r="GOD75" s="9"/>
      <c r="GOE75" s="9"/>
      <c r="GOF75" s="9"/>
      <c r="GOG75" s="9"/>
      <c r="GOH75" s="9"/>
      <c r="GOI75" s="9"/>
      <c r="GOJ75" s="9"/>
      <c r="GOK75" s="9"/>
      <c r="GOL75" s="9"/>
      <c r="GOM75" s="9"/>
      <c r="GON75" s="9"/>
      <c r="GOO75" s="9"/>
      <c r="GOP75" s="9"/>
      <c r="GOQ75" s="9"/>
      <c r="GOR75" s="9"/>
      <c r="GOS75" s="9"/>
      <c r="GOT75" s="9"/>
      <c r="GOU75" s="9"/>
      <c r="GOV75" s="9"/>
      <c r="GOW75" s="9"/>
      <c r="GOX75" s="9"/>
      <c r="GOY75" s="9"/>
      <c r="GOZ75" s="9"/>
      <c r="GPA75" s="9"/>
      <c r="GPB75" s="9"/>
      <c r="GPC75" s="9"/>
      <c r="GPD75" s="9"/>
      <c r="GPE75" s="9"/>
      <c r="GPF75" s="9"/>
      <c r="GPG75" s="9"/>
      <c r="GPH75" s="9"/>
      <c r="GPI75" s="9"/>
      <c r="GPJ75" s="9"/>
      <c r="GPK75" s="9"/>
      <c r="GPL75" s="9"/>
      <c r="GPM75" s="9"/>
      <c r="GPN75" s="9"/>
      <c r="GPO75" s="9"/>
      <c r="GPP75" s="9"/>
      <c r="GPQ75" s="9"/>
      <c r="GPR75" s="9"/>
      <c r="GPS75" s="9"/>
      <c r="GPT75" s="9"/>
      <c r="GPU75" s="9"/>
      <c r="GPV75" s="9"/>
      <c r="GPW75" s="9"/>
      <c r="GPX75" s="9"/>
      <c r="GPY75" s="9"/>
      <c r="GPZ75" s="9"/>
      <c r="GQA75" s="9"/>
      <c r="GQB75" s="9"/>
      <c r="GQC75" s="9"/>
      <c r="GQD75" s="9"/>
      <c r="GQE75" s="9"/>
      <c r="GQF75" s="9"/>
      <c r="GQG75" s="9"/>
      <c r="GQH75" s="9"/>
      <c r="GQI75" s="9"/>
      <c r="GQJ75" s="9"/>
      <c r="GQK75" s="9"/>
      <c r="GQL75" s="9"/>
      <c r="GQM75" s="9"/>
      <c r="GQN75" s="9"/>
      <c r="GQO75" s="9"/>
      <c r="GQP75" s="9"/>
      <c r="GQQ75" s="9"/>
      <c r="GQR75" s="9"/>
      <c r="GQS75" s="9"/>
      <c r="GQT75" s="9"/>
      <c r="GQU75" s="9"/>
      <c r="GQV75" s="9"/>
      <c r="GQW75" s="9"/>
      <c r="GQX75" s="9"/>
      <c r="GQY75" s="9"/>
      <c r="GQZ75" s="9"/>
      <c r="GRA75" s="9"/>
      <c r="GRB75" s="9"/>
      <c r="GRC75" s="9"/>
      <c r="GRD75" s="9"/>
      <c r="GRE75" s="9"/>
      <c r="GRF75" s="9"/>
      <c r="GRG75" s="9"/>
      <c r="GRH75" s="9"/>
      <c r="GRI75" s="9"/>
      <c r="GRJ75" s="9"/>
      <c r="GRK75" s="9"/>
      <c r="GRL75" s="9"/>
      <c r="GRM75" s="9"/>
      <c r="GRN75" s="9"/>
      <c r="GRO75" s="9"/>
      <c r="GRP75" s="9"/>
      <c r="GRQ75" s="9"/>
      <c r="GRR75" s="9"/>
      <c r="GRS75" s="9"/>
      <c r="GRT75" s="9"/>
      <c r="GRU75" s="9"/>
      <c r="GRV75" s="9"/>
      <c r="GRW75" s="9"/>
      <c r="GRX75" s="9"/>
      <c r="GRY75" s="9"/>
      <c r="GRZ75" s="9"/>
      <c r="GSA75" s="9"/>
      <c r="GSB75" s="9"/>
      <c r="GSC75" s="9"/>
      <c r="GSD75" s="9"/>
      <c r="GSE75" s="9"/>
      <c r="GSF75" s="9"/>
      <c r="GSG75" s="9"/>
      <c r="GSH75" s="9"/>
      <c r="GSI75" s="9"/>
      <c r="GSJ75" s="9"/>
      <c r="GSK75" s="9"/>
      <c r="GSL75" s="9"/>
      <c r="GSM75" s="9"/>
      <c r="GSN75" s="9"/>
      <c r="GSO75" s="9"/>
      <c r="GSP75" s="9"/>
      <c r="GSQ75" s="9"/>
      <c r="GSR75" s="9"/>
      <c r="GSS75" s="9"/>
      <c r="GST75" s="9"/>
      <c r="GSU75" s="9"/>
      <c r="GSV75" s="9"/>
      <c r="GSW75" s="9"/>
      <c r="GSX75" s="9"/>
      <c r="GSY75" s="9"/>
      <c r="GSZ75" s="9"/>
      <c r="GTA75" s="9"/>
      <c r="GTB75" s="9"/>
      <c r="GTC75" s="9"/>
      <c r="GTD75" s="9"/>
      <c r="GTE75" s="9"/>
      <c r="GTF75" s="9"/>
      <c r="GTG75" s="9"/>
      <c r="GTH75" s="9"/>
      <c r="GTI75" s="9"/>
      <c r="GTJ75" s="9"/>
      <c r="GTK75" s="9"/>
      <c r="GTL75" s="9"/>
      <c r="GTM75" s="9"/>
      <c r="GTN75" s="9"/>
      <c r="GTO75" s="9"/>
      <c r="GTP75" s="9"/>
      <c r="GTQ75" s="9"/>
      <c r="GTR75" s="9"/>
      <c r="GTS75" s="9"/>
      <c r="GTT75" s="9"/>
      <c r="GTU75" s="9"/>
      <c r="GTV75" s="9"/>
      <c r="GTW75" s="9"/>
      <c r="GTX75" s="9"/>
      <c r="GTY75" s="9"/>
      <c r="GTZ75" s="9"/>
      <c r="GUA75" s="9"/>
      <c r="GUB75" s="9"/>
      <c r="GUC75" s="9"/>
      <c r="GUD75" s="9"/>
      <c r="GUE75" s="9"/>
      <c r="GUF75" s="9"/>
      <c r="GUG75" s="9"/>
      <c r="GUH75" s="9"/>
      <c r="GUI75" s="9"/>
      <c r="GUJ75" s="9"/>
      <c r="GUK75" s="9"/>
      <c r="GUL75" s="9"/>
      <c r="GUM75" s="9"/>
      <c r="GUN75" s="9"/>
      <c r="GUO75" s="9"/>
      <c r="GUP75" s="9"/>
      <c r="GUQ75" s="9"/>
      <c r="GUR75" s="9"/>
      <c r="GUS75" s="9"/>
      <c r="GUT75" s="9"/>
      <c r="GUU75" s="9"/>
      <c r="GUV75" s="9"/>
      <c r="GUW75" s="9"/>
      <c r="GUX75" s="9"/>
      <c r="GUY75" s="9"/>
      <c r="GUZ75" s="9"/>
      <c r="GVA75" s="9"/>
      <c r="GVB75" s="9"/>
      <c r="GVC75" s="9"/>
      <c r="GVD75" s="9"/>
      <c r="GVE75" s="9"/>
      <c r="GVF75" s="9"/>
      <c r="GVG75" s="9"/>
      <c r="GVH75" s="9"/>
      <c r="GVI75" s="9"/>
      <c r="GVJ75" s="9"/>
      <c r="GVK75" s="9"/>
      <c r="GVL75" s="9"/>
      <c r="GVM75" s="9"/>
      <c r="GVN75" s="9"/>
      <c r="GVO75" s="9"/>
      <c r="GVP75" s="9"/>
      <c r="GVQ75" s="9"/>
      <c r="GVR75" s="9"/>
      <c r="GVS75" s="9"/>
      <c r="GVT75" s="9"/>
      <c r="GVU75" s="9"/>
      <c r="GVV75" s="9"/>
      <c r="GVW75" s="9"/>
      <c r="GVX75" s="9"/>
      <c r="GVY75" s="9"/>
      <c r="GVZ75" s="9"/>
      <c r="GWA75" s="9"/>
      <c r="GWB75" s="9"/>
      <c r="GWC75" s="9"/>
      <c r="GWD75" s="9"/>
      <c r="GWE75" s="9"/>
      <c r="GWF75" s="9"/>
      <c r="GWG75" s="9"/>
      <c r="GWH75" s="9"/>
      <c r="GWI75" s="9"/>
      <c r="GWJ75" s="9"/>
      <c r="GWK75" s="9"/>
      <c r="GWL75" s="9"/>
      <c r="GWM75" s="9"/>
      <c r="GWN75" s="9"/>
      <c r="GWO75" s="9"/>
      <c r="GWP75" s="9"/>
      <c r="GWQ75" s="9"/>
      <c r="GWR75" s="9"/>
      <c r="GWS75" s="9"/>
      <c r="GWT75" s="9"/>
      <c r="GWU75" s="9"/>
      <c r="GWV75" s="9"/>
      <c r="GWW75" s="9"/>
      <c r="GWX75" s="9"/>
      <c r="GWY75" s="9"/>
      <c r="GWZ75" s="9"/>
      <c r="GXA75" s="9"/>
      <c r="GXB75" s="9"/>
      <c r="GXC75" s="9"/>
      <c r="GXD75" s="9"/>
      <c r="GXE75" s="9"/>
      <c r="GXF75" s="9"/>
      <c r="GXG75" s="9"/>
      <c r="GXH75" s="9"/>
      <c r="GXI75" s="9"/>
      <c r="GXJ75" s="9"/>
      <c r="GXK75" s="9"/>
      <c r="GXL75" s="9"/>
      <c r="GXM75" s="9"/>
      <c r="GXN75" s="9"/>
      <c r="GXO75" s="9"/>
      <c r="GXP75" s="9"/>
      <c r="GXQ75" s="9"/>
      <c r="GXR75" s="9"/>
      <c r="GXS75" s="9"/>
      <c r="GXT75" s="9"/>
      <c r="GXU75" s="9"/>
      <c r="GXV75" s="9"/>
      <c r="GXW75" s="9"/>
      <c r="GXX75" s="9"/>
      <c r="GXY75" s="9"/>
      <c r="GXZ75" s="9"/>
      <c r="GYA75" s="9"/>
      <c r="GYB75" s="9"/>
      <c r="GYC75" s="9"/>
      <c r="GYD75" s="9"/>
      <c r="GYE75" s="9"/>
      <c r="GYF75" s="9"/>
      <c r="GYG75" s="9"/>
      <c r="GYH75" s="9"/>
      <c r="GYI75" s="9"/>
      <c r="GYJ75" s="9"/>
      <c r="GYK75" s="9"/>
      <c r="GYL75" s="9"/>
      <c r="GYM75" s="9"/>
      <c r="GYN75" s="9"/>
      <c r="GYO75" s="9"/>
      <c r="GYP75" s="9"/>
      <c r="GYQ75" s="9"/>
      <c r="GYR75" s="9"/>
      <c r="GYS75" s="9"/>
      <c r="GYT75" s="9"/>
      <c r="GYU75" s="9"/>
      <c r="GYV75" s="9"/>
      <c r="GYW75" s="9"/>
      <c r="GYX75" s="9"/>
      <c r="GYY75" s="9"/>
      <c r="GYZ75" s="9"/>
      <c r="GZA75" s="9"/>
      <c r="GZB75" s="9"/>
      <c r="GZC75" s="9"/>
      <c r="GZD75" s="9"/>
      <c r="GZE75" s="9"/>
      <c r="GZF75" s="9"/>
      <c r="GZG75" s="9"/>
      <c r="GZH75" s="9"/>
      <c r="GZI75" s="9"/>
      <c r="GZJ75" s="9"/>
      <c r="GZK75" s="9"/>
      <c r="GZL75" s="9"/>
      <c r="GZM75" s="9"/>
      <c r="GZN75" s="9"/>
      <c r="GZO75" s="9"/>
      <c r="GZP75" s="9"/>
      <c r="GZQ75" s="9"/>
      <c r="GZR75" s="9"/>
      <c r="GZS75" s="9"/>
      <c r="GZT75" s="9"/>
      <c r="GZU75" s="9"/>
      <c r="GZV75" s="9"/>
      <c r="GZW75" s="9"/>
      <c r="GZX75" s="9"/>
      <c r="GZY75" s="9"/>
      <c r="GZZ75" s="9"/>
      <c r="HAA75" s="9"/>
      <c r="HAB75" s="9"/>
      <c r="HAC75" s="9"/>
      <c r="HAD75" s="9"/>
      <c r="HAE75" s="9"/>
      <c r="HAF75" s="9"/>
      <c r="HAG75" s="9"/>
      <c r="HAH75" s="9"/>
      <c r="HAI75" s="9"/>
      <c r="HAJ75" s="9"/>
      <c r="HAK75" s="9"/>
      <c r="HAL75" s="9"/>
      <c r="HAM75" s="9"/>
      <c r="HAN75" s="9"/>
      <c r="HAO75" s="9"/>
      <c r="HAP75" s="9"/>
      <c r="HAQ75" s="9"/>
      <c r="HAR75" s="9"/>
      <c r="HAS75" s="9"/>
      <c r="HAT75" s="9"/>
      <c r="HAU75" s="9"/>
      <c r="HAV75" s="9"/>
      <c r="HAW75" s="9"/>
      <c r="HAX75" s="9"/>
      <c r="HAY75" s="9"/>
      <c r="HAZ75" s="9"/>
      <c r="HBA75" s="9"/>
      <c r="HBB75" s="9"/>
      <c r="HBC75" s="9"/>
      <c r="HBD75" s="9"/>
      <c r="HBE75" s="9"/>
      <c r="HBF75" s="9"/>
      <c r="HBG75" s="9"/>
      <c r="HBH75" s="9"/>
      <c r="HBI75" s="9"/>
      <c r="HBJ75" s="9"/>
      <c r="HBK75" s="9"/>
      <c r="HBL75" s="9"/>
      <c r="HBM75" s="9"/>
      <c r="HBN75" s="9"/>
      <c r="HBO75" s="9"/>
      <c r="HBP75" s="9"/>
      <c r="HBQ75" s="9"/>
      <c r="HBR75" s="9"/>
      <c r="HBS75" s="9"/>
      <c r="HBT75" s="9"/>
      <c r="HBU75" s="9"/>
      <c r="HBV75" s="9"/>
      <c r="HBW75" s="9"/>
      <c r="HBX75" s="9"/>
      <c r="HBY75" s="9"/>
      <c r="HBZ75" s="9"/>
      <c r="HCA75" s="9"/>
      <c r="HCB75" s="9"/>
      <c r="HCC75" s="9"/>
      <c r="HCD75" s="9"/>
      <c r="HCE75" s="9"/>
      <c r="HCF75" s="9"/>
      <c r="HCG75" s="9"/>
      <c r="HCH75" s="9"/>
      <c r="HCI75" s="9"/>
      <c r="HCJ75" s="9"/>
      <c r="HCK75" s="9"/>
      <c r="HCL75" s="9"/>
      <c r="HCM75" s="9"/>
      <c r="HCN75" s="9"/>
      <c r="HCO75" s="9"/>
      <c r="HCP75" s="9"/>
      <c r="HCQ75" s="9"/>
      <c r="HCR75" s="9"/>
      <c r="HCS75" s="9"/>
      <c r="HCT75" s="9"/>
      <c r="HCU75" s="9"/>
      <c r="HCV75" s="9"/>
      <c r="HCW75" s="9"/>
      <c r="HCX75" s="9"/>
      <c r="HCY75" s="9"/>
      <c r="HCZ75" s="9"/>
      <c r="HDA75" s="9"/>
      <c r="HDB75" s="9"/>
      <c r="HDC75" s="9"/>
      <c r="HDD75" s="9"/>
      <c r="HDE75" s="9"/>
      <c r="HDF75" s="9"/>
      <c r="HDG75" s="9"/>
      <c r="HDH75" s="9"/>
      <c r="HDI75" s="9"/>
      <c r="HDJ75" s="9"/>
      <c r="HDK75" s="9"/>
      <c r="HDL75" s="9"/>
      <c r="HDM75" s="9"/>
      <c r="HDN75" s="9"/>
      <c r="HDO75" s="9"/>
      <c r="HDP75" s="9"/>
      <c r="HDQ75" s="9"/>
      <c r="HDR75" s="9"/>
      <c r="HDS75" s="9"/>
      <c r="HDT75" s="9"/>
      <c r="HDU75" s="9"/>
      <c r="HDV75" s="9"/>
      <c r="HDW75" s="9"/>
      <c r="HDX75" s="9"/>
      <c r="HDY75" s="9"/>
      <c r="HDZ75" s="9"/>
      <c r="HEA75" s="9"/>
      <c r="HEB75" s="9"/>
      <c r="HEC75" s="9"/>
      <c r="HED75" s="9"/>
      <c r="HEE75" s="9"/>
      <c r="HEF75" s="9"/>
      <c r="HEG75" s="9"/>
      <c r="HEH75" s="9"/>
      <c r="HEI75" s="9"/>
      <c r="HEJ75" s="9"/>
      <c r="HEK75" s="9"/>
      <c r="HEL75" s="9"/>
      <c r="HEM75" s="9"/>
      <c r="HEN75" s="9"/>
      <c r="HEO75" s="9"/>
      <c r="HEP75" s="9"/>
      <c r="HEQ75" s="9"/>
      <c r="HER75" s="9"/>
      <c r="HES75" s="9"/>
      <c r="HET75" s="9"/>
      <c r="HEU75" s="9"/>
      <c r="HEV75" s="9"/>
      <c r="HEW75" s="9"/>
      <c r="HEX75" s="9"/>
      <c r="HEY75" s="9"/>
      <c r="HEZ75" s="9"/>
      <c r="HFA75" s="9"/>
      <c r="HFB75" s="9"/>
      <c r="HFC75" s="9"/>
      <c r="HFD75" s="9"/>
      <c r="HFE75" s="9"/>
      <c r="HFF75" s="9"/>
      <c r="HFG75" s="9"/>
      <c r="HFH75" s="9"/>
      <c r="HFI75" s="9"/>
      <c r="HFJ75" s="9"/>
      <c r="HFK75" s="9"/>
      <c r="HFL75" s="9"/>
      <c r="HFM75" s="9"/>
      <c r="HFN75" s="9"/>
      <c r="HFO75" s="9"/>
      <c r="HFP75" s="9"/>
      <c r="HFQ75" s="9"/>
      <c r="HFR75" s="9"/>
      <c r="HFS75" s="9"/>
      <c r="HFT75" s="9"/>
      <c r="HFU75" s="9"/>
      <c r="HFV75" s="9"/>
      <c r="HFW75" s="9"/>
      <c r="HFX75" s="9"/>
      <c r="HFY75" s="9"/>
      <c r="HFZ75" s="9"/>
      <c r="HGA75" s="9"/>
      <c r="HGB75" s="9"/>
      <c r="HGC75" s="9"/>
      <c r="HGD75" s="9"/>
      <c r="HGE75" s="9"/>
      <c r="HGF75" s="9"/>
      <c r="HGG75" s="9"/>
      <c r="HGH75" s="9"/>
      <c r="HGI75" s="9"/>
      <c r="HGJ75" s="9"/>
      <c r="HGK75" s="9"/>
      <c r="HGL75" s="9"/>
      <c r="HGM75" s="9"/>
      <c r="HGN75" s="9"/>
      <c r="HGO75" s="9"/>
      <c r="HGP75" s="9"/>
      <c r="HGQ75" s="9"/>
      <c r="HGR75" s="9"/>
      <c r="HGS75" s="9"/>
      <c r="HGT75" s="9"/>
      <c r="HGU75" s="9"/>
      <c r="HGV75" s="9"/>
      <c r="HGW75" s="9"/>
      <c r="HGX75" s="9"/>
      <c r="HGY75" s="9"/>
      <c r="HGZ75" s="9"/>
      <c r="HHA75" s="9"/>
      <c r="HHB75" s="9"/>
      <c r="HHC75" s="9"/>
      <c r="HHD75" s="9"/>
      <c r="HHE75" s="9"/>
      <c r="HHF75" s="9"/>
      <c r="HHG75" s="9"/>
      <c r="HHH75" s="9"/>
      <c r="HHI75" s="9"/>
      <c r="HHJ75" s="9"/>
      <c r="HHK75" s="9"/>
      <c r="HHL75" s="9"/>
      <c r="HHM75" s="9"/>
      <c r="HHN75" s="9"/>
      <c r="HHO75" s="9"/>
      <c r="HHP75" s="9"/>
      <c r="HHQ75" s="9"/>
      <c r="HHR75" s="9"/>
      <c r="HHS75" s="9"/>
      <c r="HHT75" s="9"/>
      <c r="HHU75" s="9"/>
      <c r="HHV75" s="9"/>
      <c r="HHW75" s="9"/>
      <c r="HHX75" s="9"/>
      <c r="HHY75" s="9"/>
      <c r="HHZ75" s="9"/>
      <c r="HIA75" s="9"/>
      <c r="HIB75" s="9"/>
      <c r="HIC75" s="9"/>
      <c r="HID75" s="9"/>
      <c r="HIE75" s="9"/>
      <c r="HIF75" s="9"/>
      <c r="HIG75" s="9"/>
      <c r="HIH75" s="9"/>
      <c r="HII75" s="9"/>
      <c r="HIJ75" s="9"/>
      <c r="HIK75" s="9"/>
      <c r="HIL75" s="9"/>
      <c r="HIM75" s="9"/>
      <c r="HIN75" s="9"/>
      <c r="HIO75" s="9"/>
      <c r="HIP75" s="9"/>
      <c r="HIQ75" s="9"/>
      <c r="HIR75" s="9"/>
      <c r="HIS75" s="9"/>
      <c r="HIT75" s="9"/>
      <c r="HIU75" s="9"/>
      <c r="HIV75" s="9"/>
      <c r="HIW75" s="9"/>
      <c r="HIX75" s="9"/>
      <c r="HIY75" s="9"/>
      <c r="HIZ75" s="9"/>
      <c r="HJA75" s="9"/>
      <c r="HJB75" s="9"/>
      <c r="HJC75" s="9"/>
      <c r="HJD75" s="9"/>
      <c r="HJE75" s="9"/>
      <c r="HJF75" s="9"/>
      <c r="HJG75" s="9"/>
      <c r="HJH75" s="9"/>
      <c r="HJI75" s="9"/>
      <c r="HJJ75" s="9"/>
      <c r="HJK75" s="9"/>
      <c r="HJL75" s="9"/>
      <c r="HJM75" s="9"/>
      <c r="HJN75" s="9"/>
      <c r="HJO75" s="9"/>
      <c r="HJP75" s="9"/>
      <c r="HJQ75" s="9"/>
      <c r="HJR75" s="9"/>
      <c r="HJS75" s="9"/>
      <c r="HJT75" s="9"/>
      <c r="HJU75" s="9"/>
      <c r="HJV75" s="9"/>
      <c r="HJW75" s="9"/>
      <c r="HJX75" s="9"/>
      <c r="HJY75" s="9"/>
      <c r="HJZ75" s="9"/>
      <c r="HKA75" s="9"/>
      <c r="HKB75" s="9"/>
      <c r="HKC75" s="9"/>
      <c r="HKD75" s="9"/>
      <c r="HKE75" s="9"/>
      <c r="HKF75" s="9"/>
      <c r="HKG75" s="9"/>
      <c r="HKH75" s="9"/>
      <c r="HKI75" s="9"/>
      <c r="HKJ75" s="9"/>
      <c r="HKK75" s="9"/>
      <c r="HKL75" s="9"/>
      <c r="HKM75" s="9"/>
      <c r="HKN75" s="9"/>
      <c r="HKO75" s="9"/>
      <c r="HKP75" s="9"/>
      <c r="HKQ75" s="9"/>
      <c r="HKR75" s="9"/>
      <c r="HKS75" s="9"/>
      <c r="HKT75" s="9"/>
      <c r="HKU75" s="9"/>
      <c r="HKV75" s="9"/>
      <c r="HKW75" s="9"/>
      <c r="HKX75" s="9"/>
      <c r="HKY75" s="9"/>
      <c r="HKZ75" s="9"/>
      <c r="HLA75" s="9"/>
      <c r="HLB75" s="9"/>
      <c r="HLC75" s="9"/>
      <c r="HLD75" s="9"/>
      <c r="HLE75" s="9"/>
      <c r="HLF75" s="9"/>
      <c r="HLG75" s="9"/>
      <c r="HLH75" s="9"/>
      <c r="HLI75" s="9"/>
      <c r="HLJ75" s="9"/>
      <c r="HLK75" s="9"/>
      <c r="HLL75" s="9"/>
      <c r="HLM75" s="9"/>
      <c r="HLN75" s="9"/>
      <c r="HLO75" s="9"/>
      <c r="HLP75" s="9"/>
      <c r="HLQ75" s="9"/>
      <c r="HLR75" s="9"/>
      <c r="HLS75" s="9"/>
      <c r="HLT75" s="9"/>
      <c r="HLU75" s="9"/>
      <c r="HLV75" s="9"/>
      <c r="HLW75" s="9"/>
      <c r="HLX75" s="9"/>
      <c r="HLY75" s="9"/>
      <c r="HLZ75" s="9"/>
      <c r="HMA75" s="9"/>
      <c r="HMB75" s="9"/>
      <c r="HMC75" s="9"/>
      <c r="HMD75" s="9"/>
      <c r="HME75" s="9"/>
      <c r="HMF75" s="9"/>
      <c r="HMG75" s="9"/>
      <c r="HMH75" s="9"/>
      <c r="HMI75" s="9"/>
      <c r="HMJ75" s="9"/>
      <c r="HMK75" s="9"/>
      <c r="HML75" s="9"/>
      <c r="HMM75" s="9"/>
      <c r="HMN75" s="9"/>
      <c r="HMO75" s="9"/>
      <c r="HMP75" s="9"/>
      <c r="HMQ75" s="9"/>
      <c r="HMR75" s="9"/>
      <c r="HMS75" s="9"/>
      <c r="HMT75" s="9"/>
      <c r="HMU75" s="9"/>
      <c r="HMV75" s="9"/>
      <c r="HMW75" s="9"/>
      <c r="HMX75" s="9"/>
      <c r="HMY75" s="9"/>
      <c r="HMZ75" s="9"/>
      <c r="HNA75" s="9"/>
      <c r="HNB75" s="9"/>
      <c r="HNC75" s="9"/>
      <c r="HND75" s="9"/>
      <c r="HNE75" s="9"/>
      <c r="HNF75" s="9"/>
      <c r="HNG75" s="9"/>
      <c r="HNH75" s="9"/>
      <c r="HNI75" s="9"/>
      <c r="HNJ75" s="9"/>
      <c r="HNK75" s="9"/>
      <c r="HNL75" s="9"/>
      <c r="HNM75" s="9"/>
      <c r="HNN75" s="9"/>
      <c r="HNO75" s="9"/>
      <c r="HNP75" s="9"/>
      <c r="HNQ75" s="9"/>
      <c r="HNR75" s="9"/>
      <c r="HNS75" s="9"/>
      <c r="HNT75" s="9"/>
      <c r="HNU75" s="9"/>
      <c r="HNV75" s="9"/>
      <c r="HNW75" s="9"/>
      <c r="HNX75" s="9"/>
      <c r="HNY75" s="9"/>
      <c r="HNZ75" s="9"/>
      <c r="HOA75" s="9"/>
      <c r="HOB75" s="9"/>
      <c r="HOC75" s="9"/>
      <c r="HOD75" s="9"/>
      <c r="HOE75" s="9"/>
      <c r="HOF75" s="9"/>
      <c r="HOG75" s="9"/>
      <c r="HOH75" s="9"/>
      <c r="HOI75" s="9"/>
      <c r="HOJ75" s="9"/>
      <c r="HOK75" s="9"/>
      <c r="HOL75" s="9"/>
      <c r="HOM75" s="9"/>
      <c r="HON75" s="9"/>
      <c r="HOO75" s="9"/>
      <c r="HOP75" s="9"/>
      <c r="HOQ75" s="9"/>
      <c r="HOR75" s="9"/>
      <c r="HOS75" s="9"/>
      <c r="HOT75" s="9"/>
      <c r="HOU75" s="9"/>
      <c r="HOV75" s="9"/>
      <c r="HOW75" s="9"/>
      <c r="HOX75" s="9"/>
      <c r="HOY75" s="9"/>
      <c r="HOZ75" s="9"/>
      <c r="HPA75" s="9"/>
      <c r="HPB75" s="9"/>
      <c r="HPC75" s="9"/>
      <c r="HPD75" s="9"/>
      <c r="HPE75" s="9"/>
      <c r="HPF75" s="9"/>
      <c r="HPG75" s="9"/>
      <c r="HPH75" s="9"/>
      <c r="HPI75" s="9"/>
      <c r="HPJ75" s="9"/>
      <c r="HPK75" s="9"/>
      <c r="HPL75" s="9"/>
      <c r="HPM75" s="9"/>
      <c r="HPN75" s="9"/>
      <c r="HPO75" s="9"/>
      <c r="HPP75" s="9"/>
      <c r="HPQ75" s="9"/>
      <c r="HPR75" s="9"/>
      <c r="HPS75" s="9"/>
      <c r="HPT75" s="9"/>
      <c r="HPU75" s="9"/>
      <c r="HPV75" s="9"/>
      <c r="HPW75" s="9"/>
      <c r="HPX75" s="9"/>
      <c r="HPY75" s="9"/>
      <c r="HPZ75" s="9"/>
      <c r="HQA75" s="9"/>
      <c r="HQB75" s="9"/>
      <c r="HQC75" s="9"/>
      <c r="HQD75" s="9"/>
      <c r="HQE75" s="9"/>
      <c r="HQF75" s="9"/>
      <c r="HQG75" s="9"/>
      <c r="HQH75" s="9"/>
      <c r="HQI75" s="9"/>
      <c r="HQJ75" s="9"/>
      <c r="HQK75" s="9"/>
      <c r="HQL75" s="9"/>
      <c r="HQM75" s="9"/>
      <c r="HQN75" s="9"/>
      <c r="HQO75" s="9"/>
      <c r="HQP75" s="9"/>
      <c r="HQQ75" s="9"/>
      <c r="HQR75" s="9"/>
      <c r="HQS75" s="9"/>
      <c r="HQT75" s="9"/>
      <c r="HQU75" s="9"/>
      <c r="HQV75" s="9"/>
      <c r="HQW75" s="9"/>
      <c r="HQX75" s="9"/>
      <c r="HQY75" s="9"/>
      <c r="HQZ75" s="9"/>
      <c r="HRA75" s="9"/>
      <c r="HRB75" s="9"/>
      <c r="HRC75" s="9"/>
      <c r="HRD75" s="9"/>
      <c r="HRE75" s="9"/>
      <c r="HRF75" s="9"/>
      <c r="HRG75" s="9"/>
      <c r="HRH75" s="9"/>
      <c r="HRI75" s="9"/>
      <c r="HRJ75" s="9"/>
      <c r="HRK75" s="9"/>
      <c r="HRL75" s="9"/>
      <c r="HRM75" s="9"/>
      <c r="HRN75" s="9"/>
      <c r="HRO75" s="9"/>
      <c r="HRP75" s="9"/>
      <c r="HRQ75" s="9"/>
      <c r="HRR75" s="9"/>
      <c r="HRS75" s="9"/>
      <c r="HRT75" s="9"/>
      <c r="HRU75" s="9"/>
      <c r="HRV75" s="9"/>
      <c r="HRW75" s="9"/>
      <c r="HRX75" s="9"/>
      <c r="HRY75" s="9"/>
      <c r="HRZ75" s="9"/>
      <c r="HSA75" s="9"/>
      <c r="HSB75" s="9"/>
      <c r="HSC75" s="9"/>
      <c r="HSD75" s="9"/>
      <c r="HSE75" s="9"/>
      <c r="HSF75" s="9"/>
      <c r="HSG75" s="9"/>
      <c r="HSH75" s="9"/>
      <c r="HSI75" s="9"/>
      <c r="HSJ75" s="9"/>
      <c r="HSK75" s="9"/>
      <c r="HSL75" s="9"/>
      <c r="HSM75" s="9"/>
      <c r="HSN75" s="9"/>
      <c r="HSO75" s="9"/>
      <c r="HSP75" s="9"/>
      <c r="HSQ75" s="9"/>
      <c r="HSR75" s="9"/>
      <c r="HSS75" s="9"/>
      <c r="HST75" s="9"/>
      <c r="HSU75" s="9"/>
      <c r="HSV75" s="9"/>
      <c r="HSW75" s="9"/>
      <c r="HSX75" s="9"/>
      <c r="HSY75" s="9"/>
      <c r="HSZ75" s="9"/>
      <c r="HTA75" s="9"/>
      <c r="HTB75" s="9"/>
      <c r="HTC75" s="9"/>
      <c r="HTD75" s="9"/>
      <c r="HTE75" s="9"/>
      <c r="HTF75" s="9"/>
      <c r="HTG75" s="9"/>
      <c r="HTH75" s="9"/>
      <c r="HTI75" s="9"/>
      <c r="HTJ75" s="9"/>
      <c r="HTK75" s="9"/>
      <c r="HTL75" s="9"/>
      <c r="HTM75" s="9"/>
      <c r="HTN75" s="9"/>
      <c r="HTO75" s="9"/>
      <c r="HTP75" s="9"/>
      <c r="HTQ75" s="9"/>
      <c r="HTR75" s="9"/>
      <c r="HTS75" s="9"/>
      <c r="HTT75" s="9"/>
      <c r="HTU75" s="9"/>
      <c r="HTV75" s="9"/>
      <c r="HTW75" s="9"/>
      <c r="HTX75" s="9"/>
      <c r="HTY75" s="9"/>
      <c r="HTZ75" s="9"/>
      <c r="HUA75" s="9"/>
      <c r="HUB75" s="9"/>
      <c r="HUC75" s="9"/>
      <c r="HUD75" s="9"/>
      <c r="HUE75" s="9"/>
      <c r="HUF75" s="9"/>
      <c r="HUG75" s="9"/>
      <c r="HUH75" s="9"/>
      <c r="HUI75" s="9"/>
      <c r="HUJ75" s="9"/>
      <c r="HUK75" s="9"/>
      <c r="HUL75" s="9"/>
      <c r="HUM75" s="9"/>
      <c r="HUN75" s="9"/>
      <c r="HUO75" s="9"/>
      <c r="HUP75" s="9"/>
      <c r="HUQ75" s="9"/>
      <c r="HUR75" s="9"/>
      <c r="HUS75" s="9"/>
      <c r="HUT75" s="9"/>
      <c r="HUU75" s="9"/>
      <c r="HUV75" s="9"/>
      <c r="HUW75" s="9"/>
      <c r="HUX75" s="9"/>
      <c r="HUY75" s="9"/>
      <c r="HUZ75" s="9"/>
      <c r="HVA75" s="9"/>
      <c r="HVB75" s="9"/>
      <c r="HVC75" s="9"/>
      <c r="HVD75" s="9"/>
      <c r="HVE75" s="9"/>
      <c r="HVF75" s="9"/>
      <c r="HVG75" s="9"/>
      <c r="HVH75" s="9"/>
      <c r="HVI75" s="9"/>
      <c r="HVJ75" s="9"/>
      <c r="HVK75" s="9"/>
      <c r="HVL75" s="9"/>
      <c r="HVM75" s="9"/>
      <c r="HVN75" s="9"/>
      <c r="HVO75" s="9"/>
      <c r="HVP75" s="9"/>
      <c r="HVQ75" s="9"/>
      <c r="HVR75" s="9"/>
      <c r="HVS75" s="9"/>
      <c r="HVT75" s="9"/>
      <c r="HVU75" s="9"/>
      <c r="HVV75" s="9"/>
      <c r="HVW75" s="9"/>
      <c r="HVX75" s="9"/>
      <c r="HVY75" s="9"/>
      <c r="HVZ75" s="9"/>
      <c r="HWA75" s="9"/>
      <c r="HWB75" s="9"/>
      <c r="HWC75" s="9"/>
      <c r="HWD75" s="9"/>
      <c r="HWE75" s="9"/>
      <c r="HWF75" s="9"/>
      <c r="HWG75" s="9"/>
      <c r="HWH75" s="9"/>
      <c r="HWI75" s="9"/>
      <c r="HWJ75" s="9"/>
      <c r="HWK75" s="9"/>
      <c r="HWL75" s="9"/>
      <c r="HWM75" s="9"/>
      <c r="HWN75" s="9"/>
      <c r="HWO75" s="9"/>
      <c r="HWP75" s="9"/>
      <c r="HWQ75" s="9"/>
      <c r="HWR75" s="9"/>
      <c r="HWS75" s="9"/>
      <c r="HWT75" s="9"/>
      <c r="HWU75" s="9"/>
      <c r="HWV75" s="9"/>
      <c r="HWW75" s="9"/>
      <c r="HWX75" s="9"/>
      <c r="HWY75" s="9"/>
      <c r="HWZ75" s="9"/>
      <c r="HXA75" s="9"/>
      <c r="HXB75" s="9"/>
      <c r="HXC75" s="9"/>
      <c r="HXD75" s="9"/>
      <c r="HXE75" s="9"/>
      <c r="HXF75" s="9"/>
      <c r="HXG75" s="9"/>
      <c r="HXH75" s="9"/>
      <c r="HXI75" s="9"/>
      <c r="HXJ75" s="9"/>
      <c r="HXK75" s="9"/>
      <c r="HXL75" s="9"/>
      <c r="HXM75" s="9"/>
      <c r="HXN75" s="9"/>
      <c r="HXO75" s="9"/>
      <c r="HXP75" s="9"/>
      <c r="HXQ75" s="9"/>
      <c r="HXR75" s="9"/>
      <c r="HXS75" s="9"/>
      <c r="HXT75" s="9"/>
      <c r="HXU75" s="9"/>
      <c r="HXV75" s="9"/>
      <c r="HXW75" s="9"/>
      <c r="HXX75" s="9"/>
      <c r="HXY75" s="9"/>
      <c r="HXZ75" s="9"/>
      <c r="HYA75" s="9"/>
      <c r="HYB75" s="9"/>
      <c r="HYC75" s="9"/>
      <c r="HYD75" s="9"/>
      <c r="HYE75" s="9"/>
      <c r="HYF75" s="9"/>
      <c r="HYG75" s="9"/>
      <c r="HYH75" s="9"/>
      <c r="HYI75" s="9"/>
      <c r="HYJ75" s="9"/>
      <c r="HYK75" s="9"/>
      <c r="HYL75" s="9"/>
      <c r="HYM75" s="9"/>
      <c r="HYN75" s="9"/>
      <c r="HYO75" s="9"/>
      <c r="HYP75" s="9"/>
      <c r="HYQ75" s="9"/>
      <c r="HYR75" s="9"/>
      <c r="HYS75" s="9"/>
      <c r="HYT75" s="9"/>
      <c r="HYU75" s="9"/>
      <c r="HYV75" s="9"/>
      <c r="HYW75" s="9"/>
      <c r="HYX75" s="9"/>
      <c r="HYY75" s="9"/>
      <c r="HYZ75" s="9"/>
      <c r="HZA75" s="9"/>
      <c r="HZB75" s="9"/>
      <c r="HZC75" s="9"/>
      <c r="HZD75" s="9"/>
      <c r="HZE75" s="9"/>
      <c r="HZF75" s="9"/>
      <c r="HZG75" s="9"/>
      <c r="HZH75" s="9"/>
      <c r="HZI75" s="9"/>
      <c r="HZJ75" s="9"/>
      <c r="HZK75" s="9"/>
      <c r="HZL75" s="9"/>
      <c r="HZM75" s="9"/>
      <c r="HZN75" s="9"/>
      <c r="HZO75" s="9"/>
      <c r="HZP75" s="9"/>
      <c r="HZQ75" s="9"/>
      <c r="HZR75" s="9"/>
      <c r="HZS75" s="9"/>
      <c r="HZT75" s="9"/>
      <c r="HZU75" s="9"/>
      <c r="HZV75" s="9"/>
      <c r="HZW75" s="9"/>
      <c r="HZX75" s="9"/>
      <c r="HZY75" s="9"/>
      <c r="HZZ75" s="9"/>
      <c r="IAA75" s="9"/>
      <c r="IAB75" s="9"/>
      <c r="IAC75" s="9"/>
      <c r="IAD75" s="9"/>
      <c r="IAE75" s="9"/>
      <c r="IAF75" s="9"/>
      <c r="IAG75" s="9"/>
      <c r="IAH75" s="9"/>
      <c r="IAI75" s="9"/>
      <c r="IAJ75" s="9"/>
      <c r="IAK75" s="9"/>
      <c r="IAL75" s="9"/>
      <c r="IAM75" s="9"/>
      <c r="IAN75" s="9"/>
      <c r="IAO75" s="9"/>
      <c r="IAP75" s="9"/>
      <c r="IAQ75" s="9"/>
      <c r="IAR75" s="9"/>
      <c r="IAS75" s="9"/>
      <c r="IAT75" s="9"/>
      <c r="IAU75" s="9"/>
      <c r="IAV75" s="9"/>
      <c r="IAW75" s="9"/>
      <c r="IAX75" s="9"/>
      <c r="IAY75" s="9"/>
      <c r="IAZ75" s="9"/>
      <c r="IBA75" s="9"/>
      <c r="IBB75" s="9"/>
      <c r="IBC75" s="9"/>
      <c r="IBD75" s="9"/>
      <c r="IBE75" s="9"/>
      <c r="IBF75" s="9"/>
      <c r="IBG75" s="9"/>
      <c r="IBH75" s="9"/>
      <c r="IBI75" s="9"/>
      <c r="IBJ75" s="9"/>
      <c r="IBK75" s="9"/>
      <c r="IBL75" s="9"/>
      <c r="IBM75" s="9"/>
      <c r="IBN75" s="9"/>
      <c r="IBO75" s="9"/>
      <c r="IBP75" s="9"/>
      <c r="IBQ75" s="9"/>
      <c r="IBR75" s="9"/>
      <c r="IBS75" s="9"/>
      <c r="IBT75" s="9"/>
      <c r="IBU75" s="9"/>
      <c r="IBV75" s="9"/>
      <c r="IBW75" s="9"/>
      <c r="IBX75" s="9"/>
      <c r="IBY75" s="9"/>
      <c r="IBZ75" s="9"/>
      <c r="ICA75" s="9"/>
      <c r="ICB75" s="9"/>
      <c r="ICC75" s="9"/>
      <c r="ICD75" s="9"/>
      <c r="ICE75" s="9"/>
      <c r="ICF75" s="9"/>
      <c r="ICG75" s="9"/>
      <c r="ICH75" s="9"/>
      <c r="ICI75" s="9"/>
      <c r="ICJ75" s="9"/>
      <c r="ICK75" s="9"/>
      <c r="ICL75" s="9"/>
      <c r="ICM75" s="9"/>
      <c r="ICN75" s="9"/>
      <c r="ICO75" s="9"/>
      <c r="ICP75" s="9"/>
      <c r="ICQ75" s="9"/>
      <c r="ICR75" s="9"/>
      <c r="ICS75" s="9"/>
      <c r="ICT75" s="9"/>
      <c r="ICU75" s="9"/>
      <c r="ICV75" s="9"/>
      <c r="ICW75" s="9"/>
      <c r="ICX75" s="9"/>
      <c r="ICY75" s="9"/>
      <c r="ICZ75" s="9"/>
      <c r="IDA75" s="9"/>
      <c r="IDB75" s="9"/>
      <c r="IDC75" s="9"/>
      <c r="IDD75" s="9"/>
      <c r="IDE75" s="9"/>
      <c r="IDF75" s="9"/>
      <c r="IDG75" s="9"/>
      <c r="IDH75" s="9"/>
      <c r="IDI75" s="9"/>
      <c r="IDJ75" s="9"/>
      <c r="IDK75" s="9"/>
      <c r="IDL75" s="9"/>
      <c r="IDM75" s="9"/>
      <c r="IDN75" s="9"/>
      <c r="IDO75" s="9"/>
      <c r="IDP75" s="9"/>
      <c r="IDQ75" s="9"/>
      <c r="IDR75" s="9"/>
      <c r="IDS75" s="9"/>
      <c r="IDT75" s="9"/>
      <c r="IDU75" s="9"/>
      <c r="IDV75" s="9"/>
      <c r="IDW75" s="9"/>
      <c r="IDX75" s="9"/>
      <c r="IDY75" s="9"/>
      <c r="IDZ75" s="9"/>
      <c r="IEA75" s="9"/>
      <c r="IEB75" s="9"/>
      <c r="IEC75" s="9"/>
      <c r="IED75" s="9"/>
      <c r="IEE75" s="9"/>
      <c r="IEF75" s="9"/>
      <c r="IEG75" s="9"/>
      <c r="IEH75" s="9"/>
      <c r="IEI75" s="9"/>
      <c r="IEJ75" s="9"/>
      <c r="IEK75" s="9"/>
      <c r="IEL75" s="9"/>
      <c r="IEM75" s="9"/>
      <c r="IEN75" s="9"/>
      <c r="IEO75" s="9"/>
      <c r="IEP75" s="9"/>
      <c r="IEQ75" s="9"/>
      <c r="IER75" s="9"/>
      <c r="IES75" s="9"/>
      <c r="IET75" s="9"/>
      <c r="IEU75" s="9"/>
      <c r="IEV75" s="9"/>
      <c r="IEW75" s="9"/>
      <c r="IEX75" s="9"/>
      <c r="IEY75" s="9"/>
      <c r="IEZ75" s="9"/>
      <c r="IFA75" s="9"/>
      <c r="IFB75" s="9"/>
      <c r="IFC75" s="9"/>
      <c r="IFD75" s="9"/>
      <c r="IFE75" s="9"/>
      <c r="IFF75" s="9"/>
      <c r="IFG75" s="9"/>
      <c r="IFH75" s="9"/>
      <c r="IFI75" s="9"/>
      <c r="IFJ75" s="9"/>
      <c r="IFK75" s="9"/>
      <c r="IFL75" s="9"/>
      <c r="IFM75" s="9"/>
      <c r="IFN75" s="9"/>
      <c r="IFO75" s="9"/>
      <c r="IFP75" s="9"/>
      <c r="IFQ75" s="9"/>
      <c r="IFR75" s="9"/>
      <c r="IFS75" s="9"/>
      <c r="IFT75" s="9"/>
      <c r="IFU75" s="9"/>
      <c r="IFV75" s="9"/>
      <c r="IFW75" s="9"/>
      <c r="IFX75" s="9"/>
      <c r="IFY75" s="9"/>
      <c r="IFZ75" s="9"/>
      <c r="IGA75" s="9"/>
      <c r="IGB75" s="9"/>
      <c r="IGC75" s="9"/>
      <c r="IGD75" s="9"/>
      <c r="IGE75" s="9"/>
      <c r="IGF75" s="9"/>
      <c r="IGG75" s="9"/>
      <c r="IGH75" s="9"/>
      <c r="IGI75" s="9"/>
      <c r="IGJ75" s="9"/>
      <c r="IGK75" s="9"/>
      <c r="IGL75" s="9"/>
      <c r="IGM75" s="9"/>
      <c r="IGN75" s="9"/>
      <c r="IGO75" s="9"/>
      <c r="IGP75" s="9"/>
      <c r="IGQ75" s="9"/>
      <c r="IGR75" s="9"/>
      <c r="IGS75" s="9"/>
      <c r="IGT75" s="9"/>
      <c r="IGU75" s="9"/>
      <c r="IGV75" s="9"/>
      <c r="IGW75" s="9"/>
      <c r="IGX75" s="9"/>
      <c r="IGY75" s="9"/>
      <c r="IGZ75" s="9"/>
      <c r="IHA75" s="9"/>
      <c r="IHB75" s="9"/>
      <c r="IHC75" s="9"/>
      <c r="IHD75" s="9"/>
      <c r="IHE75" s="9"/>
      <c r="IHF75" s="9"/>
      <c r="IHG75" s="9"/>
      <c r="IHH75" s="9"/>
      <c r="IHI75" s="9"/>
      <c r="IHJ75" s="9"/>
      <c r="IHK75" s="9"/>
      <c r="IHL75" s="9"/>
      <c r="IHM75" s="9"/>
      <c r="IHN75" s="9"/>
      <c r="IHO75" s="9"/>
      <c r="IHP75" s="9"/>
      <c r="IHQ75" s="9"/>
      <c r="IHR75" s="9"/>
      <c r="IHS75" s="9"/>
      <c r="IHT75" s="9"/>
      <c r="IHU75" s="9"/>
      <c r="IHV75" s="9"/>
      <c r="IHW75" s="9"/>
      <c r="IHX75" s="9"/>
      <c r="IHY75" s="9"/>
      <c r="IHZ75" s="9"/>
      <c r="IIA75" s="9"/>
      <c r="IIB75" s="9"/>
      <c r="IIC75" s="9"/>
      <c r="IID75" s="9"/>
      <c r="IIE75" s="9"/>
      <c r="IIF75" s="9"/>
      <c r="IIG75" s="9"/>
      <c r="IIH75" s="9"/>
      <c r="III75" s="9"/>
      <c r="IIJ75" s="9"/>
      <c r="IIK75" s="9"/>
      <c r="IIL75" s="9"/>
      <c r="IIM75" s="9"/>
      <c r="IIN75" s="9"/>
      <c r="IIO75" s="9"/>
      <c r="IIP75" s="9"/>
      <c r="IIQ75" s="9"/>
      <c r="IIR75" s="9"/>
      <c r="IIS75" s="9"/>
      <c r="IIT75" s="9"/>
      <c r="IIU75" s="9"/>
      <c r="IIV75" s="9"/>
      <c r="IIW75" s="9"/>
      <c r="IIX75" s="9"/>
      <c r="IIY75" s="9"/>
      <c r="IIZ75" s="9"/>
      <c r="IJA75" s="9"/>
      <c r="IJB75" s="9"/>
      <c r="IJC75" s="9"/>
      <c r="IJD75" s="9"/>
      <c r="IJE75" s="9"/>
      <c r="IJF75" s="9"/>
      <c r="IJG75" s="9"/>
      <c r="IJH75" s="9"/>
      <c r="IJI75" s="9"/>
      <c r="IJJ75" s="9"/>
      <c r="IJK75" s="9"/>
      <c r="IJL75" s="9"/>
      <c r="IJM75" s="9"/>
      <c r="IJN75" s="9"/>
      <c r="IJO75" s="9"/>
      <c r="IJP75" s="9"/>
      <c r="IJQ75" s="9"/>
      <c r="IJR75" s="9"/>
      <c r="IJS75" s="9"/>
      <c r="IJT75" s="9"/>
      <c r="IJU75" s="9"/>
      <c r="IJV75" s="9"/>
      <c r="IJW75" s="9"/>
      <c r="IJX75" s="9"/>
      <c r="IJY75" s="9"/>
      <c r="IJZ75" s="9"/>
      <c r="IKA75" s="9"/>
      <c r="IKB75" s="9"/>
      <c r="IKC75" s="9"/>
      <c r="IKD75" s="9"/>
      <c r="IKE75" s="9"/>
      <c r="IKF75" s="9"/>
      <c r="IKG75" s="9"/>
      <c r="IKH75" s="9"/>
      <c r="IKI75" s="9"/>
      <c r="IKJ75" s="9"/>
      <c r="IKK75" s="9"/>
      <c r="IKL75" s="9"/>
      <c r="IKM75" s="9"/>
      <c r="IKN75" s="9"/>
      <c r="IKO75" s="9"/>
      <c r="IKP75" s="9"/>
      <c r="IKQ75" s="9"/>
      <c r="IKR75" s="9"/>
      <c r="IKS75" s="9"/>
      <c r="IKT75" s="9"/>
      <c r="IKU75" s="9"/>
      <c r="IKV75" s="9"/>
      <c r="IKW75" s="9"/>
      <c r="IKX75" s="9"/>
      <c r="IKY75" s="9"/>
      <c r="IKZ75" s="9"/>
      <c r="ILA75" s="9"/>
      <c r="ILB75" s="9"/>
      <c r="ILC75" s="9"/>
      <c r="ILD75" s="9"/>
      <c r="ILE75" s="9"/>
      <c r="ILF75" s="9"/>
      <c r="ILG75" s="9"/>
      <c r="ILH75" s="9"/>
      <c r="ILI75" s="9"/>
      <c r="ILJ75" s="9"/>
      <c r="ILK75" s="9"/>
      <c r="ILL75" s="9"/>
      <c r="ILM75" s="9"/>
      <c r="ILN75" s="9"/>
      <c r="ILO75" s="9"/>
      <c r="ILP75" s="9"/>
      <c r="ILQ75" s="9"/>
      <c r="ILR75" s="9"/>
      <c r="ILS75" s="9"/>
      <c r="ILT75" s="9"/>
      <c r="ILU75" s="9"/>
      <c r="ILV75" s="9"/>
      <c r="ILW75" s="9"/>
      <c r="ILX75" s="9"/>
      <c r="ILY75" s="9"/>
      <c r="ILZ75" s="9"/>
      <c r="IMA75" s="9"/>
      <c r="IMB75" s="9"/>
      <c r="IMC75" s="9"/>
      <c r="IMD75" s="9"/>
      <c r="IME75" s="9"/>
      <c r="IMF75" s="9"/>
      <c r="IMG75" s="9"/>
      <c r="IMH75" s="9"/>
      <c r="IMI75" s="9"/>
      <c r="IMJ75" s="9"/>
      <c r="IMK75" s="9"/>
      <c r="IML75" s="9"/>
      <c r="IMM75" s="9"/>
      <c r="IMN75" s="9"/>
      <c r="IMO75" s="9"/>
      <c r="IMP75" s="9"/>
      <c r="IMQ75" s="9"/>
      <c r="IMR75" s="9"/>
      <c r="IMS75" s="9"/>
      <c r="IMT75" s="9"/>
      <c r="IMU75" s="9"/>
      <c r="IMV75" s="9"/>
      <c r="IMW75" s="9"/>
      <c r="IMX75" s="9"/>
      <c r="IMY75" s="9"/>
      <c r="IMZ75" s="9"/>
      <c r="INA75" s="9"/>
      <c r="INB75" s="9"/>
      <c r="INC75" s="9"/>
      <c r="IND75" s="9"/>
      <c r="INE75" s="9"/>
      <c r="INF75" s="9"/>
      <c r="ING75" s="9"/>
      <c r="INH75" s="9"/>
      <c r="INI75" s="9"/>
      <c r="INJ75" s="9"/>
      <c r="INK75" s="9"/>
      <c r="INL75" s="9"/>
      <c r="INM75" s="9"/>
      <c r="INN75" s="9"/>
      <c r="INO75" s="9"/>
      <c r="INP75" s="9"/>
      <c r="INQ75" s="9"/>
      <c r="INR75" s="9"/>
      <c r="INS75" s="9"/>
      <c r="INT75" s="9"/>
      <c r="INU75" s="9"/>
      <c r="INV75" s="9"/>
      <c r="INW75" s="9"/>
      <c r="INX75" s="9"/>
      <c r="INY75" s="9"/>
      <c r="INZ75" s="9"/>
      <c r="IOA75" s="9"/>
      <c r="IOB75" s="9"/>
      <c r="IOC75" s="9"/>
      <c r="IOD75" s="9"/>
      <c r="IOE75" s="9"/>
      <c r="IOF75" s="9"/>
      <c r="IOG75" s="9"/>
      <c r="IOH75" s="9"/>
      <c r="IOI75" s="9"/>
      <c r="IOJ75" s="9"/>
      <c r="IOK75" s="9"/>
      <c r="IOL75" s="9"/>
      <c r="IOM75" s="9"/>
      <c r="ION75" s="9"/>
      <c r="IOO75" s="9"/>
      <c r="IOP75" s="9"/>
      <c r="IOQ75" s="9"/>
      <c r="IOR75" s="9"/>
      <c r="IOS75" s="9"/>
      <c r="IOT75" s="9"/>
      <c r="IOU75" s="9"/>
      <c r="IOV75" s="9"/>
      <c r="IOW75" s="9"/>
      <c r="IOX75" s="9"/>
      <c r="IOY75" s="9"/>
      <c r="IOZ75" s="9"/>
      <c r="IPA75" s="9"/>
      <c r="IPB75" s="9"/>
      <c r="IPC75" s="9"/>
      <c r="IPD75" s="9"/>
      <c r="IPE75" s="9"/>
      <c r="IPF75" s="9"/>
      <c r="IPG75" s="9"/>
      <c r="IPH75" s="9"/>
      <c r="IPI75" s="9"/>
      <c r="IPJ75" s="9"/>
      <c r="IPK75" s="9"/>
      <c r="IPL75" s="9"/>
      <c r="IPM75" s="9"/>
      <c r="IPN75" s="9"/>
      <c r="IPO75" s="9"/>
      <c r="IPP75" s="9"/>
      <c r="IPQ75" s="9"/>
      <c r="IPR75" s="9"/>
      <c r="IPS75" s="9"/>
      <c r="IPT75" s="9"/>
      <c r="IPU75" s="9"/>
      <c r="IPV75" s="9"/>
      <c r="IPW75" s="9"/>
      <c r="IPX75" s="9"/>
      <c r="IPY75" s="9"/>
      <c r="IPZ75" s="9"/>
      <c r="IQA75" s="9"/>
      <c r="IQB75" s="9"/>
      <c r="IQC75" s="9"/>
      <c r="IQD75" s="9"/>
      <c r="IQE75" s="9"/>
      <c r="IQF75" s="9"/>
      <c r="IQG75" s="9"/>
      <c r="IQH75" s="9"/>
      <c r="IQI75" s="9"/>
      <c r="IQJ75" s="9"/>
      <c r="IQK75" s="9"/>
      <c r="IQL75" s="9"/>
      <c r="IQM75" s="9"/>
      <c r="IQN75" s="9"/>
      <c r="IQO75" s="9"/>
      <c r="IQP75" s="9"/>
      <c r="IQQ75" s="9"/>
      <c r="IQR75" s="9"/>
      <c r="IQS75" s="9"/>
      <c r="IQT75" s="9"/>
      <c r="IQU75" s="9"/>
      <c r="IQV75" s="9"/>
      <c r="IQW75" s="9"/>
      <c r="IQX75" s="9"/>
      <c r="IQY75" s="9"/>
      <c r="IQZ75" s="9"/>
      <c r="IRA75" s="9"/>
      <c r="IRB75" s="9"/>
      <c r="IRC75" s="9"/>
      <c r="IRD75" s="9"/>
      <c r="IRE75" s="9"/>
      <c r="IRF75" s="9"/>
      <c r="IRG75" s="9"/>
      <c r="IRH75" s="9"/>
      <c r="IRI75" s="9"/>
      <c r="IRJ75" s="9"/>
      <c r="IRK75" s="9"/>
      <c r="IRL75" s="9"/>
      <c r="IRM75" s="9"/>
      <c r="IRN75" s="9"/>
      <c r="IRO75" s="9"/>
      <c r="IRP75" s="9"/>
      <c r="IRQ75" s="9"/>
      <c r="IRR75" s="9"/>
      <c r="IRS75" s="9"/>
      <c r="IRT75" s="9"/>
      <c r="IRU75" s="9"/>
      <c r="IRV75" s="9"/>
      <c r="IRW75" s="9"/>
      <c r="IRX75" s="9"/>
      <c r="IRY75" s="9"/>
      <c r="IRZ75" s="9"/>
      <c r="ISA75" s="9"/>
      <c r="ISB75" s="9"/>
      <c r="ISC75" s="9"/>
      <c r="ISD75" s="9"/>
      <c r="ISE75" s="9"/>
      <c r="ISF75" s="9"/>
      <c r="ISG75" s="9"/>
      <c r="ISH75" s="9"/>
      <c r="ISI75" s="9"/>
      <c r="ISJ75" s="9"/>
      <c r="ISK75" s="9"/>
      <c r="ISL75" s="9"/>
      <c r="ISM75" s="9"/>
      <c r="ISN75" s="9"/>
      <c r="ISO75" s="9"/>
      <c r="ISP75" s="9"/>
      <c r="ISQ75" s="9"/>
      <c r="ISR75" s="9"/>
      <c r="ISS75" s="9"/>
      <c r="IST75" s="9"/>
      <c r="ISU75" s="9"/>
      <c r="ISV75" s="9"/>
      <c r="ISW75" s="9"/>
      <c r="ISX75" s="9"/>
      <c r="ISY75" s="9"/>
      <c r="ISZ75" s="9"/>
      <c r="ITA75" s="9"/>
      <c r="ITB75" s="9"/>
      <c r="ITC75" s="9"/>
      <c r="ITD75" s="9"/>
      <c r="ITE75" s="9"/>
      <c r="ITF75" s="9"/>
      <c r="ITG75" s="9"/>
      <c r="ITH75" s="9"/>
      <c r="ITI75" s="9"/>
      <c r="ITJ75" s="9"/>
      <c r="ITK75" s="9"/>
      <c r="ITL75" s="9"/>
      <c r="ITM75" s="9"/>
      <c r="ITN75" s="9"/>
      <c r="ITO75" s="9"/>
      <c r="ITP75" s="9"/>
      <c r="ITQ75" s="9"/>
      <c r="ITR75" s="9"/>
      <c r="ITS75" s="9"/>
      <c r="ITT75" s="9"/>
      <c r="ITU75" s="9"/>
      <c r="ITV75" s="9"/>
      <c r="ITW75" s="9"/>
      <c r="ITX75" s="9"/>
      <c r="ITY75" s="9"/>
      <c r="ITZ75" s="9"/>
      <c r="IUA75" s="9"/>
      <c r="IUB75" s="9"/>
      <c r="IUC75" s="9"/>
      <c r="IUD75" s="9"/>
      <c r="IUE75" s="9"/>
      <c r="IUF75" s="9"/>
      <c r="IUG75" s="9"/>
      <c r="IUH75" s="9"/>
      <c r="IUI75" s="9"/>
      <c r="IUJ75" s="9"/>
      <c r="IUK75" s="9"/>
      <c r="IUL75" s="9"/>
      <c r="IUM75" s="9"/>
      <c r="IUN75" s="9"/>
      <c r="IUO75" s="9"/>
      <c r="IUP75" s="9"/>
      <c r="IUQ75" s="9"/>
      <c r="IUR75" s="9"/>
      <c r="IUS75" s="9"/>
      <c r="IUT75" s="9"/>
      <c r="IUU75" s="9"/>
      <c r="IUV75" s="9"/>
      <c r="IUW75" s="9"/>
      <c r="IUX75" s="9"/>
      <c r="IUY75" s="9"/>
      <c r="IUZ75" s="9"/>
      <c r="IVA75" s="9"/>
      <c r="IVB75" s="9"/>
      <c r="IVC75" s="9"/>
      <c r="IVD75" s="9"/>
      <c r="IVE75" s="9"/>
      <c r="IVF75" s="9"/>
      <c r="IVG75" s="9"/>
      <c r="IVH75" s="9"/>
      <c r="IVI75" s="9"/>
      <c r="IVJ75" s="9"/>
      <c r="IVK75" s="9"/>
      <c r="IVL75" s="9"/>
      <c r="IVM75" s="9"/>
      <c r="IVN75" s="9"/>
      <c r="IVO75" s="9"/>
      <c r="IVP75" s="9"/>
      <c r="IVQ75" s="9"/>
      <c r="IVR75" s="9"/>
      <c r="IVS75" s="9"/>
      <c r="IVT75" s="9"/>
      <c r="IVU75" s="9"/>
      <c r="IVV75" s="9"/>
      <c r="IVW75" s="9"/>
      <c r="IVX75" s="9"/>
      <c r="IVY75" s="9"/>
      <c r="IVZ75" s="9"/>
      <c r="IWA75" s="9"/>
      <c r="IWB75" s="9"/>
      <c r="IWC75" s="9"/>
      <c r="IWD75" s="9"/>
      <c r="IWE75" s="9"/>
      <c r="IWF75" s="9"/>
      <c r="IWG75" s="9"/>
      <c r="IWH75" s="9"/>
      <c r="IWI75" s="9"/>
      <c r="IWJ75" s="9"/>
      <c r="IWK75" s="9"/>
      <c r="IWL75" s="9"/>
      <c r="IWM75" s="9"/>
      <c r="IWN75" s="9"/>
      <c r="IWO75" s="9"/>
      <c r="IWP75" s="9"/>
      <c r="IWQ75" s="9"/>
      <c r="IWR75" s="9"/>
      <c r="IWS75" s="9"/>
      <c r="IWT75" s="9"/>
      <c r="IWU75" s="9"/>
      <c r="IWV75" s="9"/>
      <c r="IWW75" s="9"/>
      <c r="IWX75" s="9"/>
      <c r="IWY75" s="9"/>
      <c r="IWZ75" s="9"/>
      <c r="IXA75" s="9"/>
      <c r="IXB75" s="9"/>
      <c r="IXC75" s="9"/>
      <c r="IXD75" s="9"/>
      <c r="IXE75" s="9"/>
      <c r="IXF75" s="9"/>
      <c r="IXG75" s="9"/>
      <c r="IXH75" s="9"/>
      <c r="IXI75" s="9"/>
      <c r="IXJ75" s="9"/>
      <c r="IXK75" s="9"/>
      <c r="IXL75" s="9"/>
      <c r="IXM75" s="9"/>
      <c r="IXN75" s="9"/>
      <c r="IXO75" s="9"/>
      <c r="IXP75" s="9"/>
      <c r="IXQ75" s="9"/>
      <c r="IXR75" s="9"/>
      <c r="IXS75" s="9"/>
      <c r="IXT75" s="9"/>
      <c r="IXU75" s="9"/>
      <c r="IXV75" s="9"/>
      <c r="IXW75" s="9"/>
      <c r="IXX75" s="9"/>
      <c r="IXY75" s="9"/>
      <c r="IXZ75" s="9"/>
      <c r="IYA75" s="9"/>
      <c r="IYB75" s="9"/>
      <c r="IYC75" s="9"/>
      <c r="IYD75" s="9"/>
      <c r="IYE75" s="9"/>
      <c r="IYF75" s="9"/>
      <c r="IYG75" s="9"/>
      <c r="IYH75" s="9"/>
      <c r="IYI75" s="9"/>
      <c r="IYJ75" s="9"/>
      <c r="IYK75" s="9"/>
      <c r="IYL75" s="9"/>
      <c r="IYM75" s="9"/>
      <c r="IYN75" s="9"/>
      <c r="IYO75" s="9"/>
      <c r="IYP75" s="9"/>
      <c r="IYQ75" s="9"/>
      <c r="IYR75" s="9"/>
      <c r="IYS75" s="9"/>
      <c r="IYT75" s="9"/>
      <c r="IYU75" s="9"/>
      <c r="IYV75" s="9"/>
      <c r="IYW75" s="9"/>
      <c r="IYX75" s="9"/>
      <c r="IYY75" s="9"/>
      <c r="IYZ75" s="9"/>
      <c r="IZA75" s="9"/>
      <c r="IZB75" s="9"/>
      <c r="IZC75" s="9"/>
      <c r="IZD75" s="9"/>
      <c r="IZE75" s="9"/>
      <c r="IZF75" s="9"/>
      <c r="IZG75" s="9"/>
      <c r="IZH75" s="9"/>
      <c r="IZI75" s="9"/>
      <c r="IZJ75" s="9"/>
      <c r="IZK75" s="9"/>
      <c r="IZL75" s="9"/>
      <c r="IZM75" s="9"/>
      <c r="IZN75" s="9"/>
      <c r="IZO75" s="9"/>
      <c r="IZP75" s="9"/>
      <c r="IZQ75" s="9"/>
      <c r="IZR75" s="9"/>
      <c r="IZS75" s="9"/>
      <c r="IZT75" s="9"/>
      <c r="IZU75" s="9"/>
      <c r="IZV75" s="9"/>
      <c r="IZW75" s="9"/>
      <c r="IZX75" s="9"/>
      <c r="IZY75" s="9"/>
      <c r="IZZ75" s="9"/>
      <c r="JAA75" s="9"/>
      <c r="JAB75" s="9"/>
      <c r="JAC75" s="9"/>
      <c r="JAD75" s="9"/>
      <c r="JAE75" s="9"/>
      <c r="JAF75" s="9"/>
      <c r="JAG75" s="9"/>
      <c r="JAH75" s="9"/>
      <c r="JAI75" s="9"/>
      <c r="JAJ75" s="9"/>
      <c r="JAK75" s="9"/>
      <c r="JAL75" s="9"/>
      <c r="JAM75" s="9"/>
      <c r="JAN75" s="9"/>
      <c r="JAO75" s="9"/>
      <c r="JAP75" s="9"/>
      <c r="JAQ75" s="9"/>
      <c r="JAR75" s="9"/>
      <c r="JAS75" s="9"/>
      <c r="JAT75" s="9"/>
      <c r="JAU75" s="9"/>
      <c r="JAV75" s="9"/>
      <c r="JAW75" s="9"/>
      <c r="JAX75" s="9"/>
      <c r="JAY75" s="9"/>
      <c r="JAZ75" s="9"/>
      <c r="JBA75" s="9"/>
      <c r="JBB75" s="9"/>
      <c r="JBC75" s="9"/>
      <c r="JBD75" s="9"/>
      <c r="JBE75" s="9"/>
      <c r="JBF75" s="9"/>
      <c r="JBG75" s="9"/>
      <c r="JBH75" s="9"/>
      <c r="JBI75" s="9"/>
      <c r="JBJ75" s="9"/>
      <c r="JBK75" s="9"/>
      <c r="JBL75" s="9"/>
      <c r="JBM75" s="9"/>
      <c r="JBN75" s="9"/>
      <c r="JBO75" s="9"/>
      <c r="JBP75" s="9"/>
      <c r="JBQ75" s="9"/>
      <c r="JBR75" s="9"/>
      <c r="JBS75" s="9"/>
      <c r="JBT75" s="9"/>
      <c r="JBU75" s="9"/>
      <c r="JBV75" s="9"/>
      <c r="JBW75" s="9"/>
      <c r="JBX75" s="9"/>
      <c r="JBY75" s="9"/>
      <c r="JBZ75" s="9"/>
      <c r="JCA75" s="9"/>
      <c r="JCB75" s="9"/>
      <c r="JCC75" s="9"/>
      <c r="JCD75" s="9"/>
      <c r="JCE75" s="9"/>
      <c r="JCF75" s="9"/>
      <c r="JCG75" s="9"/>
      <c r="JCH75" s="9"/>
      <c r="JCI75" s="9"/>
      <c r="JCJ75" s="9"/>
      <c r="JCK75" s="9"/>
      <c r="JCL75" s="9"/>
      <c r="JCM75" s="9"/>
      <c r="JCN75" s="9"/>
      <c r="JCO75" s="9"/>
      <c r="JCP75" s="9"/>
      <c r="JCQ75" s="9"/>
      <c r="JCR75" s="9"/>
      <c r="JCS75" s="9"/>
      <c r="JCT75" s="9"/>
      <c r="JCU75" s="9"/>
      <c r="JCV75" s="9"/>
      <c r="JCW75" s="9"/>
      <c r="JCX75" s="9"/>
      <c r="JCY75" s="9"/>
      <c r="JCZ75" s="9"/>
      <c r="JDA75" s="9"/>
      <c r="JDB75" s="9"/>
      <c r="JDC75" s="9"/>
      <c r="JDD75" s="9"/>
      <c r="JDE75" s="9"/>
      <c r="JDF75" s="9"/>
      <c r="JDG75" s="9"/>
      <c r="JDH75" s="9"/>
      <c r="JDI75" s="9"/>
      <c r="JDJ75" s="9"/>
      <c r="JDK75" s="9"/>
      <c r="JDL75" s="9"/>
      <c r="JDM75" s="9"/>
      <c r="JDN75" s="9"/>
      <c r="JDO75" s="9"/>
      <c r="JDP75" s="9"/>
      <c r="JDQ75" s="9"/>
      <c r="JDR75" s="9"/>
      <c r="JDS75" s="9"/>
      <c r="JDT75" s="9"/>
      <c r="JDU75" s="9"/>
      <c r="JDV75" s="9"/>
      <c r="JDW75" s="9"/>
      <c r="JDX75" s="9"/>
      <c r="JDY75" s="9"/>
      <c r="JDZ75" s="9"/>
      <c r="JEA75" s="9"/>
      <c r="JEB75" s="9"/>
      <c r="JEC75" s="9"/>
      <c r="JED75" s="9"/>
      <c r="JEE75" s="9"/>
      <c r="JEF75" s="9"/>
      <c r="JEG75" s="9"/>
      <c r="JEH75" s="9"/>
      <c r="JEI75" s="9"/>
      <c r="JEJ75" s="9"/>
      <c r="JEK75" s="9"/>
      <c r="JEL75" s="9"/>
      <c r="JEM75" s="9"/>
      <c r="JEN75" s="9"/>
      <c r="JEO75" s="9"/>
      <c r="JEP75" s="9"/>
      <c r="JEQ75" s="9"/>
      <c r="JER75" s="9"/>
      <c r="JES75" s="9"/>
      <c r="JET75" s="9"/>
      <c r="JEU75" s="9"/>
      <c r="JEV75" s="9"/>
      <c r="JEW75" s="9"/>
      <c r="JEX75" s="9"/>
      <c r="JEY75" s="9"/>
      <c r="JEZ75" s="9"/>
      <c r="JFA75" s="9"/>
      <c r="JFB75" s="9"/>
      <c r="JFC75" s="9"/>
      <c r="JFD75" s="9"/>
      <c r="JFE75" s="9"/>
      <c r="JFF75" s="9"/>
      <c r="JFG75" s="9"/>
      <c r="JFH75" s="9"/>
      <c r="JFI75" s="9"/>
      <c r="JFJ75" s="9"/>
      <c r="JFK75" s="9"/>
      <c r="JFL75" s="9"/>
      <c r="JFM75" s="9"/>
      <c r="JFN75" s="9"/>
      <c r="JFO75" s="9"/>
      <c r="JFP75" s="9"/>
      <c r="JFQ75" s="9"/>
      <c r="JFR75" s="9"/>
      <c r="JFS75" s="9"/>
      <c r="JFT75" s="9"/>
      <c r="JFU75" s="9"/>
      <c r="JFV75" s="9"/>
      <c r="JFW75" s="9"/>
      <c r="JFX75" s="9"/>
      <c r="JFY75" s="9"/>
      <c r="JFZ75" s="9"/>
      <c r="JGA75" s="9"/>
      <c r="JGB75" s="9"/>
      <c r="JGC75" s="9"/>
      <c r="JGD75" s="9"/>
      <c r="JGE75" s="9"/>
      <c r="JGF75" s="9"/>
      <c r="JGG75" s="9"/>
      <c r="JGH75" s="9"/>
      <c r="JGI75" s="9"/>
      <c r="JGJ75" s="9"/>
      <c r="JGK75" s="9"/>
      <c r="JGL75" s="9"/>
      <c r="JGM75" s="9"/>
      <c r="JGN75" s="9"/>
      <c r="JGO75" s="9"/>
      <c r="JGP75" s="9"/>
      <c r="JGQ75" s="9"/>
      <c r="JGR75" s="9"/>
      <c r="JGS75" s="9"/>
      <c r="JGT75" s="9"/>
      <c r="JGU75" s="9"/>
      <c r="JGV75" s="9"/>
      <c r="JGW75" s="9"/>
      <c r="JGX75" s="9"/>
      <c r="JGY75" s="9"/>
      <c r="JGZ75" s="9"/>
      <c r="JHA75" s="9"/>
      <c r="JHB75" s="9"/>
      <c r="JHC75" s="9"/>
      <c r="JHD75" s="9"/>
      <c r="JHE75" s="9"/>
      <c r="JHF75" s="9"/>
      <c r="JHG75" s="9"/>
      <c r="JHH75" s="9"/>
      <c r="JHI75" s="9"/>
      <c r="JHJ75" s="9"/>
      <c r="JHK75" s="9"/>
      <c r="JHL75" s="9"/>
      <c r="JHM75" s="9"/>
      <c r="JHN75" s="9"/>
      <c r="JHO75" s="9"/>
      <c r="JHP75" s="9"/>
      <c r="JHQ75" s="9"/>
      <c r="JHR75" s="9"/>
      <c r="JHS75" s="9"/>
      <c r="JHT75" s="9"/>
      <c r="JHU75" s="9"/>
      <c r="JHV75" s="9"/>
      <c r="JHW75" s="9"/>
      <c r="JHX75" s="9"/>
      <c r="JHY75" s="9"/>
      <c r="JHZ75" s="9"/>
      <c r="JIA75" s="9"/>
      <c r="JIB75" s="9"/>
      <c r="JIC75" s="9"/>
      <c r="JID75" s="9"/>
      <c r="JIE75" s="9"/>
      <c r="JIF75" s="9"/>
      <c r="JIG75" s="9"/>
      <c r="JIH75" s="9"/>
      <c r="JII75" s="9"/>
      <c r="JIJ75" s="9"/>
      <c r="JIK75" s="9"/>
      <c r="JIL75" s="9"/>
      <c r="JIM75" s="9"/>
      <c r="JIN75" s="9"/>
      <c r="JIO75" s="9"/>
      <c r="JIP75" s="9"/>
      <c r="JIQ75" s="9"/>
      <c r="JIR75" s="9"/>
      <c r="JIS75" s="9"/>
      <c r="JIT75" s="9"/>
      <c r="JIU75" s="9"/>
      <c r="JIV75" s="9"/>
      <c r="JIW75" s="9"/>
      <c r="JIX75" s="9"/>
      <c r="JIY75" s="9"/>
      <c r="JIZ75" s="9"/>
      <c r="JJA75" s="9"/>
      <c r="JJB75" s="9"/>
      <c r="JJC75" s="9"/>
      <c r="JJD75" s="9"/>
      <c r="JJE75" s="9"/>
      <c r="JJF75" s="9"/>
      <c r="JJG75" s="9"/>
      <c r="JJH75" s="9"/>
      <c r="JJI75" s="9"/>
      <c r="JJJ75" s="9"/>
      <c r="JJK75" s="9"/>
      <c r="JJL75" s="9"/>
      <c r="JJM75" s="9"/>
      <c r="JJN75" s="9"/>
      <c r="JJO75" s="9"/>
      <c r="JJP75" s="9"/>
      <c r="JJQ75" s="9"/>
      <c r="JJR75" s="9"/>
      <c r="JJS75" s="9"/>
      <c r="JJT75" s="9"/>
      <c r="JJU75" s="9"/>
      <c r="JJV75" s="9"/>
      <c r="JJW75" s="9"/>
      <c r="JJX75" s="9"/>
      <c r="JJY75" s="9"/>
      <c r="JJZ75" s="9"/>
      <c r="JKA75" s="9"/>
      <c r="JKB75" s="9"/>
      <c r="JKC75" s="9"/>
      <c r="JKD75" s="9"/>
      <c r="JKE75" s="9"/>
      <c r="JKF75" s="9"/>
      <c r="JKG75" s="9"/>
      <c r="JKH75" s="9"/>
      <c r="JKI75" s="9"/>
      <c r="JKJ75" s="9"/>
      <c r="JKK75" s="9"/>
      <c r="JKL75" s="9"/>
      <c r="JKM75" s="9"/>
      <c r="JKN75" s="9"/>
      <c r="JKO75" s="9"/>
      <c r="JKP75" s="9"/>
      <c r="JKQ75" s="9"/>
      <c r="JKR75" s="9"/>
      <c r="JKS75" s="9"/>
      <c r="JKT75" s="9"/>
      <c r="JKU75" s="9"/>
      <c r="JKV75" s="9"/>
      <c r="JKW75" s="9"/>
      <c r="JKX75" s="9"/>
      <c r="JKY75" s="9"/>
      <c r="JKZ75" s="9"/>
      <c r="JLA75" s="9"/>
      <c r="JLB75" s="9"/>
      <c r="JLC75" s="9"/>
      <c r="JLD75" s="9"/>
      <c r="JLE75" s="9"/>
      <c r="JLF75" s="9"/>
      <c r="JLG75" s="9"/>
      <c r="JLH75" s="9"/>
      <c r="JLI75" s="9"/>
      <c r="JLJ75" s="9"/>
      <c r="JLK75" s="9"/>
      <c r="JLL75" s="9"/>
      <c r="JLM75" s="9"/>
      <c r="JLN75" s="9"/>
      <c r="JLO75" s="9"/>
      <c r="JLP75" s="9"/>
      <c r="JLQ75" s="9"/>
      <c r="JLR75" s="9"/>
      <c r="JLS75" s="9"/>
      <c r="JLT75" s="9"/>
      <c r="JLU75" s="9"/>
      <c r="JLV75" s="9"/>
      <c r="JLW75" s="9"/>
      <c r="JLX75" s="9"/>
      <c r="JLY75" s="9"/>
      <c r="JLZ75" s="9"/>
      <c r="JMA75" s="9"/>
      <c r="JMB75" s="9"/>
      <c r="JMC75" s="9"/>
      <c r="JMD75" s="9"/>
      <c r="JME75" s="9"/>
      <c r="JMF75" s="9"/>
      <c r="JMG75" s="9"/>
      <c r="JMH75" s="9"/>
      <c r="JMI75" s="9"/>
      <c r="JMJ75" s="9"/>
      <c r="JMK75" s="9"/>
      <c r="JML75" s="9"/>
      <c r="JMM75" s="9"/>
      <c r="JMN75" s="9"/>
      <c r="JMO75" s="9"/>
      <c r="JMP75" s="9"/>
      <c r="JMQ75" s="9"/>
      <c r="JMR75" s="9"/>
      <c r="JMS75" s="9"/>
      <c r="JMT75" s="9"/>
      <c r="JMU75" s="9"/>
      <c r="JMV75" s="9"/>
      <c r="JMW75" s="9"/>
      <c r="JMX75" s="9"/>
      <c r="JMY75" s="9"/>
      <c r="JMZ75" s="9"/>
      <c r="JNA75" s="9"/>
      <c r="JNB75" s="9"/>
      <c r="JNC75" s="9"/>
      <c r="JND75" s="9"/>
      <c r="JNE75" s="9"/>
      <c r="JNF75" s="9"/>
      <c r="JNG75" s="9"/>
      <c r="JNH75" s="9"/>
      <c r="JNI75" s="9"/>
      <c r="JNJ75" s="9"/>
      <c r="JNK75" s="9"/>
      <c r="JNL75" s="9"/>
      <c r="JNM75" s="9"/>
      <c r="JNN75" s="9"/>
      <c r="JNO75" s="9"/>
      <c r="JNP75" s="9"/>
      <c r="JNQ75" s="9"/>
      <c r="JNR75" s="9"/>
      <c r="JNS75" s="9"/>
      <c r="JNT75" s="9"/>
      <c r="JNU75" s="9"/>
      <c r="JNV75" s="9"/>
      <c r="JNW75" s="9"/>
      <c r="JNX75" s="9"/>
      <c r="JNY75" s="9"/>
      <c r="JNZ75" s="9"/>
      <c r="JOA75" s="9"/>
      <c r="JOB75" s="9"/>
      <c r="JOC75" s="9"/>
      <c r="JOD75" s="9"/>
      <c r="JOE75" s="9"/>
      <c r="JOF75" s="9"/>
      <c r="JOG75" s="9"/>
      <c r="JOH75" s="9"/>
      <c r="JOI75" s="9"/>
      <c r="JOJ75" s="9"/>
      <c r="JOK75" s="9"/>
      <c r="JOL75" s="9"/>
      <c r="JOM75" s="9"/>
      <c r="JON75" s="9"/>
      <c r="JOO75" s="9"/>
      <c r="JOP75" s="9"/>
      <c r="JOQ75" s="9"/>
      <c r="JOR75" s="9"/>
      <c r="JOS75" s="9"/>
      <c r="JOT75" s="9"/>
      <c r="JOU75" s="9"/>
      <c r="JOV75" s="9"/>
      <c r="JOW75" s="9"/>
      <c r="JOX75" s="9"/>
      <c r="JOY75" s="9"/>
      <c r="JOZ75" s="9"/>
      <c r="JPA75" s="9"/>
      <c r="JPB75" s="9"/>
      <c r="JPC75" s="9"/>
      <c r="JPD75" s="9"/>
      <c r="JPE75" s="9"/>
      <c r="JPF75" s="9"/>
      <c r="JPG75" s="9"/>
      <c r="JPH75" s="9"/>
      <c r="JPI75" s="9"/>
      <c r="JPJ75" s="9"/>
      <c r="JPK75" s="9"/>
      <c r="JPL75" s="9"/>
      <c r="JPM75" s="9"/>
      <c r="JPN75" s="9"/>
      <c r="JPO75" s="9"/>
      <c r="JPP75" s="9"/>
      <c r="JPQ75" s="9"/>
      <c r="JPR75" s="9"/>
      <c r="JPS75" s="9"/>
      <c r="JPT75" s="9"/>
      <c r="JPU75" s="9"/>
      <c r="JPV75" s="9"/>
      <c r="JPW75" s="9"/>
      <c r="JPX75" s="9"/>
      <c r="JPY75" s="9"/>
      <c r="JPZ75" s="9"/>
      <c r="JQA75" s="9"/>
      <c r="JQB75" s="9"/>
      <c r="JQC75" s="9"/>
      <c r="JQD75" s="9"/>
      <c r="JQE75" s="9"/>
      <c r="JQF75" s="9"/>
      <c r="JQG75" s="9"/>
      <c r="JQH75" s="9"/>
      <c r="JQI75" s="9"/>
      <c r="JQJ75" s="9"/>
      <c r="JQK75" s="9"/>
      <c r="JQL75" s="9"/>
      <c r="JQM75" s="9"/>
      <c r="JQN75" s="9"/>
      <c r="JQO75" s="9"/>
      <c r="JQP75" s="9"/>
      <c r="JQQ75" s="9"/>
      <c r="JQR75" s="9"/>
      <c r="JQS75" s="9"/>
      <c r="JQT75" s="9"/>
      <c r="JQU75" s="9"/>
      <c r="JQV75" s="9"/>
      <c r="JQW75" s="9"/>
      <c r="JQX75" s="9"/>
      <c r="JQY75" s="9"/>
      <c r="JQZ75" s="9"/>
      <c r="JRA75" s="9"/>
      <c r="JRB75" s="9"/>
      <c r="JRC75" s="9"/>
      <c r="JRD75" s="9"/>
      <c r="JRE75" s="9"/>
      <c r="JRF75" s="9"/>
      <c r="JRG75" s="9"/>
      <c r="JRH75" s="9"/>
      <c r="JRI75" s="9"/>
      <c r="JRJ75" s="9"/>
      <c r="JRK75" s="9"/>
      <c r="JRL75" s="9"/>
      <c r="JRM75" s="9"/>
      <c r="JRN75" s="9"/>
      <c r="JRO75" s="9"/>
      <c r="JRP75" s="9"/>
      <c r="JRQ75" s="9"/>
      <c r="JRR75" s="9"/>
      <c r="JRS75" s="9"/>
      <c r="JRT75" s="9"/>
      <c r="JRU75" s="9"/>
      <c r="JRV75" s="9"/>
      <c r="JRW75" s="9"/>
      <c r="JRX75" s="9"/>
      <c r="JRY75" s="9"/>
      <c r="JRZ75" s="9"/>
      <c r="JSA75" s="9"/>
      <c r="JSB75" s="9"/>
      <c r="JSC75" s="9"/>
      <c r="JSD75" s="9"/>
      <c r="JSE75" s="9"/>
      <c r="JSF75" s="9"/>
      <c r="JSG75" s="9"/>
      <c r="JSH75" s="9"/>
      <c r="JSI75" s="9"/>
      <c r="JSJ75" s="9"/>
      <c r="JSK75" s="9"/>
      <c r="JSL75" s="9"/>
      <c r="JSM75" s="9"/>
      <c r="JSN75" s="9"/>
      <c r="JSO75" s="9"/>
      <c r="JSP75" s="9"/>
      <c r="JSQ75" s="9"/>
      <c r="JSR75" s="9"/>
      <c r="JSS75" s="9"/>
      <c r="JST75" s="9"/>
      <c r="JSU75" s="9"/>
      <c r="JSV75" s="9"/>
      <c r="JSW75" s="9"/>
      <c r="JSX75" s="9"/>
      <c r="JSY75" s="9"/>
      <c r="JSZ75" s="9"/>
      <c r="JTA75" s="9"/>
      <c r="JTB75" s="9"/>
      <c r="JTC75" s="9"/>
      <c r="JTD75" s="9"/>
      <c r="JTE75" s="9"/>
      <c r="JTF75" s="9"/>
      <c r="JTG75" s="9"/>
      <c r="JTH75" s="9"/>
      <c r="JTI75" s="9"/>
      <c r="JTJ75" s="9"/>
      <c r="JTK75" s="9"/>
      <c r="JTL75" s="9"/>
      <c r="JTM75" s="9"/>
      <c r="JTN75" s="9"/>
      <c r="JTO75" s="9"/>
      <c r="JTP75" s="9"/>
      <c r="JTQ75" s="9"/>
      <c r="JTR75" s="9"/>
      <c r="JTS75" s="9"/>
      <c r="JTT75" s="9"/>
      <c r="JTU75" s="9"/>
      <c r="JTV75" s="9"/>
      <c r="JTW75" s="9"/>
      <c r="JTX75" s="9"/>
      <c r="JTY75" s="9"/>
      <c r="JTZ75" s="9"/>
      <c r="JUA75" s="9"/>
      <c r="JUB75" s="9"/>
      <c r="JUC75" s="9"/>
      <c r="JUD75" s="9"/>
      <c r="JUE75" s="9"/>
      <c r="JUF75" s="9"/>
      <c r="JUG75" s="9"/>
      <c r="JUH75" s="9"/>
      <c r="JUI75" s="9"/>
      <c r="JUJ75" s="9"/>
      <c r="JUK75" s="9"/>
      <c r="JUL75" s="9"/>
      <c r="JUM75" s="9"/>
      <c r="JUN75" s="9"/>
      <c r="JUO75" s="9"/>
      <c r="JUP75" s="9"/>
      <c r="JUQ75" s="9"/>
      <c r="JUR75" s="9"/>
      <c r="JUS75" s="9"/>
      <c r="JUT75" s="9"/>
      <c r="JUU75" s="9"/>
      <c r="JUV75" s="9"/>
      <c r="JUW75" s="9"/>
      <c r="JUX75" s="9"/>
      <c r="JUY75" s="9"/>
      <c r="JUZ75" s="9"/>
      <c r="JVA75" s="9"/>
      <c r="JVB75" s="9"/>
      <c r="JVC75" s="9"/>
      <c r="JVD75" s="9"/>
      <c r="JVE75" s="9"/>
      <c r="JVF75" s="9"/>
      <c r="JVG75" s="9"/>
      <c r="JVH75" s="9"/>
      <c r="JVI75" s="9"/>
      <c r="JVJ75" s="9"/>
      <c r="JVK75" s="9"/>
      <c r="JVL75" s="9"/>
      <c r="JVM75" s="9"/>
      <c r="JVN75" s="9"/>
      <c r="JVO75" s="9"/>
      <c r="JVP75" s="9"/>
      <c r="JVQ75" s="9"/>
      <c r="JVR75" s="9"/>
      <c r="JVS75" s="9"/>
      <c r="JVT75" s="9"/>
      <c r="JVU75" s="9"/>
      <c r="JVV75" s="9"/>
      <c r="JVW75" s="9"/>
      <c r="JVX75" s="9"/>
      <c r="JVY75" s="9"/>
      <c r="JVZ75" s="9"/>
      <c r="JWA75" s="9"/>
      <c r="JWB75" s="9"/>
      <c r="JWC75" s="9"/>
      <c r="JWD75" s="9"/>
      <c r="JWE75" s="9"/>
      <c r="JWF75" s="9"/>
      <c r="JWG75" s="9"/>
      <c r="JWH75" s="9"/>
      <c r="JWI75" s="9"/>
      <c r="JWJ75" s="9"/>
      <c r="JWK75" s="9"/>
      <c r="JWL75" s="9"/>
      <c r="JWM75" s="9"/>
      <c r="JWN75" s="9"/>
      <c r="JWO75" s="9"/>
      <c r="JWP75" s="9"/>
      <c r="JWQ75" s="9"/>
      <c r="JWR75" s="9"/>
      <c r="JWS75" s="9"/>
      <c r="JWT75" s="9"/>
      <c r="JWU75" s="9"/>
      <c r="JWV75" s="9"/>
      <c r="JWW75" s="9"/>
      <c r="JWX75" s="9"/>
      <c r="JWY75" s="9"/>
      <c r="JWZ75" s="9"/>
      <c r="JXA75" s="9"/>
      <c r="JXB75" s="9"/>
      <c r="JXC75" s="9"/>
      <c r="JXD75" s="9"/>
      <c r="JXE75" s="9"/>
      <c r="JXF75" s="9"/>
      <c r="JXG75" s="9"/>
      <c r="JXH75" s="9"/>
      <c r="JXI75" s="9"/>
      <c r="JXJ75" s="9"/>
      <c r="JXK75" s="9"/>
      <c r="JXL75" s="9"/>
      <c r="JXM75" s="9"/>
      <c r="JXN75" s="9"/>
      <c r="JXO75" s="9"/>
      <c r="JXP75" s="9"/>
      <c r="JXQ75" s="9"/>
      <c r="JXR75" s="9"/>
      <c r="JXS75" s="9"/>
      <c r="JXT75" s="9"/>
      <c r="JXU75" s="9"/>
      <c r="JXV75" s="9"/>
      <c r="JXW75" s="9"/>
      <c r="JXX75" s="9"/>
      <c r="JXY75" s="9"/>
      <c r="JXZ75" s="9"/>
      <c r="JYA75" s="9"/>
      <c r="JYB75" s="9"/>
      <c r="JYC75" s="9"/>
      <c r="JYD75" s="9"/>
      <c r="JYE75" s="9"/>
      <c r="JYF75" s="9"/>
      <c r="JYG75" s="9"/>
      <c r="JYH75" s="9"/>
      <c r="JYI75" s="9"/>
      <c r="JYJ75" s="9"/>
      <c r="JYK75" s="9"/>
      <c r="JYL75" s="9"/>
      <c r="JYM75" s="9"/>
      <c r="JYN75" s="9"/>
      <c r="JYO75" s="9"/>
      <c r="JYP75" s="9"/>
      <c r="JYQ75" s="9"/>
      <c r="JYR75" s="9"/>
      <c r="JYS75" s="9"/>
      <c r="JYT75" s="9"/>
      <c r="JYU75" s="9"/>
      <c r="JYV75" s="9"/>
      <c r="JYW75" s="9"/>
      <c r="JYX75" s="9"/>
      <c r="JYY75" s="9"/>
      <c r="JYZ75" s="9"/>
      <c r="JZA75" s="9"/>
      <c r="JZB75" s="9"/>
      <c r="JZC75" s="9"/>
      <c r="JZD75" s="9"/>
      <c r="JZE75" s="9"/>
      <c r="JZF75" s="9"/>
      <c r="JZG75" s="9"/>
      <c r="JZH75" s="9"/>
      <c r="JZI75" s="9"/>
      <c r="JZJ75" s="9"/>
      <c r="JZK75" s="9"/>
      <c r="JZL75" s="9"/>
      <c r="JZM75" s="9"/>
      <c r="JZN75" s="9"/>
      <c r="JZO75" s="9"/>
      <c r="JZP75" s="9"/>
      <c r="JZQ75" s="9"/>
      <c r="JZR75" s="9"/>
      <c r="JZS75" s="9"/>
      <c r="JZT75" s="9"/>
      <c r="JZU75" s="9"/>
      <c r="JZV75" s="9"/>
      <c r="JZW75" s="9"/>
      <c r="JZX75" s="9"/>
      <c r="JZY75" s="9"/>
      <c r="JZZ75" s="9"/>
      <c r="KAA75" s="9"/>
      <c r="KAB75" s="9"/>
      <c r="KAC75" s="9"/>
      <c r="KAD75" s="9"/>
      <c r="KAE75" s="9"/>
      <c r="KAF75" s="9"/>
      <c r="KAG75" s="9"/>
      <c r="KAH75" s="9"/>
      <c r="KAI75" s="9"/>
      <c r="KAJ75" s="9"/>
      <c r="KAK75" s="9"/>
      <c r="KAL75" s="9"/>
      <c r="KAM75" s="9"/>
      <c r="KAN75" s="9"/>
      <c r="KAO75" s="9"/>
      <c r="KAP75" s="9"/>
      <c r="KAQ75" s="9"/>
      <c r="KAR75" s="9"/>
      <c r="KAS75" s="9"/>
      <c r="KAT75" s="9"/>
      <c r="KAU75" s="9"/>
      <c r="KAV75" s="9"/>
      <c r="KAW75" s="9"/>
      <c r="KAX75" s="9"/>
      <c r="KAY75" s="9"/>
      <c r="KAZ75" s="9"/>
      <c r="KBA75" s="9"/>
      <c r="KBB75" s="9"/>
      <c r="KBC75" s="9"/>
      <c r="KBD75" s="9"/>
      <c r="KBE75" s="9"/>
      <c r="KBF75" s="9"/>
      <c r="KBG75" s="9"/>
      <c r="KBH75" s="9"/>
      <c r="KBI75" s="9"/>
      <c r="KBJ75" s="9"/>
      <c r="KBK75" s="9"/>
      <c r="KBL75" s="9"/>
      <c r="KBM75" s="9"/>
      <c r="KBN75" s="9"/>
      <c r="KBO75" s="9"/>
      <c r="KBP75" s="9"/>
      <c r="KBQ75" s="9"/>
      <c r="KBR75" s="9"/>
      <c r="KBS75" s="9"/>
      <c r="KBT75" s="9"/>
      <c r="KBU75" s="9"/>
      <c r="KBV75" s="9"/>
      <c r="KBW75" s="9"/>
      <c r="KBX75" s="9"/>
      <c r="KBY75" s="9"/>
      <c r="KBZ75" s="9"/>
      <c r="KCA75" s="9"/>
      <c r="KCB75" s="9"/>
      <c r="KCC75" s="9"/>
      <c r="KCD75" s="9"/>
      <c r="KCE75" s="9"/>
      <c r="KCF75" s="9"/>
      <c r="KCG75" s="9"/>
      <c r="KCH75" s="9"/>
      <c r="KCI75" s="9"/>
      <c r="KCJ75" s="9"/>
      <c r="KCK75" s="9"/>
      <c r="KCL75" s="9"/>
      <c r="KCM75" s="9"/>
      <c r="KCN75" s="9"/>
      <c r="KCO75" s="9"/>
      <c r="KCP75" s="9"/>
      <c r="KCQ75" s="9"/>
      <c r="KCR75" s="9"/>
      <c r="KCS75" s="9"/>
      <c r="KCT75" s="9"/>
      <c r="KCU75" s="9"/>
      <c r="KCV75" s="9"/>
      <c r="KCW75" s="9"/>
      <c r="KCX75" s="9"/>
      <c r="KCY75" s="9"/>
      <c r="KCZ75" s="9"/>
      <c r="KDA75" s="9"/>
      <c r="KDB75" s="9"/>
      <c r="KDC75" s="9"/>
      <c r="KDD75" s="9"/>
      <c r="KDE75" s="9"/>
      <c r="KDF75" s="9"/>
      <c r="KDG75" s="9"/>
      <c r="KDH75" s="9"/>
      <c r="KDI75" s="9"/>
      <c r="KDJ75" s="9"/>
      <c r="KDK75" s="9"/>
      <c r="KDL75" s="9"/>
      <c r="KDM75" s="9"/>
      <c r="KDN75" s="9"/>
      <c r="KDO75" s="9"/>
      <c r="KDP75" s="9"/>
      <c r="KDQ75" s="9"/>
      <c r="KDR75" s="9"/>
      <c r="KDS75" s="9"/>
      <c r="KDT75" s="9"/>
      <c r="KDU75" s="9"/>
      <c r="KDV75" s="9"/>
      <c r="KDW75" s="9"/>
      <c r="KDX75" s="9"/>
      <c r="KDY75" s="9"/>
      <c r="KDZ75" s="9"/>
      <c r="KEA75" s="9"/>
      <c r="KEB75" s="9"/>
      <c r="KEC75" s="9"/>
      <c r="KED75" s="9"/>
      <c r="KEE75" s="9"/>
      <c r="KEF75" s="9"/>
      <c r="KEG75" s="9"/>
      <c r="KEH75" s="9"/>
      <c r="KEI75" s="9"/>
      <c r="KEJ75" s="9"/>
      <c r="KEK75" s="9"/>
      <c r="KEL75" s="9"/>
      <c r="KEM75" s="9"/>
      <c r="KEN75" s="9"/>
      <c r="KEO75" s="9"/>
      <c r="KEP75" s="9"/>
      <c r="KEQ75" s="9"/>
      <c r="KER75" s="9"/>
      <c r="KES75" s="9"/>
      <c r="KET75" s="9"/>
      <c r="KEU75" s="9"/>
      <c r="KEV75" s="9"/>
      <c r="KEW75" s="9"/>
      <c r="KEX75" s="9"/>
      <c r="KEY75" s="9"/>
      <c r="KEZ75" s="9"/>
      <c r="KFA75" s="9"/>
      <c r="KFB75" s="9"/>
      <c r="KFC75" s="9"/>
      <c r="KFD75" s="9"/>
      <c r="KFE75" s="9"/>
      <c r="KFF75" s="9"/>
      <c r="KFG75" s="9"/>
      <c r="KFH75" s="9"/>
      <c r="KFI75" s="9"/>
      <c r="KFJ75" s="9"/>
      <c r="KFK75" s="9"/>
      <c r="KFL75" s="9"/>
      <c r="KFM75" s="9"/>
      <c r="KFN75" s="9"/>
      <c r="KFO75" s="9"/>
      <c r="KFP75" s="9"/>
      <c r="KFQ75" s="9"/>
      <c r="KFR75" s="9"/>
      <c r="KFS75" s="9"/>
      <c r="KFT75" s="9"/>
      <c r="KFU75" s="9"/>
      <c r="KFV75" s="9"/>
      <c r="KFW75" s="9"/>
      <c r="KFX75" s="9"/>
      <c r="KFY75" s="9"/>
      <c r="KFZ75" s="9"/>
      <c r="KGA75" s="9"/>
      <c r="KGB75" s="9"/>
      <c r="KGC75" s="9"/>
      <c r="KGD75" s="9"/>
      <c r="KGE75" s="9"/>
      <c r="KGF75" s="9"/>
      <c r="KGG75" s="9"/>
      <c r="KGH75" s="9"/>
      <c r="KGI75" s="9"/>
      <c r="KGJ75" s="9"/>
      <c r="KGK75" s="9"/>
      <c r="KGL75" s="9"/>
      <c r="KGM75" s="9"/>
      <c r="KGN75" s="9"/>
      <c r="KGO75" s="9"/>
      <c r="KGP75" s="9"/>
      <c r="KGQ75" s="9"/>
      <c r="KGR75" s="9"/>
      <c r="KGS75" s="9"/>
      <c r="KGT75" s="9"/>
      <c r="KGU75" s="9"/>
      <c r="KGV75" s="9"/>
      <c r="KGW75" s="9"/>
      <c r="KGX75" s="9"/>
      <c r="KGY75" s="9"/>
      <c r="KGZ75" s="9"/>
      <c r="KHA75" s="9"/>
      <c r="KHB75" s="9"/>
      <c r="KHC75" s="9"/>
      <c r="KHD75" s="9"/>
      <c r="KHE75" s="9"/>
      <c r="KHF75" s="9"/>
      <c r="KHG75" s="9"/>
      <c r="KHH75" s="9"/>
      <c r="KHI75" s="9"/>
      <c r="KHJ75" s="9"/>
      <c r="KHK75" s="9"/>
      <c r="KHL75" s="9"/>
      <c r="KHM75" s="9"/>
      <c r="KHN75" s="9"/>
      <c r="KHO75" s="9"/>
      <c r="KHP75" s="9"/>
      <c r="KHQ75" s="9"/>
      <c r="KHR75" s="9"/>
      <c r="KHS75" s="9"/>
      <c r="KHT75" s="9"/>
      <c r="KHU75" s="9"/>
      <c r="KHV75" s="9"/>
      <c r="KHW75" s="9"/>
      <c r="KHX75" s="9"/>
      <c r="KHY75" s="9"/>
      <c r="KHZ75" s="9"/>
      <c r="KIA75" s="9"/>
      <c r="KIB75" s="9"/>
      <c r="KIC75" s="9"/>
      <c r="KID75" s="9"/>
      <c r="KIE75" s="9"/>
      <c r="KIF75" s="9"/>
      <c r="KIG75" s="9"/>
      <c r="KIH75" s="9"/>
      <c r="KII75" s="9"/>
      <c r="KIJ75" s="9"/>
      <c r="KIK75" s="9"/>
      <c r="KIL75" s="9"/>
      <c r="KIM75" s="9"/>
      <c r="KIN75" s="9"/>
      <c r="KIO75" s="9"/>
      <c r="KIP75" s="9"/>
      <c r="KIQ75" s="9"/>
      <c r="KIR75" s="9"/>
      <c r="KIS75" s="9"/>
      <c r="KIT75" s="9"/>
      <c r="KIU75" s="9"/>
      <c r="KIV75" s="9"/>
      <c r="KIW75" s="9"/>
      <c r="KIX75" s="9"/>
      <c r="KIY75" s="9"/>
      <c r="KIZ75" s="9"/>
      <c r="KJA75" s="9"/>
      <c r="KJB75" s="9"/>
      <c r="KJC75" s="9"/>
      <c r="KJD75" s="9"/>
      <c r="KJE75" s="9"/>
      <c r="KJF75" s="9"/>
      <c r="KJG75" s="9"/>
      <c r="KJH75" s="9"/>
      <c r="KJI75" s="9"/>
      <c r="KJJ75" s="9"/>
      <c r="KJK75" s="9"/>
      <c r="KJL75" s="9"/>
      <c r="KJM75" s="9"/>
      <c r="KJN75" s="9"/>
      <c r="KJO75" s="9"/>
      <c r="KJP75" s="9"/>
      <c r="KJQ75" s="9"/>
      <c r="KJR75" s="9"/>
      <c r="KJS75" s="9"/>
      <c r="KJT75" s="9"/>
      <c r="KJU75" s="9"/>
      <c r="KJV75" s="9"/>
      <c r="KJW75" s="9"/>
      <c r="KJX75" s="9"/>
      <c r="KJY75" s="9"/>
      <c r="KJZ75" s="9"/>
      <c r="KKA75" s="9"/>
      <c r="KKB75" s="9"/>
      <c r="KKC75" s="9"/>
      <c r="KKD75" s="9"/>
      <c r="KKE75" s="9"/>
      <c r="KKF75" s="9"/>
      <c r="KKG75" s="9"/>
      <c r="KKH75" s="9"/>
      <c r="KKI75" s="9"/>
      <c r="KKJ75" s="9"/>
      <c r="KKK75" s="9"/>
      <c r="KKL75" s="9"/>
      <c r="KKM75" s="9"/>
      <c r="KKN75" s="9"/>
      <c r="KKO75" s="9"/>
      <c r="KKP75" s="9"/>
      <c r="KKQ75" s="9"/>
      <c r="KKR75" s="9"/>
      <c r="KKS75" s="9"/>
      <c r="KKT75" s="9"/>
      <c r="KKU75" s="9"/>
      <c r="KKV75" s="9"/>
      <c r="KKW75" s="9"/>
      <c r="KKX75" s="9"/>
      <c r="KKY75" s="9"/>
      <c r="KKZ75" s="9"/>
      <c r="KLA75" s="9"/>
      <c r="KLB75" s="9"/>
      <c r="KLC75" s="9"/>
      <c r="KLD75" s="9"/>
      <c r="KLE75" s="9"/>
      <c r="KLF75" s="9"/>
      <c r="KLG75" s="9"/>
      <c r="KLH75" s="9"/>
      <c r="KLI75" s="9"/>
      <c r="KLJ75" s="9"/>
      <c r="KLK75" s="9"/>
      <c r="KLL75" s="9"/>
      <c r="KLM75" s="9"/>
      <c r="KLN75" s="9"/>
      <c r="KLO75" s="9"/>
      <c r="KLP75" s="9"/>
      <c r="KLQ75" s="9"/>
      <c r="KLR75" s="9"/>
      <c r="KLS75" s="9"/>
      <c r="KLT75" s="9"/>
      <c r="KLU75" s="9"/>
      <c r="KLV75" s="9"/>
      <c r="KLW75" s="9"/>
      <c r="KLX75" s="9"/>
      <c r="KLY75" s="9"/>
      <c r="KLZ75" s="9"/>
      <c r="KMA75" s="9"/>
      <c r="KMB75" s="9"/>
      <c r="KMC75" s="9"/>
      <c r="KMD75" s="9"/>
      <c r="KME75" s="9"/>
      <c r="KMF75" s="9"/>
      <c r="KMG75" s="9"/>
      <c r="KMH75" s="9"/>
      <c r="KMI75" s="9"/>
      <c r="KMJ75" s="9"/>
      <c r="KMK75" s="9"/>
      <c r="KML75" s="9"/>
      <c r="KMM75" s="9"/>
      <c r="KMN75" s="9"/>
      <c r="KMO75" s="9"/>
      <c r="KMP75" s="9"/>
      <c r="KMQ75" s="9"/>
      <c r="KMR75" s="9"/>
      <c r="KMS75" s="9"/>
      <c r="KMT75" s="9"/>
      <c r="KMU75" s="9"/>
      <c r="KMV75" s="9"/>
      <c r="KMW75" s="9"/>
      <c r="KMX75" s="9"/>
      <c r="KMY75" s="9"/>
      <c r="KMZ75" s="9"/>
      <c r="KNA75" s="9"/>
      <c r="KNB75" s="9"/>
      <c r="KNC75" s="9"/>
      <c r="KND75" s="9"/>
      <c r="KNE75" s="9"/>
      <c r="KNF75" s="9"/>
      <c r="KNG75" s="9"/>
      <c r="KNH75" s="9"/>
      <c r="KNI75" s="9"/>
      <c r="KNJ75" s="9"/>
      <c r="KNK75" s="9"/>
      <c r="KNL75" s="9"/>
      <c r="KNM75" s="9"/>
      <c r="KNN75" s="9"/>
      <c r="KNO75" s="9"/>
      <c r="KNP75" s="9"/>
      <c r="KNQ75" s="9"/>
      <c r="KNR75" s="9"/>
      <c r="KNS75" s="9"/>
      <c r="KNT75" s="9"/>
      <c r="KNU75" s="9"/>
      <c r="KNV75" s="9"/>
      <c r="KNW75" s="9"/>
      <c r="KNX75" s="9"/>
      <c r="KNY75" s="9"/>
      <c r="KNZ75" s="9"/>
      <c r="KOA75" s="9"/>
      <c r="KOB75" s="9"/>
      <c r="KOC75" s="9"/>
      <c r="KOD75" s="9"/>
      <c r="KOE75" s="9"/>
      <c r="KOF75" s="9"/>
      <c r="KOG75" s="9"/>
      <c r="KOH75" s="9"/>
      <c r="KOI75" s="9"/>
      <c r="KOJ75" s="9"/>
      <c r="KOK75" s="9"/>
      <c r="KOL75" s="9"/>
      <c r="KOM75" s="9"/>
      <c r="KON75" s="9"/>
      <c r="KOO75" s="9"/>
      <c r="KOP75" s="9"/>
      <c r="KOQ75" s="9"/>
      <c r="KOR75" s="9"/>
      <c r="KOS75" s="9"/>
      <c r="KOT75" s="9"/>
      <c r="KOU75" s="9"/>
      <c r="KOV75" s="9"/>
      <c r="KOW75" s="9"/>
      <c r="KOX75" s="9"/>
      <c r="KOY75" s="9"/>
      <c r="KOZ75" s="9"/>
      <c r="KPA75" s="9"/>
      <c r="KPB75" s="9"/>
      <c r="KPC75" s="9"/>
      <c r="KPD75" s="9"/>
      <c r="KPE75" s="9"/>
      <c r="KPF75" s="9"/>
      <c r="KPG75" s="9"/>
      <c r="KPH75" s="9"/>
      <c r="KPI75" s="9"/>
      <c r="KPJ75" s="9"/>
      <c r="KPK75" s="9"/>
      <c r="KPL75" s="9"/>
      <c r="KPM75" s="9"/>
      <c r="KPN75" s="9"/>
      <c r="KPO75" s="9"/>
      <c r="KPP75" s="9"/>
      <c r="KPQ75" s="9"/>
      <c r="KPR75" s="9"/>
      <c r="KPS75" s="9"/>
      <c r="KPT75" s="9"/>
      <c r="KPU75" s="9"/>
      <c r="KPV75" s="9"/>
      <c r="KPW75" s="9"/>
      <c r="KPX75" s="9"/>
      <c r="KPY75" s="9"/>
      <c r="KPZ75" s="9"/>
      <c r="KQA75" s="9"/>
      <c r="KQB75" s="9"/>
      <c r="KQC75" s="9"/>
      <c r="KQD75" s="9"/>
      <c r="KQE75" s="9"/>
      <c r="KQF75" s="9"/>
      <c r="KQG75" s="9"/>
      <c r="KQH75" s="9"/>
      <c r="KQI75" s="9"/>
      <c r="KQJ75" s="9"/>
      <c r="KQK75" s="9"/>
      <c r="KQL75" s="9"/>
      <c r="KQM75" s="9"/>
      <c r="KQN75" s="9"/>
      <c r="KQO75" s="9"/>
      <c r="KQP75" s="9"/>
      <c r="KQQ75" s="9"/>
      <c r="KQR75" s="9"/>
      <c r="KQS75" s="9"/>
      <c r="KQT75" s="9"/>
      <c r="KQU75" s="9"/>
      <c r="KQV75" s="9"/>
      <c r="KQW75" s="9"/>
      <c r="KQX75" s="9"/>
      <c r="KQY75" s="9"/>
      <c r="KQZ75" s="9"/>
      <c r="KRA75" s="9"/>
      <c r="KRB75" s="9"/>
      <c r="KRC75" s="9"/>
      <c r="KRD75" s="9"/>
      <c r="KRE75" s="9"/>
      <c r="KRF75" s="9"/>
      <c r="KRG75" s="9"/>
      <c r="KRH75" s="9"/>
      <c r="KRI75" s="9"/>
      <c r="KRJ75" s="9"/>
      <c r="KRK75" s="9"/>
      <c r="KRL75" s="9"/>
      <c r="KRM75" s="9"/>
      <c r="KRN75" s="9"/>
      <c r="KRO75" s="9"/>
      <c r="KRP75" s="9"/>
      <c r="KRQ75" s="9"/>
      <c r="KRR75" s="9"/>
      <c r="KRS75" s="9"/>
      <c r="KRT75" s="9"/>
      <c r="KRU75" s="9"/>
      <c r="KRV75" s="9"/>
      <c r="KRW75" s="9"/>
      <c r="KRX75" s="9"/>
      <c r="KRY75" s="9"/>
      <c r="KRZ75" s="9"/>
      <c r="KSA75" s="9"/>
      <c r="KSB75" s="9"/>
      <c r="KSC75" s="9"/>
      <c r="KSD75" s="9"/>
      <c r="KSE75" s="9"/>
      <c r="KSF75" s="9"/>
      <c r="KSG75" s="9"/>
      <c r="KSH75" s="9"/>
      <c r="KSI75" s="9"/>
      <c r="KSJ75" s="9"/>
      <c r="KSK75" s="9"/>
      <c r="KSL75" s="9"/>
      <c r="KSM75" s="9"/>
      <c r="KSN75" s="9"/>
      <c r="KSO75" s="9"/>
      <c r="KSP75" s="9"/>
      <c r="KSQ75" s="9"/>
      <c r="KSR75" s="9"/>
      <c r="KSS75" s="9"/>
      <c r="KST75" s="9"/>
      <c r="KSU75" s="9"/>
      <c r="KSV75" s="9"/>
      <c r="KSW75" s="9"/>
      <c r="KSX75" s="9"/>
      <c r="KSY75" s="9"/>
      <c r="KSZ75" s="9"/>
      <c r="KTA75" s="9"/>
      <c r="KTB75" s="9"/>
      <c r="KTC75" s="9"/>
      <c r="KTD75" s="9"/>
      <c r="KTE75" s="9"/>
      <c r="KTF75" s="9"/>
      <c r="KTG75" s="9"/>
      <c r="KTH75" s="9"/>
      <c r="KTI75" s="9"/>
      <c r="KTJ75" s="9"/>
      <c r="KTK75" s="9"/>
      <c r="KTL75" s="9"/>
      <c r="KTM75" s="9"/>
      <c r="KTN75" s="9"/>
      <c r="KTO75" s="9"/>
      <c r="KTP75" s="9"/>
      <c r="KTQ75" s="9"/>
      <c r="KTR75" s="9"/>
      <c r="KTS75" s="9"/>
      <c r="KTT75" s="9"/>
      <c r="KTU75" s="9"/>
      <c r="KTV75" s="9"/>
      <c r="KTW75" s="9"/>
      <c r="KTX75" s="9"/>
      <c r="KTY75" s="9"/>
      <c r="KTZ75" s="9"/>
      <c r="KUA75" s="9"/>
      <c r="KUB75" s="9"/>
      <c r="KUC75" s="9"/>
      <c r="KUD75" s="9"/>
      <c r="KUE75" s="9"/>
      <c r="KUF75" s="9"/>
      <c r="KUG75" s="9"/>
      <c r="KUH75" s="9"/>
      <c r="KUI75" s="9"/>
      <c r="KUJ75" s="9"/>
      <c r="KUK75" s="9"/>
      <c r="KUL75" s="9"/>
      <c r="KUM75" s="9"/>
      <c r="KUN75" s="9"/>
      <c r="KUO75" s="9"/>
      <c r="KUP75" s="9"/>
      <c r="KUQ75" s="9"/>
      <c r="KUR75" s="9"/>
      <c r="KUS75" s="9"/>
      <c r="KUT75" s="9"/>
      <c r="KUU75" s="9"/>
      <c r="KUV75" s="9"/>
      <c r="KUW75" s="9"/>
      <c r="KUX75" s="9"/>
      <c r="KUY75" s="9"/>
      <c r="KUZ75" s="9"/>
      <c r="KVA75" s="9"/>
      <c r="KVB75" s="9"/>
      <c r="KVC75" s="9"/>
      <c r="KVD75" s="9"/>
      <c r="KVE75" s="9"/>
      <c r="KVF75" s="9"/>
      <c r="KVG75" s="9"/>
      <c r="KVH75" s="9"/>
      <c r="KVI75" s="9"/>
      <c r="KVJ75" s="9"/>
      <c r="KVK75" s="9"/>
      <c r="KVL75" s="9"/>
      <c r="KVM75" s="9"/>
      <c r="KVN75" s="9"/>
      <c r="KVO75" s="9"/>
      <c r="KVP75" s="9"/>
      <c r="KVQ75" s="9"/>
      <c r="KVR75" s="9"/>
      <c r="KVS75" s="9"/>
      <c r="KVT75" s="9"/>
      <c r="KVU75" s="9"/>
      <c r="KVV75" s="9"/>
      <c r="KVW75" s="9"/>
      <c r="KVX75" s="9"/>
      <c r="KVY75" s="9"/>
      <c r="KVZ75" s="9"/>
      <c r="KWA75" s="9"/>
      <c r="KWB75" s="9"/>
      <c r="KWC75" s="9"/>
      <c r="KWD75" s="9"/>
      <c r="KWE75" s="9"/>
      <c r="KWF75" s="9"/>
      <c r="KWG75" s="9"/>
      <c r="KWH75" s="9"/>
      <c r="KWI75" s="9"/>
      <c r="KWJ75" s="9"/>
      <c r="KWK75" s="9"/>
      <c r="KWL75" s="9"/>
      <c r="KWM75" s="9"/>
      <c r="KWN75" s="9"/>
      <c r="KWO75" s="9"/>
      <c r="KWP75" s="9"/>
      <c r="KWQ75" s="9"/>
      <c r="KWR75" s="9"/>
      <c r="KWS75" s="9"/>
      <c r="KWT75" s="9"/>
      <c r="KWU75" s="9"/>
      <c r="KWV75" s="9"/>
      <c r="KWW75" s="9"/>
      <c r="KWX75" s="9"/>
      <c r="KWY75" s="9"/>
      <c r="KWZ75" s="9"/>
      <c r="KXA75" s="9"/>
      <c r="KXB75" s="9"/>
      <c r="KXC75" s="9"/>
      <c r="KXD75" s="9"/>
      <c r="KXE75" s="9"/>
      <c r="KXF75" s="9"/>
      <c r="KXG75" s="9"/>
      <c r="KXH75" s="9"/>
      <c r="KXI75" s="9"/>
      <c r="KXJ75" s="9"/>
      <c r="KXK75" s="9"/>
      <c r="KXL75" s="9"/>
      <c r="KXM75" s="9"/>
      <c r="KXN75" s="9"/>
      <c r="KXO75" s="9"/>
      <c r="KXP75" s="9"/>
      <c r="KXQ75" s="9"/>
      <c r="KXR75" s="9"/>
      <c r="KXS75" s="9"/>
      <c r="KXT75" s="9"/>
      <c r="KXU75" s="9"/>
      <c r="KXV75" s="9"/>
      <c r="KXW75" s="9"/>
      <c r="KXX75" s="9"/>
      <c r="KXY75" s="9"/>
      <c r="KXZ75" s="9"/>
      <c r="KYA75" s="9"/>
      <c r="KYB75" s="9"/>
      <c r="KYC75" s="9"/>
      <c r="KYD75" s="9"/>
      <c r="KYE75" s="9"/>
      <c r="KYF75" s="9"/>
      <c r="KYG75" s="9"/>
      <c r="KYH75" s="9"/>
      <c r="KYI75" s="9"/>
      <c r="KYJ75" s="9"/>
      <c r="KYK75" s="9"/>
      <c r="KYL75" s="9"/>
      <c r="KYM75" s="9"/>
      <c r="KYN75" s="9"/>
      <c r="KYO75" s="9"/>
      <c r="KYP75" s="9"/>
      <c r="KYQ75" s="9"/>
      <c r="KYR75" s="9"/>
      <c r="KYS75" s="9"/>
      <c r="KYT75" s="9"/>
      <c r="KYU75" s="9"/>
      <c r="KYV75" s="9"/>
      <c r="KYW75" s="9"/>
      <c r="KYX75" s="9"/>
      <c r="KYY75" s="9"/>
      <c r="KYZ75" s="9"/>
      <c r="KZA75" s="9"/>
      <c r="KZB75" s="9"/>
      <c r="KZC75" s="9"/>
      <c r="KZD75" s="9"/>
      <c r="KZE75" s="9"/>
      <c r="KZF75" s="9"/>
      <c r="KZG75" s="9"/>
      <c r="KZH75" s="9"/>
      <c r="KZI75" s="9"/>
      <c r="KZJ75" s="9"/>
      <c r="KZK75" s="9"/>
      <c r="KZL75" s="9"/>
      <c r="KZM75" s="9"/>
      <c r="KZN75" s="9"/>
      <c r="KZO75" s="9"/>
      <c r="KZP75" s="9"/>
      <c r="KZQ75" s="9"/>
      <c r="KZR75" s="9"/>
      <c r="KZS75" s="9"/>
      <c r="KZT75" s="9"/>
      <c r="KZU75" s="9"/>
      <c r="KZV75" s="9"/>
      <c r="KZW75" s="9"/>
      <c r="KZX75" s="9"/>
      <c r="KZY75" s="9"/>
      <c r="KZZ75" s="9"/>
      <c r="LAA75" s="9"/>
      <c r="LAB75" s="9"/>
      <c r="LAC75" s="9"/>
      <c r="LAD75" s="9"/>
      <c r="LAE75" s="9"/>
      <c r="LAF75" s="9"/>
      <c r="LAG75" s="9"/>
      <c r="LAH75" s="9"/>
      <c r="LAI75" s="9"/>
      <c r="LAJ75" s="9"/>
      <c r="LAK75" s="9"/>
      <c r="LAL75" s="9"/>
      <c r="LAM75" s="9"/>
      <c r="LAN75" s="9"/>
      <c r="LAO75" s="9"/>
      <c r="LAP75" s="9"/>
      <c r="LAQ75" s="9"/>
      <c r="LAR75" s="9"/>
      <c r="LAS75" s="9"/>
      <c r="LAT75" s="9"/>
      <c r="LAU75" s="9"/>
      <c r="LAV75" s="9"/>
      <c r="LAW75" s="9"/>
      <c r="LAX75" s="9"/>
      <c r="LAY75" s="9"/>
      <c r="LAZ75" s="9"/>
      <c r="LBA75" s="9"/>
      <c r="LBB75" s="9"/>
      <c r="LBC75" s="9"/>
      <c r="LBD75" s="9"/>
      <c r="LBE75" s="9"/>
      <c r="LBF75" s="9"/>
      <c r="LBG75" s="9"/>
      <c r="LBH75" s="9"/>
      <c r="LBI75" s="9"/>
      <c r="LBJ75" s="9"/>
      <c r="LBK75" s="9"/>
      <c r="LBL75" s="9"/>
      <c r="LBM75" s="9"/>
      <c r="LBN75" s="9"/>
      <c r="LBO75" s="9"/>
      <c r="LBP75" s="9"/>
      <c r="LBQ75" s="9"/>
      <c r="LBR75" s="9"/>
      <c r="LBS75" s="9"/>
      <c r="LBT75" s="9"/>
      <c r="LBU75" s="9"/>
      <c r="LBV75" s="9"/>
      <c r="LBW75" s="9"/>
      <c r="LBX75" s="9"/>
      <c r="LBY75" s="9"/>
      <c r="LBZ75" s="9"/>
      <c r="LCA75" s="9"/>
      <c r="LCB75" s="9"/>
      <c r="LCC75" s="9"/>
      <c r="LCD75" s="9"/>
      <c r="LCE75" s="9"/>
      <c r="LCF75" s="9"/>
      <c r="LCG75" s="9"/>
      <c r="LCH75" s="9"/>
      <c r="LCI75" s="9"/>
      <c r="LCJ75" s="9"/>
      <c r="LCK75" s="9"/>
      <c r="LCL75" s="9"/>
      <c r="LCM75" s="9"/>
      <c r="LCN75" s="9"/>
      <c r="LCO75" s="9"/>
      <c r="LCP75" s="9"/>
      <c r="LCQ75" s="9"/>
      <c r="LCR75" s="9"/>
      <c r="LCS75" s="9"/>
      <c r="LCT75" s="9"/>
      <c r="LCU75" s="9"/>
      <c r="LCV75" s="9"/>
      <c r="LCW75" s="9"/>
      <c r="LCX75" s="9"/>
      <c r="LCY75" s="9"/>
      <c r="LCZ75" s="9"/>
      <c r="LDA75" s="9"/>
      <c r="LDB75" s="9"/>
      <c r="LDC75" s="9"/>
      <c r="LDD75" s="9"/>
      <c r="LDE75" s="9"/>
      <c r="LDF75" s="9"/>
      <c r="LDG75" s="9"/>
      <c r="LDH75" s="9"/>
      <c r="LDI75" s="9"/>
      <c r="LDJ75" s="9"/>
      <c r="LDK75" s="9"/>
      <c r="LDL75" s="9"/>
      <c r="LDM75" s="9"/>
      <c r="LDN75" s="9"/>
      <c r="LDO75" s="9"/>
      <c r="LDP75" s="9"/>
      <c r="LDQ75" s="9"/>
      <c r="LDR75" s="9"/>
      <c r="LDS75" s="9"/>
      <c r="LDT75" s="9"/>
      <c r="LDU75" s="9"/>
      <c r="LDV75" s="9"/>
      <c r="LDW75" s="9"/>
      <c r="LDX75" s="9"/>
      <c r="LDY75" s="9"/>
      <c r="LDZ75" s="9"/>
      <c r="LEA75" s="9"/>
      <c r="LEB75" s="9"/>
      <c r="LEC75" s="9"/>
      <c r="LED75" s="9"/>
      <c r="LEE75" s="9"/>
      <c r="LEF75" s="9"/>
      <c r="LEG75" s="9"/>
      <c r="LEH75" s="9"/>
      <c r="LEI75" s="9"/>
      <c r="LEJ75" s="9"/>
      <c r="LEK75" s="9"/>
      <c r="LEL75" s="9"/>
      <c r="LEM75" s="9"/>
      <c r="LEN75" s="9"/>
      <c r="LEO75" s="9"/>
      <c r="LEP75" s="9"/>
      <c r="LEQ75" s="9"/>
      <c r="LER75" s="9"/>
      <c r="LES75" s="9"/>
      <c r="LET75" s="9"/>
      <c r="LEU75" s="9"/>
      <c r="LEV75" s="9"/>
      <c r="LEW75" s="9"/>
      <c r="LEX75" s="9"/>
      <c r="LEY75" s="9"/>
      <c r="LEZ75" s="9"/>
      <c r="LFA75" s="9"/>
      <c r="LFB75" s="9"/>
      <c r="LFC75" s="9"/>
      <c r="LFD75" s="9"/>
      <c r="LFE75" s="9"/>
      <c r="LFF75" s="9"/>
      <c r="LFG75" s="9"/>
      <c r="LFH75" s="9"/>
      <c r="LFI75" s="9"/>
      <c r="LFJ75" s="9"/>
      <c r="LFK75" s="9"/>
      <c r="LFL75" s="9"/>
      <c r="LFM75" s="9"/>
      <c r="LFN75" s="9"/>
      <c r="LFO75" s="9"/>
      <c r="LFP75" s="9"/>
      <c r="LFQ75" s="9"/>
      <c r="LFR75" s="9"/>
      <c r="LFS75" s="9"/>
      <c r="LFT75" s="9"/>
      <c r="LFU75" s="9"/>
      <c r="LFV75" s="9"/>
      <c r="LFW75" s="9"/>
      <c r="LFX75" s="9"/>
      <c r="LFY75" s="9"/>
      <c r="LFZ75" s="9"/>
      <c r="LGA75" s="9"/>
      <c r="LGB75" s="9"/>
      <c r="LGC75" s="9"/>
      <c r="LGD75" s="9"/>
      <c r="LGE75" s="9"/>
      <c r="LGF75" s="9"/>
      <c r="LGG75" s="9"/>
      <c r="LGH75" s="9"/>
      <c r="LGI75" s="9"/>
      <c r="LGJ75" s="9"/>
      <c r="LGK75" s="9"/>
      <c r="LGL75" s="9"/>
      <c r="LGM75" s="9"/>
      <c r="LGN75" s="9"/>
      <c r="LGO75" s="9"/>
      <c r="LGP75" s="9"/>
      <c r="LGQ75" s="9"/>
      <c r="LGR75" s="9"/>
      <c r="LGS75" s="9"/>
      <c r="LGT75" s="9"/>
      <c r="LGU75" s="9"/>
      <c r="LGV75" s="9"/>
      <c r="LGW75" s="9"/>
      <c r="LGX75" s="9"/>
      <c r="LGY75" s="9"/>
      <c r="LGZ75" s="9"/>
      <c r="LHA75" s="9"/>
      <c r="LHB75" s="9"/>
      <c r="LHC75" s="9"/>
      <c r="LHD75" s="9"/>
      <c r="LHE75" s="9"/>
      <c r="LHF75" s="9"/>
      <c r="LHG75" s="9"/>
      <c r="LHH75" s="9"/>
      <c r="LHI75" s="9"/>
      <c r="LHJ75" s="9"/>
      <c r="LHK75" s="9"/>
      <c r="LHL75" s="9"/>
      <c r="LHM75" s="9"/>
      <c r="LHN75" s="9"/>
      <c r="LHO75" s="9"/>
      <c r="LHP75" s="9"/>
      <c r="LHQ75" s="9"/>
      <c r="LHR75" s="9"/>
      <c r="LHS75" s="9"/>
      <c r="LHT75" s="9"/>
      <c r="LHU75" s="9"/>
      <c r="LHV75" s="9"/>
      <c r="LHW75" s="9"/>
      <c r="LHX75" s="9"/>
      <c r="LHY75" s="9"/>
      <c r="LHZ75" s="9"/>
      <c r="LIA75" s="9"/>
      <c r="LIB75" s="9"/>
      <c r="LIC75" s="9"/>
      <c r="LID75" s="9"/>
      <c r="LIE75" s="9"/>
      <c r="LIF75" s="9"/>
      <c r="LIG75" s="9"/>
      <c r="LIH75" s="9"/>
      <c r="LII75" s="9"/>
      <c r="LIJ75" s="9"/>
      <c r="LIK75" s="9"/>
      <c r="LIL75" s="9"/>
      <c r="LIM75" s="9"/>
      <c r="LIN75" s="9"/>
      <c r="LIO75" s="9"/>
      <c r="LIP75" s="9"/>
      <c r="LIQ75" s="9"/>
      <c r="LIR75" s="9"/>
      <c r="LIS75" s="9"/>
      <c r="LIT75" s="9"/>
      <c r="LIU75" s="9"/>
      <c r="LIV75" s="9"/>
      <c r="LIW75" s="9"/>
      <c r="LIX75" s="9"/>
      <c r="LIY75" s="9"/>
      <c r="LIZ75" s="9"/>
      <c r="LJA75" s="9"/>
      <c r="LJB75" s="9"/>
      <c r="LJC75" s="9"/>
      <c r="LJD75" s="9"/>
      <c r="LJE75" s="9"/>
      <c r="LJF75" s="9"/>
      <c r="LJG75" s="9"/>
      <c r="LJH75" s="9"/>
      <c r="LJI75" s="9"/>
      <c r="LJJ75" s="9"/>
      <c r="LJK75" s="9"/>
      <c r="LJL75" s="9"/>
      <c r="LJM75" s="9"/>
      <c r="LJN75" s="9"/>
      <c r="LJO75" s="9"/>
      <c r="LJP75" s="9"/>
      <c r="LJQ75" s="9"/>
      <c r="LJR75" s="9"/>
      <c r="LJS75" s="9"/>
      <c r="LJT75" s="9"/>
      <c r="LJU75" s="9"/>
      <c r="LJV75" s="9"/>
      <c r="LJW75" s="9"/>
      <c r="LJX75" s="9"/>
      <c r="LJY75" s="9"/>
      <c r="LJZ75" s="9"/>
      <c r="LKA75" s="9"/>
      <c r="LKB75" s="9"/>
      <c r="LKC75" s="9"/>
      <c r="LKD75" s="9"/>
      <c r="LKE75" s="9"/>
      <c r="LKF75" s="9"/>
      <c r="LKG75" s="9"/>
      <c r="LKH75" s="9"/>
      <c r="LKI75" s="9"/>
      <c r="LKJ75" s="9"/>
      <c r="LKK75" s="9"/>
      <c r="LKL75" s="9"/>
      <c r="LKM75" s="9"/>
      <c r="LKN75" s="9"/>
      <c r="LKO75" s="9"/>
      <c r="LKP75" s="9"/>
      <c r="LKQ75" s="9"/>
      <c r="LKR75" s="9"/>
      <c r="LKS75" s="9"/>
      <c r="LKT75" s="9"/>
      <c r="LKU75" s="9"/>
      <c r="LKV75" s="9"/>
      <c r="LKW75" s="9"/>
      <c r="LKX75" s="9"/>
      <c r="LKY75" s="9"/>
      <c r="LKZ75" s="9"/>
      <c r="LLA75" s="9"/>
      <c r="LLB75" s="9"/>
      <c r="LLC75" s="9"/>
      <c r="LLD75" s="9"/>
      <c r="LLE75" s="9"/>
      <c r="LLF75" s="9"/>
      <c r="LLG75" s="9"/>
      <c r="LLH75" s="9"/>
      <c r="LLI75" s="9"/>
      <c r="LLJ75" s="9"/>
      <c r="LLK75" s="9"/>
      <c r="LLL75" s="9"/>
      <c r="LLM75" s="9"/>
      <c r="LLN75" s="9"/>
      <c r="LLO75" s="9"/>
      <c r="LLP75" s="9"/>
      <c r="LLQ75" s="9"/>
      <c r="LLR75" s="9"/>
      <c r="LLS75" s="9"/>
      <c r="LLT75" s="9"/>
      <c r="LLU75" s="9"/>
      <c r="LLV75" s="9"/>
      <c r="LLW75" s="9"/>
      <c r="LLX75" s="9"/>
      <c r="LLY75" s="9"/>
      <c r="LLZ75" s="9"/>
      <c r="LMA75" s="9"/>
      <c r="LMB75" s="9"/>
      <c r="LMC75" s="9"/>
      <c r="LMD75" s="9"/>
      <c r="LME75" s="9"/>
      <c r="LMF75" s="9"/>
      <c r="LMG75" s="9"/>
      <c r="LMH75" s="9"/>
      <c r="LMI75" s="9"/>
      <c r="LMJ75" s="9"/>
      <c r="LMK75" s="9"/>
      <c r="LML75" s="9"/>
      <c r="LMM75" s="9"/>
      <c r="LMN75" s="9"/>
      <c r="LMO75" s="9"/>
      <c r="LMP75" s="9"/>
      <c r="LMQ75" s="9"/>
      <c r="LMR75" s="9"/>
      <c r="LMS75" s="9"/>
      <c r="LMT75" s="9"/>
      <c r="LMU75" s="9"/>
      <c r="LMV75" s="9"/>
      <c r="LMW75" s="9"/>
      <c r="LMX75" s="9"/>
      <c r="LMY75" s="9"/>
      <c r="LMZ75" s="9"/>
      <c r="LNA75" s="9"/>
      <c r="LNB75" s="9"/>
      <c r="LNC75" s="9"/>
      <c r="LND75" s="9"/>
      <c r="LNE75" s="9"/>
      <c r="LNF75" s="9"/>
      <c r="LNG75" s="9"/>
      <c r="LNH75" s="9"/>
      <c r="LNI75" s="9"/>
      <c r="LNJ75" s="9"/>
      <c r="LNK75" s="9"/>
      <c r="LNL75" s="9"/>
      <c r="LNM75" s="9"/>
      <c r="LNN75" s="9"/>
      <c r="LNO75" s="9"/>
      <c r="LNP75" s="9"/>
      <c r="LNQ75" s="9"/>
      <c r="LNR75" s="9"/>
      <c r="LNS75" s="9"/>
      <c r="LNT75" s="9"/>
      <c r="LNU75" s="9"/>
      <c r="LNV75" s="9"/>
      <c r="LNW75" s="9"/>
      <c r="LNX75" s="9"/>
      <c r="LNY75" s="9"/>
      <c r="LNZ75" s="9"/>
      <c r="LOA75" s="9"/>
      <c r="LOB75" s="9"/>
      <c r="LOC75" s="9"/>
      <c r="LOD75" s="9"/>
      <c r="LOE75" s="9"/>
      <c r="LOF75" s="9"/>
      <c r="LOG75" s="9"/>
      <c r="LOH75" s="9"/>
      <c r="LOI75" s="9"/>
      <c r="LOJ75" s="9"/>
      <c r="LOK75" s="9"/>
      <c r="LOL75" s="9"/>
      <c r="LOM75" s="9"/>
      <c r="LON75" s="9"/>
      <c r="LOO75" s="9"/>
      <c r="LOP75" s="9"/>
      <c r="LOQ75" s="9"/>
      <c r="LOR75" s="9"/>
      <c r="LOS75" s="9"/>
      <c r="LOT75" s="9"/>
      <c r="LOU75" s="9"/>
      <c r="LOV75" s="9"/>
      <c r="LOW75" s="9"/>
      <c r="LOX75" s="9"/>
      <c r="LOY75" s="9"/>
      <c r="LOZ75" s="9"/>
      <c r="LPA75" s="9"/>
      <c r="LPB75" s="9"/>
      <c r="LPC75" s="9"/>
      <c r="LPD75" s="9"/>
      <c r="LPE75" s="9"/>
      <c r="LPF75" s="9"/>
      <c r="LPG75" s="9"/>
      <c r="LPH75" s="9"/>
      <c r="LPI75" s="9"/>
      <c r="LPJ75" s="9"/>
      <c r="LPK75" s="9"/>
      <c r="LPL75" s="9"/>
      <c r="LPM75" s="9"/>
      <c r="LPN75" s="9"/>
      <c r="LPO75" s="9"/>
      <c r="LPP75" s="9"/>
      <c r="LPQ75" s="9"/>
      <c r="LPR75" s="9"/>
      <c r="LPS75" s="9"/>
      <c r="LPT75" s="9"/>
      <c r="LPU75" s="9"/>
      <c r="LPV75" s="9"/>
      <c r="LPW75" s="9"/>
      <c r="LPX75" s="9"/>
      <c r="LPY75" s="9"/>
      <c r="LPZ75" s="9"/>
      <c r="LQA75" s="9"/>
      <c r="LQB75" s="9"/>
      <c r="LQC75" s="9"/>
      <c r="LQD75" s="9"/>
      <c r="LQE75" s="9"/>
      <c r="LQF75" s="9"/>
      <c r="LQG75" s="9"/>
      <c r="LQH75" s="9"/>
      <c r="LQI75" s="9"/>
      <c r="LQJ75" s="9"/>
      <c r="LQK75" s="9"/>
      <c r="LQL75" s="9"/>
      <c r="LQM75" s="9"/>
      <c r="LQN75" s="9"/>
      <c r="LQO75" s="9"/>
      <c r="LQP75" s="9"/>
      <c r="LQQ75" s="9"/>
      <c r="LQR75" s="9"/>
      <c r="LQS75" s="9"/>
      <c r="LQT75" s="9"/>
      <c r="LQU75" s="9"/>
      <c r="LQV75" s="9"/>
      <c r="LQW75" s="9"/>
      <c r="LQX75" s="9"/>
      <c r="LQY75" s="9"/>
      <c r="LQZ75" s="9"/>
      <c r="LRA75" s="9"/>
      <c r="LRB75" s="9"/>
      <c r="LRC75" s="9"/>
      <c r="LRD75" s="9"/>
      <c r="LRE75" s="9"/>
      <c r="LRF75" s="9"/>
      <c r="LRG75" s="9"/>
      <c r="LRH75" s="9"/>
      <c r="LRI75" s="9"/>
      <c r="LRJ75" s="9"/>
      <c r="LRK75" s="9"/>
      <c r="LRL75" s="9"/>
      <c r="LRM75" s="9"/>
      <c r="LRN75" s="9"/>
      <c r="LRO75" s="9"/>
      <c r="LRP75" s="9"/>
      <c r="LRQ75" s="9"/>
      <c r="LRR75" s="9"/>
      <c r="LRS75" s="9"/>
      <c r="LRT75" s="9"/>
      <c r="LRU75" s="9"/>
      <c r="LRV75" s="9"/>
      <c r="LRW75" s="9"/>
      <c r="LRX75" s="9"/>
      <c r="LRY75" s="9"/>
      <c r="LRZ75" s="9"/>
      <c r="LSA75" s="9"/>
      <c r="LSB75" s="9"/>
      <c r="LSC75" s="9"/>
      <c r="LSD75" s="9"/>
      <c r="LSE75" s="9"/>
      <c r="LSF75" s="9"/>
      <c r="LSG75" s="9"/>
      <c r="LSH75" s="9"/>
      <c r="LSI75" s="9"/>
      <c r="LSJ75" s="9"/>
      <c r="LSK75" s="9"/>
      <c r="LSL75" s="9"/>
      <c r="LSM75" s="9"/>
      <c r="LSN75" s="9"/>
      <c r="LSO75" s="9"/>
      <c r="LSP75" s="9"/>
      <c r="LSQ75" s="9"/>
      <c r="LSR75" s="9"/>
      <c r="LSS75" s="9"/>
      <c r="LST75" s="9"/>
      <c r="LSU75" s="9"/>
      <c r="LSV75" s="9"/>
      <c r="LSW75" s="9"/>
      <c r="LSX75" s="9"/>
      <c r="LSY75" s="9"/>
      <c r="LSZ75" s="9"/>
      <c r="LTA75" s="9"/>
      <c r="LTB75" s="9"/>
      <c r="LTC75" s="9"/>
      <c r="LTD75" s="9"/>
      <c r="LTE75" s="9"/>
      <c r="LTF75" s="9"/>
      <c r="LTG75" s="9"/>
      <c r="LTH75" s="9"/>
      <c r="LTI75" s="9"/>
      <c r="LTJ75" s="9"/>
      <c r="LTK75" s="9"/>
      <c r="LTL75" s="9"/>
      <c r="LTM75" s="9"/>
      <c r="LTN75" s="9"/>
      <c r="LTO75" s="9"/>
      <c r="LTP75" s="9"/>
      <c r="LTQ75" s="9"/>
      <c r="LTR75" s="9"/>
      <c r="LTS75" s="9"/>
      <c r="LTT75" s="9"/>
      <c r="LTU75" s="9"/>
      <c r="LTV75" s="9"/>
      <c r="LTW75" s="9"/>
      <c r="LTX75" s="9"/>
      <c r="LTY75" s="9"/>
      <c r="LTZ75" s="9"/>
      <c r="LUA75" s="9"/>
      <c r="LUB75" s="9"/>
      <c r="LUC75" s="9"/>
      <c r="LUD75" s="9"/>
      <c r="LUE75" s="9"/>
      <c r="LUF75" s="9"/>
      <c r="LUG75" s="9"/>
      <c r="LUH75" s="9"/>
      <c r="LUI75" s="9"/>
      <c r="LUJ75" s="9"/>
      <c r="LUK75" s="9"/>
      <c r="LUL75" s="9"/>
      <c r="LUM75" s="9"/>
      <c r="LUN75" s="9"/>
      <c r="LUO75" s="9"/>
      <c r="LUP75" s="9"/>
      <c r="LUQ75" s="9"/>
      <c r="LUR75" s="9"/>
      <c r="LUS75" s="9"/>
      <c r="LUT75" s="9"/>
      <c r="LUU75" s="9"/>
      <c r="LUV75" s="9"/>
      <c r="LUW75" s="9"/>
      <c r="LUX75" s="9"/>
      <c r="LUY75" s="9"/>
      <c r="LUZ75" s="9"/>
      <c r="LVA75" s="9"/>
      <c r="LVB75" s="9"/>
      <c r="LVC75" s="9"/>
      <c r="LVD75" s="9"/>
      <c r="LVE75" s="9"/>
      <c r="LVF75" s="9"/>
      <c r="LVG75" s="9"/>
      <c r="LVH75" s="9"/>
      <c r="LVI75" s="9"/>
      <c r="LVJ75" s="9"/>
      <c r="LVK75" s="9"/>
      <c r="LVL75" s="9"/>
      <c r="LVM75" s="9"/>
      <c r="LVN75" s="9"/>
      <c r="LVO75" s="9"/>
      <c r="LVP75" s="9"/>
      <c r="LVQ75" s="9"/>
      <c r="LVR75" s="9"/>
      <c r="LVS75" s="9"/>
      <c r="LVT75" s="9"/>
      <c r="LVU75" s="9"/>
      <c r="LVV75" s="9"/>
      <c r="LVW75" s="9"/>
      <c r="LVX75" s="9"/>
      <c r="LVY75" s="9"/>
      <c r="LVZ75" s="9"/>
      <c r="LWA75" s="9"/>
      <c r="LWB75" s="9"/>
      <c r="LWC75" s="9"/>
      <c r="LWD75" s="9"/>
      <c r="LWE75" s="9"/>
      <c r="LWF75" s="9"/>
      <c r="LWG75" s="9"/>
      <c r="LWH75" s="9"/>
      <c r="LWI75" s="9"/>
      <c r="LWJ75" s="9"/>
      <c r="LWK75" s="9"/>
      <c r="LWL75" s="9"/>
      <c r="LWM75" s="9"/>
      <c r="LWN75" s="9"/>
      <c r="LWO75" s="9"/>
      <c r="LWP75" s="9"/>
      <c r="LWQ75" s="9"/>
      <c r="LWR75" s="9"/>
      <c r="LWS75" s="9"/>
      <c r="LWT75" s="9"/>
      <c r="LWU75" s="9"/>
      <c r="LWV75" s="9"/>
      <c r="LWW75" s="9"/>
      <c r="LWX75" s="9"/>
      <c r="LWY75" s="9"/>
      <c r="LWZ75" s="9"/>
      <c r="LXA75" s="9"/>
      <c r="LXB75" s="9"/>
      <c r="LXC75" s="9"/>
      <c r="LXD75" s="9"/>
      <c r="LXE75" s="9"/>
      <c r="LXF75" s="9"/>
      <c r="LXG75" s="9"/>
      <c r="LXH75" s="9"/>
      <c r="LXI75" s="9"/>
      <c r="LXJ75" s="9"/>
      <c r="LXK75" s="9"/>
      <c r="LXL75" s="9"/>
      <c r="LXM75" s="9"/>
      <c r="LXN75" s="9"/>
      <c r="LXO75" s="9"/>
      <c r="LXP75" s="9"/>
      <c r="LXQ75" s="9"/>
      <c r="LXR75" s="9"/>
      <c r="LXS75" s="9"/>
      <c r="LXT75" s="9"/>
      <c r="LXU75" s="9"/>
      <c r="LXV75" s="9"/>
      <c r="LXW75" s="9"/>
      <c r="LXX75" s="9"/>
      <c r="LXY75" s="9"/>
      <c r="LXZ75" s="9"/>
      <c r="LYA75" s="9"/>
      <c r="LYB75" s="9"/>
      <c r="LYC75" s="9"/>
      <c r="LYD75" s="9"/>
      <c r="LYE75" s="9"/>
      <c r="LYF75" s="9"/>
      <c r="LYG75" s="9"/>
      <c r="LYH75" s="9"/>
      <c r="LYI75" s="9"/>
      <c r="LYJ75" s="9"/>
      <c r="LYK75" s="9"/>
      <c r="LYL75" s="9"/>
      <c r="LYM75" s="9"/>
      <c r="LYN75" s="9"/>
      <c r="LYO75" s="9"/>
      <c r="LYP75" s="9"/>
      <c r="LYQ75" s="9"/>
      <c r="LYR75" s="9"/>
      <c r="LYS75" s="9"/>
      <c r="LYT75" s="9"/>
      <c r="LYU75" s="9"/>
      <c r="LYV75" s="9"/>
      <c r="LYW75" s="9"/>
      <c r="LYX75" s="9"/>
      <c r="LYY75" s="9"/>
      <c r="LYZ75" s="9"/>
      <c r="LZA75" s="9"/>
      <c r="LZB75" s="9"/>
      <c r="LZC75" s="9"/>
      <c r="LZD75" s="9"/>
      <c r="LZE75" s="9"/>
      <c r="LZF75" s="9"/>
      <c r="LZG75" s="9"/>
      <c r="LZH75" s="9"/>
      <c r="LZI75" s="9"/>
      <c r="LZJ75" s="9"/>
      <c r="LZK75" s="9"/>
      <c r="LZL75" s="9"/>
      <c r="LZM75" s="9"/>
      <c r="LZN75" s="9"/>
      <c r="LZO75" s="9"/>
      <c r="LZP75" s="9"/>
      <c r="LZQ75" s="9"/>
      <c r="LZR75" s="9"/>
      <c r="LZS75" s="9"/>
      <c r="LZT75" s="9"/>
      <c r="LZU75" s="9"/>
      <c r="LZV75" s="9"/>
      <c r="LZW75" s="9"/>
      <c r="LZX75" s="9"/>
      <c r="LZY75" s="9"/>
      <c r="LZZ75" s="9"/>
      <c r="MAA75" s="9"/>
      <c r="MAB75" s="9"/>
      <c r="MAC75" s="9"/>
      <c r="MAD75" s="9"/>
      <c r="MAE75" s="9"/>
      <c r="MAF75" s="9"/>
      <c r="MAG75" s="9"/>
      <c r="MAH75" s="9"/>
      <c r="MAI75" s="9"/>
      <c r="MAJ75" s="9"/>
      <c r="MAK75" s="9"/>
      <c r="MAL75" s="9"/>
      <c r="MAM75" s="9"/>
      <c r="MAN75" s="9"/>
      <c r="MAO75" s="9"/>
      <c r="MAP75" s="9"/>
      <c r="MAQ75" s="9"/>
      <c r="MAR75" s="9"/>
      <c r="MAS75" s="9"/>
      <c r="MAT75" s="9"/>
      <c r="MAU75" s="9"/>
      <c r="MAV75" s="9"/>
      <c r="MAW75" s="9"/>
      <c r="MAX75" s="9"/>
      <c r="MAY75" s="9"/>
      <c r="MAZ75" s="9"/>
      <c r="MBA75" s="9"/>
      <c r="MBB75" s="9"/>
      <c r="MBC75" s="9"/>
      <c r="MBD75" s="9"/>
      <c r="MBE75" s="9"/>
      <c r="MBF75" s="9"/>
      <c r="MBG75" s="9"/>
      <c r="MBH75" s="9"/>
      <c r="MBI75" s="9"/>
      <c r="MBJ75" s="9"/>
      <c r="MBK75" s="9"/>
      <c r="MBL75" s="9"/>
      <c r="MBM75" s="9"/>
      <c r="MBN75" s="9"/>
      <c r="MBO75" s="9"/>
      <c r="MBP75" s="9"/>
      <c r="MBQ75" s="9"/>
      <c r="MBR75" s="9"/>
      <c r="MBS75" s="9"/>
      <c r="MBT75" s="9"/>
      <c r="MBU75" s="9"/>
      <c r="MBV75" s="9"/>
      <c r="MBW75" s="9"/>
      <c r="MBX75" s="9"/>
      <c r="MBY75" s="9"/>
      <c r="MBZ75" s="9"/>
      <c r="MCA75" s="9"/>
      <c r="MCB75" s="9"/>
      <c r="MCC75" s="9"/>
      <c r="MCD75" s="9"/>
      <c r="MCE75" s="9"/>
      <c r="MCF75" s="9"/>
      <c r="MCG75" s="9"/>
      <c r="MCH75" s="9"/>
      <c r="MCI75" s="9"/>
      <c r="MCJ75" s="9"/>
      <c r="MCK75" s="9"/>
      <c r="MCL75" s="9"/>
      <c r="MCM75" s="9"/>
      <c r="MCN75" s="9"/>
      <c r="MCO75" s="9"/>
      <c r="MCP75" s="9"/>
      <c r="MCQ75" s="9"/>
      <c r="MCR75" s="9"/>
      <c r="MCS75" s="9"/>
      <c r="MCT75" s="9"/>
      <c r="MCU75" s="9"/>
      <c r="MCV75" s="9"/>
      <c r="MCW75" s="9"/>
      <c r="MCX75" s="9"/>
      <c r="MCY75" s="9"/>
      <c r="MCZ75" s="9"/>
      <c r="MDA75" s="9"/>
      <c r="MDB75" s="9"/>
      <c r="MDC75" s="9"/>
      <c r="MDD75" s="9"/>
      <c r="MDE75" s="9"/>
      <c r="MDF75" s="9"/>
      <c r="MDG75" s="9"/>
      <c r="MDH75" s="9"/>
      <c r="MDI75" s="9"/>
      <c r="MDJ75" s="9"/>
      <c r="MDK75" s="9"/>
      <c r="MDL75" s="9"/>
      <c r="MDM75" s="9"/>
      <c r="MDN75" s="9"/>
      <c r="MDO75" s="9"/>
      <c r="MDP75" s="9"/>
      <c r="MDQ75" s="9"/>
      <c r="MDR75" s="9"/>
      <c r="MDS75" s="9"/>
      <c r="MDT75" s="9"/>
      <c r="MDU75" s="9"/>
      <c r="MDV75" s="9"/>
      <c r="MDW75" s="9"/>
      <c r="MDX75" s="9"/>
      <c r="MDY75" s="9"/>
      <c r="MDZ75" s="9"/>
      <c r="MEA75" s="9"/>
      <c r="MEB75" s="9"/>
      <c r="MEC75" s="9"/>
      <c r="MED75" s="9"/>
      <c r="MEE75" s="9"/>
      <c r="MEF75" s="9"/>
      <c r="MEG75" s="9"/>
      <c r="MEH75" s="9"/>
      <c r="MEI75" s="9"/>
      <c r="MEJ75" s="9"/>
      <c r="MEK75" s="9"/>
      <c r="MEL75" s="9"/>
      <c r="MEM75" s="9"/>
      <c r="MEN75" s="9"/>
      <c r="MEO75" s="9"/>
      <c r="MEP75" s="9"/>
      <c r="MEQ75" s="9"/>
      <c r="MER75" s="9"/>
      <c r="MES75" s="9"/>
      <c r="MET75" s="9"/>
      <c r="MEU75" s="9"/>
      <c r="MEV75" s="9"/>
      <c r="MEW75" s="9"/>
      <c r="MEX75" s="9"/>
      <c r="MEY75" s="9"/>
      <c r="MEZ75" s="9"/>
      <c r="MFA75" s="9"/>
      <c r="MFB75" s="9"/>
      <c r="MFC75" s="9"/>
      <c r="MFD75" s="9"/>
      <c r="MFE75" s="9"/>
      <c r="MFF75" s="9"/>
      <c r="MFG75" s="9"/>
      <c r="MFH75" s="9"/>
      <c r="MFI75" s="9"/>
      <c r="MFJ75" s="9"/>
      <c r="MFK75" s="9"/>
      <c r="MFL75" s="9"/>
      <c r="MFM75" s="9"/>
      <c r="MFN75" s="9"/>
      <c r="MFO75" s="9"/>
      <c r="MFP75" s="9"/>
      <c r="MFQ75" s="9"/>
      <c r="MFR75" s="9"/>
      <c r="MFS75" s="9"/>
      <c r="MFT75" s="9"/>
      <c r="MFU75" s="9"/>
      <c r="MFV75" s="9"/>
      <c r="MFW75" s="9"/>
      <c r="MFX75" s="9"/>
      <c r="MFY75" s="9"/>
      <c r="MFZ75" s="9"/>
      <c r="MGA75" s="9"/>
      <c r="MGB75" s="9"/>
      <c r="MGC75" s="9"/>
      <c r="MGD75" s="9"/>
      <c r="MGE75" s="9"/>
      <c r="MGF75" s="9"/>
      <c r="MGG75" s="9"/>
      <c r="MGH75" s="9"/>
      <c r="MGI75" s="9"/>
      <c r="MGJ75" s="9"/>
      <c r="MGK75" s="9"/>
      <c r="MGL75" s="9"/>
      <c r="MGM75" s="9"/>
      <c r="MGN75" s="9"/>
      <c r="MGO75" s="9"/>
      <c r="MGP75" s="9"/>
      <c r="MGQ75" s="9"/>
      <c r="MGR75" s="9"/>
      <c r="MGS75" s="9"/>
      <c r="MGT75" s="9"/>
      <c r="MGU75" s="9"/>
      <c r="MGV75" s="9"/>
      <c r="MGW75" s="9"/>
      <c r="MGX75" s="9"/>
      <c r="MGY75" s="9"/>
      <c r="MGZ75" s="9"/>
      <c r="MHA75" s="9"/>
      <c r="MHB75" s="9"/>
      <c r="MHC75" s="9"/>
      <c r="MHD75" s="9"/>
      <c r="MHE75" s="9"/>
      <c r="MHF75" s="9"/>
      <c r="MHG75" s="9"/>
      <c r="MHH75" s="9"/>
      <c r="MHI75" s="9"/>
      <c r="MHJ75" s="9"/>
      <c r="MHK75" s="9"/>
      <c r="MHL75" s="9"/>
      <c r="MHM75" s="9"/>
      <c r="MHN75" s="9"/>
      <c r="MHO75" s="9"/>
      <c r="MHP75" s="9"/>
      <c r="MHQ75" s="9"/>
      <c r="MHR75" s="9"/>
      <c r="MHS75" s="9"/>
      <c r="MHT75" s="9"/>
      <c r="MHU75" s="9"/>
      <c r="MHV75" s="9"/>
      <c r="MHW75" s="9"/>
      <c r="MHX75" s="9"/>
      <c r="MHY75" s="9"/>
      <c r="MHZ75" s="9"/>
      <c r="MIA75" s="9"/>
      <c r="MIB75" s="9"/>
      <c r="MIC75" s="9"/>
      <c r="MID75" s="9"/>
      <c r="MIE75" s="9"/>
      <c r="MIF75" s="9"/>
      <c r="MIG75" s="9"/>
      <c r="MIH75" s="9"/>
      <c r="MII75" s="9"/>
      <c r="MIJ75" s="9"/>
      <c r="MIK75" s="9"/>
      <c r="MIL75" s="9"/>
      <c r="MIM75" s="9"/>
      <c r="MIN75" s="9"/>
      <c r="MIO75" s="9"/>
      <c r="MIP75" s="9"/>
      <c r="MIQ75" s="9"/>
      <c r="MIR75" s="9"/>
      <c r="MIS75" s="9"/>
      <c r="MIT75" s="9"/>
      <c r="MIU75" s="9"/>
      <c r="MIV75" s="9"/>
      <c r="MIW75" s="9"/>
      <c r="MIX75" s="9"/>
      <c r="MIY75" s="9"/>
      <c r="MIZ75" s="9"/>
      <c r="MJA75" s="9"/>
      <c r="MJB75" s="9"/>
      <c r="MJC75" s="9"/>
      <c r="MJD75" s="9"/>
      <c r="MJE75" s="9"/>
      <c r="MJF75" s="9"/>
      <c r="MJG75" s="9"/>
      <c r="MJH75" s="9"/>
      <c r="MJI75" s="9"/>
      <c r="MJJ75" s="9"/>
      <c r="MJK75" s="9"/>
      <c r="MJL75" s="9"/>
      <c r="MJM75" s="9"/>
      <c r="MJN75" s="9"/>
      <c r="MJO75" s="9"/>
      <c r="MJP75" s="9"/>
      <c r="MJQ75" s="9"/>
      <c r="MJR75" s="9"/>
      <c r="MJS75" s="9"/>
      <c r="MJT75" s="9"/>
      <c r="MJU75" s="9"/>
      <c r="MJV75" s="9"/>
      <c r="MJW75" s="9"/>
      <c r="MJX75" s="9"/>
      <c r="MJY75" s="9"/>
      <c r="MJZ75" s="9"/>
      <c r="MKA75" s="9"/>
      <c r="MKB75" s="9"/>
      <c r="MKC75" s="9"/>
      <c r="MKD75" s="9"/>
      <c r="MKE75" s="9"/>
      <c r="MKF75" s="9"/>
      <c r="MKG75" s="9"/>
      <c r="MKH75" s="9"/>
      <c r="MKI75" s="9"/>
      <c r="MKJ75" s="9"/>
      <c r="MKK75" s="9"/>
      <c r="MKL75" s="9"/>
      <c r="MKM75" s="9"/>
      <c r="MKN75" s="9"/>
      <c r="MKO75" s="9"/>
      <c r="MKP75" s="9"/>
      <c r="MKQ75" s="9"/>
      <c r="MKR75" s="9"/>
      <c r="MKS75" s="9"/>
      <c r="MKT75" s="9"/>
      <c r="MKU75" s="9"/>
      <c r="MKV75" s="9"/>
      <c r="MKW75" s="9"/>
      <c r="MKX75" s="9"/>
      <c r="MKY75" s="9"/>
      <c r="MKZ75" s="9"/>
      <c r="MLA75" s="9"/>
      <c r="MLB75" s="9"/>
      <c r="MLC75" s="9"/>
      <c r="MLD75" s="9"/>
      <c r="MLE75" s="9"/>
      <c r="MLF75" s="9"/>
      <c r="MLG75" s="9"/>
      <c r="MLH75" s="9"/>
      <c r="MLI75" s="9"/>
      <c r="MLJ75" s="9"/>
      <c r="MLK75" s="9"/>
      <c r="MLL75" s="9"/>
      <c r="MLM75" s="9"/>
      <c r="MLN75" s="9"/>
      <c r="MLO75" s="9"/>
      <c r="MLP75" s="9"/>
      <c r="MLQ75" s="9"/>
      <c r="MLR75" s="9"/>
      <c r="MLS75" s="9"/>
      <c r="MLT75" s="9"/>
      <c r="MLU75" s="9"/>
      <c r="MLV75" s="9"/>
      <c r="MLW75" s="9"/>
      <c r="MLX75" s="9"/>
      <c r="MLY75" s="9"/>
      <c r="MLZ75" s="9"/>
      <c r="MMA75" s="9"/>
      <c r="MMB75" s="9"/>
      <c r="MMC75" s="9"/>
      <c r="MMD75" s="9"/>
      <c r="MME75" s="9"/>
      <c r="MMF75" s="9"/>
      <c r="MMG75" s="9"/>
      <c r="MMH75" s="9"/>
      <c r="MMI75" s="9"/>
      <c r="MMJ75" s="9"/>
      <c r="MMK75" s="9"/>
      <c r="MML75" s="9"/>
      <c r="MMM75" s="9"/>
      <c r="MMN75" s="9"/>
      <c r="MMO75" s="9"/>
      <c r="MMP75" s="9"/>
      <c r="MMQ75" s="9"/>
      <c r="MMR75" s="9"/>
      <c r="MMS75" s="9"/>
      <c r="MMT75" s="9"/>
      <c r="MMU75" s="9"/>
      <c r="MMV75" s="9"/>
      <c r="MMW75" s="9"/>
      <c r="MMX75" s="9"/>
      <c r="MMY75" s="9"/>
      <c r="MMZ75" s="9"/>
      <c r="MNA75" s="9"/>
      <c r="MNB75" s="9"/>
      <c r="MNC75" s="9"/>
      <c r="MND75" s="9"/>
      <c r="MNE75" s="9"/>
      <c r="MNF75" s="9"/>
      <c r="MNG75" s="9"/>
      <c r="MNH75" s="9"/>
      <c r="MNI75" s="9"/>
      <c r="MNJ75" s="9"/>
      <c r="MNK75" s="9"/>
      <c r="MNL75" s="9"/>
      <c r="MNM75" s="9"/>
      <c r="MNN75" s="9"/>
      <c r="MNO75" s="9"/>
      <c r="MNP75" s="9"/>
      <c r="MNQ75" s="9"/>
      <c r="MNR75" s="9"/>
      <c r="MNS75" s="9"/>
      <c r="MNT75" s="9"/>
      <c r="MNU75" s="9"/>
      <c r="MNV75" s="9"/>
      <c r="MNW75" s="9"/>
      <c r="MNX75" s="9"/>
      <c r="MNY75" s="9"/>
      <c r="MNZ75" s="9"/>
      <c r="MOA75" s="9"/>
      <c r="MOB75" s="9"/>
      <c r="MOC75" s="9"/>
      <c r="MOD75" s="9"/>
      <c r="MOE75" s="9"/>
      <c r="MOF75" s="9"/>
      <c r="MOG75" s="9"/>
      <c r="MOH75" s="9"/>
      <c r="MOI75" s="9"/>
      <c r="MOJ75" s="9"/>
      <c r="MOK75" s="9"/>
      <c r="MOL75" s="9"/>
      <c r="MOM75" s="9"/>
      <c r="MON75" s="9"/>
      <c r="MOO75" s="9"/>
      <c r="MOP75" s="9"/>
      <c r="MOQ75" s="9"/>
      <c r="MOR75" s="9"/>
      <c r="MOS75" s="9"/>
      <c r="MOT75" s="9"/>
      <c r="MOU75" s="9"/>
      <c r="MOV75" s="9"/>
      <c r="MOW75" s="9"/>
      <c r="MOX75" s="9"/>
      <c r="MOY75" s="9"/>
      <c r="MOZ75" s="9"/>
      <c r="MPA75" s="9"/>
      <c r="MPB75" s="9"/>
      <c r="MPC75" s="9"/>
      <c r="MPD75" s="9"/>
      <c r="MPE75" s="9"/>
      <c r="MPF75" s="9"/>
      <c r="MPG75" s="9"/>
      <c r="MPH75" s="9"/>
      <c r="MPI75" s="9"/>
      <c r="MPJ75" s="9"/>
      <c r="MPK75" s="9"/>
      <c r="MPL75" s="9"/>
      <c r="MPM75" s="9"/>
      <c r="MPN75" s="9"/>
      <c r="MPO75" s="9"/>
      <c r="MPP75" s="9"/>
      <c r="MPQ75" s="9"/>
      <c r="MPR75" s="9"/>
      <c r="MPS75" s="9"/>
      <c r="MPT75" s="9"/>
      <c r="MPU75" s="9"/>
      <c r="MPV75" s="9"/>
      <c r="MPW75" s="9"/>
      <c r="MPX75" s="9"/>
      <c r="MPY75" s="9"/>
      <c r="MPZ75" s="9"/>
      <c r="MQA75" s="9"/>
      <c r="MQB75" s="9"/>
      <c r="MQC75" s="9"/>
      <c r="MQD75" s="9"/>
      <c r="MQE75" s="9"/>
      <c r="MQF75" s="9"/>
      <c r="MQG75" s="9"/>
      <c r="MQH75" s="9"/>
      <c r="MQI75" s="9"/>
      <c r="MQJ75" s="9"/>
      <c r="MQK75" s="9"/>
      <c r="MQL75" s="9"/>
      <c r="MQM75" s="9"/>
      <c r="MQN75" s="9"/>
      <c r="MQO75" s="9"/>
      <c r="MQP75" s="9"/>
      <c r="MQQ75" s="9"/>
      <c r="MQR75" s="9"/>
      <c r="MQS75" s="9"/>
      <c r="MQT75" s="9"/>
      <c r="MQU75" s="9"/>
      <c r="MQV75" s="9"/>
      <c r="MQW75" s="9"/>
      <c r="MQX75" s="9"/>
      <c r="MQY75" s="9"/>
      <c r="MQZ75" s="9"/>
      <c r="MRA75" s="9"/>
      <c r="MRB75" s="9"/>
      <c r="MRC75" s="9"/>
      <c r="MRD75" s="9"/>
      <c r="MRE75" s="9"/>
      <c r="MRF75" s="9"/>
      <c r="MRG75" s="9"/>
      <c r="MRH75" s="9"/>
      <c r="MRI75" s="9"/>
      <c r="MRJ75" s="9"/>
      <c r="MRK75" s="9"/>
      <c r="MRL75" s="9"/>
      <c r="MRM75" s="9"/>
      <c r="MRN75" s="9"/>
      <c r="MRO75" s="9"/>
      <c r="MRP75" s="9"/>
      <c r="MRQ75" s="9"/>
      <c r="MRR75" s="9"/>
      <c r="MRS75" s="9"/>
      <c r="MRT75" s="9"/>
      <c r="MRU75" s="9"/>
      <c r="MRV75" s="9"/>
      <c r="MRW75" s="9"/>
      <c r="MRX75" s="9"/>
      <c r="MRY75" s="9"/>
      <c r="MRZ75" s="9"/>
      <c r="MSA75" s="9"/>
      <c r="MSB75" s="9"/>
      <c r="MSC75" s="9"/>
      <c r="MSD75" s="9"/>
      <c r="MSE75" s="9"/>
      <c r="MSF75" s="9"/>
      <c r="MSG75" s="9"/>
      <c r="MSH75" s="9"/>
      <c r="MSI75" s="9"/>
      <c r="MSJ75" s="9"/>
      <c r="MSK75" s="9"/>
      <c r="MSL75" s="9"/>
      <c r="MSM75" s="9"/>
      <c r="MSN75" s="9"/>
      <c r="MSO75" s="9"/>
      <c r="MSP75" s="9"/>
      <c r="MSQ75" s="9"/>
      <c r="MSR75" s="9"/>
      <c r="MSS75" s="9"/>
      <c r="MST75" s="9"/>
      <c r="MSU75" s="9"/>
      <c r="MSV75" s="9"/>
      <c r="MSW75" s="9"/>
      <c r="MSX75" s="9"/>
      <c r="MSY75" s="9"/>
      <c r="MSZ75" s="9"/>
      <c r="MTA75" s="9"/>
      <c r="MTB75" s="9"/>
      <c r="MTC75" s="9"/>
      <c r="MTD75" s="9"/>
      <c r="MTE75" s="9"/>
      <c r="MTF75" s="9"/>
      <c r="MTG75" s="9"/>
      <c r="MTH75" s="9"/>
      <c r="MTI75" s="9"/>
      <c r="MTJ75" s="9"/>
      <c r="MTK75" s="9"/>
      <c r="MTL75" s="9"/>
      <c r="MTM75" s="9"/>
      <c r="MTN75" s="9"/>
      <c r="MTO75" s="9"/>
      <c r="MTP75" s="9"/>
      <c r="MTQ75" s="9"/>
      <c r="MTR75" s="9"/>
      <c r="MTS75" s="9"/>
      <c r="MTT75" s="9"/>
      <c r="MTU75" s="9"/>
      <c r="MTV75" s="9"/>
      <c r="MTW75" s="9"/>
      <c r="MTX75" s="9"/>
      <c r="MTY75" s="9"/>
      <c r="MTZ75" s="9"/>
      <c r="MUA75" s="9"/>
      <c r="MUB75" s="9"/>
      <c r="MUC75" s="9"/>
      <c r="MUD75" s="9"/>
      <c r="MUE75" s="9"/>
      <c r="MUF75" s="9"/>
      <c r="MUG75" s="9"/>
      <c r="MUH75" s="9"/>
      <c r="MUI75" s="9"/>
      <c r="MUJ75" s="9"/>
      <c r="MUK75" s="9"/>
      <c r="MUL75" s="9"/>
      <c r="MUM75" s="9"/>
      <c r="MUN75" s="9"/>
      <c r="MUO75" s="9"/>
      <c r="MUP75" s="9"/>
      <c r="MUQ75" s="9"/>
      <c r="MUR75" s="9"/>
      <c r="MUS75" s="9"/>
      <c r="MUT75" s="9"/>
      <c r="MUU75" s="9"/>
      <c r="MUV75" s="9"/>
      <c r="MUW75" s="9"/>
      <c r="MUX75" s="9"/>
      <c r="MUY75" s="9"/>
      <c r="MUZ75" s="9"/>
      <c r="MVA75" s="9"/>
      <c r="MVB75" s="9"/>
      <c r="MVC75" s="9"/>
      <c r="MVD75" s="9"/>
      <c r="MVE75" s="9"/>
      <c r="MVF75" s="9"/>
      <c r="MVG75" s="9"/>
      <c r="MVH75" s="9"/>
      <c r="MVI75" s="9"/>
      <c r="MVJ75" s="9"/>
      <c r="MVK75" s="9"/>
      <c r="MVL75" s="9"/>
      <c r="MVM75" s="9"/>
      <c r="MVN75" s="9"/>
      <c r="MVO75" s="9"/>
      <c r="MVP75" s="9"/>
      <c r="MVQ75" s="9"/>
      <c r="MVR75" s="9"/>
      <c r="MVS75" s="9"/>
      <c r="MVT75" s="9"/>
      <c r="MVU75" s="9"/>
      <c r="MVV75" s="9"/>
      <c r="MVW75" s="9"/>
      <c r="MVX75" s="9"/>
      <c r="MVY75" s="9"/>
      <c r="MVZ75" s="9"/>
      <c r="MWA75" s="9"/>
      <c r="MWB75" s="9"/>
      <c r="MWC75" s="9"/>
      <c r="MWD75" s="9"/>
      <c r="MWE75" s="9"/>
      <c r="MWF75" s="9"/>
      <c r="MWG75" s="9"/>
      <c r="MWH75" s="9"/>
      <c r="MWI75" s="9"/>
      <c r="MWJ75" s="9"/>
      <c r="MWK75" s="9"/>
      <c r="MWL75" s="9"/>
      <c r="MWM75" s="9"/>
      <c r="MWN75" s="9"/>
      <c r="MWO75" s="9"/>
      <c r="MWP75" s="9"/>
      <c r="MWQ75" s="9"/>
      <c r="MWR75" s="9"/>
      <c r="MWS75" s="9"/>
      <c r="MWT75" s="9"/>
      <c r="MWU75" s="9"/>
      <c r="MWV75" s="9"/>
      <c r="MWW75" s="9"/>
      <c r="MWX75" s="9"/>
      <c r="MWY75" s="9"/>
      <c r="MWZ75" s="9"/>
      <c r="MXA75" s="9"/>
      <c r="MXB75" s="9"/>
      <c r="MXC75" s="9"/>
      <c r="MXD75" s="9"/>
      <c r="MXE75" s="9"/>
      <c r="MXF75" s="9"/>
      <c r="MXG75" s="9"/>
      <c r="MXH75" s="9"/>
      <c r="MXI75" s="9"/>
      <c r="MXJ75" s="9"/>
      <c r="MXK75" s="9"/>
      <c r="MXL75" s="9"/>
      <c r="MXM75" s="9"/>
      <c r="MXN75" s="9"/>
      <c r="MXO75" s="9"/>
      <c r="MXP75" s="9"/>
      <c r="MXQ75" s="9"/>
      <c r="MXR75" s="9"/>
      <c r="MXS75" s="9"/>
      <c r="MXT75" s="9"/>
      <c r="MXU75" s="9"/>
      <c r="MXV75" s="9"/>
      <c r="MXW75" s="9"/>
      <c r="MXX75" s="9"/>
      <c r="MXY75" s="9"/>
      <c r="MXZ75" s="9"/>
      <c r="MYA75" s="9"/>
      <c r="MYB75" s="9"/>
      <c r="MYC75" s="9"/>
      <c r="MYD75" s="9"/>
      <c r="MYE75" s="9"/>
      <c r="MYF75" s="9"/>
      <c r="MYG75" s="9"/>
      <c r="MYH75" s="9"/>
      <c r="MYI75" s="9"/>
      <c r="MYJ75" s="9"/>
      <c r="MYK75" s="9"/>
      <c r="MYL75" s="9"/>
      <c r="MYM75" s="9"/>
      <c r="MYN75" s="9"/>
      <c r="MYO75" s="9"/>
      <c r="MYP75" s="9"/>
      <c r="MYQ75" s="9"/>
      <c r="MYR75" s="9"/>
      <c r="MYS75" s="9"/>
      <c r="MYT75" s="9"/>
      <c r="MYU75" s="9"/>
      <c r="MYV75" s="9"/>
      <c r="MYW75" s="9"/>
      <c r="MYX75" s="9"/>
      <c r="MYY75" s="9"/>
      <c r="MYZ75" s="9"/>
      <c r="MZA75" s="9"/>
      <c r="MZB75" s="9"/>
      <c r="MZC75" s="9"/>
      <c r="MZD75" s="9"/>
      <c r="MZE75" s="9"/>
      <c r="MZF75" s="9"/>
      <c r="MZG75" s="9"/>
      <c r="MZH75" s="9"/>
      <c r="MZI75" s="9"/>
      <c r="MZJ75" s="9"/>
      <c r="MZK75" s="9"/>
      <c r="MZL75" s="9"/>
      <c r="MZM75" s="9"/>
      <c r="MZN75" s="9"/>
      <c r="MZO75" s="9"/>
      <c r="MZP75" s="9"/>
      <c r="MZQ75" s="9"/>
      <c r="MZR75" s="9"/>
      <c r="MZS75" s="9"/>
      <c r="MZT75" s="9"/>
      <c r="MZU75" s="9"/>
      <c r="MZV75" s="9"/>
      <c r="MZW75" s="9"/>
      <c r="MZX75" s="9"/>
      <c r="MZY75" s="9"/>
      <c r="MZZ75" s="9"/>
      <c r="NAA75" s="9"/>
      <c r="NAB75" s="9"/>
      <c r="NAC75" s="9"/>
      <c r="NAD75" s="9"/>
      <c r="NAE75" s="9"/>
      <c r="NAF75" s="9"/>
      <c r="NAG75" s="9"/>
      <c r="NAH75" s="9"/>
      <c r="NAI75" s="9"/>
      <c r="NAJ75" s="9"/>
      <c r="NAK75" s="9"/>
      <c r="NAL75" s="9"/>
      <c r="NAM75" s="9"/>
      <c r="NAN75" s="9"/>
      <c r="NAO75" s="9"/>
      <c r="NAP75" s="9"/>
      <c r="NAQ75" s="9"/>
      <c r="NAR75" s="9"/>
      <c r="NAS75" s="9"/>
      <c r="NAT75" s="9"/>
      <c r="NAU75" s="9"/>
      <c r="NAV75" s="9"/>
      <c r="NAW75" s="9"/>
      <c r="NAX75" s="9"/>
      <c r="NAY75" s="9"/>
      <c r="NAZ75" s="9"/>
      <c r="NBA75" s="9"/>
      <c r="NBB75" s="9"/>
      <c r="NBC75" s="9"/>
      <c r="NBD75" s="9"/>
      <c r="NBE75" s="9"/>
      <c r="NBF75" s="9"/>
      <c r="NBG75" s="9"/>
      <c r="NBH75" s="9"/>
      <c r="NBI75" s="9"/>
      <c r="NBJ75" s="9"/>
      <c r="NBK75" s="9"/>
      <c r="NBL75" s="9"/>
      <c r="NBM75" s="9"/>
      <c r="NBN75" s="9"/>
      <c r="NBO75" s="9"/>
      <c r="NBP75" s="9"/>
      <c r="NBQ75" s="9"/>
      <c r="NBR75" s="9"/>
      <c r="NBS75" s="9"/>
      <c r="NBT75" s="9"/>
      <c r="NBU75" s="9"/>
      <c r="NBV75" s="9"/>
      <c r="NBW75" s="9"/>
      <c r="NBX75" s="9"/>
      <c r="NBY75" s="9"/>
      <c r="NBZ75" s="9"/>
      <c r="NCA75" s="9"/>
      <c r="NCB75" s="9"/>
      <c r="NCC75" s="9"/>
      <c r="NCD75" s="9"/>
      <c r="NCE75" s="9"/>
      <c r="NCF75" s="9"/>
      <c r="NCG75" s="9"/>
      <c r="NCH75" s="9"/>
      <c r="NCI75" s="9"/>
      <c r="NCJ75" s="9"/>
      <c r="NCK75" s="9"/>
      <c r="NCL75" s="9"/>
      <c r="NCM75" s="9"/>
      <c r="NCN75" s="9"/>
      <c r="NCO75" s="9"/>
      <c r="NCP75" s="9"/>
      <c r="NCQ75" s="9"/>
      <c r="NCR75" s="9"/>
      <c r="NCS75" s="9"/>
      <c r="NCT75" s="9"/>
      <c r="NCU75" s="9"/>
      <c r="NCV75" s="9"/>
      <c r="NCW75" s="9"/>
      <c r="NCX75" s="9"/>
      <c r="NCY75" s="9"/>
      <c r="NCZ75" s="9"/>
      <c r="NDA75" s="9"/>
      <c r="NDB75" s="9"/>
      <c r="NDC75" s="9"/>
      <c r="NDD75" s="9"/>
      <c r="NDE75" s="9"/>
      <c r="NDF75" s="9"/>
      <c r="NDG75" s="9"/>
      <c r="NDH75" s="9"/>
      <c r="NDI75" s="9"/>
      <c r="NDJ75" s="9"/>
      <c r="NDK75" s="9"/>
      <c r="NDL75" s="9"/>
      <c r="NDM75" s="9"/>
      <c r="NDN75" s="9"/>
      <c r="NDO75" s="9"/>
      <c r="NDP75" s="9"/>
      <c r="NDQ75" s="9"/>
      <c r="NDR75" s="9"/>
      <c r="NDS75" s="9"/>
      <c r="NDT75" s="9"/>
      <c r="NDU75" s="9"/>
      <c r="NDV75" s="9"/>
      <c r="NDW75" s="9"/>
      <c r="NDX75" s="9"/>
      <c r="NDY75" s="9"/>
      <c r="NDZ75" s="9"/>
      <c r="NEA75" s="9"/>
      <c r="NEB75" s="9"/>
      <c r="NEC75" s="9"/>
      <c r="NED75" s="9"/>
      <c r="NEE75" s="9"/>
      <c r="NEF75" s="9"/>
      <c r="NEG75" s="9"/>
      <c r="NEH75" s="9"/>
      <c r="NEI75" s="9"/>
      <c r="NEJ75" s="9"/>
      <c r="NEK75" s="9"/>
      <c r="NEL75" s="9"/>
      <c r="NEM75" s="9"/>
      <c r="NEN75" s="9"/>
      <c r="NEO75" s="9"/>
      <c r="NEP75" s="9"/>
      <c r="NEQ75" s="9"/>
      <c r="NER75" s="9"/>
      <c r="NES75" s="9"/>
      <c r="NET75" s="9"/>
      <c r="NEU75" s="9"/>
      <c r="NEV75" s="9"/>
      <c r="NEW75" s="9"/>
      <c r="NEX75" s="9"/>
      <c r="NEY75" s="9"/>
      <c r="NEZ75" s="9"/>
      <c r="NFA75" s="9"/>
      <c r="NFB75" s="9"/>
      <c r="NFC75" s="9"/>
      <c r="NFD75" s="9"/>
      <c r="NFE75" s="9"/>
      <c r="NFF75" s="9"/>
      <c r="NFG75" s="9"/>
      <c r="NFH75" s="9"/>
      <c r="NFI75" s="9"/>
      <c r="NFJ75" s="9"/>
      <c r="NFK75" s="9"/>
      <c r="NFL75" s="9"/>
      <c r="NFM75" s="9"/>
      <c r="NFN75" s="9"/>
      <c r="NFO75" s="9"/>
      <c r="NFP75" s="9"/>
      <c r="NFQ75" s="9"/>
      <c r="NFR75" s="9"/>
      <c r="NFS75" s="9"/>
      <c r="NFT75" s="9"/>
      <c r="NFU75" s="9"/>
      <c r="NFV75" s="9"/>
      <c r="NFW75" s="9"/>
      <c r="NFX75" s="9"/>
      <c r="NFY75" s="9"/>
      <c r="NFZ75" s="9"/>
      <c r="NGA75" s="9"/>
      <c r="NGB75" s="9"/>
      <c r="NGC75" s="9"/>
      <c r="NGD75" s="9"/>
      <c r="NGE75" s="9"/>
      <c r="NGF75" s="9"/>
      <c r="NGG75" s="9"/>
      <c r="NGH75" s="9"/>
      <c r="NGI75" s="9"/>
      <c r="NGJ75" s="9"/>
      <c r="NGK75" s="9"/>
      <c r="NGL75" s="9"/>
      <c r="NGM75" s="9"/>
      <c r="NGN75" s="9"/>
      <c r="NGO75" s="9"/>
      <c r="NGP75" s="9"/>
      <c r="NGQ75" s="9"/>
      <c r="NGR75" s="9"/>
      <c r="NGS75" s="9"/>
      <c r="NGT75" s="9"/>
      <c r="NGU75" s="9"/>
      <c r="NGV75" s="9"/>
      <c r="NGW75" s="9"/>
      <c r="NGX75" s="9"/>
      <c r="NGY75" s="9"/>
      <c r="NGZ75" s="9"/>
      <c r="NHA75" s="9"/>
      <c r="NHB75" s="9"/>
      <c r="NHC75" s="9"/>
      <c r="NHD75" s="9"/>
      <c r="NHE75" s="9"/>
      <c r="NHF75" s="9"/>
      <c r="NHG75" s="9"/>
      <c r="NHH75" s="9"/>
      <c r="NHI75" s="9"/>
      <c r="NHJ75" s="9"/>
      <c r="NHK75" s="9"/>
      <c r="NHL75" s="9"/>
      <c r="NHM75" s="9"/>
      <c r="NHN75" s="9"/>
      <c r="NHO75" s="9"/>
      <c r="NHP75" s="9"/>
      <c r="NHQ75" s="9"/>
      <c r="NHR75" s="9"/>
      <c r="NHS75" s="9"/>
      <c r="NHT75" s="9"/>
      <c r="NHU75" s="9"/>
      <c r="NHV75" s="9"/>
      <c r="NHW75" s="9"/>
      <c r="NHX75" s="9"/>
      <c r="NHY75" s="9"/>
      <c r="NHZ75" s="9"/>
      <c r="NIA75" s="9"/>
      <c r="NIB75" s="9"/>
      <c r="NIC75" s="9"/>
      <c r="NID75" s="9"/>
      <c r="NIE75" s="9"/>
      <c r="NIF75" s="9"/>
      <c r="NIG75" s="9"/>
      <c r="NIH75" s="9"/>
      <c r="NII75" s="9"/>
      <c r="NIJ75" s="9"/>
      <c r="NIK75" s="9"/>
      <c r="NIL75" s="9"/>
      <c r="NIM75" s="9"/>
      <c r="NIN75" s="9"/>
      <c r="NIO75" s="9"/>
      <c r="NIP75" s="9"/>
      <c r="NIQ75" s="9"/>
      <c r="NIR75" s="9"/>
      <c r="NIS75" s="9"/>
      <c r="NIT75" s="9"/>
      <c r="NIU75" s="9"/>
      <c r="NIV75" s="9"/>
      <c r="NIW75" s="9"/>
      <c r="NIX75" s="9"/>
      <c r="NIY75" s="9"/>
      <c r="NIZ75" s="9"/>
      <c r="NJA75" s="9"/>
      <c r="NJB75" s="9"/>
      <c r="NJC75" s="9"/>
      <c r="NJD75" s="9"/>
      <c r="NJE75" s="9"/>
      <c r="NJF75" s="9"/>
      <c r="NJG75" s="9"/>
      <c r="NJH75" s="9"/>
      <c r="NJI75" s="9"/>
      <c r="NJJ75" s="9"/>
      <c r="NJK75" s="9"/>
      <c r="NJL75" s="9"/>
      <c r="NJM75" s="9"/>
      <c r="NJN75" s="9"/>
      <c r="NJO75" s="9"/>
      <c r="NJP75" s="9"/>
      <c r="NJQ75" s="9"/>
      <c r="NJR75" s="9"/>
      <c r="NJS75" s="9"/>
      <c r="NJT75" s="9"/>
      <c r="NJU75" s="9"/>
      <c r="NJV75" s="9"/>
      <c r="NJW75" s="9"/>
      <c r="NJX75" s="9"/>
      <c r="NJY75" s="9"/>
      <c r="NJZ75" s="9"/>
      <c r="NKA75" s="9"/>
      <c r="NKB75" s="9"/>
      <c r="NKC75" s="9"/>
      <c r="NKD75" s="9"/>
      <c r="NKE75" s="9"/>
      <c r="NKF75" s="9"/>
      <c r="NKG75" s="9"/>
      <c r="NKH75" s="9"/>
      <c r="NKI75" s="9"/>
      <c r="NKJ75" s="9"/>
      <c r="NKK75" s="9"/>
      <c r="NKL75" s="9"/>
      <c r="NKM75" s="9"/>
      <c r="NKN75" s="9"/>
      <c r="NKO75" s="9"/>
      <c r="NKP75" s="9"/>
      <c r="NKQ75" s="9"/>
      <c r="NKR75" s="9"/>
      <c r="NKS75" s="9"/>
      <c r="NKT75" s="9"/>
      <c r="NKU75" s="9"/>
      <c r="NKV75" s="9"/>
      <c r="NKW75" s="9"/>
      <c r="NKX75" s="9"/>
      <c r="NKY75" s="9"/>
      <c r="NKZ75" s="9"/>
      <c r="NLA75" s="9"/>
      <c r="NLB75" s="9"/>
      <c r="NLC75" s="9"/>
      <c r="NLD75" s="9"/>
      <c r="NLE75" s="9"/>
      <c r="NLF75" s="9"/>
      <c r="NLG75" s="9"/>
      <c r="NLH75" s="9"/>
      <c r="NLI75" s="9"/>
      <c r="NLJ75" s="9"/>
      <c r="NLK75" s="9"/>
      <c r="NLL75" s="9"/>
      <c r="NLM75" s="9"/>
      <c r="NLN75" s="9"/>
      <c r="NLO75" s="9"/>
      <c r="NLP75" s="9"/>
      <c r="NLQ75" s="9"/>
      <c r="NLR75" s="9"/>
      <c r="NLS75" s="9"/>
      <c r="NLT75" s="9"/>
      <c r="NLU75" s="9"/>
      <c r="NLV75" s="9"/>
      <c r="NLW75" s="9"/>
      <c r="NLX75" s="9"/>
      <c r="NLY75" s="9"/>
      <c r="NLZ75" s="9"/>
      <c r="NMA75" s="9"/>
      <c r="NMB75" s="9"/>
      <c r="NMC75" s="9"/>
      <c r="NMD75" s="9"/>
      <c r="NME75" s="9"/>
      <c r="NMF75" s="9"/>
      <c r="NMG75" s="9"/>
      <c r="NMH75" s="9"/>
      <c r="NMI75" s="9"/>
      <c r="NMJ75" s="9"/>
      <c r="NMK75" s="9"/>
      <c r="NML75" s="9"/>
      <c r="NMM75" s="9"/>
      <c r="NMN75" s="9"/>
      <c r="NMO75" s="9"/>
      <c r="NMP75" s="9"/>
      <c r="NMQ75" s="9"/>
      <c r="NMR75" s="9"/>
      <c r="NMS75" s="9"/>
      <c r="NMT75" s="9"/>
      <c r="NMU75" s="9"/>
      <c r="NMV75" s="9"/>
      <c r="NMW75" s="9"/>
      <c r="NMX75" s="9"/>
      <c r="NMY75" s="9"/>
      <c r="NMZ75" s="9"/>
      <c r="NNA75" s="9"/>
      <c r="NNB75" s="9"/>
      <c r="NNC75" s="9"/>
      <c r="NND75" s="9"/>
      <c r="NNE75" s="9"/>
      <c r="NNF75" s="9"/>
      <c r="NNG75" s="9"/>
      <c r="NNH75" s="9"/>
      <c r="NNI75" s="9"/>
      <c r="NNJ75" s="9"/>
      <c r="NNK75" s="9"/>
      <c r="NNL75" s="9"/>
      <c r="NNM75" s="9"/>
      <c r="NNN75" s="9"/>
      <c r="NNO75" s="9"/>
      <c r="NNP75" s="9"/>
      <c r="NNQ75" s="9"/>
      <c r="NNR75" s="9"/>
      <c r="NNS75" s="9"/>
      <c r="NNT75" s="9"/>
      <c r="NNU75" s="9"/>
      <c r="NNV75" s="9"/>
      <c r="NNW75" s="9"/>
      <c r="NNX75" s="9"/>
      <c r="NNY75" s="9"/>
      <c r="NNZ75" s="9"/>
      <c r="NOA75" s="9"/>
      <c r="NOB75" s="9"/>
      <c r="NOC75" s="9"/>
      <c r="NOD75" s="9"/>
      <c r="NOE75" s="9"/>
      <c r="NOF75" s="9"/>
      <c r="NOG75" s="9"/>
      <c r="NOH75" s="9"/>
      <c r="NOI75" s="9"/>
      <c r="NOJ75" s="9"/>
      <c r="NOK75" s="9"/>
      <c r="NOL75" s="9"/>
      <c r="NOM75" s="9"/>
      <c r="NON75" s="9"/>
      <c r="NOO75" s="9"/>
      <c r="NOP75" s="9"/>
      <c r="NOQ75" s="9"/>
      <c r="NOR75" s="9"/>
      <c r="NOS75" s="9"/>
      <c r="NOT75" s="9"/>
      <c r="NOU75" s="9"/>
      <c r="NOV75" s="9"/>
      <c r="NOW75" s="9"/>
      <c r="NOX75" s="9"/>
      <c r="NOY75" s="9"/>
      <c r="NOZ75" s="9"/>
      <c r="NPA75" s="9"/>
      <c r="NPB75" s="9"/>
      <c r="NPC75" s="9"/>
      <c r="NPD75" s="9"/>
      <c r="NPE75" s="9"/>
      <c r="NPF75" s="9"/>
      <c r="NPG75" s="9"/>
      <c r="NPH75" s="9"/>
      <c r="NPI75" s="9"/>
      <c r="NPJ75" s="9"/>
      <c r="NPK75" s="9"/>
      <c r="NPL75" s="9"/>
      <c r="NPM75" s="9"/>
      <c r="NPN75" s="9"/>
      <c r="NPO75" s="9"/>
      <c r="NPP75" s="9"/>
      <c r="NPQ75" s="9"/>
      <c r="NPR75" s="9"/>
      <c r="NPS75" s="9"/>
      <c r="NPT75" s="9"/>
      <c r="NPU75" s="9"/>
      <c r="NPV75" s="9"/>
      <c r="NPW75" s="9"/>
      <c r="NPX75" s="9"/>
      <c r="NPY75" s="9"/>
      <c r="NPZ75" s="9"/>
      <c r="NQA75" s="9"/>
      <c r="NQB75" s="9"/>
      <c r="NQC75" s="9"/>
      <c r="NQD75" s="9"/>
      <c r="NQE75" s="9"/>
      <c r="NQF75" s="9"/>
      <c r="NQG75" s="9"/>
      <c r="NQH75" s="9"/>
      <c r="NQI75" s="9"/>
      <c r="NQJ75" s="9"/>
      <c r="NQK75" s="9"/>
      <c r="NQL75" s="9"/>
      <c r="NQM75" s="9"/>
      <c r="NQN75" s="9"/>
      <c r="NQO75" s="9"/>
      <c r="NQP75" s="9"/>
      <c r="NQQ75" s="9"/>
      <c r="NQR75" s="9"/>
      <c r="NQS75" s="9"/>
      <c r="NQT75" s="9"/>
      <c r="NQU75" s="9"/>
      <c r="NQV75" s="9"/>
      <c r="NQW75" s="9"/>
      <c r="NQX75" s="9"/>
      <c r="NQY75" s="9"/>
      <c r="NQZ75" s="9"/>
      <c r="NRA75" s="9"/>
      <c r="NRB75" s="9"/>
      <c r="NRC75" s="9"/>
      <c r="NRD75" s="9"/>
      <c r="NRE75" s="9"/>
      <c r="NRF75" s="9"/>
      <c r="NRG75" s="9"/>
      <c r="NRH75" s="9"/>
      <c r="NRI75" s="9"/>
      <c r="NRJ75" s="9"/>
      <c r="NRK75" s="9"/>
      <c r="NRL75" s="9"/>
      <c r="NRM75" s="9"/>
      <c r="NRN75" s="9"/>
      <c r="NRO75" s="9"/>
      <c r="NRP75" s="9"/>
      <c r="NRQ75" s="9"/>
      <c r="NRR75" s="9"/>
      <c r="NRS75" s="9"/>
      <c r="NRT75" s="9"/>
      <c r="NRU75" s="9"/>
      <c r="NRV75" s="9"/>
      <c r="NRW75" s="9"/>
      <c r="NRX75" s="9"/>
      <c r="NRY75" s="9"/>
      <c r="NRZ75" s="9"/>
      <c r="NSA75" s="9"/>
      <c r="NSB75" s="9"/>
      <c r="NSC75" s="9"/>
      <c r="NSD75" s="9"/>
      <c r="NSE75" s="9"/>
      <c r="NSF75" s="9"/>
      <c r="NSG75" s="9"/>
      <c r="NSH75" s="9"/>
      <c r="NSI75" s="9"/>
      <c r="NSJ75" s="9"/>
      <c r="NSK75" s="9"/>
      <c r="NSL75" s="9"/>
      <c r="NSM75" s="9"/>
      <c r="NSN75" s="9"/>
      <c r="NSO75" s="9"/>
      <c r="NSP75" s="9"/>
      <c r="NSQ75" s="9"/>
      <c r="NSR75" s="9"/>
      <c r="NSS75" s="9"/>
      <c r="NST75" s="9"/>
      <c r="NSU75" s="9"/>
      <c r="NSV75" s="9"/>
      <c r="NSW75" s="9"/>
      <c r="NSX75" s="9"/>
      <c r="NSY75" s="9"/>
      <c r="NSZ75" s="9"/>
      <c r="NTA75" s="9"/>
      <c r="NTB75" s="9"/>
      <c r="NTC75" s="9"/>
      <c r="NTD75" s="9"/>
      <c r="NTE75" s="9"/>
      <c r="NTF75" s="9"/>
      <c r="NTG75" s="9"/>
      <c r="NTH75" s="9"/>
      <c r="NTI75" s="9"/>
      <c r="NTJ75" s="9"/>
      <c r="NTK75" s="9"/>
      <c r="NTL75" s="9"/>
      <c r="NTM75" s="9"/>
      <c r="NTN75" s="9"/>
      <c r="NTO75" s="9"/>
      <c r="NTP75" s="9"/>
      <c r="NTQ75" s="9"/>
      <c r="NTR75" s="9"/>
      <c r="NTS75" s="9"/>
      <c r="NTT75" s="9"/>
      <c r="NTU75" s="9"/>
      <c r="NTV75" s="9"/>
      <c r="NTW75" s="9"/>
      <c r="NTX75" s="9"/>
      <c r="NTY75" s="9"/>
      <c r="NTZ75" s="9"/>
      <c r="NUA75" s="9"/>
      <c r="NUB75" s="9"/>
      <c r="NUC75" s="9"/>
      <c r="NUD75" s="9"/>
      <c r="NUE75" s="9"/>
      <c r="NUF75" s="9"/>
      <c r="NUG75" s="9"/>
      <c r="NUH75" s="9"/>
      <c r="NUI75" s="9"/>
      <c r="NUJ75" s="9"/>
      <c r="NUK75" s="9"/>
      <c r="NUL75" s="9"/>
      <c r="NUM75" s="9"/>
      <c r="NUN75" s="9"/>
      <c r="NUO75" s="9"/>
      <c r="NUP75" s="9"/>
      <c r="NUQ75" s="9"/>
      <c r="NUR75" s="9"/>
      <c r="NUS75" s="9"/>
      <c r="NUT75" s="9"/>
      <c r="NUU75" s="9"/>
      <c r="NUV75" s="9"/>
      <c r="NUW75" s="9"/>
      <c r="NUX75" s="9"/>
      <c r="NUY75" s="9"/>
      <c r="NUZ75" s="9"/>
      <c r="NVA75" s="9"/>
      <c r="NVB75" s="9"/>
      <c r="NVC75" s="9"/>
      <c r="NVD75" s="9"/>
      <c r="NVE75" s="9"/>
      <c r="NVF75" s="9"/>
      <c r="NVG75" s="9"/>
      <c r="NVH75" s="9"/>
      <c r="NVI75" s="9"/>
      <c r="NVJ75" s="9"/>
      <c r="NVK75" s="9"/>
      <c r="NVL75" s="9"/>
      <c r="NVM75" s="9"/>
      <c r="NVN75" s="9"/>
      <c r="NVO75" s="9"/>
      <c r="NVP75" s="9"/>
      <c r="NVQ75" s="9"/>
      <c r="NVR75" s="9"/>
      <c r="NVS75" s="9"/>
      <c r="NVT75" s="9"/>
      <c r="NVU75" s="9"/>
      <c r="NVV75" s="9"/>
      <c r="NVW75" s="9"/>
      <c r="NVX75" s="9"/>
      <c r="NVY75" s="9"/>
      <c r="NVZ75" s="9"/>
      <c r="NWA75" s="9"/>
      <c r="NWB75" s="9"/>
      <c r="NWC75" s="9"/>
      <c r="NWD75" s="9"/>
      <c r="NWE75" s="9"/>
      <c r="NWF75" s="9"/>
      <c r="NWG75" s="9"/>
      <c r="NWH75" s="9"/>
      <c r="NWI75" s="9"/>
      <c r="NWJ75" s="9"/>
      <c r="NWK75" s="9"/>
      <c r="NWL75" s="9"/>
      <c r="NWM75" s="9"/>
      <c r="NWN75" s="9"/>
      <c r="NWO75" s="9"/>
      <c r="NWP75" s="9"/>
      <c r="NWQ75" s="9"/>
      <c r="NWR75" s="9"/>
      <c r="NWS75" s="9"/>
      <c r="NWT75" s="9"/>
      <c r="NWU75" s="9"/>
      <c r="NWV75" s="9"/>
      <c r="NWW75" s="9"/>
      <c r="NWX75" s="9"/>
      <c r="NWY75" s="9"/>
      <c r="NWZ75" s="9"/>
      <c r="NXA75" s="9"/>
      <c r="NXB75" s="9"/>
      <c r="NXC75" s="9"/>
      <c r="NXD75" s="9"/>
      <c r="NXE75" s="9"/>
      <c r="NXF75" s="9"/>
      <c r="NXG75" s="9"/>
      <c r="NXH75" s="9"/>
      <c r="NXI75" s="9"/>
      <c r="NXJ75" s="9"/>
      <c r="NXK75" s="9"/>
      <c r="NXL75" s="9"/>
      <c r="NXM75" s="9"/>
      <c r="NXN75" s="9"/>
      <c r="NXO75" s="9"/>
      <c r="NXP75" s="9"/>
      <c r="NXQ75" s="9"/>
      <c r="NXR75" s="9"/>
      <c r="NXS75" s="9"/>
      <c r="NXT75" s="9"/>
      <c r="NXU75" s="9"/>
      <c r="NXV75" s="9"/>
      <c r="NXW75" s="9"/>
      <c r="NXX75" s="9"/>
      <c r="NXY75" s="9"/>
      <c r="NXZ75" s="9"/>
      <c r="NYA75" s="9"/>
      <c r="NYB75" s="9"/>
      <c r="NYC75" s="9"/>
      <c r="NYD75" s="9"/>
      <c r="NYE75" s="9"/>
      <c r="NYF75" s="9"/>
      <c r="NYG75" s="9"/>
      <c r="NYH75" s="9"/>
      <c r="NYI75" s="9"/>
      <c r="NYJ75" s="9"/>
      <c r="NYK75" s="9"/>
      <c r="NYL75" s="9"/>
      <c r="NYM75" s="9"/>
      <c r="NYN75" s="9"/>
      <c r="NYO75" s="9"/>
      <c r="NYP75" s="9"/>
      <c r="NYQ75" s="9"/>
      <c r="NYR75" s="9"/>
      <c r="NYS75" s="9"/>
      <c r="NYT75" s="9"/>
      <c r="NYU75" s="9"/>
      <c r="NYV75" s="9"/>
      <c r="NYW75" s="9"/>
      <c r="NYX75" s="9"/>
      <c r="NYY75" s="9"/>
      <c r="NYZ75" s="9"/>
      <c r="NZA75" s="9"/>
      <c r="NZB75" s="9"/>
      <c r="NZC75" s="9"/>
      <c r="NZD75" s="9"/>
      <c r="NZE75" s="9"/>
      <c r="NZF75" s="9"/>
      <c r="NZG75" s="9"/>
      <c r="NZH75" s="9"/>
      <c r="NZI75" s="9"/>
      <c r="NZJ75" s="9"/>
      <c r="NZK75" s="9"/>
      <c r="NZL75" s="9"/>
      <c r="NZM75" s="9"/>
      <c r="NZN75" s="9"/>
      <c r="NZO75" s="9"/>
      <c r="NZP75" s="9"/>
      <c r="NZQ75" s="9"/>
      <c r="NZR75" s="9"/>
      <c r="NZS75" s="9"/>
      <c r="NZT75" s="9"/>
      <c r="NZU75" s="9"/>
      <c r="NZV75" s="9"/>
      <c r="NZW75" s="9"/>
      <c r="NZX75" s="9"/>
      <c r="NZY75" s="9"/>
      <c r="NZZ75" s="9"/>
      <c r="OAA75" s="9"/>
      <c r="OAB75" s="9"/>
      <c r="OAC75" s="9"/>
      <c r="OAD75" s="9"/>
      <c r="OAE75" s="9"/>
      <c r="OAF75" s="9"/>
      <c r="OAG75" s="9"/>
      <c r="OAH75" s="9"/>
      <c r="OAI75" s="9"/>
      <c r="OAJ75" s="9"/>
      <c r="OAK75" s="9"/>
      <c r="OAL75" s="9"/>
      <c r="OAM75" s="9"/>
      <c r="OAN75" s="9"/>
      <c r="OAO75" s="9"/>
      <c r="OAP75" s="9"/>
      <c r="OAQ75" s="9"/>
      <c r="OAR75" s="9"/>
      <c r="OAS75" s="9"/>
      <c r="OAT75" s="9"/>
      <c r="OAU75" s="9"/>
      <c r="OAV75" s="9"/>
      <c r="OAW75" s="9"/>
      <c r="OAX75" s="9"/>
      <c r="OAY75" s="9"/>
      <c r="OAZ75" s="9"/>
      <c r="OBA75" s="9"/>
      <c r="OBB75" s="9"/>
      <c r="OBC75" s="9"/>
      <c r="OBD75" s="9"/>
      <c r="OBE75" s="9"/>
      <c r="OBF75" s="9"/>
      <c r="OBG75" s="9"/>
      <c r="OBH75" s="9"/>
      <c r="OBI75" s="9"/>
      <c r="OBJ75" s="9"/>
      <c r="OBK75" s="9"/>
      <c r="OBL75" s="9"/>
      <c r="OBM75" s="9"/>
      <c r="OBN75" s="9"/>
      <c r="OBO75" s="9"/>
      <c r="OBP75" s="9"/>
      <c r="OBQ75" s="9"/>
      <c r="OBR75" s="9"/>
      <c r="OBS75" s="9"/>
      <c r="OBT75" s="9"/>
      <c r="OBU75" s="9"/>
      <c r="OBV75" s="9"/>
      <c r="OBW75" s="9"/>
      <c r="OBX75" s="9"/>
      <c r="OBY75" s="9"/>
      <c r="OBZ75" s="9"/>
      <c r="OCA75" s="9"/>
      <c r="OCB75" s="9"/>
      <c r="OCC75" s="9"/>
      <c r="OCD75" s="9"/>
      <c r="OCE75" s="9"/>
      <c r="OCF75" s="9"/>
      <c r="OCG75" s="9"/>
      <c r="OCH75" s="9"/>
      <c r="OCI75" s="9"/>
      <c r="OCJ75" s="9"/>
      <c r="OCK75" s="9"/>
      <c r="OCL75" s="9"/>
      <c r="OCM75" s="9"/>
      <c r="OCN75" s="9"/>
      <c r="OCO75" s="9"/>
      <c r="OCP75" s="9"/>
      <c r="OCQ75" s="9"/>
      <c r="OCR75" s="9"/>
      <c r="OCS75" s="9"/>
      <c r="OCT75" s="9"/>
      <c r="OCU75" s="9"/>
      <c r="OCV75" s="9"/>
      <c r="OCW75" s="9"/>
      <c r="OCX75" s="9"/>
      <c r="OCY75" s="9"/>
      <c r="OCZ75" s="9"/>
      <c r="ODA75" s="9"/>
      <c r="ODB75" s="9"/>
      <c r="ODC75" s="9"/>
      <c r="ODD75" s="9"/>
      <c r="ODE75" s="9"/>
      <c r="ODF75" s="9"/>
      <c r="ODG75" s="9"/>
      <c r="ODH75" s="9"/>
      <c r="ODI75" s="9"/>
      <c r="ODJ75" s="9"/>
      <c r="ODK75" s="9"/>
      <c r="ODL75" s="9"/>
      <c r="ODM75" s="9"/>
      <c r="ODN75" s="9"/>
      <c r="ODO75" s="9"/>
      <c r="ODP75" s="9"/>
      <c r="ODQ75" s="9"/>
      <c r="ODR75" s="9"/>
      <c r="ODS75" s="9"/>
      <c r="ODT75" s="9"/>
      <c r="ODU75" s="9"/>
      <c r="ODV75" s="9"/>
      <c r="ODW75" s="9"/>
      <c r="ODX75" s="9"/>
      <c r="ODY75" s="9"/>
      <c r="ODZ75" s="9"/>
      <c r="OEA75" s="9"/>
      <c r="OEB75" s="9"/>
      <c r="OEC75" s="9"/>
      <c r="OED75" s="9"/>
      <c r="OEE75" s="9"/>
      <c r="OEF75" s="9"/>
      <c r="OEG75" s="9"/>
      <c r="OEH75" s="9"/>
      <c r="OEI75" s="9"/>
      <c r="OEJ75" s="9"/>
      <c r="OEK75" s="9"/>
      <c r="OEL75" s="9"/>
      <c r="OEM75" s="9"/>
      <c r="OEN75" s="9"/>
      <c r="OEO75" s="9"/>
      <c r="OEP75" s="9"/>
      <c r="OEQ75" s="9"/>
      <c r="OER75" s="9"/>
      <c r="OES75" s="9"/>
      <c r="OET75" s="9"/>
      <c r="OEU75" s="9"/>
      <c r="OEV75" s="9"/>
      <c r="OEW75" s="9"/>
      <c r="OEX75" s="9"/>
      <c r="OEY75" s="9"/>
      <c r="OEZ75" s="9"/>
      <c r="OFA75" s="9"/>
      <c r="OFB75" s="9"/>
      <c r="OFC75" s="9"/>
      <c r="OFD75" s="9"/>
      <c r="OFE75" s="9"/>
      <c r="OFF75" s="9"/>
      <c r="OFG75" s="9"/>
      <c r="OFH75" s="9"/>
      <c r="OFI75" s="9"/>
      <c r="OFJ75" s="9"/>
      <c r="OFK75" s="9"/>
      <c r="OFL75" s="9"/>
      <c r="OFM75" s="9"/>
      <c r="OFN75" s="9"/>
      <c r="OFO75" s="9"/>
      <c r="OFP75" s="9"/>
      <c r="OFQ75" s="9"/>
      <c r="OFR75" s="9"/>
      <c r="OFS75" s="9"/>
      <c r="OFT75" s="9"/>
      <c r="OFU75" s="9"/>
      <c r="OFV75" s="9"/>
      <c r="OFW75" s="9"/>
      <c r="OFX75" s="9"/>
      <c r="OFY75" s="9"/>
      <c r="OFZ75" s="9"/>
      <c r="OGA75" s="9"/>
      <c r="OGB75" s="9"/>
      <c r="OGC75" s="9"/>
      <c r="OGD75" s="9"/>
      <c r="OGE75" s="9"/>
      <c r="OGF75" s="9"/>
      <c r="OGG75" s="9"/>
      <c r="OGH75" s="9"/>
      <c r="OGI75" s="9"/>
      <c r="OGJ75" s="9"/>
      <c r="OGK75" s="9"/>
      <c r="OGL75" s="9"/>
      <c r="OGM75" s="9"/>
      <c r="OGN75" s="9"/>
      <c r="OGO75" s="9"/>
      <c r="OGP75" s="9"/>
      <c r="OGQ75" s="9"/>
      <c r="OGR75" s="9"/>
      <c r="OGS75" s="9"/>
      <c r="OGT75" s="9"/>
      <c r="OGU75" s="9"/>
      <c r="OGV75" s="9"/>
      <c r="OGW75" s="9"/>
      <c r="OGX75" s="9"/>
      <c r="OGY75" s="9"/>
      <c r="OGZ75" s="9"/>
      <c r="OHA75" s="9"/>
      <c r="OHB75" s="9"/>
      <c r="OHC75" s="9"/>
      <c r="OHD75" s="9"/>
      <c r="OHE75" s="9"/>
      <c r="OHF75" s="9"/>
      <c r="OHG75" s="9"/>
      <c r="OHH75" s="9"/>
      <c r="OHI75" s="9"/>
      <c r="OHJ75" s="9"/>
      <c r="OHK75" s="9"/>
      <c r="OHL75" s="9"/>
      <c r="OHM75" s="9"/>
      <c r="OHN75" s="9"/>
      <c r="OHO75" s="9"/>
      <c r="OHP75" s="9"/>
      <c r="OHQ75" s="9"/>
      <c r="OHR75" s="9"/>
      <c r="OHS75" s="9"/>
      <c r="OHT75" s="9"/>
      <c r="OHU75" s="9"/>
      <c r="OHV75" s="9"/>
      <c r="OHW75" s="9"/>
      <c r="OHX75" s="9"/>
      <c r="OHY75" s="9"/>
      <c r="OHZ75" s="9"/>
      <c r="OIA75" s="9"/>
      <c r="OIB75" s="9"/>
      <c r="OIC75" s="9"/>
      <c r="OID75" s="9"/>
      <c r="OIE75" s="9"/>
      <c r="OIF75" s="9"/>
      <c r="OIG75" s="9"/>
      <c r="OIH75" s="9"/>
      <c r="OII75" s="9"/>
      <c r="OIJ75" s="9"/>
      <c r="OIK75" s="9"/>
      <c r="OIL75" s="9"/>
      <c r="OIM75" s="9"/>
      <c r="OIN75" s="9"/>
      <c r="OIO75" s="9"/>
      <c r="OIP75" s="9"/>
      <c r="OIQ75" s="9"/>
      <c r="OIR75" s="9"/>
      <c r="OIS75" s="9"/>
      <c r="OIT75" s="9"/>
      <c r="OIU75" s="9"/>
      <c r="OIV75" s="9"/>
      <c r="OIW75" s="9"/>
      <c r="OIX75" s="9"/>
      <c r="OIY75" s="9"/>
      <c r="OIZ75" s="9"/>
      <c r="OJA75" s="9"/>
      <c r="OJB75" s="9"/>
      <c r="OJC75" s="9"/>
      <c r="OJD75" s="9"/>
      <c r="OJE75" s="9"/>
      <c r="OJF75" s="9"/>
      <c r="OJG75" s="9"/>
      <c r="OJH75" s="9"/>
      <c r="OJI75" s="9"/>
      <c r="OJJ75" s="9"/>
      <c r="OJK75" s="9"/>
      <c r="OJL75" s="9"/>
      <c r="OJM75" s="9"/>
      <c r="OJN75" s="9"/>
      <c r="OJO75" s="9"/>
      <c r="OJP75" s="9"/>
      <c r="OJQ75" s="9"/>
      <c r="OJR75" s="9"/>
      <c r="OJS75" s="9"/>
      <c r="OJT75" s="9"/>
      <c r="OJU75" s="9"/>
      <c r="OJV75" s="9"/>
      <c r="OJW75" s="9"/>
      <c r="OJX75" s="9"/>
      <c r="OJY75" s="9"/>
      <c r="OJZ75" s="9"/>
      <c r="OKA75" s="9"/>
      <c r="OKB75" s="9"/>
      <c r="OKC75" s="9"/>
      <c r="OKD75" s="9"/>
      <c r="OKE75" s="9"/>
      <c r="OKF75" s="9"/>
      <c r="OKG75" s="9"/>
      <c r="OKH75" s="9"/>
      <c r="OKI75" s="9"/>
      <c r="OKJ75" s="9"/>
      <c r="OKK75" s="9"/>
      <c r="OKL75" s="9"/>
      <c r="OKM75" s="9"/>
      <c r="OKN75" s="9"/>
      <c r="OKO75" s="9"/>
      <c r="OKP75" s="9"/>
      <c r="OKQ75" s="9"/>
      <c r="OKR75" s="9"/>
      <c r="OKS75" s="9"/>
      <c r="OKT75" s="9"/>
      <c r="OKU75" s="9"/>
      <c r="OKV75" s="9"/>
      <c r="OKW75" s="9"/>
      <c r="OKX75" s="9"/>
      <c r="OKY75" s="9"/>
      <c r="OKZ75" s="9"/>
      <c r="OLA75" s="9"/>
      <c r="OLB75" s="9"/>
      <c r="OLC75" s="9"/>
      <c r="OLD75" s="9"/>
      <c r="OLE75" s="9"/>
      <c r="OLF75" s="9"/>
      <c r="OLG75" s="9"/>
      <c r="OLH75" s="9"/>
      <c r="OLI75" s="9"/>
      <c r="OLJ75" s="9"/>
      <c r="OLK75" s="9"/>
      <c r="OLL75" s="9"/>
      <c r="OLM75" s="9"/>
      <c r="OLN75" s="9"/>
      <c r="OLO75" s="9"/>
      <c r="OLP75" s="9"/>
      <c r="OLQ75" s="9"/>
      <c r="OLR75" s="9"/>
      <c r="OLS75" s="9"/>
      <c r="OLT75" s="9"/>
      <c r="OLU75" s="9"/>
      <c r="OLV75" s="9"/>
      <c r="OLW75" s="9"/>
      <c r="OLX75" s="9"/>
      <c r="OLY75" s="9"/>
      <c r="OLZ75" s="9"/>
      <c r="OMA75" s="9"/>
      <c r="OMB75" s="9"/>
      <c r="OMC75" s="9"/>
      <c r="OMD75" s="9"/>
      <c r="OME75" s="9"/>
      <c r="OMF75" s="9"/>
      <c r="OMG75" s="9"/>
      <c r="OMH75" s="9"/>
      <c r="OMI75" s="9"/>
      <c r="OMJ75" s="9"/>
      <c r="OMK75" s="9"/>
      <c r="OML75" s="9"/>
      <c r="OMM75" s="9"/>
      <c r="OMN75" s="9"/>
      <c r="OMO75" s="9"/>
      <c r="OMP75" s="9"/>
      <c r="OMQ75" s="9"/>
      <c r="OMR75" s="9"/>
      <c r="OMS75" s="9"/>
      <c r="OMT75" s="9"/>
      <c r="OMU75" s="9"/>
      <c r="OMV75" s="9"/>
      <c r="OMW75" s="9"/>
      <c r="OMX75" s="9"/>
      <c r="OMY75" s="9"/>
      <c r="OMZ75" s="9"/>
      <c r="ONA75" s="9"/>
      <c r="ONB75" s="9"/>
      <c r="ONC75" s="9"/>
      <c r="OND75" s="9"/>
      <c r="ONE75" s="9"/>
      <c r="ONF75" s="9"/>
      <c r="ONG75" s="9"/>
      <c r="ONH75" s="9"/>
      <c r="ONI75" s="9"/>
      <c r="ONJ75" s="9"/>
      <c r="ONK75" s="9"/>
      <c r="ONL75" s="9"/>
      <c r="ONM75" s="9"/>
      <c r="ONN75" s="9"/>
      <c r="ONO75" s="9"/>
      <c r="ONP75" s="9"/>
      <c r="ONQ75" s="9"/>
      <c r="ONR75" s="9"/>
      <c r="ONS75" s="9"/>
      <c r="ONT75" s="9"/>
      <c r="ONU75" s="9"/>
      <c r="ONV75" s="9"/>
      <c r="ONW75" s="9"/>
      <c r="ONX75" s="9"/>
      <c r="ONY75" s="9"/>
      <c r="ONZ75" s="9"/>
      <c r="OOA75" s="9"/>
      <c r="OOB75" s="9"/>
      <c r="OOC75" s="9"/>
      <c r="OOD75" s="9"/>
      <c r="OOE75" s="9"/>
      <c r="OOF75" s="9"/>
      <c r="OOG75" s="9"/>
      <c r="OOH75" s="9"/>
      <c r="OOI75" s="9"/>
      <c r="OOJ75" s="9"/>
      <c r="OOK75" s="9"/>
      <c r="OOL75" s="9"/>
      <c r="OOM75" s="9"/>
      <c r="OON75" s="9"/>
      <c r="OOO75" s="9"/>
      <c r="OOP75" s="9"/>
      <c r="OOQ75" s="9"/>
      <c r="OOR75" s="9"/>
      <c r="OOS75" s="9"/>
      <c r="OOT75" s="9"/>
      <c r="OOU75" s="9"/>
      <c r="OOV75" s="9"/>
      <c r="OOW75" s="9"/>
      <c r="OOX75" s="9"/>
      <c r="OOY75" s="9"/>
      <c r="OOZ75" s="9"/>
      <c r="OPA75" s="9"/>
      <c r="OPB75" s="9"/>
      <c r="OPC75" s="9"/>
      <c r="OPD75" s="9"/>
      <c r="OPE75" s="9"/>
      <c r="OPF75" s="9"/>
      <c r="OPG75" s="9"/>
      <c r="OPH75" s="9"/>
      <c r="OPI75" s="9"/>
      <c r="OPJ75" s="9"/>
      <c r="OPK75" s="9"/>
      <c r="OPL75" s="9"/>
      <c r="OPM75" s="9"/>
      <c r="OPN75" s="9"/>
      <c r="OPO75" s="9"/>
      <c r="OPP75" s="9"/>
      <c r="OPQ75" s="9"/>
      <c r="OPR75" s="9"/>
      <c r="OPS75" s="9"/>
      <c r="OPT75" s="9"/>
      <c r="OPU75" s="9"/>
      <c r="OPV75" s="9"/>
      <c r="OPW75" s="9"/>
      <c r="OPX75" s="9"/>
      <c r="OPY75" s="9"/>
      <c r="OPZ75" s="9"/>
      <c r="OQA75" s="9"/>
      <c r="OQB75" s="9"/>
      <c r="OQC75" s="9"/>
      <c r="OQD75" s="9"/>
      <c r="OQE75" s="9"/>
      <c r="OQF75" s="9"/>
      <c r="OQG75" s="9"/>
      <c r="OQH75" s="9"/>
      <c r="OQI75" s="9"/>
      <c r="OQJ75" s="9"/>
      <c r="OQK75" s="9"/>
      <c r="OQL75" s="9"/>
      <c r="OQM75" s="9"/>
      <c r="OQN75" s="9"/>
      <c r="OQO75" s="9"/>
      <c r="OQP75" s="9"/>
      <c r="OQQ75" s="9"/>
      <c r="OQR75" s="9"/>
      <c r="OQS75" s="9"/>
      <c r="OQT75" s="9"/>
      <c r="OQU75" s="9"/>
      <c r="OQV75" s="9"/>
      <c r="OQW75" s="9"/>
      <c r="OQX75" s="9"/>
      <c r="OQY75" s="9"/>
      <c r="OQZ75" s="9"/>
      <c r="ORA75" s="9"/>
      <c r="ORB75" s="9"/>
      <c r="ORC75" s="9"/>
      <c r="ORD75" s="9"/>
      <c r="ORE75" s="9"/>
      <c r="ORF75" s="9"/>
      <c r="ORG75" s="9"/>
      <c r="ORH75" s="9"/>
      <c r="ORI75" s="9"/>
      <c r="ORJ75" s="9"/>
      <c r="ORK75" s="9"/>
      <c r="ORL75" s="9"/>
      <c r="ORM75" s="9"/>
      <c r="ORN75" s="9"/>
      <c r="ORO75" s="9"/>
      <c r="ORP75" s="9"/>
      <c r="ORQ75" s="9"/>
      <c r="ORR75" s="9"/>
      <c r="ORS75" s="9"/>
      <c r="ORT75" s="9"/>
      <c r="ORU75" s="9"/>
      <c r="ORV75" s="9"/>
      <c r="ORW75" s="9"/>
      <c r="ORX75" s="9"/>
      <c r="ORY75" s="9"/>
      <c r="ORZ75" s="9"/>
      <c r="OSA75" s="9"/>
      <c r="OSB75" s="9"/>
      <c r="OSC75" s="9"/>
      <c r="OSD75" s="9"/>
      <c r="OSE75" s="9"/>
      <c r="OSF75" s="9"/>
      <c r="OSG75" s="9"/>
      <c r="OSH75" s="9"/>
      <c r="OSI75" s="9"/>
      <c r="OSJ75" s="9"/>
      <c r="OSK75" s="9"/>
      <c r="OSL75" s="9"/>
      <c r="OSM75" s="9"/>
      <c r="OSN75" s="9"/>
      <c r="OSO75" s="9"/>
      <c r="OSP75" s="9"/>
      <c r="OSQ75" s="9"/>
      <c r="OSR75" s="9"/>
      <c r="OSS75" s="9"/>
      <c r="OST75" s="9"/>
      <c r="OSU75" s="9"/>
      <c r="OSV75" s="9"/>
      <c r="OSW75" s="9"/>
      <c r="OSX75" s="9"/>
      <c r="OSY75" s="9"/>
      <c r="OSZ75" s="9"/>
      <c r="OTA75" s="9"/>
      <c r="OTB75" s="9"/>
      <c r="OTC75" s="9"/>
      <c r="OTD75" s="9"/>
      <c r="OTE75" s="9"/>
      <c r="OTF75" s="9"/>
      <c r="OTG75" s="9"/>
      <c r="OTH75" s="9"/>
      <c r="OTI75" s="9"/>
      <c r="OTJ75" s="9"/>
      <c r="OTK75" s="9"/>
      <c r="OTL75" s="9"/>
      <c r="OTM75" s="9"/>
      <c r="OTN75" s="9"/>
      <c r="OTO75" s="9"/>
      <c r="OTP75" s="9"/>
      <c r="OTQ75" s="9"/>
      <c r="OTR75" s="9"/>
      <c r="OTS75" s="9"/>
      <c r="OTT75" s="9"/>
      <c r="OTU75" s="9"/>
      <c r="OTV75" s="9"/>
      <c r="OTW75" s="9"/>
      <c r="OTX75" s="9"/>
      <c r="OTY75" s="9"/>
      <c r="OTZ75" s="9"/>
      <c r="OUA75" s="9"/>
      <c r="OUB75" s="9"/>
      <c r="OUC75" s="9"/>
      <c r="OUD75" s="9"/>
      <c r="OUE75" s="9"/>
      <c r="OUF75" s="9"/>
      <c r="OUG75" s="9"/>
      <c r="OUH75" s="9"/>
      <c r="OUI75" s="9"/>
      <c r="OUJ75" s="9"/>
      <c r="OUK75" s="9"/>
      <c r="OUL75" s="9"/>
      <c r="OUM75" s="9"/>
      <c r="OUN75" s="9"/>
      <c r="OUO75" s="9"/>
      <c r="OUP75" s="9"/>
      <c r="OUQ75" s="9"/>
      <c r="OUR75" s="9"/>
      <c r="OUS75" s="9"/>
      <c r="OUT75" s="9"/>
      <c r="OUU75" s="9"/>
      <c r="OUV75" s="9"/>
      <c r="OUW75" s="9"/>
      <c r="OUX75" s="9"/>
      <c r="OUY75" s="9"/>
      <c r="OUZ75" s="9"/>
      <c r="OVA75" s="9"/>
      <c r="OVB75" s="9"/>
      <c r="OVC75" s="9"/>
      <c r="OVD75" s="9"/>
      <c r="OVE75" s="9"/>
      <c r="OVF75" s="9"/>
      <c r="OVG75" s="9"/>
      <c r="OVH75" s="9"/>
      <c r="OVI75" s="9"/>
      <c r="OVJ75" s="9"/>
      <c r="OVK75" s="9"/>
      <c r="OVL75" s="9"/>
      <c r="OVM75" s="9"/>
      <c r="OVN75" s="9"/>
      <c r="OVO75" s="9"/>
      <c r="OVP75" s="9"/>
      <c r="OVQ75" s="9"/>
      <c r="OVR75" s="9"/>
      <c r="OVS75" s="9"/>
      <c r="OVT75" s="9"/>
      <c r="OVU75" s="9"/>
      <c r="OVV75" s="9"/>
      <c r="OVW75" s="9"/>
      <c r="OVX75" s="9"/>
      <c r="OVY75" s="9"/>
      <c r="OVZ75" s="9"/>
      <c r="OWA75" s="9"/>
      <c r="OWB75" s="9"/>
      <c r="OWC75" s="9"/>
      <c r="OWD75" s="9"/>
      <c r="OWE75" s="9"/>
      <c r="OWF75" s="9"/>
      <c r="OWG75" s="9"/>
      <c r="OWH75" s="9"/>
      <c r="OWI75" s="9"/>
      <c r="OWJ75" s="9"/>
      <c r="OWK75" s="9"/>
      <c r="OWL75" s="9"/>
      <c r="OWM75" s="9"/>
      <c r="OWN75" s="9"/>
      <c r="OWO75" s="9"/>
      <c r="OWP75" s="9"/>
      <c r="OWQ75" s="9"/>
      <c r="OWR75" s="9"/>
      <c r="OWS75" s="9"/>
      <c r="OWT75" s="9"/>
      <c r="OWU75" s="9"/>
      <c r="OWV75" s="9"/>
      <c r="OWW75" s="9"/>
      <c r="OWX75" s="9"/>
      <c r="OWY75" s="9"/>
      <c r="OWZ75" s="9"/>
      <c r="OXA75" s="9"/>
      <c r="OXB75" s="9"/>
      <c r="OXC75" s="9"/>
      <c r="OXD75" s="9"/>
      <c r="OXE75" s="9"/>
      <c r="OXF75" s="9"/>
      <c r="OXG75" s="9"/>
      <c r="OXH75" s="9"/>
      <c r="OXI75" s="9"/>
      <c r="OXJ75" s="9"/>
      <c r="OXK75" s="9"/>
      <c r="OXL75" s="9"/>
      <c r="OXM75" s="9"/>
      <c r="OXN75" s="9"/>
      <c r="OXO75" s="9"/>
      <c r="OXP75" s="9"/>
      <c r="OXQ75" s="9"/>
      <c r="OXR75" s="9"/>
      <c r="OXS75" s="9"/>
      <c r="OXT75" s="9"/>
      <c r="OXU75" s="9"/>
      <c r="OXV75" s="9"/>
      <c r="OXW75" s="9"/>
      <c r="OXX75" s="9"/>
      <c r="OXY75" s="9"/>
      <c r="OXZ75" s="9"/>
      <c r="OYA75" s="9"/>
      <c r="OYB75" s="9"/>
      <c r="OYC75" s="9"/>
      <c r="OYD75" s="9"/>
      <c r="OYE75" s="9"/>
      <c r="OYF75" s="9"/>
      <c r="OYG75" s="9"/>
      <c r="OYH75" s="9"/>
      <c r="OYI75" s="9"/>
      <c r="OYJ75" s="9"/>
      <c r="OYK75" s="9"/>
      <c r="OYL75" s="9"/>
      <c r="OYM75" s="9"/>
      <c r="OYN75" s="9"/>
      <c r="OYO75" s="9"/>
      <c r="OYP75" s="9"/>
      <c r="OYQ75" s="9"/>
      <c r="OYR75" s="9"/>
      <c r="OYS75" s="9"/>
      <c r="OYT75" s="9"/>
      <c r="OYU75" s="9"/>
      <c r="OYV75" s="9"/>
      <c r="OYW75" s="9"/>
      <c r="OYX75" s="9"/>
      <c r="OYY75" s="9"/>
      <c r="OYZ75" s="9"/>
      <c r="OZA75" s="9"/>
      <c r="OZB75" s="9"/>
      <c r="OZC75" s="9"/>
      <c r="OZD75" s="9"/>
      <c r="OZE75" s="9"/>
      <c r="OZF75" s="9"/>
      <c r="OZG75" s="9"/>
      <c r="OZH75" s="9"/>
      <c r="OZI75" s="9"/>
      <c r="OZJ75" s="9"/>
      <c r="OZK75" s="9"/>
      <c r="OZL75" s="9"/>
      <c r="OZM75" s="9"/>
      <c r="OZN75" s="9"/>
      <c r="OZO75" s="9"/>
      <c r="OZP75" s="9"/>
      <c r="OZQ75" s="9"/>
      <c r="OZR75" s="9"/>
      <c r="OZS75" s="9"/>
      <c r="OZT75" s="9"/>
      <c r="OZU75" s="9"/>
      <c r="OZV75" s="9"/>
      <c r="OZW75" s="9"/>
      <c r="OZX75" s="9"/>
      <c r="OZY75" s="9"/>
      <c r="OZZ75" s="9"/>
      <c r="PAA75" s="9"/>
      <c r="PAB75" s="9"/>
      <c r="PAC75" s="9"/>
      <c r="PAD75" s="9"/>
      <c r="PAE75" s="9"/>
      <c r="PAF75" s="9"/>
      <c r="PAG75" s="9"/>
      <c r="PAH75" s="9"/>
      <c r="PAI75" s="9"/>
      <c r="PAJ75" s="9"/>
      <c r="PAK75" s="9"/>
      <c r="PAL75" s="9"/>
      <c r="PAM75" s="9"/>
      <c r="PAN75" s="9"/>
      <c r="PAO75" s="9"/>
      <c r="PAP75" s="9"/>
      <c r="PAQ75" s="9"/>
      <c r="PAR75" s="9"/>
      <c r="PAS75" s="9"/>
      <c r="PAT75" s="9"/>
      <c r="PAU75" s="9"/>
      <c r="PAV75" s="9"/>
      <c r="PAW75" s="9"/>
      <c r="PAX75" s="9"/>
      <c r="PAY75" s="9"/>
      <c r="PAZ75" s="9"/>
      <c r="PBA75" s="9"/>
      <c r="PBB75" s="9"/>
      <c r="PBC75" s="9"/>
      <c r="PBD75" s="9"/>
      <c r="PBE75" s="9"/>
      <c r="PBF75" s="9"/>
      <c r="PBG75" s="9"/>
      <c r="PBH75" s="9"/>
      <c r="PBI75" s="9"/>
      <c r="PBJ75" s="9"/>
      <c r="PBK75" s="9"/>
      <c r="PBL75" s="9"/>
      <c r="PBM75" s="9"/>
      <c r="PBN75" s="9"/>
      <c r="PBO75" s="9"/>
      <c r="PBP75" s="9"/>
      <c r="PBQ75" s="9"/>
      <c r="PBR75" s="9"/>
      <c r="PBS75" s="9"/>
      <c r="PBT75" s="9"/>
      <c r="PBU75" s="9"/>
      <c r="PBV75" s="9"/>
      <c r="PBW75" s="9"/>
      <c r="PBX75" s="9"/>
      <c r="PBY75" s="9"/>
      <c r="PBZ75" s="9"/>
      <c r="PCA75" s="9"/>
      <c r="PCB75" s="9"/>
      <c r="PCC75" s="9"/>
      <c r="PCD75" s="9"/>
      <c r="PCE75" s="9"/>
      <c r="PCF75" s="9"/>
      <c r="PCG75" s="9"/>
      <c r="PCH75" s="9"/>
      <c r="PCI75" s="9"/>
      <c r="PCJ75" s="9"/>
      <c r="PCK75" s="9"/>
      <c r="PCL75" s="9"/>
      <c r="PCM75" s="9"/>
      <c r="PCN75" s="9"/>
      <c r="PCO75" s="9"/>
      <c r="PCP75" s="9"/>
      <c r="PCQ75" s="9"/>
      <c r="PCR75" s="9"/>
      <c r="PCS75" s="9"/>
      <c r="PCT75" s="9"/>
      <c r="PCU75" s="9"/>
      <c r="PCV75" s="9"/>
      <c r="PCW75" s="9"/>
      <c r="PCX75" s="9"/>
      <c r="PCY75" s="9"/>
      <c r="PCZ75" s="9"/>
      <c r="PDA75" s="9"/>
      <c r="PDB75" s="9"/>
      <c r="PDC75" s="9"/>
      <c r="PDD75" s="9"/>
      <c r="PDE75" s="9"/>
      <c r="PDF75" s="9"/>
      <c r="PDG75" s="9"/>
      <c r="PDH75" s="9"/>
      <c r="PDI75" s="9"/>
      <c r="PDJ75" s="9"/>
      <c r="PDK75" s="9"/>
      <c r="PDL75" s="9"/>
      <c r="PDM75" s="9"/>
      <c r="PDN75" s="9"/>
      <c r="PDO75" s="9"/>
      <c r="PDP75" s="9"/>
      <c r="PDQ75" s="9"/>
      <c r="PDR75" s="9"/>
      <c r="PDS75" s="9"/>
      <c r="PDT75" s="9"/>
      <c r="PDU75" s="9"/>
      <c r="PDV75" s="9"/>
      <c r="PDW75" s="9"/>
      <c r="PDX75" s="9"/>
      <c r="PDY75" s="9"/>
      <c r="PDZ75" s="9"/>
      <c r="PEA75" s="9"/>
      <c r="PEB75" s="9"/>
      <c r="PEC75" s="9"/>
      <c r="PED75" s="9"/>
      <c r="PEE75" s="9"/>
      <c r="PEF75" s="9"/>
      <c r="PEG75" s="9"/>
      <c r="PEH75" s="9"/>
      <c r="PEI75" s="9"/>
      <c r="PEJ75" s="9"/>
      <c r="PEK75" s="9"/>
      <c r="PEL75" s="9"/>
      <c r="PEM75" s="9"/>
      <c r="PEN75" s="9"/>
      <c r="PEO75" s="9"/>
      <c r="PEP75" s="9"/>
      <c r="PEQ75" s="9"/>
      <c r="PER75" s="9"/>
      <c r="PES75" s="9"/>
      <c r="PET75" s="9"/>
      <c r="PEU75" s="9"/>
      <c r="PEV75" s="9"/>
      <c r="PEW75" s="9"/>
      <c r="PEX75" s="9"/>
      <c r="PEY75" s="9"/>
      <c r="PEZ75" s="9"/>
      <c r="PFA75" s="9"/>
      <c r="PFB75" s="9"/>
      <c r="PFC75" s="9"/>
      <c r="PFD75" s="9"/>
      <c r="PFE75" s="9"/>
      <c r="PFF75" s="9"/>
      <c r="PFG75" s="9"/>
      <c r="PFH75" s="9"/>
      <c r="PFI75" s="9"/>
      <c r="PFJ75" s="9"/>
      <c r="PFK75" s="9"/>
      <c r="PFL75" s="9"/>
      <c r="PFM75" s="9"/>
      <c r="PFN75" s="9"/>
      <c r="PFO75" s="9"/>
      <c r="PFP75" s="9"/>
      <c r="PFQ75" s="9"/>
      <c r="PFR75" s="9"/>
      <c r="PFS75" s="9"/>
      <c r="PFT75" s="9"/>
      <c r="PFU75" s="9"/>
      <c r="PFV75" s="9"/>
      <c r="PFW75" s="9"/>
      <c r="PFX75" s="9"/>
      <c r="PFY75" s="9"/>
      <c r="PFZ75" s="9"/>
      <c r="PGA75" s="9"/>
      <c r="PGB75" s="9"/>
      <c r="PGC75" s="9"/>
      <c r="PGD75" s="9"/>
      <c r="PGE75" s="9"/>
      <c r="PGF75" s="9"/>
      <c r="PGG75" s="9"/>
      <c r="PGH75" s="9"/>
      <c r="PGI75" s="9"/>
      <c r="PGJ75" s="9"/>
      <c r="PGK75" s="9"/>
      <c r="PGL75" s="9"/>
      <c r="PGM75" s="9"/>
      <c r="PGN75" s="9"/>
      <c r="PGO75" s="9"/>
      <c r="PGP75" s="9"/>
      <c r="PGQ75" s="9"/>
      <c r="PGR75" s="9"/>
      <c r="PGS75" s="9"/>
      <c r="PGT75" s="9"/>
      <c r="PGU75" s="9"/>
      <c r="PGV75" s="9"/>
      <c r="PGW75" s="9"/>
      <c r="PGX75" s="9"/>
      <c r="PGY75" s="9"/>
      <c r="PGZ75" s="9"/>
      <c r="PHA75" s="9"/>
      <c r="PHB75" s="9"/>
      <c r="PHC75" s="9"/>
      <c r="PHD75" s="9"/>
      <c r="PHE75" s="9"/>
      <c r="PHF75" s="9"/>
      <c r="PHG75" s="9"/>
      <c r="PHH75" s="9"/>
      <c r="PHI75" s="9"/>
      <c r="PHJ75" s="9"/>
      <c r="PHK75" s="9"/>
      <c r="PHL75" s="9"/>
      <c r="PHM75" s="9"/>
      <c r="PHN75" s="9"/>
      <c r="PHO75" s="9"/>
      <c r="PHP75" s="9"/>
      <c r="PHQ75" s="9"/>
      <c r="PHR75" s="9"/>
      <c r="PHS75" s="9"/>
      <c r="PHT75" s="9"/>
      <c r="PHU75" s="9"/>
      <c r="PHV75" s="9"/>
      <c r="PHW75" s="9"/>
      <c r="PHX75" s="9"/>
      <c r="PHY75" s="9"/>
      <c r="PHZ75" s="9"/>
      <c r="PIA75" s="9"/>
      <c r="PIB75" s="9"/>
      <c r="PIC75" s="9"/>
      <c r="PID75" s="9"/>
      <c r="PIE75" s="9"/>
      <c r="PIF75" s="9"/>
      <c r="PIG75" s="9"/>
      <c r="PIH75" s="9"/>
      <c r="PII75" s="9"/>
      <c r="PIJ75" s="9"/>
      <c r="PIK75" s="9"/>
      <c r="PIL75" s="9"/>
      <c r="PIM75" s="9"/>
      <c r="PIN75" s="9"/>
      <c r="PIO75" s="9"/>
      <c r="PIP75" s="9"/>
      <c r="PIQ75" s="9"/>
      <c r="PIR75" s="9"/>
      <c r="PIS75" s="9"/>
      <c r="PIT75" s="9"/>
      <c r="PIU75" s="9"/>
      <c r="PIV75" s="9"/>
      <c r="PIW75" s="9"/>
      <c r="PIX75" s="9"/>
      <c r="PIY75" s="9"/>
      <c r="PIZ75" s="9"/>
      <c r="PJA75" s="9"/>
      <c r="PJB75" s="9"/>
      <c r="PJC75" s="9"/>
      <c r="PJD75" s="9"/>
      <c r="PJE75" s="9"/>
      <c r="PJF75" s="9"/>
      <c r="PJG75" s="9"/>
      <c r="PJH75" s="9"/>
      <c r="PJI75" s="9"/>
      <c r="PJJ75" s="9"/>
      <c r="PJK75" s="9"/>
      <c r="PJL75" s="9"/>
      <c r="PJM75" s="9"/>
      <c r="PJN75" s="9"/>
      <c r="PJO75" s="9"/>
      <c r="PJP75" s="9"/>
      <c r="PJQ75" s="9"/>
      <c r="PJR75" s="9"/>
      <c r="PJS75" s="9"/>
      <c r="PJT75" s="9"/>
      <c r="PJU75" s="9"/>
      <c r="PJV75" s="9"/>
      <c r="PJW75" s="9"/>
      <c r="PJX75" s="9"/>
      <c r="PJY75" s="9"/>
      <c r="PJZ75" s="9"/>
      <c r="PKA75" s="9"/>
      <c r="PKB75" s="9"/>
      <c r="PKC75" s="9"/>
      <c r="PKD75" s="9"/>
      <c r="PKE75" s="9"/>
      <c r="PKF75" s="9"/>
      <c r="PKG75" s="9"/>
      <c r="PKH75" s="9"/>
      <c r="PKI75" s="9"/>
      <c r="PKJ75" s="9"/>
      <c r="PKK75" s="9"/>
      <c r="PKL75" s="9"/>
      <c r="PKM75" s="9"/>
      <c r="PKN75" s="9"/>
      <c r="PKO75" s="9"/>
      <c r="PKP75" s="9"/>
      <c r="PKQ75" s="9"/>
      <c r="PKR75" s="9"/>
      <c r="PKS75" s="9"/>
      <c r="PKT75" s="9"/>
      <c r="PKU75" s="9"/>
      <c r="PKV75" s="9"/>
      <c r="PKW75" s="9"/>
      <c r="PKX75" s="9"/>
      <c r="PKY75" s="9"/>
      <c r="PKZ75" s="9"/>
      <c r="PLA75" s="9"/>
      <c r="PLB75" s="9"/>
      <c r="PLC75" s="9"/>
      <c r="PLD75" s="9"/>
      <c r="PLE75" s="9"/>
      <c r="PLF75" s="9"/>
      <c r="PLG75" s="9"/>
      <c r="PLH75" s="9"/>
      <c r="PLI75" s="9"/>
      <c r="PLJ75" s="9"/>
      <c r="PLK75" s="9"/>
      <c r="PLL75" s="9"/>
      <c r="PLM75" s="9"/>
      <c r="PLN75" s="9"/>
      <c r="PLO75" s="9"/>
      <c r="PLP75" s="9"/>
      <c r="PLQ75" s="9"/>
      <c r="PLR75" s="9"/>
      <c r="PLS75" s="9"/>
      <c r="PLT75" s="9"/>
      <c r="PLU75" s="9"/>
      <c r="PLV75" s="9"/>
      <c r="PLW75" s="9"/>
      <c r="PLX75" s="9"/>
      <c r="PLY75" s="9"/>
      <c r="PLZ75" s="9"/>
      <c r="PMA75" s="9"/>
      <c r="PMB75" s="9"/>
      <c r="PMC75" s="9"/>
      <c r="PMD75" s="9"/>
      <c r="PME75" s="9"/>
      <c r="PMF75" s="9"/>
      <c r="PMG75" s="9"/>
      <c r="PMH75" s="9"/>
      <c r="PMI75" s="9"/>
      <c r="PMJ75" s="9"/>
      <c r="PMK75" s="9"/>
      <c r="PML75" s="9"/>
      <c r="PMM75" s="9"/>
      <c r="PMN75" s="9"/>
      <c r="PMO75" s="9"/>
      <c r="PMP75" s="9"/>
      <c r="PMQ75" s="9"/>
      <c r="PMR75" s="9"/>
      <c r="PMS75" s="9"/>
      <c r="PMT75" s="9"/>
      <c r="PMU75" s="9"/>
      <c r="PMV75" s="9"/>
      <c r="PMW75" s="9"/>
      <c r="PMX75" s="9"/>
      <c r="PMY75" s="9"/>
      <c r="PMZ75" s="9"/>
      <c r="PNA75" s="9"/>
      <c r="PNB75" s="9"/>
      <c r="PNC75" s="9"/>
      <c r="PND75" s="9"/>
      <c r="PNE75" s="9"/>
      <c r="PNF75" s="9"/>
      <c r="PNG75" s="9"/>
      <c r="PNH75" s="9"/>
      <c r="PNI75" s="9"/>
      <c r="PNJ75" s="9"/>
      <c r="PNK75" s="9"/>
      <c r="PNL75" s="9"/>
      <c r="PNM75" s="9"/>
      <c r="PNN75" s="9"/>
      <c r="PNO75" s="9"/>
      <c r="PNP75" s="9"/>
      <c r="PNQ75" s="9"/>
      <c r="PNR75" s="9"/>
      <c r="PNS75" s="9"/>
      <c r="PNT75" s="9"/>
      <c r="PNU75" s="9"/>
      <c r="PNV75" s="9"/>
      <c r="PNW75" s="9"/>
      <c r="PNX75" s="9"/>
      <c r="PNY75" s="9"/>
      <c r="PNZ75" s="9"/>
      <c r="POA75" s="9"/>
      <c r="POB75" s="9"/>
      <c r="POC75" s="9"/>
      <c r="POD75" s="9"/>
      <c r="POE75" s="9"/>
      <c r="POF75" s="9"/>
      <c r="POG75" s="9"/>
      <c r="POH75" s="9"/>
      <c r="POI75" s="9"/>
      <c r="POJ75" s="9"/>
      <c r="POK75" s="9"/>
      <c r="POL75" s="9"/>
      <c r="POM75" s="9"/>
      <c r="PON75" s="9"/>
      <c r="POO75" s="9"/>
      <c r="POP75" s="9"/>
      <c r="POQ75" s="9"/>
      <c r="POR75" s="9"/>
      <c r="POS75" s="9"/>
      <c r="POT75" s="9"/>
      <c r="POU75" s="9"/>
      <c r="POV75" s="9"/>
      <c r="POW75" s="9"/>
      <c r="POX75" s="9"/>
      <c r="POY75" s="9"/>
      <c r="POZ75" s="9"/>
      <c r="PPA75" s="9"/>
      <c r="PPB75" s="9"/>
      <c r="PPC75" s="9"/>
      <c r="PPD75" s="9"/>
      <c r="PPE75" s="9"/>
      <c r="PPF75" s="9"/>
      <c r="PPG75" s="9"/>
      <c r="PPH75" s="9"/>
      <c r="PPI75" s="9"/>
      <c r="PPJ75" s="9"/>
      <c r="PPK75" s="9"/>
      <c r="PPL75" s="9"/>
      <c r="PPM75" s="9"/>
      <c r="PPN75" s="9"/>
      <c r="PPO75" s="9"/>
      <c r="PPP75" s="9"/>
      <c r="PPQ75" s="9"/>
      <c r="PPR75" s="9"/>
      <c r="PPS75" s="9"/>
      <c r="PPT75" s="9"/>
      <c r="PPU75" s="9"/>
      <c r="PPV75" s="9"/>
      <c r="PPW75" s="9"/>
      <c r="PPX75" s="9"/>
      <c r="PPY75" s="9"/>
      <c r="PPZ75" s="9"/>
      <c r="PQA75" s="9"/>
      <c r="PQB75" s="9"/>
      <c r="PQC75" s="9"/>
      <c r="PQD75" s="9"/>
      <c r="PQE75" s="9"/>
      <c r="PQF75" s="9"/>
      <c r="PQG75" s="9"/>
      <c r="PQH75" s="9"/>
      <c r="PQI75" s="9"/>
      <c r="PQJ75" s="9"/>
      <c r="PQK75" s="9"/>
      <c r="PQL75" s="9"/>
      <c r="PQM75" s="9"/>
      <c r="PQN75" s="9"/>
      <c r="PQO75" s="9"/>
      <c r="PQP75" s="9"/>
      <c r="PQQ75" s="9"/>
      <c r="PQR75" s="9"/>
      <c r="PQS75" s="9"/>
      <c r="PQT75" s="9"/>
      <c r="PQU75" s="9"/>
      <c r="PQV75" s="9"/>
      <c r="PQW75" s="9"/>
      <c r="PQX75" s="9"/>
      <c r="PQY75" s="9"/>
      <c r="PQZ75" s="9"/>
      <c r="PRA75" s="9"/>
      <c r="PRB75" s="9"/>
      <c r="PRC75" s="9"/>
      <c r="PRD75" s="9"/>
      <c r="PRE75" s="9"/>
      <c r="PRF75" s="9"/>
      <c r="PRG75" s="9"/>
      <c r="PRH75" s="9"/>
      <c r="PRI75" s="9"/>
      <c r="PRJ75" s="9"/>
      <c r="PRK75" s="9"/>
      <c r="PRL75" s="9"/>
      <c r="PRM75" s="9"/>
      <c r="PRN75" s="9"/>
      <c r="PRO75" s="9"/>
      <c r="PRP75" s="9"/>
      <c r="PRQ75" s="9"/>
      <c r="PRR75" s="9"/>
      <c r="PRS75" s="9"/>
      <c r="PRT75" s="9"/>
      <c r="PRU75" s="9"/>
      <c r="PRV75" s="9"/>
      <c r="PRW75" s="9"/>
      <c r="PRX75" s="9"/>
      <c r="PRY75" s="9"/>
      <c r="PRZ75" s="9"/>
      <c r="PSA75" s="9"/>
      <c r="PSB75" s="9"/>
      <c r="PSC75" s="9"/>
      <c r="PSD75" s="9"/>
      <c r="PSE75" s="9"/>
      <c r="PSF75" s="9"/>
      <c r="PSG75" s="9"/>
      <c r="PSH75" s="9"/>
      <c r="PSI75" s="9"/>
      <c r="PSJ75" s="9"/>
      <c r="PSK75" s="9"/>
      <c r="PSL75" s="9"/>
      <c r="PSM75" s="9"/>
      <c r="PSN75" s="9"/>
      <c r="PSO75" s="9"/>
      <c r="PSP75" s="9"/>
      <c r="PSQ75" s="9"/>
      <c r="PSR75" s="9"/>
      <c r="PSS75" s="9"/>
      <c r="PST75" s="9"/>
      <c r="PSU75" s="9"/>
      <c r="PSV75" s="9"/>
      <c r="PSW75" s="9"/>
      <c r="PSX75" s="9"/>
      <c r="PSY75" s="9"/>
      <c r="PSZ75" s="9"/>
      <c r="PTA75" s="9"/>
      <c r="PTB75" s="9"/>
      <c r="PTC75" s="9"/>
      <c r="PTD75" s="9"/>
      <c r="PTE75" s="9"/>
      <c r="PTF75" s="9"/>
      <c r="PTG75" s="9"/>
      <c r="PTH75" s="9"/>
      <c r="PTI75" s="9"/>
      <c r="PTJ75" s="9"/>
      <c r="PTK75" s="9"/>
      <c r="PTL75" s="9"/>
      <c r="PTM75" s="9"/>
      <c r="PTN75" s="9"/>
      <c r="PTO75" s="9"/>
      <c r="PTP75" s="9"/>
      <c r="PTQ75" s="9"/>
      <c r="PTR75" s="9"/>
      <c r="PTS75" s="9"/>
      <c r="PTT75" s="9"/>
      <c r="PTU75" s="9"/>
      <c r="PTV75" s="9"/>
      <c r="PTW75" s="9"/>
      <c r="PTX75" s="9"/>
      <c r="PTY75" s="9"/>
      <c r="PTZ75" s="9"/>
      <c r="PUA75" s="9"/>
      <c r="PUB75" s="9"/>
      <c r="PUC75" s="9"/>
      <c r="PUD75" s="9"/>
      <c r="PUE75" s="9"/>
      <c r="PUF75" s="9"/>
      <c r="PUG75" s="9"/>
      <c r="PUH75" s="9"/>
      <c r="PUI75" s="9"/>
      <c r="PUJ75" s="9"/>
      <c r="PUK75" s="9"/>
      <c r="PUL75" s="9"/>
      <c r="PUM75" s="9"/>
      <c r="PUN75" s="9"/>
      <c r="PUO75" s="9"/>
      <c r="PUP75" s="9"/>
      <c r="PUQ75" s="9"/>
      <c r="PUR75" s="9"/>
      <c r="PUS75" s="9"/>
      <c r="PUT75" s="9"/>
      <c r="PUU75" s="9"/>
      <c r="PUV75" s="9"/>
      <c r="PUW75" s="9"/>
      <c r="PUX75" s="9"/>
      <c r="PUY75" s="9"/>
      <c r="PUZ75" s="9"/>
      <c r="PVA75" s="9"/>
      <c r="PVB75" s="9"/>
      <c r="PVC75" s="9"/>
      <c r="PVD75" s="9"/>
      <c r="PVE75" s="9"/>
      <c r="PVF75" s="9"/>
      <c r="PVG75" s="9"/>
      <c r="PVH75" s="9"/>
      <c r="PVI75" s="9"/>
      <c r="PVJ75" s="9"/>
      <c r="PVK75" s="9"/>
      <c r="PVL75" s="9"/>
      <c r="PVM75" s="9"/>
      <c r="PVN75" s="9"/>
      <c r="PVO75" s="9"/>
      <c r="PVP75" s="9"/>
      <c r="PVQ75" s="9"/>
      <c r="PVR75" s="9"/>
      <c r="PVS75" s="9"/>
      <c r="PVT75" s="9"/>
      <c r="PVU75" s="9"/>
      <c r="PVV75" s="9"/>
      <c r="PVW75" s="9"/>
      <c r="PVX75" s="9"/>
      <c r="PVY75" s="9"/>
      <c r="PVZ75" s="9"/>
      <c r="PWA75" s="9"/>
      <c r="PWB75" s="9"/>
      <c r="PWC75" s="9"/>
      <c r="PWD75" s="9"/>
      <c r="PWE75" s="9"/>
      <c r="PWF75" s="9"/>
      <c r="PWG75" s="9"/>
      <c r="PWH75" s="9"/>
      <c r="PWI75" s="9"/>
      <c r="PWJ75" s="9"/>
      <c r="PWK75" s="9"/>
      <c r="PWL75" s="9"/>
      <c r="PWM75" s="9"/>
      <c r="PWN75" s="9"/>
      <c r="PWO75" s="9"/>
      <c r="PWP75" s="9"/>
      <c r="PWQ75" s="9"/>
      <c r="PWR75" s="9"/>
      <c r="PWS75" s="9"/>
      <c r="PWT75" s="9"/>
      <c r="PWU75" s="9"/>
      <c r="PWV75" s="9"/>
      <c r="PWW75" s="9"/>
      <c r="PWX75" s="9"/>
      <c r="PWY75" s="9"/>
      <c r="PWZ75" s="9"/>
      <c r="PXA75" s="9"/>
      <c r="PXB75" s="9"/>
      <c r="PXC75" s="9"/>
      <c r="PXD75" s="9"/>
      <c r="PXE75" s="9"/>
      <c r="PXF75" s="9"/>
      <c r="PXG75" s="9"/>
      <c r="PXH75" s="9"/>
      <c r="PXI75" s="9"/>
      <c r="PXJ75" s="9"/>
      <c r="PXK75" s="9"/>
      <c r="PXL75" s="9"/>
      <c r="PXM75" s="9"/>
      <c r="PXN75" s="9"/>
      <c r="PXO75" s="9"/>
      <c r="PXP75" s="9"/>
      <c r="PXQ75" s="9"/>
      <c r="PXR75" s="9"/>
      <c r="PXS75" s="9"/>
      <c r="PXT75" s="9"/>
      <c r="PXU75" s="9"/>
      <c r="PXV75" s="9"/>
      <c r="PXW75" s="9"/>
      <c r="PXX75" s="9"/>
      <c r="PXY75" s="9"/>
      <c r="PXZ75" s="9"/>
      <c r="PYA75" s="9"/>
      <c r="PYB75" s="9"/>
      <c r="PYC75" s="9"/>
      <c r="PYD75" s="9"/>
      <c r="PYE75" s="9"/>
      <c r="PYF75" s="9"/>
      <c r="PYG75" s="9"/>
      <c r="PYH75" s="9"/>
      <c r="PYI75" s="9"/>
      <c r="PYJ75" s="9"/>
      <c r="PYK75" s="9"/>
      <c r="PYL75" s="9"/>
      <c r="PYM75" s="9"/>
      <c r="PYN75" s="9"/>
      <c r="PYO75" s="9"/>
      <c r="PYP75" s="9"/>
      <c r="PYQ75" s="9"/>
      <c r="PYR75" s="9"/>
      <c r="PYS75" s="9"/>
      <c r="PYT75" s="9"/>
      <c r="PYU75" s="9"/>
      <c r="PYV75" s="9"/>
      <c r="PYW75" s="9"/>
      <c r="PYX75" s="9"/>
      <c r="PYY75" s="9"/>
      <c r="PYZ75" s="9"/>
      <c r="PZA75" s="9"/>
      <c r="PZB75" s="9"/>
      <c r="PZC75" s="9"/>
      <c r="PZD75" s="9"/>
      <c r="PZE75" s="9"/>
      <c r="PZF75" s="9"/>
      <c r="PZG75" s="9"/>
      <c r="PZH75" s="9"/>
      <c r="PZI75" s="9"/>
      <c r="PZJ75" s="9"/>
      <c r="PZK75" s="9"/>
      <c r="PZL75" s="9"/>
      <c r="PZM75" s="9"/>
      <c r="PZN75" s="9"/>
      <c r="PZO75" s="9"/>
      <c r="PZP75" s="9"/>
      <c r="PZQ75" s="9"/>
      <c r="PZR75" s="9"/>
      <c r="PZS75" s="9"/>
      <c r="PZT75" s="9"/>
      <c r="PZU75" s="9"/>
      <c r="PZV75" s="9"/>
      <c r="PZW75" s="9"/>
      <c r="PZX75" s="9"/>
      <c r="PZY75" s="9"/>
      <c r="PZZ75" s="9"/>
      <c r="QAA75" s="9"/>
      <c r="QAB75" s="9"/>
      <c r="QAC75" s="9"/>
      <c r="QAD75" s="9"/>
      <c r="QAE75" s="9"/>
      <c r="QAF75" s="9"/>
      <c r="QAG75" s="9"/>
      <c r="QAH75" s="9"/>
      <c r="QAI75" s="9"/>
      <c r="QAJ75" s="9"/>
      <c r="QAK75" s="9"/>
      <c r="QAL75" s="9"/>
      <c r="QAM75" s="9"/>
      <c r="QAN75" s="9"/>
      <c r="QAO75" s="9"/>
      <c r="QAP75" s="9"/>
      <c r="QAQ75" s="9"/>
      <c r="QAR75" s="9"/>
      <c r="QAS75" s="9"/>
      <c r="QAT75" s="9"/>
      <c r="QAU75" s="9"/>
      <c r="QAV75" s="9"/>
      <c r="QAW75" s="9"/>
      <c r="QAX75" s="9"/>
      <c r="QAY75" s="9"/>
      <c r="QAZ75" s="9"/>
      <c r="QBA75" s="9"/>
      <c r="QBB75" s="9"/>
      <c r="QBC75" s="9"/>
      <c r="QBD75" s="9"/>
      <c r="QBE75" s="9"/>
      <c r="QBF75" s="9"/>
      <c r="QBG75" s="9"/>
      <c r="QBH75" s="9"/>
      <c r="QBI75" s="9"/>
      <c r="QBJ75" s="9"/>
      <c r="QBK75" s="9"/>
      <c r="QBL75" s="9"/>
      <c r="QBM75" s="9"/>
      <c r="QBN75" s="9"/>
      <c r="QBO75" s="9"/>
      <c r="QBP75" s="9"/>
      <c r="QBQ75" s="9"/>
      <c r="QBR75" s="9"/>
      <c r="QBS75" s="9"/>
      <c r="QBT75" s="9"/>
      <c r="QBU75" s="9"/>
      <c r="QBV75" s="9"/>
      <c r="QBW75" s="9"/>
      <c r="QBX75" s="9"/>
      <c r="QBY75" s="9"/>
      <c r="QBZ75" s="9"/>
      <c r="QCA75" s="9"/>
      <c r="QCB75" s="9"/>
      <c r="QCC75" s="9"/>
      <c r="QCD75" s="9"/>
      <c r="QCE75" s="9"/>
      <c r="QCF75" s="9"/>
      <c r="QCG75" s="9"/>
      <c r="QCH75" s="9"/>
      <c r="QCI75" s="9"/>
      <c r="QCJ75" s="9"/>
      <c r="QCK75" s="9"/>
      <c r="QCL75" s="9"/>
      <c r="QCM75" s="9"/>
      <c r="QCN75" s="9"/>
      <c r="QCO75" s="9"/>
      <c r="QCP75" s="9"/>
      <c r="QCQ75" s="9"/>
      <c r="QCR75" s="9"/>
      <c r="QCS75" s="9"/>
      <c r="QCT75" s="9"/>
      <c r="QCU75" s="9"/>
      <c r="QCV75" s="9"/>
      <c r="QCW75" s="9"/>
      <c r="QCX75" s="9"/>
      <c r="QCY75" s="9"/>
      <c r="QCZ75" s="9"/>
      <c r="QDA75" s="9"/>
      <c r="QDB75" s="9"/>
      <c r="QDC75" s="9"/>
      <c r="QDD75" s="9"/>
      <c r="QDE75" s="9"/>
      <c r="QDF75" s="9"/>
      <c r="QDG75" s="9"/>
      <c r="QDH75" s="9"/>
      <c r="QDI75" s="9"/>
      <c r="QDJ75" s="9"/>
      <c r="QDK75" s="9"/>
      <c r="QDL75" s="9"/>
      <c r="QDM75" s="9"/>
      <c r="QDN75" s="9"/>
      <c r="QDO75" s="9"/>
      <c r="QDP75" s="9"/>
      <c r="QDQ75" s="9"/>
      <c r="QDR75" s="9"/>
      <c r="QDS75" s="9"/>
      <c r="QDT75" s="9"/>
      <c r="QDU75" s="9"/>
      <c r="QDV75" s="9"/>
      <c r="QDW75" s="9"/>
      <c r="QDX75" s="9"/>
      <c r="QDY75" s="9"/>
      <c r="QDZ75" s="9"/>
      <c r="QEA75" s="9"/>
      <c r="QEB75" s="9"/>
      <c r="QEC75" s="9"/>
      <c r="QED75" s="9"/>
      <c r="QEE75" s="9"/>
      <c r="QEF75" s="9"/>
      <c r="QEG75" s="9"/>
      <c r="QEH75" s="9"/>
      <c r="QEI75" s="9"/>
      <c r="QEJ75" s="9"/>
      <c r="QEK75" s="9"/>
      <c r="QEL75" s="9"/>
      <c r="QEM75" s="9"/>
      <c r="QEN75" s="9"/>
      <c r="QEO75" s="9"/>
      <c r="QEP75" s="9"/>
      <c r="QEQ75" s="9"/>
      <c r="QER75" s="9"/>
      <c r="QES75" s="9"/>
      <c r="QET75" s="9"/>
      <c r="QEU75" s="9"/>
      <c r="QEV75" s="9"/>
      <c r="QEW75" s="9"/>
      <c r="QEX75" s="9"/>
      <c r="QEY75" s="9"/>
      <c r="QEZ75" s="9"/>
      <c r="QFA75" s="9"/>
      <c r="QFB75" s="9"/>
      <c r="QFC75" s="9"/>
      <c r="QFD75" s="9"/>
      <c r="QFE75" s="9"/>
      <c r="QFF75" s="9"/>
      <c r="QFG75" s="9"/>
      <c r="QFH75" s="9"/>
      <c r="QFI75" s="9"/>
      <c r="QFJ75" s="9"/>
      <c r="QFK75" s="9"/>
      <c r="QFL75" s="9"/>
      <c r="QFM75" s="9"/>
      <c r="QFN75" s="9"/>
      <c r="QFO75" s="9"/>
      <c r="QFP75" s="9"/>
      <c r="QFQ75" s="9"/>
      <c r="QFR75" s="9"/>
      <c r="QFS75" s="9"/>
      <c r="QFT75" s="9"/>
      <c r="QFU75" s="9"/>
      <c r="QFV75" s="9"/>
      <c r="QFW75" s="9"/>
      <c r="QFX75" s="9"/>
      <c r="QFY75" s="9"/>
      <c r="QFZ75" s="9"/>
      <c r="QGA75" s="9"/>
      <c r="QGB75" s="9"/>
      <c r="QGC75" s="9"/>
      <c r="QGD75" s="9"/>
      <c r="QGE75" s="9"/>
      <c r="QGF75" s="9"/>
      <c r="QGG75" s="9"/>
      <c r="QGH75" s="9"/>
      <c r="QGI75" s="9"/>
      <c r="QGJ75" s="9"/>
      <c r="QGK75" s="9"/>
      <c r="QGL75" s="9"/>
      <c r="QGM75" s="9"/>
      <c r="QGN75" s="9"/>
      <c r="QGO75" s="9"/>
      <c r="QGP75" s="9"/>
      <c r="QGQ75" s="9"/>
      <c r="QGR75" s="9"/>
      <c r="QGS75" s="9"/>
      <c r="QGT75" s="9"/>
      <c r="QGU75" s="9"/>
      <c r="QGV75" s="9"/>
      <c r="QGW75" s="9"/>
      <c r="QGX75" s="9"/>
      <c r="QGY75" s="9"/>
      <c r="QGZ75" s="9"/>
      <c r="QHA75" s="9"/>
      <c r="QHB75" s="9"/>
      <c r="QHC75" s="9"/>
      <c r="QHD75" s="9"/>
      <c r="QHE75" s="9"/>
      <c r="QHF75" s="9"/>
      <c r="QHG75" s="9"/>
      <c r="QHH75" s="9"/>
      <c r="QHI75" s="9"/>
      <c r="QHJ75" s="9"/>
      <c r="QHK75" s="9"/>
      <c r="QHL75" s="9"/>
      <c r="QHM75" s="9"/>
      <c r="QHN75" s="9"/>
      <c r="QHO75" s="9"/>
      <c r="QHP75" s="9"/>
      <c r="QHQ75" s="9"/>
      <c r="QHR75" s="9"/>
      <c r="QHS75" s="9"/>
      <c r="QHT75" s="9"/>
      <c r="QHU75" s="9"/>
      <c r="QHV75" s="9"/>
      <c r="QHW75" s="9"/>
      <c r="QHX75" s="9"/>
      <c r="QHY75" s="9"/>
      <c r="QHZ75" s="9"/>
      <c r="QIA75" s="9"/>
      <c r="QIB75" s="9"/>
      <c r="QIC75" s="9"/>
      <c r="QID75" s="9"/>
      <c r="QIE75" s="9"/>
      <c r="QIF75" s="9"/>
      <c r="QIG75" s="9"/>
      <c r="QIH75" s="9"/>
      <c r="QII75" s="9"/>
      <c r="QIJ75" s="9"/>
      <c r="QIK75" s="9"/>
      <c r="QIL75" s="9"/>
      <c r="QIM75" s="9"/>
      <c r="QIN75" s="9"/>
      <c r="QIO75" s="9"/>
      <c r="QIP75" s="9"/>
      <c r="QIQ75" s="9"/>
      <c r="QIR75" s="9"/>
      <c r="QIS75" s="9"/>
      <c r="QIT75" s="9"/>
      <c r="QIU75" s="9"/>
      <c r="QIV75" s="9"/>
      <c r="QIW75" s="9"/>
      <c r="QIX75" s="9"/>
      <c r="QIY75" s="9"/>
      <c r="QIZ75" s="9"/>
      <c r="QJA75" s="9"/>
      <c r="QJB75" s="9"/>
      <c r="QJC75" s="9"/>
      <c r="QJD75" s="9"/>
      <c r="QJE75" s="9"/>
      <c r="QJF75" s="9"/>
      <c r="QJG75" s="9"/>
      <c r="QJH75" s="9"/>
      <c r="QJI75" s="9"/>
      <c r="QJJ75" s="9"/>
      <c r="QJK75" s="9"/>
      <c r="QJL75" s="9"/>
      <c r="QJM75" s="9"/>
      <c r="QJN75" s="9"/>
      <c r="QJO75" s="9"/>
      <c r="QJP75" s="9"/>
      <c r="QJQ75" s="9"/>
      <c r="QJR75" s="9"/>
      <c r="QJS75" s="9"/>
      <c r="QJT75" s="9"/>
      <c r="QJU75" s="9"/>
      <c r="QJV75" s="9"/>
      <c r="QJW75" s="9"/>
      <c r="QJX75" s="9"/>
      <c r="QJY75" s="9"/>
      <c r="QJZ75" s="9"/>
      <c r="QKA75" s="9"/>
      <c r="QKB75" s="9"/>
      <c r="QKC75" s="9"/>
      <c r="QKD75" s="9"/>
      <c r="QKE75" s="9"/>
      <c r="QKF75" s="9"/>
      <c r="QKG75" s="9"/>
      <c r="QKH75" s="9"/>
      <c r="QKI75" s="9"/>
      <c r="QKJ75" s="9"/>
      <c r="QKK75" s="9"/>
      <c r="QKL75" s="9"/>
      <c r="QKM75" s="9"/>
      <c r="QKN75" s="9"/>
      <c r="QKO75" s="9"/>
      <c r="QKP75" s="9"/>
      <c r="QKQ75" s="9"/>
      <c r="QKR75" s="9"/>
      <c r="QKS75" s="9"/>
      <c r="QKT75" s="9"/>
      <c r="QKU75" s="9"/>
      <c r="QKV75" s="9"/>
      <c r="QKW75" s="9"/>
      <c r="QKX75" s="9"/>
      <c r="QKY75" s="9"/>
      <c r="QKZ75" s="9"/>
      <c r="QLA75" s="9"/>
      <c r="QLB75" s="9"/>
      <c r="QLC75" s="9"/>
      <c r="QLD75" s="9"/>
      <c r="QLE75" s="9"/>
      <c r="QLF75" s="9"/>
      <c r="QLG75" s="9"/>
      <c r="QLH75" s="9"/>
      <c r="QLI75" s="9"/>
      <c r="QLJ75" s="9"/>
      <c r="QLK75" s="9"/>
      <c r="QLL75" s="9"/>
      <c r="QLM75" s="9"/>
      <c r="QLN75" s="9"/>
      <c r="QLO75" s="9"/>
      <c r="QLP75" s="9"/>
      <c r="QLQ75" s="9"/>
      <c r="QLR75" s="9"/>
      <c r="QLS75" s="9"/>
      <c r="QLT75" s="9"/>
      <c r="QLU75" s="9"/>
      <c r="QLV75" s="9"/>
      <c r="QLW75" s="9"/>
      <c r="QLX75" s="9"/>
      <c r="QLY75" s="9"/>
      <c r="QLZ75" s="9"/>
      <c r="QMA75" s="9"/>
      <c r="QMB75" s="9"/>
      <c r="QMC75" s="9"/>
      <c r="QMD75" s="9"/>
      <c r="QME75" s="9"/>
      <c r="QMF75" s="9"/>
      <c r="QMG75" s="9"/>
      <c r="QMH75" s="9"/>
      <c r="QMI75" s="9"/>
      <c r="QMJ75" s="9"/>
      <c r="QMK75" s="9"/>
      <c r="QML75" s="9"/>
      <c r="QMM75" s="9"/>
      <c r="QMN75" s="9"/>
      <c r="QMO75" s="9"/>
      <c r="QMP75" s="9"/>
      <c r="QMQ75" s="9"/>
      <c r="QMR75" s="9"/>
      <c r="QMS75" s="9"/>
      <c r="QMT75" s="9"/>
      <c r="QMU75" s="9"/>
      <c r="QMV75" s="9"/>
      <c r="QMW75" s="9"/>
      <c r="QMX75" s="9"/>
      <c r="QMY75" s="9"/>
      <c r="QMZ75" s="9"/>
      <c r="QNA75" s="9"/>
      <c r="QNB75" s="9"/>
      <c r="QNC75" s="9"/>
      <c r="QND75" s="9"/>
      <c r="QNE75" s="9"/>
      <c r="QNF75" s="9"/>
      <c r="QNG75" s="9"/>
      <c r="QNH75" s="9"/>
      <c r="QNI75" s="9"/>
      <c r="QNJ75" s="9"/>
      <c r="QNK75" s="9"/>
      <c r="QNL75" s="9"/>
      <c r="QNM75" s="9"/>
      <c r="QNN75" s="9"/>
      <c r="QNO75" s="9"/>
      <c r="QNP75" s="9"/>
      <c r="QNQ75" s="9"/>
      <c r="QNR75" s="9"/>
      <c r="QNS75" s="9"/>
      <c r="QNT75" s="9"/>
      <c r="QNU75" s="9"/>
      <c r="QNV75" s="9"/>
      <c r="QNW75" s="9"/>
      <c r="QNX75" s="9"/>
      <c r="QNY75" s="9"/>
      <c r="QNZ75" s="9"/>
      <c r="QOA75" s="9"/>
      <c r="QOB75" s="9"/>
      <c r="QOC75" s="9"/>
      <c r="QOD75" s="9"/>
      <c r="QOE75" s="9"/>
      <c r="QOF75" s="9"/>
      <c r="QOG75" s="9"/>
      <c r="QOH75" s="9"/>
      <c r="QOI75" s="9"/>
      <c r="QOJ75" s="9"/>
      <c r="QOK75" s="9"/>
      <c r="QOL75" s="9"/>
      <c r="QOM75" s="9"/>
      <c r="QON75" s="9"/>
      <c r="QOO75" s="9"/>
      <c r="QOP75" s="9"/>
      <c r="QOQ75" s="9"/>
      <c r="QOR75" s="9"/>
      <c r="QOS75" s="9"/>
      <c r="QOT75" s="9"/>
      <c r="QOU75" s="9"/>
      <c r="QOV75" s="9"/>
      <c r="QOW75" s="9"/>
      <c r="QOX75" s="9"/>
      <c r="QOY75" s="9"/>
      <c r="QOZ75" s="9"/>
      <c r="QPA75" s="9"/>
      <c r="QPB75" s="9"/>
      <c r="QPC75" s="9"/>
      <c r="QPD75" s="9"/>
      <c r="QPE75" s="9"/>
      <c r="QPF75" s="9"/>
      <c r="QPG75" s="9"/>
      <c r="QPH75" s="9"/>
      <c r="QPI75" s="9"/>
      <c r="QPJ75" s="9"/>
      <c r="QPK75" s="9"/>
      <c r="QPL75" s="9"/>
      <c r="QPM75" s="9"/>
      <c r="QPN75" s="9"/>
      <c r="QPO75" s="9"/>
      <c r="QPP75" s="9"/>
      <c r="QPQ75" s="9"/>
      <c r="QPR75" s="9"/>
      <c r="QPS75" s="9"/>
      <c r="QPT75" s="9"/>
      <c r="QPU75" s="9"/>
      <c r="QPV75" s="9"/>
      <c r="QPW75" s="9"/>
      <c r="QPX75" s="9"/>
      <c r="QPY75" s="9"/>
      <c r="QPZ75" s="9"/>
      <c r="QQA75" s="9"/>
      <c r="QQB75" s="9"/>
      <c r="QQC75" s="9"/>
      <c r="QQD75" s="9"/>
      <c r="QQE75" s="9"/>
      <c r="QQF75" s="9"/>
      <c r="QQG75" s="9"/>
      <c r="QQH75" s="9"/>
      <c r="QQI75" s="9"/>
      <c r="QQJ75" s="9"/>
      <c r="QQK75" s="9"/>
      <c r="QQL75" s="9"/>
      <c r="QQM75" s="9"/>
      <c r="QQN75" s="9"/>
      <c r="QQO75" s="9"/>
      <c r="QQP75" s="9"/>
      <c r="QQQ75" s="9"/>
      <c r="QQR75" s="9"/>
      <c r="QQS75" s="9"/>
      <c r="QQT75" s="9"/>
      <c r="QQU75" s="9"/>
      <c r="QQV75" s="9"/>
      <c r="QQW75" s="9"/>
      <c r="QQX75" s="9"/>
      <c r="QQY75" s="9"/>
      <c r="QQZ75" s="9"/>
      <c r="QRA75" s="9"/>
      <c r="QRB75" s="9"/>
      <c r="QRC75" s="9"/>
      <c r="QRD75" s="9"/>
      <c r="QRE75" s="9"/>
      <c r="QRF75" s="9"/>
      <c r="QRG75" s="9"/>
      <c r="QRH75" s="9"/>
      <c r="QRI75" s="9"/>
      <c r="QRJ75" s="9"/>
      <c r="QRK75" s="9"/>
      <c r="QRL75" s="9"/>
      <c r="QRM75" s="9"/>
      <c r="QRN75" s="9"/>
      <c r="QRO75" s="9"/>
      <c r="QRP75" s="9"/>
      <c r="QRQ75" s="9"/>
      <c r="QRR75" s="9"/>
      <c r="QRS75" s="9"/>
      <c r="QRT75" s="9"/>
      <c r="QRU75" s="9"/>
      <c r="QRV75" s="9"/>
      <c r="QRW75" s="9"/>
      <c r="QRX75" s="9"/>
      <c r="QRY75" s="9"/>
      <c r="QRZ75" s="9"/>
      <c r="QSA75" s="9"/>
      <c r="QSB75" s="9"/>
      <c r="QSC75" s="9"/>
      <c r="QSD75" s="9"/>
      <c r="QSE75" s="9"/>
      <c r="QSF75" s="9"/>
      <c r="QSG75" s="9"/>
      <c r="QSH75" s="9"/>
      <c r="QSI75" s="9"/>
      <c r="QSJ75" s="9"/>
      <c r="QSK75" s="9"/>
      <c r="QSL75" s="9"/>
      <c r="QSM75" s="9"/>
      <c r="QSN75" s="9"/>
      <c r="QSO75" s="9"/>
      <c r="QSP75" s="9"/>
      <c r="QSQ75" s="9"/>
      <c r="QSR75" s="9"/>
      <c r="QSS75" s="9"/>
      <c r="QST75" s="9"/>
      <c r="QSU75" s="9"/>
      <c r="QSV75" s="9"/>
      <c r="QSW75" s="9"/>
      <c r="QSX75" s="9"/>
      <c r="QSY75" s="9"/>
      <c r="QSZ75" s="9"/>
      <c r="QTA75" s="9"/>
      <c r="QTB75" s="9"/>
      <c r="QTC75" s="9"/>
      <c r="QTD75" s="9"/>
      <c r="QTE75" s="9"/>
      <c r="QTF75" s="9"/>
      <c r="QTG75" s="9"/>
      <c r="QTH75" s="9"/>
      <c r="QTI75" s="9"/>
      <c r="QTJ75" s="9"/>
      <c r="QTK75" s="9"/>
      <c r="QTL75" s="9"/>
      <c r="QTM75" s="9"/>
      <c r="QTN75" s="9"/>
      <c r="QTO75" s="9"/>
      <c r="QTP75" s="9"/>
      <c r="QTQ75" s="9"/>
      <c r="QTR75" s="9"/>
      <c r="QTS75" s="9"/>
      <c r="QTT75" s="9"/>
      <c r="QTU75" s="9"/>
      <c r="QTV75" s="9"/>
      <c r="QTW75" s="9"/>
      <c r="QTX75" s="9"/>
      <c r="QTY75" s="9"/>
      <c r="QTZ75" s="9"/>
      <c r="QUA75" s="9"/>
      <c r="QUB75" s="9"/>
      <c r="QUC75" s="9"/>
      <c r="QUD75" s="9"/>
      <c r="QUE75" s="9"/>
      <c r="QUF75" s="9"/>
      <c r="QUG75" s="9"/>
      <c r="QUH75" s="9"/>
      <c r="QUI75" s="9"/>
      <c r="QUJ75" s="9"/>
      <c r="QUK75" s="9"/>
      <c r="QUL75" s="9"/>
      <c r="QUM75" s="9"/>
      <c r="QUN75" s="9"/>
      <c r="QUO75" s="9"/>
      <c r="QUP75" s="9"/>
      <c r="QUQ75" s="9"/>
      <c r="QUR75" s="9"/>
      <c r="QUS75" s="9"/>
      <c r="QUT75" s="9"/>
      <c r="QUU75" s="9"/>
      <c r="QUV75" s="9"/>
      <c r="QUW75" s="9"/>
      <c r="QUX75" s="9"/>
      <c r="QUY75" s="9"/>
      <c r="QUZ75" s="9"/>
      <c r="QVA75" s="9"/>
      <c r="QVB75" s="9"/>
      <c r="QVC75" s="9"/>
      <c r="QVD75" s="9"/>
      <c r="QVE75" s="9"/>
      <c r="QVF75" s="9"/>
      <c r="QVG75" s="9"/>
      <c r="QVH75" s="9"/>
      <c r="QVI75" s="9"/>
      <c r="QVJ75" s="9"/>
      <c r="QVK75" s="9"/>
      <c r="QVL75" s="9"/>
      <c r="QVM75" s="9"/>
      <c r="QVN75" s="9"/>
      <c r="QVO75" s="9"/>
      <c r="QVP75" s="9"/>
      <c r="QVQ75" s="9"/>
      <c r="QVR75" s="9"/>
      <c r="QVS75" s="9"/>
      <c r="QVT75" s="9"/>
      <c r="QVU75" s="9"/>
      <c r="QVV75" s="9"/>
      <c r="QVW75" s="9"/>
      <c r="QVX75" s="9"/>
      <c r="QVY75" s="9"/>
      <c r="QVZ75" s="9"/>
      <c r="QWA75" s="9"/>
      <c r="QWB75" s="9"/>
      <c r="QWC75" s="9"/>
      <c r="QWD75" s="9"/>
      <c r="QWE75" s="9"/>
      <c r="QWF75" s="9"/>
      <c r="QWG75" s="9"/>
      <c r="QWH75" s="9"/>
      <c r="QWI75" s="9"/>
      <c r="QWJ75" s="9"/>
      <c r="QWK75" s="9"/>
      <c r="QWL75" s="9"/>
      <c r="QWM75" s="9"/>
      <c r="QWN75" s="9"/>
      <c r="QWO75" s="9"/>
      <c r="QWP75" s="9"/>
      <c r="QWQ75" s="9"/>
      <c r="QWR75" s="9"/>
      <c r="QWS75" s="9"/>
      <c r="QWT75" s="9"/>
      <c r="QWU75" s="9"/>
      <c r="QWV75" s="9"/>
      <c r="QWW75" s="9"/>
      <c r="QWX75" s="9"/>
      <c r="QWY75" s="9"/>
      <c r="QWZ75" s="9"/>
      <c r="QXA75" s="9"/>
      <c r="QXB75" s="9"/>
      <c r="QXC75" s="9"/>
      <c r="QXD75" s="9"/>
      <c r="QXE75" s="9"/>
      <c r="QXF75" s="9"/>
      <c r="QXG75" s="9"/>
      <c r="QXH75" s="9"/>
      <c r="QXI75" s="9"/>
      <c r="QXJ75" s="9"/>
      <c r="QXK75" s="9"/>
      <c r="QXL75" s="9"/>
      <c r="QXM75" s="9"/>
      <c r="QXN75" s="9"/>
      <c r="QXO75" s="9"/>
      <c r="QXP75" s="9"/>
      <c r="QXQ75" s="9"/>
      <c r="QXR75" s="9"/>
      <c r="QXS75" s="9"/>
      <c r="QXT75" s="9"/>
      <c r="QXU75" s="9"/>
      <c r="QXV75" s="9"/>
      <c r="QXW75" s="9"/>
      <c r="QXX75" s="9"/>
      <c r="QXY75" s="9"/>
      <c r="QXZ75" s="9"/>
      <c r="QYA75" s="9"/>
      <c r="QYB75" s="9"/>
      <c r="QYC75" s="9"/>
      <c r="QYD75" s="9"/>
      <c r="QYE75" s="9"/>
      <c r="QYF75" s="9"/>
      <c r="QYG75" s="9"/>
      <c r="QYH75" s="9"/>
      <c r="QYI75" s="9"/>
      <c r="QYJ75" s="9"/>
      <c r="QYK75" s="9"/>
      <c r="QYL75" s="9"/>
      <c r="QYM75" s="9"/>
      <c r="QYN75" s="9"/>
      <c r="QYO75" s="9"/>
      <c r="QYP75" s="9"/>
      <c r="QYQ75" s="9"/>
      <c r="QYR75" s="9"/>
      <c r="QYS75" s="9"/>
      <c r="QYT75" s="9"/>
      <c r="QYU75" s="9"/>
      <c r="QYV75" s="9"/>
      <c r="QYW75" s="9"/>
      <c r="QYX75" s="9"/>
      <c r="QYY75" s="9"/>
      <c r="QYZ75" s="9"/>
      <c r="QZA75" s="9"/>
      <c r="QZB75" s="9"/>
      <c r="QZC75" s="9"/>
      <c r="QZD75" s="9"/>
      <c r="QZE75" s="9"/>
      <c r="QZF75" s="9"/>
      <c r="QZG75" s="9"/>
      <c r="QZH75" s="9"/>
      <c r="QZI75" s="9"/>
      <c r="QZJ75" s="9"/>
      <c r="QZK75" s="9"/>
      <c r="QZL75" s="9"/>
      <c r="QZM75" s="9"/>
      <c r="QZN75" s="9"/>
      <c r="QZO75" s="9"/>
      <c r="QZP75" s="9"/>
      <c r="QZQ75" s="9"/>
      <c r="QZR75" s="9"/>
      <c r="QZS75" s="9"/>
      <c r="QZT75" s="9"/>
      <c r="QZU75" s="9"/>
      <c r="QZV75" s="9"/>
      <c r="QZW75" s="9"/>
      <c r="QZX75" s="9"/>
      <c r="QZY75" s="9"/>
      <c r="QZZ75" s="9"/>
      <c r="RAA75" s="9"/>
      <c r="RAB75" s="9"/>
      <c r="RAC75" s="9"/>
      <c r="RAD75" s="9"/>
      <c r="RAE75" s="9"/>
      <c r="RAF75" s="9"/>
      <c r="RAG75" s="9"/>
      <c r="RAH75" s="9"/>
      <c r="RAI75" s="9"/>
      <c r="RAJ75" s="9"/>
      <c r="RAK75" s="9"/>
      <c r="RAL75" s="9"/>
      <c r="RAM75" s="9"/>
      <c r="RAN75" s="9"/>
      <c r="RAO75" s="9"/>
      <c r="RAP75" s="9"/>
      <c r="RAQ75" s="9"/>
      <c r="RAR75" s="9"/>
      <c r="RAS75" s="9"/>
      <c r="RAT75" s="9"/>
      <c r="RAU75" s="9"/>
      <c r="RAV75" s="9"/>
      <c r="RAW75" s="9"/>
      <c r="RAX75" s="9"/>
      <c r="RAY75" s="9"/>
      <c r="RAZ75" s="9"/>
      <c r="RBA75" s="9"/>
      <c r="RBB75" s="9"/>
      <c r="RBC75" s="9"/>
      <c r="RBD75" s="9"/>
      <c r="RBE75" s="9"/>
      <c r="RBF75" s="9"/>
      <c r="RBG75" s="9"/>
      <c r="RBH75" s="9"/>
      <c r="RBI75" s="9"/>
      <c r="RBJ75" s="9"/>
      <c r="RBK75" s="9"/>
      <c r="RBL75" s="9"/>
      <c r="RBM75" s="9"/>
      <c r="RBN75" s="9"/>
      <c r="RBO75" s="9"/>
      <c r="RBP75" s="9"/>
      <c r="RBQ75" s="9"/>
      <c r="RBR75" s="9"/>
      <c r="RBS75" s="9"/>
      <c r="RBT75" s="9"/>
      <c r="RBU75" s="9"/>
      <c r="RBV75" s="9"/>
      <c r="RBW75" s="9"/>
      <c r="RBX75" s="9"/>
      <c r="RBY75" s="9"/>
      <c r="RBZ75" s="9"/>
      <c r="RCA75" s="9"/>
      <c r="RCB75" s="9"/>
      <c r="RCC75" s="9"/>
      <c r="RCD75" s="9"/>
      <c r="RCE75" s="9"/>
      <c r="RCF75" s="9"/>
      <c r="RCG75" s="9"/>
      <c r="RCH75" s="9"/>
      <c r="RCI75" s="9"/>
      <c r="RCJ75" s="9"/>
      <c r="RCK75" s="9"/>
      <c r="RCL75" s="9"/>
      <c r="RCM75" s="9"/>
      <c r="RCN75" s="9"/>
      <c r="RCO75" s="9"/>
      <c r="RCP75" s="9"/>
      <c r="RCQ75" s="9"/>
      <c r="RCR75" s="9"/>
      <c r="RCS75" s="9"/>
      <c r="RCT75" s="9"/>
      <c r="RCU75" s="9"/>
      <c r="RCV75" s="9"/>
      <c r="RCW75" s="9"/>
      <c r="RCX75" s="9"/>
      <c r="RCY75" s="9"/>
      <c r="RCZ75" s="9"/>
      <c r="RDA75" s="9"/>
      <c r="RDB75" s="9"/>
      <c r="RDC75" s="9"/>
      <c r="RDD75" s="9"/>
      <c r="RDE75" s="9"/>
      <c r="RDF75" s="9"/>
      <c r="RDG75" s="9"/>
      <c r="RDH75" s="9"/>
      <c r="RDI75" s="9"/>
      <c r="RDJ75" s="9"/>
      <c r="RDK75" s="9"/>
      <c r="RDL75" s="9"/>
      <c r="RDM75" s="9"/>
      <c r="RDN75" s="9"/>
      <c r="RDO75" s="9"/>
      <c r="RDP75" s="9"/>
      <c r="RDQ75" s="9"/>
      <c r="RDR75" s="9"/>
      <c r="RDS75" s="9"/>
      <c r="RDT75" s="9"/>
      <c r="RDU75" s="9"/>
      <c r="RDV75" s="9"/>
      <c r="RDW75" s="9"/>
      <c r="RDX75" s="9"/>
      <c r="RDY75" s="9"/>
      <c r="RDZ75" s="9"/>
      <c r="REA75" s="9"/>
      <c r="REB75" s="9"/>
      <c r="REC75" s="9"/>
      <c r="RED75" s="9"/>
      <c r="REE75" s="9"/>
      <c r="REF75" s="9"/>
      <c r="REG75" s="9"/>
      <c r="REH75" s="9"/>
      <c r="REI75" s="9"/>
      <c r="REJ75" s="9"/>
      <c r="REK75" s="9"/>
      <c r="REL75" s="9"/>
      <c r="REM75" s="9"/>
      <c r="REN75" s="9"/>
      <c r="REO75" s="9"/>
      <c r="REP75" s="9"/>
      <c r="REQ75" s="9"/>
      <c r="RER75" s="9"/>
      <c r="RES75" s="9"/>
      <c r="RET75" s="9"/>
      <c r="REU75" s="9"/>
      <c r="REV75" s="9"/>
      <c r="REW75" s="9"/>
      <c r="REX75" s="9"/>
      <c r="REY75" s="9"/>
      <c r="REZ75" s="9"/>
      <c r="RFA75" s="9"/>
      <c r="RFB75" s="9"/>
      <c r="RFC75" s="9"/>
      <c r="RFD75" s="9"/>
      <c r="RFE75" s="9"/>
      <c r="RFF75" s="9"/>
      <c r="RFG75" s="9"/>
      <c r="RFH75" s="9"/>
      <c r="RFI75" s="9"/>
      <c r="RFJ75" s="9"/>
      <c r="RFK75" s="9"/>
      <c r="RFL75" s="9"/>
      <c r="RFM75" s="9"/>
      <c r="RFN75" s="9"/>
      <c r="RFO75" s="9"/>
      <c r="RFP75" s="9"/>
      <c r="RFQ75" s="9"/>
      <c r="RFR75" s="9"/>
      <c r="RFS75" s="9"/>
      <c r="RFT75" s="9"/>
      <c r="RFU75" s="9"/>
      <c r="RFV75" s="9"/>
      <c r="RFW75" s="9"/>
      <c r="RFX75" s="9"/>
      <c r="RFY75" s="9"/>
      <c r="RFZ75" s="9"/>
      <c r="RGA75" s="9"/>
      <c r="RGB75" s="9"/>
      <c r="RGC75" s="9"/>
      <c r="RGD75" s="9"/>
      <c r="RGE75" s="9"/>
      <c r="RGF75" s="9"/>
      <c r="RGG75" s="9"/>
      <c r="RGH75" s="9"/>
      <c r="RGI75" s="9"/>
      <c r="RGJ75" s="9"/>
      <c r="RGK75" s="9"/>
      <c r="RGL75" s="9"/>
      <c r="RGM75" s="9"/>
      <c r="RGN75" s="9"/>
      <c r="RGO75" s="9"/>
      <c r="RGP75" s="9"/>
      <c r="RGQ75" s="9"/>
      <c r="RGR75" s="9"/>
      <c r="RGS75" s="9"/>
      <c r="RGT75" s="9"/>
      <c r="RGU75" s="9"/>
      <c r="RGV75" s="9"/>
      <c r="RGW75" s="9"/>
      <c r="RGX75" s="9"/>
      <c r="RGY75" s="9"/>
      <c r="RGZ75" s="9"/>
      <c r="RHA75" s="9"/>
      <c r="RHB75" s="9"/>
      <c r="RHC75" s="9"/>
      <c r="RHD75" s="9"/>
      <c r="RHE75" s="9"/>
      <c r="RHF75" s="9"/>
      <c r="RHG75" s="9"/>
      <c r="RHH75" s="9"/>
      <c r="RHI75" s="9"/>
      <c r="RHJ75" s="9"/>
      <c r="RHK75" s="9"/>
      <c r="RHL75" s="9"/>
      <c r="RHM75" s="9"/>
      <c r="RHN75" s="9"/>
      <c r="RHO75" s="9"/>
      <c r="RHP75" s="9"/>
      <c r="RHQ75" s="9"/>
      <c r="RHR75" s="9"/>
      <c r="RHS75" s="9"/>
      <c r="RHT75" s="9"/>
      <c r="RHU75" s="9"/>
      <c r="RHV75" s="9"/>
      <c r="RHW75" s="9"/>
      <c r="RHX75" s="9"/>
      <c r="RHY75" s="9"/>
      <c r="RHZ75" s="9"/>
      <c r="RIA75" s="9"/>
      <c r="RIB75" s="9"/>
      <c r="RIC75" s="9"/>
      <c r="RID75" s="9"/>
      <c r="RIE75" s="9"/>
      <c r="RIF75" s="9"/>
      <c r="RIG75" s="9"/>
      <c r="RIH75" s="9"/>
      <c r="RII75" s="9"/>
      <c r="RIJ75" s="9"/>
      <c r="RIK75" s="9"/>
      <c r="RIL75" s="9"/>
      <c r="RIM75" s="9"/>
      <c r="RIN75" s="9"/>
      <c r="RIO75" s="9"/>
      <c r="RIP75" s="9"/>
      <c r="RIQ75" s="9"/>
      <c r="RIR75" s="9"/>
      <c r="RIS75" s="9"/>
      <c r="RIT75" s="9"/>
      <c r="RIU75" s="9"/>
      <c r="RIV75" s="9"/>
      <c r="RIW75" s="9"/>
      <c r="RIX75" s="9"/>
      <c r="RIY75" s="9"/>
      <c r="RIZ75" s="9"/>
      <c r="RJA75" s="9"/>
      <c r="RJB75" s="9"/>
      <c r="RJC75" s="9"/>
      <c r="RJD75" s="9"/>
      <c r="RJE75" s="9"/>
      <c r="RJF75" s="9"/>
      <c r="RJG75" s="9"/>
      <c r="RJH75" s="9"/>
      <c r="RJI75" s="9"/>
      <c r="RJJ75" s="9"/>
      <c r="RJK75" s="9"/>
      <c r="RJL75" s="9"/>
      <c r="RJM75" s="9"/>
      <c r="RJN75" s="9"/>
      <c r="RJO75" s="9"/>
      <c r="RJP75" s="9"/>
      <c r="RJQ75" s="9"/>
      <c r="RJR75" s="9"/>
      <c r="RJS75" s="9"/>
      <c r="RJT75" s="9"/>
      <c r="RJU75" s="9"/>
      <c r="RJV75" s="9"/>
      <c r="RJW75" s="9"/>
      <c r="RJX75" s="9"/>
      <c r="RJY75" s="9"/>
      <c r="RJZ75" s="9"/>
      <c r="RKA75" s="9"/>
      <c r="RKB75" s="9"/>
      <c r="RKC75" s="9"/>
      <c r="RKD75" s="9"/>
      <c r="RKE75" s="9"/>
      <c r="RKF75" s="9"/>
      <c r="RKG75" s="9"/>
      <c r="RKH75" s="9"/>
      <c r="RKI75" s="9"/>
      <c r="RKJ75" s="9"/>
      <c r="RKK75" s="9"/>
      <c r="RKL75" s="9"/>
      <c r="RKM75" s="9"/>
      <c r="RKN75" s="9"/>
      <c r="RKO75" s="9"/>
      <c r="RKP75" s="9"/>
      <c r="RKQ75" s="9"/>
      <c r="RKR75" s="9"/>
      <c r="RKS75" s="9"/>
      <c r="RKT75" s="9"/>
      <c r="RKU75" s="9"/>
      <c r="RKV75" s="9"/>
      <c r="RKW75" s="9"/>
      <c r="RKX75" s="9"/>
      <c r="RKY75" s="9"/>
      <c r="RKZ75" s="9"/>
      <c r="RLA75" s="9"/>
      <c r="RLB75" s="9"/>
      <c r="RLC75" s="9"/>
      <c r="RLD75" s="9"/>
      <c r="RLE75" s="9"/>
      <c r="RLF75" s="9"/>
      <c r="RLG75" s="9"/>
      <c r="RLH75" s="9"/>
      <c r="RLI75" s="9"/>
      <c r="RLJ75" s="9"/>
      <c r="RLK75" s="9"/>
      <c r="RLL75" s="9"/>
      <c r="RLM75" s="9"/>
      <c r="RLN75" s="9"/>
      <c r="RLO75" s="9"/>
      <c r="RLP75" s="9"/>
      <c r="RLQ75" s="9"/>
      <c r="RLR75" s="9"/>
      <c r="RLS75" s="9"/>
      <c r="RLT75" s="9"/>
      <c r="RLU75" s="9"/>
      <c r="RLV75" s="9"/>
      <c r="RLW75" s="9"/>
      <c r="RLX75" s="9"/>
      <c r="RLY75" s="9"/>
      <c r="RLZ75" s="9"/>
      <c r="RMA75" s="9"/>
      <c r="RMB75" s="9"/>
      <c r="RMC75" s="9"/>
      <c r="RMD75" s="9"/>
      <c r="RME75" s="9"/>
      <c r="RMF75" s="9"/>
      <c r="RMG75" s="9"/>
      <c r="RMH75" s="9"/>
      <c r="RMI75" s="9"/>
      <c r="RMJ75" s="9"/>
      <c r="RMK75" s="9"/>
      <c r="RML75" s="9"/>
      <c r="RMM75" s="9"/>
      <c r="RMN75" s="9"/>
      <c r="RMO75" s="9"/>
      <c r="RMP75" s="9"/>
      <c r="RMQ75" s="9"/>
      <c r="RMR75" s="9"/>
      <c r="RMS75" s="9"/>
      <c r="RMT75" s="9"/>
      <c r="RMU75" s="9"/>
      <c r="RMV75" s="9"/>
      <c r="RMW75" s="9"/>
      <c r="RMX75" s="9"/>
      <c r="RMY75" s="9"/>
      <c r="RMZ75" s="9"/>
      <c r="RNA75" s="9"/>
      <c r="RNB75" s="9"/>
      <c r="RNC75" s="9"/>
      <c r="RND75" s="9"/>
      <c r="RNE75" s="9"/>
      <c r="RNF75" s="9"/>
      <c r="RNG75" s="9"/>
      <c r="RNH75" s="9"/>
      <c r="RNI75" s="9"/>
      <c r="RNJ75" s="9"/>
      <c r="RNK75" s="9"/>
      <c r="RNL75" s="9"/>
      <c r="RNM75" s="9"/>
      <c r="RNN75" s="9"/>
      <c r="RNO75" s="9"/>
      <c r="RNP75" s="9"/>
      <c r="RNQ75" s="9"/>
      <c r="RNR75" s="9"/>
      <c r="RNS75" s="9"/>
      <c r="RNT75" s="9"/>
      <c r="RNU75" s="9"/>
      <c r="RNV75" s="9"/>
      <c r="RNW75" s="9"/>
      <c r="RNX75" s="9"/>
      <c r="RNY75" s="9"/>
      <c r="RNZ75" s="9"/>
      <c r="ROA75" s="9"/>
      <c r="ROB75" s="9"/>
      <c r="ROC75" s="9"/>
      <c r="ROD75" s="9"/>
      <c r="ROE75" s="9"/>
      <c r="ROF75" s="9"/>
      <c r="ROG75" s="9"/>
      <c r="ROH75" s="9"/>
      <c r="ROI75" s="9"/>
      <c r="ROJ75" s="9"/>
      <c r="ROK75" s="9"/>
      <c r="ROL75" s="9"/>
      <c r="ROM75" s="9"/>
      <c r="RON75" s="9"/>
      <c r="ROO75" s="9"/>
      <c r="ROP75" s="9"/>
      <c r="ROQ75" s="9"/>
      <c r="ROR75" s="9"/>
      <c r="ROS75" s="9"/>
      <c r="ROT75" s="9"/>
      <c r="ROU75" s="9"/>
      <c r="ROV75" s="9"/>
      <c r="ROW75" s="9"/>
      <c r="ROX75" s="9"/>
      <c r="ROY75" s="9"/>
      <c r="ROZ75" s="9"/>
      <c r="RPA75" s="9"/>
      <c r="RPB75" s="9"/>
      <c r="RPC75" s="9"/>
      <c r="RPD75" s="9"/>
      <c r="RPE75" s="9"/>
      <c r="RPF75" s="9"/>
      <c r="RPG75" s="9"/>
      <c r="RPH75" s="9"/>
      <c r="RPI75" s="9"/>
      <c r="RPJ75" s="9"/>
      <c r="RPK75" s="9"/>
      <c r="RPL75" s="9"/>
      <c r="RPM75" s="9"/>
      <c r="RPN75" s="9"/>
      <c r="RPO75" s="9"/>
      <c r="RPP75" s="9"/>
      <c r="RPQ75" s="9"/>
      <c r="RPR75" s="9"/>
      <c r="RPS75" s="9"/>
      <c r="RPT75" s="9"/>
      <c r="RPU75" s="9"/>
      <c r="RPV75" s="9"/>
      <c r="RPW75" s="9"/>
      <c r="RPX75" s="9"/>
      <c r="RPY75" s="9"/>
      <c r="RPZ75" s="9"/>
      <c r="RQA75" s="9"/>
      <c r="RQB75" s="9"/>
      <c r="RQC75" s="9"/>
      <c r="RQD75" s="9"/>
      <c r="RQE75" s="9"/>
      <c r="RQF75" s="9"/>
      <c r="RQG75" s="9"/>
      <c r="RQH75" s="9"/>
      <c r="RQI75" s="9"/>
      <c r="RQJ75" s="9"/>
      <c r="RQK75" s="9"/>
      <c r="RQL75" s="9"/>
      <c r="RQM75" s="9"/>
      <c r="RQN75" s="9"/>
      <c r="RQO75" s="9"/>
      <c r="RQP75" s="9"/>
      <c r="RQQ75" s="9"/>
      <c r="RQR75" s="9"/>
      <c r="RQS75" s="9"/>
      <c r="RQT75" s="9"/>
      <c r="RQU75" s="9"/>
      <c r="RQV75" s="9"/>
      <c r="RQW75" s="9"/>
      <c r="RQX75" s="9"/>
      <c r="RQY75" s="9"/>
      <c r="RQZ75" s="9"/>
      <c r="RRA75" s="9"/>
      <c r="RRB75" s="9"/>
      <c r="RRC75" s="9"/>
      <c r="RRD75" s="9"/>
      <c r="RRE75" s="9"/>
      <c r="RRF75" s="9"/>
      <c r="RRG75" s="9"/>
      <c r="RRH75" s="9"/>
      <c r="RRI75" s="9"/>
      <c r="RRJ75" s="9"/>
      <c r="RRK75" s="9"/>
      <c r="RRL75" s="9"/>
      <c r="RRM75" s="9"/>
      <c r="RRN75" s="9"/>
      <c r="RRO75" s="9"/>
      <c r="RRP75" s="9"/>
      <c r="RRQ75" s="9"/>
      <c r="RRR75" s="9"/>
      <c r="RRS75" s="9"/>
      <c r="RRT75" s="9"/>
      <c r="RRU75" s="9"/>
      <c r="RRV75" s="9"/>
      <c r="RRW75" s="9"/>
      <c r="RRX75" s="9"/>
      <c r="RRY75" s="9"/>
      <c r="RRZ75" s="9"/>
      <c r="RSA75" s="9"/>
      <c r="RSB75" s="9"/>
      <c r="RSC75" s="9"/>
      <c r="RSD75" s="9"/>
      <c r="RSE75" s="9"/>
      <c r="RSF75" s="9"/>
      <c r="RSG75" s="9"/>
      <c r="RSH75" s="9"/>
      <c r="RSI75" s="9"/>
      <c r="RSJ75" s="9"/>
      <c r="RSK75" s="9"/>
      <c r="RSL75" s="9"/>
      <c r="RSM75" s="9"/>
      <c r="RSN75" s="9"/>
      <c r="RSO75" s="9"/>
      <c r="RSP75" s="9"/>
      <c r="RSQ75" s="9"/>
      <c r="RSR75" s="9"/>
      <c r="RSS75" s="9"/>
      <c r="RST75" s="9"/>
      <c r="RSU75" s="9"/>
      <c r="RSV75" s="9"/>
      <c r="RSW75" s="9"/>
      <c r="RSX75" s="9"/>
      <c r="RSY75" s="9"/>
      <c r="RSZ75" s="9"/>
      <c r="RTA75" s="9"/>
      <c r="RTB75" s="9"/>
      <c r="RTC75" s="9"/>
      <c r="RTD75" s="9"/>
      <c r="RTE75" s="9"/>
      <c r="RTF75" s="9"/>
      <c r="RTG75" s="9"/>
      <c r="RTH75" s="9"/>
      <c r="RTI75" s="9"/>
      <c r="RTJ75" s="9"/>
      <c r="RTK75" s="9"/>
      <c r="RTL75" s="9"/>
      <c r="RTM75" s="9"/>
      <c r="RTN75" s="9"/>
      <c r="RTO75" s="9"/>
      <c r="RTP75" s="9"/>
      <c r="RTQ75" s="9"/>
      <c r="RTR75" s="9"/>
      <c r="RTS75" s="9"/>
      <c r="RTT75" s="9"/>
      <c r="RTU75" s="9"/>
      <c r="RTV75" s="9"/>
      <c r="RTW75" s="9"/>
      <c r="RTX75" s="9"/>
      <c r="RTY75" s="9"/>
      <c r="RTZ75" s="9"/>
      <c r="RUA75" s="9"/>
      <c r="RUB75" s="9"/>
      <c r="RUC75" s="9"/>
      <c r="RUD75" s="9"/>
      <c r="RUE75" s="9"/>
      <c r="RUF75" s="9"/>
      <c r="RUG75" s="9"/>
      <c r="RUH75" s="9"/>
      <c r="RUI75" s="9"/>
      <c r="RUJ75" s="9"/>
      <c r="RUK75" s="9"/>
      <c r="RUL75" s="9"/>
      <c r="RUM75" s="9"/>
      <c r="RUN75" s="9"/>
      <c r="RUO75" s="9"/>
      <c r="RUP75" s="9"/>
      <c r="RUQ75" s="9"/>
      <c r="RUR75" s="9"/>
      <c r="RUS75" s="9"/>
      <c r="RUT75" s="9"/>
      <c r="RUU75" s="9"/>
      <c r="RUV75" s="9"/>
      <c r="RUW75" s="9"/>
      <c r="RUX75" s="9"/>
      <c r="RUY75" s="9"/>
      <c r="RUZ75" s="9"/>
      <c r="RVA75" s="9"/>
      <c r="RVB75" s="9"/>
      <c r="RVC75" s="9"/>
      <c r="RVD75" s="9"/>
      <c r="RVE75" s="9"/>
      <c r="RVF75" s="9"/>
      <c r="RVG75" s="9"/>
      <c r="RVH75" s="9"/>
      <c r="RVI75" s="9"/>
      <c r="RVJ75" s="9"/>
      <c r="RVK75" s="9"/>
      <c r="RVL75" s="9"/>
      <c r="RVM75" s="9"/>
      <c r="RVN75" s="9"/>
      <c r="RVO75" s="9"/>
      <c r="RVP75" s="9"/>
      <c r="RVQ75" s="9"/>
      <c r="RVR75" s="9"/>
      <c r="RVS75" s="9"/>
      <c r="RVT75" s="9"/>
      <c r="RVU75" s="9"/>
      <c r="RVV75" s="9"/>
      <c r="RVW75" s="9"/>
      <c r="RVX75" s="9"/>
      <c r="RVY75" s="9"/>
      <c r="RVZ75" s="9"/>
      <c r="RWA75" s="9"/>
      <c r="RWB75" s="9"/>
      <c r="RWC75" s="9"/>
      <c r="RWD75" s="9"/>
      <c r="RWE75" s="9"/>
      <c r="RWF75" s="9"/>
      <c r="RWG75" s="9"/>
      <c r="RWH75" s="9"/>
      <c r="RWI75" s="9"/>
      <c r="RWJ75" s="9"/>
      <c r="RWK75" s="9"/>
      <c r="RWL75" s="9"/>
      <c r="RWM75" s="9"/>
      <c r="RWN75" s="9"/>
      <c r="RWO75" s="9"/>
      <c r="RWP75" s="9"/>
      <c r="RWQ75" s="9"/>
      <c r="RWR75" s="9"/>
      <c r="RWS75" s="9"/>
      <c r="RWT75" s="9"/>
      <c r="RWU75" s="9"/>
      <c r="RWV75" s="9"/>
      <c r="RWW75" s="9"/>
      <c r="RWX75" s="9"/>
      <c r="RWY75" s="9"/>
      <c r="RWZ75" s="9"/>
      <c r="RXA75" s="9"/>
      <c r="RXB75" s="9"/>
      <c r="RXC75" s="9"/>
      <c r="RXD75" s="9"/>
      <c r="RXE75" s="9"/>
      <c r="RXF75" s="9"/>
      <c r="RXG75" s="9"/>
      <c r="RXH75" s="9"/>
      <c r="RXI75" s="9"/>
      <c r="RXJ75" s="9"/>
      <c r="RXK75" s="9"/>
      <c r="RXL75" s="9"/>
      <c r="RXM75" s="9"/>
      <c r="RXN75" s="9"/>
      <c r="RXO75" s="9"/>
      <c r="RXP75" s="9"/>
      <c r="RXQ75" s="9"/>
      <c r="RXR75" s="9"/>
      <c r="RXS75" s="9"/>
      <c r="RXT75" s="9"/>
      <c r="RXU75" s="9"/>
      <c r="RXV75" s="9"/>
      <c r="RXW75" s="9"/>
      <c r="RXX75" s="9"/>
      <c r="RXY75" s="9"/>
      <c r="RXZ75" s="9"/>
      <c r="RYA75" s="9"/>
      <c r="RYB75" s="9"/>
      <c r="RYC75" s="9"/>
      <c r="RYD75" s="9"/>
      <c r="RYE75" s="9"/>
      <c r="RYF75" s="9"/>
      <c r="RYG75" s="9"/>
      <c r="RYH75" s="9"/>
      <c r="RYI75" s="9"/>
      <c r="RYJ75" s="9"/>
      <c r="RYK75" s="9"/>
      <c r="RYL75" s="9"/>
      <c r="RYM75" s="9"/>
      <c r="RYN75" s="9"/>
      <c r="RYO75" s="9"/>
      <c r="RYP75" s="9"/>
      <c r="RYQ75" s="9"/>
      <c r="RYR75" s="9"/>
      <c r="RYS75" s="9"/>
      <c r="RYT75" s="9"/>
      <c r="RYU75" s="9"/>
      <c r="RYV75" s="9"/>
      <c r="RYW75" s="9"/>
      <c r="RYX75" s="9"/>
      <c r="RYY75" s="9"/>
      <c r="RYZ75" s="9"/>
      <c r="RZA75" s="9"/>
      <c r="RZB75" s="9"/>
      <c r="RZC75" s="9"/>
      <c r="RZD75" s="9"/>
      <c r="RZE75" s="9"/>
      <c r="RZF75" s="9"/>
      <c r="RZG75" s="9"/>
      <c r="RZH75" s="9"/>
      <c r="RZI75" s="9"/>
      <c r="RZJ75" s="9"/>
      <c r="RZK75" s="9"/>
      <c r="RZL75" s="9"/>
      <c r="RZM75" s="9"/>
      <c r="RZN75" s="9"/>
      <c r="RZO75" s="9"/>
      <c r="RZP75" s="9"/>
      <c r="RZQ75" s="9"/>
      <c r="RZR75" s="9"/>
      <c r="RZS75" s="9"/>
      <c r="RZT75" s="9"/>
      <c r="RZU75" s="9"/>
      <c r="RZV75" s="9"/>
      <c r="RZW75" s="9"/>
      <c r="RZX75" s="9"/>
      <c r="RZY75" s="9"/>
      <c r="RZZ75" s="9"/>
      <c r="SAA75" s="9"/>
      <c r="SAB75" s="9"/>
      <c r="SAC75" s="9"/>
      <c r="SAD75" s="9"/>
      <c r="SAE75" s="9"/>
      <c r="SAF75" s="9"/>
      <c r="SAG75" s="9"/>
      <c r="SAH75" s="9"/>
      <c r="SAI75" s="9"/>
      <c r="SAJ75" s="9"/>
      <c r="SAK75" s="9"/>
      <c r="SAL75" s="9"/>
      <c r="SAM75" s="9"/>
      <c r="SAN75" s="9"/>
      <c r="SAO75" s="9"/>
      <c r="SAP75" s="9"/>
      <c r="SAQ75" s="9"/>
      <c r="SAR75" s="9"/>
      <c r="SAS75" s="9"/>
      <c r="SAT75" s="9"/>
      <c r="SAU75" s="9"/>
      <c r="SAV75" s="9"/>
      <c r="SAW75" s="9"/>
      <c r="SAX75" s="9"/>
      <c r="SAY75" s="9"/>
      <c r="SAZ75" s="9"/>
      <c r="SBA75" s="9"/>
      <c r="SBB75" s="9"/>
      <c r="SBC75" s="9"/>
      <c r="SBD75" s="9"/>
      <c r="SBE75" s="9"/>
      <c r="SBF75" s="9"/>
      <c r="SBG75" s="9"/>
      <c r="SBH75" s="9"/>
      <c r="SBI75" s="9"/>
      <c r="SBJ75" s="9"/>
      <c r="SBK75" s="9"/>
      <c r="SBL75" s="9"/>
      <c r="SBM75" s="9"/>
      <c r="SBN75" s="9"/>
      <c r="SBO75" s="9"/>
      <c r="SBP75" s="9"/>
      <c r="SBQ75" s="9"/>
      <c r="SBR75" s="9"/>
      <c r="SBS75" s="9"/>
      <c r="SBT75" s="9"/>
      <c r="SBU75" s="9"/>
      <c r="SBV75" s="9"/>
      <c r="SBW75" s="9"/>
      <c r="SBX75" s="9"/>
      <c r="SBY75" s="9"/>
      <c r="SBZ75" s="9"/>
      <c r="SCA75" s="9"/>
      <c r="SCB75" s="9"/>
      <c r="SCC75" s="9"/>
      <c r="SCD75" s="9"/>
      <c r="SCE75" s="9"/>
      <c r="SCF75" s="9"/>
      <c r="SCG75" s="9"/>
      <c r="SCH75" s="9"/>
      <c r="SCI75" s="9"/>
      <c r="SCJ75" s="9"/>
      <c r="SCK75" s="9"/>
      <c r="SCL75" s="9"/>
      <c r="SCM75" s="9"/>
      <c r="SCN75" s="9"/>
      <c r="SCO75" s="9"/>
      <c r="SCP75" s="9"/>
      <c r="SCQ75" s="9"/>
      <c r="SCR75" s="9"/>
      <c r="SCS75" s="9"/>
      <c r="SCT75" s="9"/>
      <c r="SCU75" s="9"/>
      <c r="SCV75" s="9"/>
      <c r="SCW75" s="9"/>
      <c r="SCX75" s="9"/>
      <c r="SCY75" s="9"/>
      <c r="SCZ75" s="9"/>
      <c r="SDA75" s="9"/>
      <c r="SDB75" s="9"/>
      <c r="SDC75" s="9"/>
      <c r="SDD75" s="9"/>
      <c r="SDE75" s="9"/>
      <c r="SDF75" s="9"/>
      <c r="SDG75" s="9"/>
      <c r="SDH75" s="9"/>
      <c r="SDI75" s="9"/>
      <c r="SDJ75" s="9"/>
      <c r="SDK75" s="9"/>
      <c r="SDL75" s="9"/>
      <c r="SDM75" s="9"/>
      <c r="SDN75" s="9"/>
      <c r="SDO75" s="9"/>
      <c r="SDP75" s="9"/>
      <c r="SDQ75" s="9"/>
      <c r="SDR75" s="9"/>
      <c r="SDS75" s="9"/>
      <c r="SDT75" s="9"/>
      <c r="SDU75" s="9"/>
      <c r="SDV75" s="9"/>
      <c r="SDW75" s="9"/>
      <c r="SDX75" s="9"/>
      <c r="SDY75" s="9"/>
      <c r="SDZ75" s="9"/>
      <c r="SEA75" s="9"/>
      <c r="SEB75" s="9"/>
      <c r="SEC75" s="9"/>
      <c r="SED75" s="9"/>
      <c r="SEE75" s="9"/>
      <c r="SEF75" s="9"/>
      <c r="SEG75" s="9"/>
      <c r="SEH75" s="9"/>
      <c r="SEI75" s="9"/>
      <c r="SEJ75" s="9"/>
      <c r="SEK75" s="9"/>
      <c r="SEL75" s="9"/>
      <c r="SEM75" s="9"/>
      <c r="SEN75" s="9"/>
      <c r="SEO75" s="9"/>
      <c r="SEP75" s="9"/>
      <c r="SEQ75" s="9"/>
      <c r="SER75" s="9"/>
      <c r="SES75" s="9"/>
      <c r="SET75" s="9"/>
      <c r="SEU75" s="9"/>
      <c r="SEV75" s="9"/>
      <c r="SEW75" s="9"/>
      <c r="SEX75" s="9"/>
      <c r="SEY75" s="9"/>
      <c r="SEZ75" s="9"/>
      <c r="SFA75" s="9"/>
      <c r="SFB75" s="9"/>
      <c r="SFC75" s="9"/>
      <c r="SFD75" s="9"/>
      <c r="SFE75" s="9"/>
      <c r="SFF75" s="9"/>
      <c r="SFG75" s="9"/>
      <c r="SFH75" s="9"/>
      <c r="SFI75" s="9"/>
      <c r="SFJ75" s="9"/>
      <c r="SFK75" s="9"/>
      <c r="SFL75" s="9"/>
      <c r="SFM75" s="9"/>
      <c r="SFN75" s="9"/>
      <c r="SFO75" s="9"/>
      <c r="SFP75" s="9"/>
      <c r="SFQ75" s="9"/>
      <c r="SFR75" s="9"/>
      <c r="SFS75" s="9"/>
      <c r="SFT75" s="9"/>
      <c r="SFU75" s="9"/>
      <c r="SFV75" s="9"/>
      <c r="SFW75" s="9"/>
      <c r="SFX75" s="9"/>
      <c r="SFY75" s="9"/>
      <c r="SFZ75" s="9"/>
      <c r="SGA75" s="9"/>
      <c r="SGB75" s="9"/>
      <c r="SGC75" s="9"/>
      <c r="SGD75" s="9"/>
      <c r="SGE75" s="9"/>
      <c r="SGF75" s="9"/>
      <c r="SGG75" s="9"/>
      <c r="SGH75" s="9"/>
      <c r="SGI75" s="9"/>
      <c r="SGJ75" s="9"/>
      <c r="SGK75" s="9"/>
      <c r="SGL75" s="9"/>
      <c r="SGM75" s="9"/>
      <c r="SGN75" s="9"/>
      <c r="SGO75" s="9"/>
      <c r="SGP75" s="9"/>
      <c r="SGQ75" s="9"/>
      <c r="SGR75" s="9"/>
      <c r="SGS75" s="9"/>
      <c r="SGT75" s="9"/>
      <c r="SGU75" s="9"/>
      <c r="SGV75" s="9"/>
      <c r="SGW75" s="9"/>
      <c r="SGX75" s="9"/>
      <c r="SGY75" s="9"/>
      <c r="SGZ75" s="9"/>
      <c r="SHA75" s="9"/>
      <c r="SHB75" s="9"/>
      <c r="SHC75" s="9"/>
      <c r="SHD75" s="9"/>
      <c r="SHE75" s="9"/>
      <c r="SHF75" s="9"/>
      <c r="SHG75" s="9"/>
      <c r="SHH75" s="9"/>
      <c r="SHI75" s="9"/>
      <c r="SHJ75" s="9"/>
      <c r="SHK75" s="9"/>
      <c r="SHL75" s="9"/>
      <c r="SHM75" s="9"/>
      <c r="SHN75" s="9"/>
      <c r="SHO75" s="9"/>
      <c r="SHP75" s="9"/>
      <c r="SHQ75" s="9"/>
      <c r="SHR75" s="9"/>
      <c r="SHS75" s="9"/>
      <c r="SHT75" s="9"/>
      <c r="SHU75" s="9"/>
      <c r="SHV75" s="9"/>
      <c r="SHW75" s="9"/>
      <c r="SHX75" s="9"/>
      <c r="SHY75" s="9"/>
      <c r="SHZ75" s="9"/>
      <c r="SIA75" s="9"/>
      <c r="SIB75" s="9"/>
      <c r="SIC75" s="9"/>
      <c r="SID75" s="9"/>
      <c r="SIE75" s="9"/>
      <c r="SIF75" s="9"/>
      <c r="SIG75" s="9"/>
      <c r="SIH75" s="9"/>
      <c r="SII75" s="9"/>
      <c r="SIJ75" s="9"/>
      <c r="SIK75" s="9"/>
      <c r="SIL75" s="9"/>
      <c r="SIM75" s="9"/>
      <c r="SIN75" s="9"/>
      <c r="SIO75" s="9"/>
      <c r="SIP75" s="9"/>
      <c r="SIQ75" s="9"/>
      <c r="SIR75" s="9"/>
      <c r="SIS75" s="9"/>
      <c r="SIT75" s="9"/>
      <c r="SIU75" s="9"/>
      <c r="SIV75" s="9"/>
      <c r="SIW75" s="9"/>
      <c r="SIX75" s="9"/>
      <c r="SIY75" s="9"/>
      <c r="SIZ75" s="9"/>
      <c r="SJA75" s="9"/>
      <c r="SJB75" s="9"/>
      <c r="SJC75" s="9"/>
      <c r="SJD75" s="9"/>
      <c r="SJE75" s="9"/>
      <c r="SJF75" s="9"/>
      <c r="SJG75" s="9"/>
      <c r="SJH75" s="9"/>
      <c r="SJI75" s="9"/>
      <c r="SJJ75" s="9"/>
      <c r="SJK75" s="9"/>
      <c r="SJL75" s="9"/>
      <c r="SJM75" s="9"/>
      <c r="SJN75" s="9"/>
      <c r="SJO75" s="9"/>
      <c r="SJP75" s="9"/>
      <c r="SJQ75" s="9"/>
      <c r="SJR75" s="9"/>
      <c r="SJS75" s="9"/>
      <c r="SJT75" s="9"/>
      <c r="SJU75" s="9"/>
      <c r="SJV75" s="9"/>
      <c r="SJW75" s="9"/>
      <c r="SJX75" s="9"/>
      <c r="SJY75" s="9"/>
      <c r="SJZ75" s="9"/>
      <c r="SKA75" s="9"/>
      <c r="SKB75" s="9"/>
      <c r="SKC75" s="9"/>
      <c r="SKD75" s="9"/>
      <c r="SKE75" s="9"/>
      <c r="SKF75" s="9"/>
      <c r="SKG75" s="9"/>
      <c r="SKH75" s="9"/>
      <c r="SKI75" s="9"/>
      <c r="SKJ75" s="9"/>
      <c r="SKK75" s="9"/>
      <c r="SKL75" s="9"/>
      <c r="SKM75" s="9"/>
      <c r="SKN75" s="9"/>
      <c r="SKO75" s="9"/>
      <c r="SKP75" s="9"/>
      <c r="SKQ75" s="9"/>
      <c r="SKR75" s="9"/>
      <c r="SKS75" s="9"/>
      <c r="SKT75" s="9"/>
      <c r="SKU75" s="9"/>
      <c r="SKV75" s="9"/>
      <c r="SKW75" s="9"/>
      <c r="SKX75" s="9"/>
      <c r="SKY75" s="9"/>
      <c r="SKZ75" s="9"/>
      <c r="SLA75" s="9"/>
      <c r="SLB75" s="9"/>
      <c r="SLC75" s="9"/>
      <c r="SLD75" s="9"/>
      <c r="SLE75" s="9"/>
      <c r="SLF75" s="9"/>
      <c r="SLG75" s="9"/>
      <c r="SLH75" s="9"/>
      <c r="SLI75" s="9"/>
      <c r="SLJ75" s="9"/>
      <c r="SLK75" s="9"/>
      <c r="SLL75" s="9"/>
      <c r="SLM75" s="9"/>
      <c r="SLN75" s="9"/>
      <c r="SLO75" s="9"/>
      <c r="SLP75" s="9"/>
      <c r="SLQ75" s="9"/>
      <c r="SLR75" s="9"/>
      <c r="SLS75" s="9"/>
      <c r="SLT75" s="9"/>
      <c r="SLU75" s="9"/>
      <c r="SLV75" s="9"/>
      <c r="SLW75" s="9"/>
      <c r="SLX75" s="9"/>
      <c r="SLY75" s="9"/>
      <c r="SLZ75" s="9"/>
      <c r="SMA75" s="9"/>
      <c r="SMB75" s="9"/>
      <c r="SMC75" s="9"/>
      <c r="SMD75" s="9"/>
      <c r="SME75" s="9"/>
      <c r="SMF75" s="9"/>
      <c r="SMG75" s="9"/>
      <c r="SMH75" s="9"/>
      <c r="SMI75" s="9"/>
      <c r="SMJ75" s="9"/>
      <c r="SMK75" s="9"/>
      <c r="SML75" s="9"/>
      <c r="SMM75" s="9"/>
      <c r="SMN75" s="9"/>
      <c r="SMO75" s="9"/>
      <c r="SMP75" s="9"/>
      <c r="SMQ75" s="9"/>
      <c r="SMR75" s="9"/>
      <c r="SMS75" s="9"/>
      <c r="SMT75" s="9"/>
      <c r="SMU75" s="9"/>
      <c r="SMV75" s="9"/>
      <c r="SMW75" s="9"/>
      <c r="SMX75" s="9"/>
      <c r="SMY75" s="9"/>
      <c r="SMZ75" s="9"/>
      <c r="SNA75" s="9"/>
      <c r="SNB75" s="9"/>
      <c r="SNC75" s="9"/>
      <c r="SND75" s="9"/>
      <c r="SNE75" s="9"/>
      <c r="SNF75" s="9"/>
      <c r="SNG75" s="9"/>
      <c r="SNH75" s="9"/>
      <c r="SNI75" s="9"/>
      <c r="SNJ75" s="9"/>
      <c r="SNK75" s="9"/>
      <c r="SNL75" s="9"/>
      <c r="SNM75" s="9"/>
      <c r="SNN75" s="9"/>
      <c r="SNO75" s="9"/>
      <c r="SNP75" s="9"/>
      <c r="SNQ75" s="9"/>
      <c r="SNR75" s="9"/>
      <c r="SNS75" s="9"/>
      <c r="SNT75" s="9"/>
      <c r="SNU75" s="9"/>
      <c r="SNV75" s="9"/>
      <c r="SNW75" s="9"/>
      <c r="SNX75" s="9"/>
      <c r="SNY75" s="9"/>
      <c r="SNZ75" s="9"/>
      <c r="SOA75" s="9"/>
      <c r="SOB75" s="9"/>
      <c r="SOC75" s="9"/>
      <c r="SOD75" s="9"/>
      <c r="SOE75" s="9"/>
      <c r="SOF75" s="9"/>
      <c r="SOG75" s="9"/>
      <c r="SOH75" s="9"/>
      <c r="SOI75" s="9"/>
      <c r="SOJ75" s="9"/>
      <c r="SOK75" s="9"/>
      <c r="SOL75" s="9"/>
      <c r="SOM75" s="9"/>
      <c r="SON75" s="9"/>
      <c r="SOO75" s="9"/>
      <c r="SOP75" s="9"/>
      <c r="SOQ75" s="9"/>
      <c r="SOR75" s="9"/>
      <c r="SOS75" s="9"/>
      <c r="SOT75" s="9"/>
      <c r="SOU75" s="9"/>
      <c r="SOV75" s="9"/>
      <c r="SOW75" s="9"/>
      <c r="SOX75" s="9"/>
      <c r="SOY75" s="9"/>
      <c r="SOZ75" s="9"/>
      <c r="SPA75" s="9"/>
      <c r="SPB75" s="9"/>
      <c r="SPC75" s="9"/>
      <c r="SPD75" s="9"/>
      <c r="SPE75" s="9"/>
      <c r="SPF75" s="9"/>
      <c r="SPG75" s="9"/>
      <c r="SPH75" s="9"/>
      <c r="SPI75" s="9"/>
      <c r="SPJ75" s="9"/>
      <c r="SPK75" s="9"/>
      <c r="SPL75" s="9"/>
      <c r="SPM75" s="9"/>
      <c r="SPN75" s="9"/>
      <c r="SPO75" s="9"/>
      <c r="SPP75" s="9"/>
      <c r="SPQ75" s="9"/>
      <c r="SPR75" s="9"/>
      <c r="SPS75" s="9"/>
      <c r="SPT75" s="9"/>
      <c r="SPU75" s="9"/>
      <c r="SPV75" s="9"/>
      <c r="SPW75" s="9"/>
      <c r="SPX75" s="9"/>
      <c r="SPY75" s="9"/>
      <c r="SPZ75" s="9"/>
      <c r="SQA75" s="9"/>
      <c r="SQB75" s="9"/>
      <c r="SQC75" s="9"/>
      <c r="SQD75" s="9"/>
      <c r="SQE75" s="9"/>
      <c r="SQF75" s="9"/>
      <c r="SQG75" s="9"/>
      <c r="SQH75" s="9"/>
      <c r="SQI75" s="9"/>
      <c r="SQJ75" s="9"/>
      <c r="SQK75" s="9"/>
      <c r="SQL75" s="9"/>
      <c r="SQM75" s="9"/>
      <c r="SQN75" s="9"/>
      <c r="SQO75" s="9"/>
      <c r="SQP75" s="9"/>
      <c r="SQQ75" s="9"/>
      <c r="SQR75" s="9"/>
      <c r="SQS75" s="9"/>
      <c r="SQT75" s="9"/>
      <c r="SQU75" s="9"/>
      <c r="SQV75" s="9"/>
      <c r="SQW75" s="9"/>
      <c r="SQX75" s="9"/>
      <c r="SQY75" s="9"/>
      <c r="SQZ75" s="9"/>
      <c r="SRA75" s="9"/>
      <c r="SRB75" s="9"/>
      <c r="SRC75" s="9"/>
      <c r="SRD75" s="9"/>
      <c r="SRE75" s="9"/>
      <c r="SRF75" s="9"/>
      <c r="SRG75" s="9"/>
      <c r="SRH75" s="9"/>
      <c r="SRI75" s="9"/>
      <c r="SRJ75" s="9"/>
      <c r="SRK75" s="9"/>
      <c r="SRL75" s="9"/>
      <c r="SRM75" s="9"/>
      <c r="SRN75" s="9"/>
      <c r="SRO75" s="9"/>
      <c r="SRP75" s="9"/>
      <c r="SRQ75" s="9"/>
      <c r="SRR75" s="9"/>
      <c r="SRS75" s="9"/>
      <c r="SRT75" s="9"/>
      <c r="SRU75" s="9"/>
      <c r="SRV75" s="9"/>
      <c r="SRW75" s="9"/>
      <c r="SRX75" s="9"/>
      <c r="SRY75" s="9"/>
      <c r="SRZ75" s="9"/>
      <c r="SSA75" s="9"/>
      <c r="SSB75" s="9"/>
      <c r="SSC75" s="9"/>
      <c r="SSD75" s="9"/>
      <c r="SSE75" s="9"/>
      <c r="SSF75" s="9"/>
      <c r="SSG75" s="9"/>
      <c r="SSH75" s="9"/>
      <c r="SSI75" s="9"/>
      <c r="SSJ75" s="9"/>
      <c r="SSK75" s="9"/>
      <c r="SSL75" s="9"/>
      <c r="SSM75" s="9"/>
      <c r="SSN75" s="9"/>
      <c r="SSO75" s="9"/>
      <c r="SSP75" s="9"/>
      <c r="SSQ75" s="9"/>
      <c r="SSR75" s="9"/>
      <c r="SSS75" s="9"/>
      <c r="SST75" s="9"/>
      <c r="SSU75" s="9"/>
      <c r="SSV75" s="9"/>
      <c r="SSW75" s="9"/>
      <c r="SSX75" s="9"/>
      <c r="SSY75" s="9"/>
      <c r="SSZ75" s="9"/>
      <c r="STA75" s="9"/>
      <c r="STB75" s="9"/>
      <c r="STC75" s="9"/>
      <c r="STD75" s="9"/>
      <c r="STE75" s="9"/>
      <c r="STF75" s="9"/>
      <c r="STG75" s="9"/>
      <c r="STH75" s="9"/>
      <c r="STI75" s="9"/>
      <c r="STJ75" s="9"/>
      <c r="STK75" s="9"/>
      <c r="STL75" s="9"/>
      <c r="STM75" s="9"/>
      <c r="STN75" s="9"/>
      <c r="STO75" s="9"/>
      <c r="STP75" s="9"/>
      <c r="STQ75" s="9"/>
      <c r="STR75" s="9"/>
      <c r="STS75" s="9"/>
      <c r="STT75" s="9"/>
      <c r="STU75" s="9"/>
      <c r="STV75" s="9"/>
      <c r="STW75" s="9"/>
      <c r="STX75" s="9"/>
      <c r="STY75" s="9"/>
      <c r="STZ75" s="9"/>
      <c r="SUA75" s="9"/>
      <c r="SUB75" s="9"/>
      <c r="SUC75" s="9"/>
      <c r="SUD75" s="9"/>
      <c r="SUE75" s="9"/>
      <c r="SUF75" s="9"/>
      <c r="SUG75" s="9"/>
      <c r="SUH75" s="9"/>
      <c r="SUI75" s="9"/>
      <c r="SUJ75" s="9"/>
      <c r="SUK75" s="9"/>
      <c r="SUL75" s="9"/>
      <c r="SUM75" s="9"/>
      <c r="SUN75" s="9"/>
      <c r="SUO75" s="9"/>
      <c r="SUP75" s="9"/>
      <c r="SUQ75" s="9"/>
      <c r="SUR75" s="9"/>
      <c r="SUS75" s="9"/>
      <c r="SUT75" s="9"/>
      <c r="SUU75" s="9"/>
      <c r="SUV75" s="9"/>
      <c r="SUW75" s="9"/>
      <c r="SUX75" s="9"/>
      <c r="SUY75" s="9"/>
      <c r="SUZ75" s="9"/>
      <c r="SVA75" s="9"/>
      <c r="SVB75" s="9"/>
      <c r="SVC75" s="9"/>
      <c r="SVD75" s="9"/>
      <c r="SVE75" s="9"/>
      <c r="SVF75" s="9"/>
      <c r="SVG75" s="9"/>
      <c r="SVH75" s="9"/>
      <c r="SVI75" s="9"/>
      <c r="SVJ75" s="9"/>
      <c r="SVK75" s="9"/>
      <c r="SVL75" s="9"/>
      <c r="SVM75" s="9"/>
      <c r="SVN75" s="9"/>
      <c r="SVO75" s="9"/>
      <c r="SVP75" s="9"/>
      <c r="SVQ75" s="9"/>
      <c r="SVR75" s="9"/>
      <c r="SVS75" s="9"/>
      <c r="SVT75" s="9"/>
      <c r="SVU75" s="9"/>
      <c r="SVV75" s="9"/>
      <c r="SVW75" s="9"/>
      <c r="SVX75" s="9"/>
      <c r="SVY75" s="9"/>
      <c r="SVZ75" s="9"/>
      <c r="SWA75" s="9"/>
      <c r="SWB75" s="9"/>
      <c r="SWC75" s="9"/>
      <c r="SWD75" s="9"/>
      <c r="SWE75" s="9"/>
      <c r="SWF75" s="9"/>
      <c r="SWG75" s="9"/>
      <c r="SWH75" s="9"/>
      <c r="SWI75" s="9"/>
      <c r="SWJ75" s="9"/>
      <c r="SWK75" s="9"/>
      <c r="SWL75" s="9"/>
      <c r="SWM75" s="9"/>
      <c r="SWN75" s="9"/>
      <c r="SWO75" s="9"/>
      <c r="SWP75" s="9"/>
      <c r="SWQ75" s="9"/>
      <c r="SWR75" s="9"/>
      <c r="SWS75" s="9"/>
      <c r="SWT75" s="9"/>
      <c r="SWU75" s="9"/>
      <c r="SWV75" s="9"/>
      <c r="SWW75" s="9"/>
      <c r="SWX75" s="9"/>
      <c r="SWY75" s="9"/>
      <c r="SWZ75" s="9"/>
      <c r="SXA75" s="9"/>
      <c r="SXB75" s="9"/>
      <c r="SXC75" s="9"/>
      <c r="SXD75" s="9"/>
      <c r="SXE75" s="9"/>
      <c r="SXF75" s="9"/>
      <c r="SXG75" s="9"/>
      <c r="SXH75" s="9"/>
      <c r="SXI75" s="9"/>
      <c r="SXJ75" s="9"/>
      <c r="SXK75" s="9"/>
      <c r="SXL75" s="9"/>
      <c r="SXM75" s="9"/>
      <c r="SXN75" s="9"/>
      <c r="SXO75" s="9"/>
      <c r="SXP75" s="9"/>
      <c r="SXQ75" s="9"/>
      <c r="SXR75" s="9"/>
      <c r="SXS75" s="9"/>
      <c r="SXT75" s="9"/>
      <c r="SXU75" s="9"/>
      <c r="SXV75" s="9"/>
      <c r="SXW75" s="9"/>
      <c r="SXX75" s="9"/>
      <c r="SXY75" s="9"/>
      <c r="SXZ75" s="9"/>
      <c r="SYA75" s="9"/>
      <c r="SYB75" s="9"/>
      <c r="SYC75" s="9"/>
      <c r="SYD75" s="9"/>
      <c r="SYE75" s="9"/>
      <c r="SYF75" s="9"/>
      <c r="SYG75" s="9"/>
      <c r="SYH75" s="9"/>
      <c r="SYI75" s="9"/>
      <c r="SYJ75" s="9"/>
      <c r="SYK75" s="9"/>
      <c r="SYL75" s="9"/>
      <c r="SYM75" s="9"/>
      <c r="SYN75" s="9"/>
      <c r="SYO75" s="9"/>
      <c r="SYP75" s="9"/>
      <c r="SYQ75" s="9"/>
      <c r="SYR75" s="9"/>
      <c r="SYS75" s="9"/>
      <c r="SYT75" s="9"/>
      <c r="SYU75" s="9"/>
      <c r="SYV75" s="9"/>
      <c r="SYW75" s="9"/>
      <c r="SYX75" s="9"/>
      <c r="SYY75" s="9"/>
      <c r="SYZ75" s="9"/>
      <c r="SZA75" s="9"/>
      <c r="SZB75" s="9"/>
      <c r="SZC75" s="9"/>
      <c r="SZD75" s="9"/>
      <c r="SZE75" s="9"/>
      <c r="SZF75" s="9"/>
      <c r="SZG75" s="9"/>
      <c r="SZH75" s="9"/>
      <c r="SZI75" s="9"/>
      <c r="SZJ75" s="9"/>
      <c r="SZK75" s="9"/>
      <c r="SZL75" s="9"/>
      <c r="SZM75" s="9"/>
      <c r="SZN75" s="9"/>
      <c r="SZO75" s="9"/>
      <c r="SZP75" s="9"/>
      <c r="SZQ75" s="9"/>
      <c r="SZR75" s="9"/>
      <c r="SZS75" s="9"/>
      <c r="SZT75" s="9"/>
      <c r="SZU75" s="9"/>
      <c r="SZV75" s="9"/>
      <c r="SZW75" s="9"/>
      <c r="SZX75" s="9"/>
      <c r="SZY75" s="9"/>
      <c r="SZZ75" s="9"/>
      <c r="TAA75" s="9"/>
      <c r="TAB75" s="9"/>
      <c r="TAC75" s="9"/>
      <c r="TAD75" s="9"/>
      <c r="TAE75" s="9"/>
      <c r="TAF75" s="9"/>
      <c r="TAG75" s="9"/>
      <c r="TAH75" s="9"/>
      <c r="TAI75" s="9"/>
      <c r="TAJ75" s="9"/>
      <c r="TAK75" s="9"/>
      <c r="TAL75" s="9"/>
      <c r="TAM75" s="9"/>
      <c r="TAN75" s="9"/>
      <c r="TAO75" s="9"/>
      <c r="TAP75" s="9"/>
      <c r="TAQ75" s="9"/>
      <c r="TAR75" s="9"/>
      <c r="TAS75" s="9"/>
      <c r="TAT75" s="9"/>
      <c r="TAU75" s="9"/>
      <c r="TAV75" s="9"/>
      <c r="TAW75" s="9"/>
      <c r="TAX75" s="9"/>
      <c r="TAY75" s="9"/>
      <c r="TAZ75" s="9"/>
      <c r="TBA75" s="9"/>
      <c r="TBB75" s="9"/>
      <c r="TBC75" s="9"/>
      <c r="TBD75" s="9"/>
      <c r="TBE75" s="9"/>
      <c r="TBF75" s="9"/>
      <c r="TBG75" s="9"/>
      <c r="TBH75" s="9"/>
      <c r="TBI75" s="9"/>
      <c r="TBJ75" s="9"/>
      <c r="TBK75" s="9"/>
      <c r="TBL75" s="9"/>
      <c r="TBM75" s="9"/>
      <c r="TBN75" s="9"/>
      <c r="TBO75" s="9"/>
      <c r="TBP75" s="9"/>
      <c r="TBQ75" s="9"/>
      <c r="TBR75" s="9"/>
      <c r="TBS75" s="9"/>
      <c r="TBT75" s="9"/>
      <c r="TBU75" s="9"/>
      <c r="TBV75" s="9"/>
      <c r="TBW75" s="9"/>
      <c r="TBX75" s="9"/>
      <c r="TBY75" s="9"/>
      <c r="TBZ75" s="9"/>
      <c r="TCA75" s="9"/>
      <c r="TCB75" s="9"/>
      <c r="TCC75" s="9"/>
      <c r="TCD75" s="9"/>
      <c r="TCE75" s="9"/>
      <c r="TCF75" s="9"/>
      <c r="TCG75" s="9"/>
      <c r="TCH75" s="9"/>
      <c r="TCI75" s="9"/>
      <c r="TCJ75" s="9"/>
      <c r="TCK75" s="9"/>
      <c r="TCL75" s="9"/>
      <c r="TCM75" s="9"/>
      <c r="TCN75" s="9"/>
      <c r="TCO75" s="9"/>
      <c r="TCP75" s="9"/>
      <c r="TCQ75" s="9"/>
      <c r="TCR75" s="9"/>
      <c r="TCS75" s="9"/>
      <c r="TCT75" s="9"/>
      <c r="TCU75" s="9"/>
      <c r="TCV75" s="9"/>
      <c r="TCW75" s="9"/>
      <c r="TCX75" s="9"/>
      <c r="TCY75" s="9"/>
      <c r="TCZ75" s="9"/>
      <c r="TDA75" s="9"/>
      <c r="TDB75" s="9"/>
      <c r="TDC75" s="9"/>
      <c r="TDD75" s="9"/>
      <c r="TDE75" s="9"/>
      <c r="TDF75" s="9"/>
      <c r="TDG75" s="9"/>
      <c r="TDH75" s="9"/>
      <c r="TDI75" s="9"/>
      <c r="TDJ75" s="9"/>
      <c r="TDK75" s="9"/>
      <c r="TDL75" s="9"/>
      <c r="TDM75" s="9"/>
      <c r="TDN75" s="9"/>
      <c r="TDO75" s="9"/>
      <c r="TDP75" s="9"/>
      <c r="TDQ75" s="9"/>
      <c r="TDR75" s="9"/>
      <c r="TDS75" s="9"/>
      <c r="TDT75" s="9"/>
      <c r="TDU75" s="9"/>
      <c r="TDV75" s="9"/>
      <c r="TDW75" s="9"/>
      <c r="TDX75" s="9"/>
      <c r="TDY75" s="9"/>
      <c r="TDZ75" s="9"/>
      <c r="TEA75" s="9"/>
      <c r="TEB75" s="9"/>
      <c r="TEC75" s="9"/>
      <c r="TED75" s="9"/>
      <c r="TEE75" s="9"/>
      <c r="TEF75" s="9"/>
      <c r="TEG75" s="9"/>
      <c r="TEH75" s="9"/>
      <c r="TEI75" s="9"/>
      <c r="TEJ75" s="9"/>
      <c r="TEK75" s="9"/>
      <c r="TEL75" s="9"/>
      <c r="TEM75" s="9"/>
      <c r="TEN75" s="9"/>
      <c r="TEO75" s="9"/>
      <c r="TEP75" s="9"/>
      <c r="TEQ75" s="9"/>
      <c r="TER75" s="9"/>
      <c r="TES75" s="9"/>
      <c r="TET75" s="9"/>
      <c r="TEU75" s="9"/>
      <c r="TEV75" s="9"/>
      <c r="TEW75" s="9"/>
      <c r="TEX75" s="9"/>
      <c r="TEY75" s="9"/>
      <c r="TEZ75" s="9"/>
      <c r="TFA75" s="9"/>
      <c r="TFB75" s="9"/>
      <c r="TFC75" s="9"/>
      <c r="TFD75" s="9"/>
      <c r="TFE75" s="9"/>
      <c r="TFF75" s="9"/>
      <c r="TFG75" s="9"/>
      <c r="TFH75" s="9"/>
      <c r="TFI75" s="9"/>
      <c r="TFJ75" s="9"/>
      <c r="TFK75" s="9"/>
      <c r="TFL75" s="9"/>
      <c r="TFM75" s="9"/>
      <c r="TFN75" s="9"/>
      <c r="TFO75" s="9"/>
      <c r="TFP75" s="9"/>
      <c r="TFQ75" s="9"/>
      <c r="TFR75" s="9"/>
      <c r="TFS75" s="9"/>
      <c r="TFT75" s="9"/>
      <c r="TFU75" s="9"/>
      <c r="TFV75" s="9"/>
      <c r="TFW75" s="9"/>
      <c r="TFX75" s="9"/>
      <c r="TFY75" s="9"/>
      <c r="TFZ75" s="9"/>
      <c r="TGA75" s="9"/>
      <c r="TGB75" s="9"/>
      <c r="TGC75" s="9"/>
      <c r="TGD75" s="9"/>
      <c r="TGE75" s="9"/>
      <c r="TGF75" s="9"/>
      <c r="TGG75" s="9"/>
      <c r="TGH75" s="9"/>
      <c r="TGI75" s="9"/>
      <c r="TGJ75" s="9"/>
      <c r="TGK75" s="9"/>
      <c r="TGL75" s="9"/>
      <c r="TGM75" s="9"/>
      <c r="TGN75" s="9"/>
      <c r="TGO75" s="9"/>
      <c r="TGP75" s="9"/>
      <c r="TGQ75" s="9"/>
      <c r="TGR75" s="9"/>
      <c r="TGS75" s="9"/>
      <c r="TGT75" s="9"/>
      <c r="TGU75" s="9"/>
      <c r="TGV75" s="9"/>
      <c r="TGW75" s="9"/>
      <c r="TGX75" s="9"/>
      <c r="TGY75" s="9"/>
      <c r="TGZ75" s="9"/>
      <c r="THA75" s="9"/>
      <c r="THB75" s="9"/>
      <c r="THC75" s="9"/>
      <c r="THD75" s="9"/>
      <c r="THE75" s="9"/>
      <c r="THF75" s="9"/>
      <c r="THG75" s="9"/>
      <c r="THH75" s="9"/>
      <c r="THI75" s="9"/>
      <c r="THJ75" s="9"/>
      <c r="THK75" s="9"/>
      <c r="THL75" s="9"/>
      <c r="THM75" s="9"/>
      <c r="THN75" s="9"/>
      <c r="THO75" s="9"/>
      <c r="THP75" s="9"/>
      <c r="THQ75" s="9"/>
      <c r="THR75" s="9"/>
      <c r="THS75" s="9"/>
      <c r="THT75" s="9"/>
      <c r="THU75" s="9"/>
      <c r="THV75" s="9"/>
      <c r="THW75" s="9"/>
      <c r="THX75" s="9"/>
      <c r="THY75" s="9"/>
      <c r="THZ75" s="9"/>
      <c r="TIA75" s="9"/>
      <c r="TIB75" s="9"/>
      <c r="TIC75" s="9"/>
      <c r="TID75" s="9"/>
      <c r="TIE75" s="9"/>
      <c r="TIF75" s="9"/>
      <c r="TIG75" s="9"/>
      <c r="TIH75" s="9"/>
      <c r="TII75" s="9"/>
      <c r="TIJ75" s="9"/>
      <c r="TIK75" s="9"/>
      <c r="TIL75" s="9"/>
      <c r="TIM75" s="9"/>
      <c r="TIN75" s="9"/>
      <c r="TIO75" s="9"/>
      <c r="TIP75" s="9"/>
      <c r="TIQ75" s="9"/>
      <c r="TIR75" s="9"/>
      <c r="TIS75" s="9"/>
      <c r="TIT75" s="9"/>
      <c r="TIU75" s="9"/>
      <c r="TIV75" s="9"/>
      <c r="TIW75" s="9"/>
      <c r="TIX75" s="9"/>
      <c r="TIY75" s="9"/>
      <c r="TIZ75" s="9"/>
      <c r="TJA75" s="9"/>
      <c r="TJB75" s="9"/>
      <c r="TJC75" s="9"/>
      <c r="TJD75" s="9"/>
      <c r="TJE75" s="9"/>
      <c r="TJF75" s="9"/>
      <c r="TJG75" s="9"/>
      <c r="TJH75" s="9"/>
      <c r="TJI75" s="9"/>
      <c r="TJJ75" s="9"/>
      <c r="TJK75" s="9"/>
      <c r="TJL75" s="9"/>
      <c r="TJM75" s="9"/>
      <c r="TJN75" s="9"/>
      <c r="TJO75" s="9"/>
      <c r="TJP75" s="9"/>
      <c r="TJQ75" s="9"/>
      <c r="TJR75" s="9"/>
      <c r="TJS75" s="9"/>
      <c r="TJT75" s="9"/>
      <c r="TJU75" s="9"/>
      <c r="TJV75" s="9"/>
      <c r="TJW75" s="9"/>
      <c r="TJX75" s="9"/>
      <c r="TJY75" s="9"/>
      <c r="TJZ75" s="9"/>
      <c r="TKA75" s="9"/>
      <c r="TKB75" s="9"/>
      <c r="TKC75" s="9"/>
      <c r="TKD75" s="9"/>
      <c r="TKE75" s="9"/>
      <c r="TKF75" s="9"/>
      <c r="TKG75" s="9"/>
      <c r="TKH75" s="9"/>
      <c r="TKI75" s="9"/>
      <c r="TKJ75" s="9"/>
      <c r="TKK75" s="9"/>
      <c r="TKL75" s="9"/>
      <c r="TKM75" s="9"/>
      <c r="TKN75" s="9"/>
      <c r="TKO75" s="9"/>
      <c r="TKP75" s="9"/>
      <c r="TKQ75" s="9"/>
      <c r="TKR75" s="9"/>
      <c r="TKS75" s="9"/>
      <c r="TKT75" s="9"/>
      <c r="TKU75" s="9"/>
      <c r="TKV75" s="9"/>
      <c r="TKW75" s="9"/>
      <c r="TKX75" s="9"/>
      <c r="TKY75" s="9"/>
      <c r="TKZ75" s="9"/>
      <c r="TLA75" s="9"/>
      <c r="TLB75" s="9"/>
      <c r="TLC75" s="9"/>
      <c r="TLD75" s="9"/>
      <c r="TLE75" s="9"/>
      <c r="TLF75" s="9"/>
      <c r="TLG75" s="9"/>
      <c r="TLH75" s="9"/>
      <c r="TLI75" s="9"/>
      <c r="TLJ75" s="9"/>
      <c r="TLK75" s="9"/>
      <c r="TLL75" s="9"/>
      <c r="TLM75" s="9"/>
      <c r="TLN75" s="9"/>
      <c r="TLO75" s="9"/>
      <c r="TLP75" s="9"/>
      <c r="TLQ75" s="9"/>
      <c r="TLR75" s="9"/>
      <c r="TLS75" s="9"/>
      <c r="TLT75" s="9"/>
      <c r="TLU75" s="9"/>
      <c r="TLV75" s="9"/>
      <c r="TLW75" s="9"/>
      <c r="TLX75" s="9"/>
      <c r="TLY75" s="9"/>
      <c r="TLZ75" s="9"/>
      <c r="TMA75" s="9"/>
      <c r="TMB75" s="9"/>
      <c r="TMC75" s="9"/>
      <c r="TMD75" s="9"/>
      <c r="TME75" s="9"/>
      <c r="TMF75" s="9"/>
      <c r="TMG75" s="9"/>
      <c r="TMH75" s="9"/>
      <c r="TMI75" s="9"/>
      <c r="TMJ75" s="9"/>
      <c r="TMK75" s="9"/>
      <c r="TML75" s="9"/>
      <c r="TMM75" s="9"/>
      <c r="TMN75" s="9"/>
      <c r="TMO75" s="9"/>
      <c r="TMP75" s="9"/>
      <c r="TMQ75" s="9"/>
      <c r="TMR75" s="9"/>
      <c r="TMS75" s="9"/>
      <c r="TMT75" s="9"/>
      <c r="TMU75" s="9"/>
      <c r="TMV75" s="9"/>
      <c r="TMW75" s="9"/>
      <c r="TMX75" s="9"/>
      <c r="TMY75" s="9"/>
      <c r="TMZ75" s="9"/>
      <c r="TNA75" s="9"/>
      <c r="TNB75" s="9"/>
      <c r="TNC75" s="9"/>
      <c r="TND75" s="9"/>
      <c r="TNE75" s="9"/>
      <c r="TNF75" s="9"/>
      <c r="TNG75" s="9"/>
      <c r="TNH75" s="9"/>
      <c r="TNI75" s="9"/>
      <c r="TNJ75" s="9"/>
      <c r="TNK75" s="9"/>
      <c r="TNL75" s="9"/>
      <c r="TNM75" s="9"/>
      <c r="TNN75" s="9"/>
      <c r="TNO75" s="9"/>
      <c r="TNP75" s="9"/>
      <c r="TNQ75" s="9"/>
      <c r="TNR75" s="9"/>
      <c r="TNS75" s="9"/>
      <c r="TNT75" s="9"/>
      <c r="TNU75" s="9"/>
      <c r="TNV75" s="9"/>
      <c r="TNW75" s="9"/>
      <c r="TNX75" s="9"/>
      <c r="TNY75" s="9"/>
      <c r="TNZ75" s="9"/>
      <c r="TOA75" s="9"/>
      <c r="TOB75" s="9"/>
      <c r="TOC75" s="9"/>
      <c r="TOD75" s="9"/>
      <c r="TOE75" s="9"/>
      <c r="TOF75" s="9"/>
      <c r="TOG75" s="9"/>
      <c r="TOH75" s="9"/>
      <c r="TOI75" s="9"/>
      <c r="TOJ75" s="9"/>
      <c r="TOK75" s="9"/>
      <c r="TOL75" s="9"/>
      <c r="TOM75" s="9"/>
      <c r="TON75" s="9"/>
      <c r="TOO75" s="9"/>
      <c r="TOP75" s="9"/>
      <c r="TOQ75" s="9"/>
      <c r="TOR75" s="9"/>
      <c r="TOS75" s="9"/>
      <c r="TOT75" s="9"/>
      <c r="TOU75" s="9"/>
      <c r="TOV75" s="9"/>
      <c r="TOW75" s="9"/>
      <c r="TOX75" s="9"/>
      <c r="TOY75" s="9"/>
      <c r="TOZ75" s="9"/>
      <c r="TPA75" s="9"/>
      <c r="TPB75" s="9"/>
      <c r="TPC75" s="9"/>
      <c r="TPD75" s="9"/>
      <c r="TPE75" s="9"/>
      <c r="TPF75" s="9"/>
      <c r="TPG75" s="9"/>
      <c r="TPH75" s="9"/>
      <c r="TPI75" s="9"/>
      <c r="TPJ75" s="9"/>
      <c r="TPK75" s="9"/>
      <c r="TPL75" s="9"/>
      <c r="TPM75" s="9"/>
      <c r="TPN75" s="9"/>
      <c r="TPO75" s="9"/>
      <c r="TPP75" s="9"/>
      <c r="TPQ75" s="9"/>
      <c r="TPR75" s="9"/>
      <c r="TPS75" s="9"/>
      <c r="TPT75" s="9"/>
      <c r="TPU75" s="9"/>
      <c r="TPV75" s="9"/>
      <c r="TPW75" s="9"/>
      <c r="TPX75" s="9"/>
      <c r="TPY75" s="9"/>
      <c r="TPZ75" s="9"/>
      <c r="TQA75" s="9"/>
      <c r="TQB75" s="9"/>
      <c r="TQC75" s="9"/>
      <c r="TQD75" s="9"/>
      <c r="TQE75" s="9"/>
      <c r="TQF75" s="9"/>
      <c r="TQG75" s="9"/>
      <c r="TQH75" s="9"/>
      <c r="TQI75" s="9"/>
      <c r="TQJ75" s="9"/>
      <c r="TQK75" s="9"/>
      <c r="TQL75" s="9"/>
      <c r="TQM75" s="9"/>
      <c r="TQN75" s="9"/>
      <c r="TQO75" s="9"/>
      <c r="TQP75" s="9"/>
      <c r="TQQ75" s="9"/>
      <c r="TQR75" s="9"/>
      <c r="TQS75" s="9"/>
      <c r="TQT75" s="9"/>
      <c r="TQU75" s="9"/>
      <c r="TQV75" s="9"/>
      <c r="TQW75" s="9"/>
      <c r="TQX75" s="9"/>
      <c r="TQY75" s="9"/>
      <c r="TQZ75" s="9"/>
      <c r="TRA75" s="9"/>
      <c r="TRB75" s="9"/>
      <c r="TRC75" s="9"/>
      <c r="TRD75" s="9"/>
      <c r="TRE75" s="9"/>
      <c r="TRF75" s="9"/>
      <c r="TRG75" s="9"/>
      <c r="TRH75" s="9"/>
      <c r="TRI75" s="9"/>
      <c r="TRJ75" s="9"/>
      <c r="TRK75" s="9"/>
      <c r="TRL75" s="9"/>
      <c r="TRM75" s="9"/>
      <c r="TRN75" s="9"/>
      <c r="TRO75" s="9"/>
      <c r="TRP75" s="9"/>
      <c r="TRQ75" s="9"/>
      <c r="TRR75" s="9"/>
      <c r="TRS75" s="9"/>
      <c r="TRT75" s="9"/>
      <c r="TRU75" s="9"/>
      <c r="TRV75" s="9"/>
      <c r="TRW75" s="9"/>
      <c r="TRX75" s="9"/>
      <c r="TRY75" s="9"/>
      <c r="TRZ75" s="9"/>
      <c r="TSA75" s="9"/>
      <c r="TSB75" s="9"/>
      <c r="TSC75" s="9"/>
      <c r="TSD75" s="9"/>
      <c r="TSE75" s="9"/>
      <c r="TSF75" s="9"/>
      <c r="TSG75" s="9"/>
      <c r="TSH75" s="9"/>
      <c r="TSI75" s="9"/>
      <c r="TSJ75" s="9"/>
      <c r="TSK75" s="9"/>
      <c r="TSL75" s="9"/>
      <c r="TSM75" s="9"/>
      <c r="TSN75" s="9"/>
      <c r="TSO75" s="9"/>
      <c r="TSP75" s="9"/>
      <c r="TSQ75" s="9"/>
      <c r="TSR75" s="9"/>
      <c r="TSS75" s="9"/>
      <c r="TST75" s="9"/>
      <c r="TSU75" s="9"/>
      <c r="TSV75" s="9"/>
      <c r="TSW75" s="9"/>
      <c r="TSX75" s="9"/>
      <c r="TSY75" s="9"/>
      <c r="TSZ75" s="9"/>
      <c r="TTA75" s="9"/>
      <c r="TTB75" s="9"/>
      <c r="TTC75" s="9"/>
      <c r="TTD75" s="9"/>
      <c r="TTE75" s="9"/>
      <c r="TTF75" s="9"/>
      <c r="TTG75" s="9"/>
      <c r="TTH75" s="9"/>
      <c r="TTI75" s="9"/>
      <c r="TTJ75" s="9"/>
      <c r="TTK75" s="9"/>
      <c r="TTL75" s="9"/>
      <c r="TTM75" s="9"/>
      <c r="TTN75" s="9"/>
      <c r="TTO75" s="9"/>
      <c r="TTP75" s="9"/>
      <c r="TTQ75" s="9"/>
      <c r="TTR75" s="9"/>
      <c r="TTS75" s="9"/>
      <c r="TTT75" s="9"/>
      <c r="TTU75" s="9"/>
      <c r="TTV75" s="9"/>
      <c r="TTW75" s="9"/>
      <c r="TTX75" s="9"/>
      <c r="TTY75" s="9"/>
      <c r="TTZ75" s="9"/>
      <c r="TUA75" s="9"/>
      <c r="TUB75" s="9"/>
      <c r="TUC75" s="9"/>
      <c r="TUD75" s="9"/>
      <c r="TUE75" s="9"/>
      <c r="TUF75" s="9"/>
      <c r="TUG75" s="9"/>
      <c r="TUH75" s="9"/>
      <c r="TUI75" s="9"/>
      <c r="TUJ75" s="9"/>
      <c r="TUK75" s="9"/>
      <c r="TUL75" s="9"/>
      <c r="TUM75" s="9"/>
      <c r="TUN75" s="9"/>
      <c r="TUO75" s="9"/>
      <c r="TUP75" s="9"/>
      <c r="TUQ75" s="9"/>
      <c r="TUR75" s="9"/>
      <c r="TUS75" s="9"/>
      <c r="TUT75" s="9"/>
      <c r="TUU75" s="9"/>
      <c r="TUV75" s="9"/>
      <c r="TUW75" s="9"/>
      <c r="TUX75" s="9"/>
      <c r="TUY75" s="9"/>
      <c r="TUZ75" s="9"/>
      <c r="TVA75" s="9"/>
      <c r="TVB75" s="9"/>
      <c r="TVC75" s="9"/>
      <c r="TVD75" s="9"/>
      <c r="TVE75" s="9"/>
      <c r="TVF75" s="9"/>
      <c r="TVG75" s="9"/>
      <c r="TVH75" s="9"/>
      <c r="TVI75" s="9"/>
      <c r="TVJ75" s="9"/>
      <c r="TVK75" s="9"/>
      <c r="TVL75" s="9"/>
      <c r="TVM75" s="9"/>
      <c r="TVN75" s="9"/>
      <c r="TVO75" s="9"/>
      <c r="TVP75" s="9"/>
      <c r="TVQ75" s="9"/>
      <c r="TVR75" s="9"/>
      <c r="TVS75" s="9"/>
      <c r="TVT75" s="9"/>
      <c r="TVU75" s="9"/>
      <c r="TVV75" s="9"/>
      <c r="TVW75" s="9"/>
      <c r="TVX75" s="9"/>
      <c r="TVY75" s="9"/>
      <c r="TVZ75" s="9"/>
      <c r="TWA75" s="9"/>
      <c r="TWB75" s="9"/>
      <c r="TWC75" s="9"/>
      <c r="TWD75" s="9"/>
      <c r="TWE75" s="9"/>
      <c r="TWF75" s="9"/>
      <c r="TWG75" s="9"/>
      <c r="TWH75" s="9"/>
      <c r="TWI75" s="9"/>
      <c r="TWJ75" s="9"/>
      <c r="TWK75" s="9"/>
      <c r="TWL75" s="9"/>
      <c r="TWM75" s="9"/>
      <c r="TWN75" s="9"/>
      <c r="TWO75" s="9"/>
      <c r="TWP75" s="9"/>
      <c r="TWQ75" s="9"/>
      <c r="TWR75" s="9"/>
      <c r="TWS75" s="9"/>
      <c r="TWT75" s="9"/>
      <c r="TWU75" s="9"/>
      <c r="TWV75" s="9"/>
      <c r="TWW75" s="9"/>
      <c r="TWX75" s="9"/>
      <c r="TWY75" s="9"/>
      <c r="TWZ75" s="9"/>
      <c r="TXA75" s="9"/>
      <c r="TXB75" s="9"/>
      <c r="TXC75" s="9"/>
      <c r="TXD75" s="9"/>
      <c r="TXE75" s="9"/>
      <c r="TXF75" s="9"/>
      <c r="TXG75" s="9"/>
      <c r="TXH75" s="9"/>
      <c r="TXI75" s="9"/>
      <c r="TXJ75" s="9"/>
      <c r="TXK75" s="9"/>
      <c r="TXL75" s="9"/>
      <c r="TXM75" s="9"/>
      <c r="TXN75" s="9"/>
      <c r="TXO75" s="9"/>
      <c r="TXP75" s="9"/>
      <c r="TXQ75" s="9"/>
      <c r="TXR75" s="9"/>
      <c r="TXS75" s="9"/>
      <c r="TXT75" s="9"/>
      <c r="TXU75" s="9"/>
      <c r="TXV75" s="9"/>
      <c r="TXW75" s="9"/>
      <c r="TXX75" s="9"/>
      <c r="TXY75" s="9"/>
      <c r="TXZ75" s="9"/>
      <c r="TYA75" s="9"/>
      <c r="TYB75" s="9"/>
      <c r="TYC75" s="9"/>
      <c r="TYD75" s="9"/>
      <c r="TYE75" s="9"/>
      <c r="TYF75" s="9"/>
      <c r="TYG75" s="9"/>
      <c r="TYH75" s="9"/>
      <c r="TYI75" s="9"/>
      <c r="TYJ75" s="9"/>
      <c r="TYK75" s="9"/>
      <c r="TYL75" s="9"/>
      <c r="TYM75" s="9"/>
      <c r="TYN75" s="9"/>
      <c r="TYO75" s="9"/>
      <c r="TYP75" s="9"/>
      <c r="TYQ75" s="9"/>
      <c r="TYR75" s="9"/>
      <c r="TYS75" s="9"/>
      <c r="TYT75" s="9"/>
      <c r="TYU75" s="9"/>
      <c r="TYV75" s="9"/>
      <c r="TYW75" s="9"/>
      <c r="TYX75" s="9"/>
      <c r="TYY75" s="9"/>
      <c r="TYZ75" s="9"/>
      <c r="TZA75" s="9"/>
      <c r="TZB75" s="9"/>
      <c r="TZC75" s="9"/>
      <c r="TZD75" s="9"/>
      <c r="TZE75" s="9"/>
      <c r="TZF75" s="9"/>
      <c r="TZG75" s="9"/>
      <c r="TZH75" s="9"/>
      <c r="TZI75" s="9"/>
      <c r="TZJ75" s="9"/>
      <c r="TZK75" s="9"/>
      <c r="TZL75" s="9"/>
      <c r="TZM75" s="9"/>
      <c r="TZN75" s="9"/>
      <c r="TZO75" s="9"/>
      <c r="TZP75" s="9"/>
      <c r="TZQ75" s="9"/>
      <c r="TZR75" s="9"/>
      <c r="TZS75" s="9"/>
      <c r="TZT75" s="9"/>
      <c r="TZU75" s="9"/>
      <c r="TZV75" s="9"/>
      <c r="TZW75" s="9"/>
      <c r="TZX75" s="9"/>
      <c r="TZY75" s="9"/>
      <c r="TZZ75" s="9"/>
      <c r="UAA75" s="9"/>
      <c r="UAB75" s="9"/>
      <c r="UAC75" s="9"/>
      <c r="UAD75" s="9"/>
      <c r="UAE75" s="9"/>
      <c r="UAF75" s="9"/>
      <c r="UAG75" s="9"/>
      <c r="UAH75" s="9"/>
      <c r="UAI75" s="9"/>
      <c r="UAJ75" s="9"/>
      <c r="UAK75" s="9"/>
      <c r="UAL75" s="9"/>
      <c r="UAM75" s="9"/>
      <c r="UAN75" s="9"/>
      <c r="UAO75" s="9"/>
      <c r="UAP75" s="9"/>
      <c r="UAQ75" s="9"/>
      <c r="UAR75" s="9"/>
      <c r="UAS75" s="9"/>
      <c r="UAT75" s="9"/>
      <c r="UAU75" s="9"/>
      <c r="UAV75" s="9"/>
      <c r="UAW75" s="9"/>
      <c r="UAX75" s="9"/>
      <c r="UAY75" s="9"/>
      <c r="UAZ75" s="9"/>
      <c r="UBA75" s="9"/>
      <c r="UBB75" s="9"/>
      <c r="UBC75" s="9"/>
      <c r="UBD75" s="9"/>
      <c r="UBE75" s="9"/>
      <c r="UBF75" s="9"/>
      <c r="UBG75" s="9"/>
      <c r="UBH75" s="9"/>
      <c r="UBI75" s="9"/>
      <c r="UBJ75" s="9"/>
      <c r="UBK75" s="9"/>
      <c r="UBL75" s="9"/>
      <c r="UBM75" s="9"/>
      <c r="UBN75" s="9"/>
      <c r="UBO75" s="9"/>
      <c r="UBP75" s="9"/>
      <c r="UBQ75" s="9"/>
      <c r="UBR75" s="9"/>
      <c r="UBS75" s="9"/>
      <c r="UBT75" s="9"/>
      <c r="UBU75" s="9"/>
      <c r="UBV75" s="9"/>
      <c r="UBW75" s="9"/>
      <c r="UBX75" s="9"/>
      <c r="UBY75" s="9"/>
      <c r="UBZ75" s="9"/>
      <c r="UCA75" s="9"/>
      <c r="UCB75" s="9"/>
      <c r="UCC75" s="9"/>
      <c r="UCD75" s="9"/>
      <c r="UCE75" s="9"/>
      <c r="UCF75" s="9"/>
      <c r="UCG75" s="9"/>
      <c r="UCH75" s="9"/>
      <c r="UCI75" s="9"/>
      <c r="UCJ75" s="9"/>
      <c r="UCK75" s="9"/>
      <c r="UCL75" s="9"/>
      <c r="UCM75" s="9"/>
      <c r="UCN75" s="9"/>
      <c r="UCO75" s="9"/>
      <c r="UCP75" s="9"/>
      <c r="UCQ75" s="9"/>
      <c r="UCR75" s="9"/>
      <c r="UCS75" s="9"/>
      <c r="UCT75" s="9"/>
      <c r="UCU75" s="9"/>
      <c r="UCV75" s="9"/>
      <c r="UCW75" s="9"/>
      <c r="UCX75" s="9"/>
      <c r="UCY75" s="9"/>
      <c r="UCZ75" s="9"/>
      <c r="UDA75" s="9"/>
      <c r="UDB75" s="9"/>
      <c r="UDC75" s="9"/>
      <c r="UDD75" s="9"/>
      <c r="UDE75" s="9"/>
      <c r="UDF75" s="9"/>
      <c r="UDG75" s="9"/>
      <c r="UDH75" s="9"/>
      <c r="UDI75" s="9"/>
      <c r="UDJ75" s="9"/>
      <c r="UDK75" s="9"/>
      <c r="UDL75" s="9"/>
      <c r="UDM75" s="9"/>
      <c r="UDN75" s="9"/>
      <c r="UDO75" s="9"/>
      <c r="UDP75" s="9"/>
      <c r="UDQ75" s="9"/>
      <c r="UDR75" s="9"/>
      <c r="UDS75" s="9"/>
      <c r="UDT75" s="9"/>
      <c r="UDU75" s="9"/>
      <c r="UDV75" s="9"/>
      <c r="UDW75" s="9"/>
      <c r="UDX75" s="9"/>
      <c r="UDY75" s="9"/>
      <c r="UDZ75" s="9"/>
      <c r="UEA75" s="9"/>
      <c r="UEB75" s="9"/>
      <c r="UEC75" s="9"/>
      <c r="UED75" s="9"/>
      <c r="UEE75" s="9"/>
      <c r="UEF75" s="9"/>
      <c r="UEG75" s="9"/>
      <c r="UEH75" s="9"/>
      <c r="UEI75" s="9"/>
      <c r="UEJ75" s="9"/>
      <c r="UEK75" s="9"/>
      <c r="UEL75" s="9"/>
      <c r="UEM75" s="9"/>
      <c r="UEN75" s="9"/>
      <c r="UEO75" s="9"/>
      <c r="UEP75" s="9"/>
      <c r="UEQ75" s="9"/>
      <c r="UER75" s="9"/>
      <c r="UES75" s="9"/>
      <c r="UET75" s="9"/>
      <c r="UEU75" s="9"/>
      <c r="UEV75" s="9"/>
      <c r="UEW75" s="9"/>
      <c r="UEX75" s="9"/>
      <c r="UEY75" s="9"/>
      <c r="UEZ75" s="9"/>
      <c r="UFA75" s="9"/>
      <c r="UFB75" s="9"/>
      <c r="UFC75" s="9"/>
      <c r="UFD75" s="9"/>
      <c r="UFE75" s="9"/>
      <c r="UFF75" s="9"/>
      <c r="UFG75" s="9"/>
      <c r="UFH75" s="9"/>
      <c r="UFI75" s="9"/>
      <c r="UFJ75" s="9"/>
      <c r="UFK75" s="9"/>
      <c r="UFL75" s="9"/>
      <c r="UFM75" s="9"/>
      <c r="UFN75" s="9"/>
      <c r="UFO75" s="9"/>
      <c r="UFP75" s="9"/>
      <c r="UFQ75" s="9"/>
      <c r="UFR75" s="9"/>
      <c r="UFS75" s="9"/>
      <c r="UFT75" s="9"/>
      <c r="UFU75" s="9"/>
      <c r="UFV75" s="9"/>
      <c r="UFW75" s="9"/>
      <c r="UFX75" s="9"/>
      <c r="UFY75" s="9"/>
      <c r="UFZ75" s="9"/>
      <c r="UGA75" s="9"/>
      <c r="UGB75" s="9"/>
      <c r="UGC75" s="9"/>
      <c r="UGD75" s="9"/>
      <c r="UGE75" s="9"/>
      <c r="UGF75" s="9"/>
      <c r="UGG75" s="9"/>
      <c r="UGH75" s="9"/>
      <c r="UGI75" s="9"/>
      <c r="UGJ75" s="9"/>
      <c r="UGK75" s="9"/>
      <c r="UGL75" s="9"/>
      <c r="UGM75" s="9"/>
      <c r="UGN75" s="9"/>
      <c r="UGO75" s="9"/>
      <c r="UGP75" s="9"/>
      <c r="UGQ75" s="9"/>
      <c r="UGR75" s="9"/>
      <c r="UGS75" s="9"/>
      <c r="UGT75" s="9"/>
      <c r="UGU75" s="9"/>
      <c r="UGV75" s="9"/>
      <c r="UGW75" s="9"/>
      <c r="UGX75" s="9"/>
      <c r="UGY75" s="9"/>
      <c r="UGZ75" s="9"/>
      <c r="UHA75" s="9"/>
      <c r="UHB75" s="9"/>
      <c r="UHC75" s="9"/>
      <c r="UHD75" s="9"/>
      <c r="UHE75" s="9"/>
      <c r="UHF75" s="9"/>
      <c r="UHG75" s="9"/>
      <c r="UHH75" s="9"/>
      <c r="UHI75" s="9"/>
      <c r="UHJ75" s="9"/>
      <c r="UHK75" s="9"/>
      <c r="UHL75" s="9"/>
      <c r="UHM75" s="9"/>
      <c r="UHN75" s="9"/>
      <c r="UHO75" s="9"/>
      <c r="UHP75" s="9"/>
      <c r="UHQ75" s="9"/>
      <c r="UHR75" s="9"/>
      <c r="UHS75" s="9"/>
      <c r="UHT75" s="9"/>
      <c r="UHU75" s="9"/>
      <c r="UHV75" s="9"/>
      <c r="UHW75" s="9"/>
      <c r="UHX75" s="9"/>
      <c r="UHY75" s="9"/>
      <c r="UHZ75" s="9"/>
      <c r="UIA75" s="9"/>
      <c r="UIB75" s="9"/>
      <c r="UIC75" s="9"/>
      <c r="UID75" s="9"/>
      <c r="UIE75" s="9"/>
      <c r="UIF75" s="9"/>
      <c r="UIG75" s="9"/>
      <c r="UIH75" s="9"/>
      <c r="UII75" s="9"/>
      <c r="UIJ75" s="9"/>
      <c r="UIK75" s="9"/>
      <c r="UIL75" s="9"/>
      <c r="UIM75" s="9"/>
      <c r="UIN75" s="9"/>
      <c r="UIO75" s="9"/>
      <c r="UIP75" s="9"/>
      <c r="UIQ75" s="9"/>
      <c r="UIR75" s="9"/>
      <c r="UIS75" s="9"/>
      <c r="UIT75" s="9"/>
      <c r="UIU75" s="9"/>
      <c r="UIV75" s="9"/>
      <c r="UIW75" s="9"/>
      <c r="UIX75" s="9"/>
      <c r="UIY75" s="9"/>
      <c r="UIZ75" s="9"/>
      <c r="UJA75" s="9"/>
      <c r="UJB75" s="9"/>
      <c r="UJC75" s="9"/>
      <c r="UJD75" s="9"/>
      <c r="UJE75" s="9"/>
      <c r="UJF75" s="9"/>
      <c r="UJG75" s="9"/>
      <c r="UJH75" s="9"/>
      <c r="UJI75" s="9"/>
      <c r="UJJ75" s="9"/>
      <c r="UJK75" s="9"/>
      <c r="UJL75" s="9"/>
      <c r="UJM75" s="9"/>
      <c r="UJN75" s="9"/>
      <c r="UJO75" s="9"/>
      <c r="UJP75" s="9"/>
      <c r="UJQ75" s="9"/>
      <c r="UJR75" s="9"/>
      <c r="UJS75" s="9"/>
      <c r="UJT75" s="9"/>
      <c r="UJU75" s="9"/>
      <c r="UJV75" s="9"/>
      <c r="UJW75" s="9"/>
      <c r="UJX75" s="9"/>
      <c r="UJY75" s="9"/>
      <c r="UJZ75" s="9"/>
      <c r="UKA75" s="9"/>
      <c r="UKB75" s="9"/>
      <c r="UKC75" s="9"/>
      <c r="UKD75" s="9"/>
      <c r="UKE75" s="9"/>
      <c r="UKF75" s="9"/>
      <c r="UKG75" s="9"/>
      <c r="UKH75" s="9"/>
      <c r="UKI75" s="9"/>
      <c r="UKJ75" s="9"/>
      <c r="UKK75" s="9"/>
      <c r="UKL75" s="9"/>
      <c r="UKM75" s="9"/>
      <c r="UKN75" s="9"/>
      <c r="UKO75" s="9"/>
      <c r="UKP75" s="9"/>
      <c r="UKQ75" s="9"/>
      <c r="UKR75" s="9"/>
      <c r="UKS75" s="9"/>
      <c r="UKT75" s="9"/>
      <c r="UKU75" s="9"/>
      <c r="UKV75" s="9"/>
      <c r="UKW75" s="9"/>
      <c r="UKX75" s="9"/>
      <c r="UKY75" s="9"/>
      <c r="UKZ75" s="9"/>
      <c r="ULA75" s="9"/>
      <c r="ULB75" s="9"/>
      <c r="ULC75" s="9"/>
      <c r="ULD75" s="9"/>
      <c r="ULE75" s="9"/>
      <c r="ULF75" s="9"/>
      <c r="ULG75" s="9"/>
      <c r="ULH75" s="9"/>
      <c r="ULI75" s="9"/>
      <c r="ULJ75" s="9"/>
      <c r="ULK75" s="9"/>
      <c r="ULL75" s="9"/>
      <c r="ULM75" s="9"/>
      <c r="ULN75" s="9"/>
      <c r="ULO75" s="9"/>
      <c r="ULP75" s="9"/>
      <c r="ULQ75" s="9"/>
      <c r="ULR75" s="9"/>
      <c r="ULS75" s="9"/>
      <c r="ULT75" s="9"/>
      <c r="ULU75" s="9"/>
      <c r="ULV75" s="9"/>
      <c r="ULW75" s="9"/>
      <c r="ULX75" s="9"/>
      <c r="ULY75" s="9"/>
      <c r="ULZ75" s="9"/>
      <c r="UMA75" s="9"/>
      <c r="UMB75" s="9"/>
      <c r="UMC75" s="9"/>
      <c r="UMD75" s="9"/>
      <c r="UME75" s="9"/>
      <c r="UMF75" s="9"/>
      <c r="UMG75" s="9"/>
      <c r="UMH75" s="9"/>
      <c r="UMI75" s="9"/>
      <c r="UMJ75" s="9"/>
      <c r="UMK75" s="9"/>
      <c r="UML75" s="9"/>
      <c r="UMM75" s="9"/>
      <c r="UMN75" s="9"/>
      <c r="UMO75" s="9"/>
      <c r="UMP75" s="9"/>
      <c r="UMQ75" s="9"/>
      <c r="UMR75" s="9"/>
      <c r="UMS75" s="9"/>
      <c r="UMT75" s="9"/>
      <c r="UMU75" s="9"/>
      <c r="UMV75" s="9"/>
      <c r="UMW75" s="9"/>
      <c r="UMX75" s="9"/>
      <c r="UMY75" s="9"/>
      <c r="UMZ75" s="9"/>
      <c r="UNA75" s="9"/>
      <c r="UNB75" s="9"/>
      <c r="UNC75" s="9"/>
      <c r="UND75" s="9"/>
      <c r="UNE75" s="9"/>
      <c r="UNF75" s="9"/>
      <c r="UNG75" s="9"/>
      <c r="UNH75" s="9"/>
      <c r="UNI75" s="9"/>
      <c r="UNJ75" s="9"/>
      <c r="UNK75" s="9"/>
      <c r="UNL75" s="9"/>
      <c r="UNM75" s="9"/>
      <c r="UNN75" s="9"/>
      <c r="UNO75" s="9"/>
      <c r="UNP75" s="9"/>
      <c r="UNQ75" s="9"/>
      <c r="UNR75" s="9"/>
      <c r="UNS75" s="9"/>
      <c r="UNT75" s="9"/>
      <c r="UNU75" s="9"/>
      <c r="UNV75" s="9"/>
      <c r="UNW75" s="9"/>
      <c r="UNX75" s="9"/>
      <c r="UNY75" s="9"/>
      <c r="UNZ75" s="9"/>
      <c r="UOA75" s="9"/>
      <c r="UOB75" s="9"/>
      <c r="UOC75" s="9"/>
      <c r="UOD75" s="9"/>
      <c r="UOE75" s="9"/>
      <c r="UOF75" s="9"/>
      <c r="UOG75" s="9"/>
      <c r="UOH75" s="9"/>
      <c r="UOI75" s="9"/>
      <c r="UOJ75" s="9"/>
      <c r="UOK75" s="9"/>
      <c r="UOL75" s="9"/>
      <c r="UOM75" s="9"/>
      <c r="UON75" s="9"/>
      <c r="UOO75" s="9"/>
      <c r="UOP75" s="9"/>
      <c r="UOQ75" s="9"/>
      <c r="UOR75" s="9"/>
      <c r="UOS75" s="9"/>
      <c r="UOT75" s="9"/>
      <c r="UOU75" s="9"/>
      <c r="UOV75" s="9"/>
      <c r="UOW75" s="9"/>
      <c r="UOX75" s="9"/>
      <c r="UOY75" s="9"/>
      <c r="UOZ75" s="9"/>
      <c r="UPA75" s="9"/>
      <c r="UPB75" s="9"/>
      <c r="UPC75" s="9"/>
      <c r="UPD75" s="9"/>
      <c r="UPE75" s="9"/>
      <c r="UPF75" s="9"/>
      <c r="UPG75" s="9"/>
      <c r="UPH75" s="9"/>
      <c r="UPI75" s="9"/>
      <c r="UPJ75" s="9"/>
      <c r="UPK75" s="9"/>
      <c r="UPL75" s="9"/>
      <c r="UPM75" s="9"/>
      <c r="UPN75" s="9"/>
      <c r="UPO75" s="9"/>
      <c r="UPP75" s="9"/>
      <c r="UPQ75" s="9"/>
      <c r="UPR75" s="9"/>
      <c r="UPS75" s="9"/>
      <c r="UPT75" s="9"/>
      <c r="UPU75" s="9"/>
      <c r="UPV75" s="9"/>
      <c r="UPW75" s="9"/>
      <c r="UPX75" s="9"/>
      <c r="UPY75" s="9"/>
      <c r="UPZ75" s="9"/>
      <c r="UQA75" s="9"/>
      <c r="UQB75" s="9"/>
      <c r="UQC75" s="9"/>
      <c r="UQD75" s="9"/>
      <c r="UQE75" s="9"/>
      <c r="UQF75" s="9"/>
      <c r="UQG75" s="9"/>
      <c r="UQH75" s="9"/>
      <c r="UQI75" s="9"/>
      <c r="UQJ75" s="9"/>
      <c r="UQK75" s="9"/>
      <c r="UQL75" s="9"/>
      <c r="UQM75" s="9"/>
      <c r="UQN75" s="9"/>
      <c r="UQO75" s="9"/>
      <c r="UQP75" s="9"/>
      <c r="UQQ75" s="9"/>
      <c r="UQR75" s="9"/>
      <c r="UQS75" s="9"/>
      <c r="UQT75" s="9"/>
      <c r="UQU75" s="9"/>
      <c r="UQV75" s="9"/>
      <c r="UQW75" s="9"/>
      <c r="UQX75" s="9"/>
      <c r="UQY75" s="9"/>
      <c r="UQZ75" s="9"/>
      <c r="URA75" s="9"/>
      <c r="URB75" s="9"/>
      <c r="URC75" s="9"/>
      <c r="URD75" s="9"/>
      <c r="URE75" s="9"/>
      <c r="URF75" s="9"/>
      <c r="URG75" s="9"/>
      <c r="URH75" s="9"/>
      <c r="URI75" s="9"/>
      <c r="URJ75" s="9"/>
      <c r="URK75" s="9"/>
      <c r="URL75" s="9"/>
      <c r="URM75" s="9"/>
      <c r="URN75" s="9"/>
      <c r="URO75" s="9"/>
      <c r="URP75" s="9"/>
      <c r="URQ75" s="9"/>
      <c r="URR75" s="9"/>
      <c r="URS75" s="9"/>
      <c r="URT75" s="9"/>
      <c r="URU75" s="9"/>
      <c r="URV75" s="9"/>
      <c r="URW75" s="9"/>
      <c r="URX75" s="9"/>
      <c r="URY75" s="9"/>
      <c r="URZ75" s="9"/>
      <c r="USA75" s="9"/>
      <c r="USB75" s="9"/>
      <c r="USC75" s="9"/>
      <c r="USD75" s="9"/>
      <c r="USE75" s="9"/>
      <c r="USF75" s="9"/>
      <c r="USG75" s="9"/>
      <c r="USH75" s="9"/>
      <c r="USI75" s="9"/>
      <c r="USJ75" s="9"/>
      <c r="USK75" s="9"/>
      <c r="USL75" s="9"/>
      <c r="USM75" s="9"/>
      <c r="USN75" s="9"/>
      <c r="USO75" s="9"/>
      <c r="USP75" s="9"/>
      <c r="USQ75" s="9"/>
      <c r="USR75" s="9"/>
      <c r="USS75" s="9"/>
      <c r="UST75" s="9"/>
      <c r="USU75" s="9"/>
      <c r="USV75" s="9"/>
      <c r="USW75" s="9"/>
      <c r="USX75" s="9"/>
      <c r="USY75" s="9"/>
      <c r="USZ75" s="9"/>
      <c r="UTA75" s="9"/>
      <c r="UTB75" s="9"/>
      <c r="UTC75" s="9"/>
      <c r="UTD75" s="9"/>
      <c r="UTE75" s="9"/>
      <c r="UTF75" s="9"/>
      <c r="UTG75" s="9"/>
      <c r="UTH75" s="9"/>
      <c r="UTI75" s="9"/>
      <c r="UTJ75" s="9"/>
      <c r="UTK75" s="9"/>
      <c r="UTL75" s="9"/>
      <c r="UTM75" s="9"/>
      <c r="UTN75" s="9"/>
      <c r="UTO75" s="9"/>
      <c r="UTP75" s="9"/>
      <c r="UTQ75" s="9"/>
      <c r="UTR75" s="9"/>
      <c r="UTS75" s="9"/>
      <c r="UTT75" s="9"/>
      <c r="UTU75" s="9"/>
      <c r="UTV75" s="9"/>
      <c r="UTW75" s="9"/>
      <c r="UTX75" s="9"/>
      <c r="UTY75" s="9"/>
      <c r="UTZ75" s="9"/>
      <c r="UUA75" s="9"/>
      <c r="UUB75" s="9"/>
      <c r="UUC75" s="9"/>
      <c r="UUD75" s="9"/>
      <c r="UUE75" s="9"/>
      <c r="UUF75" s="9"/>
      <c r="UUG75" s="9"/>
      <c r="UUH75" s="9"/>
      <c r="UUI75" s="9"/>
      <c r="UUJ75" s="9"/>
      <c r="UUK75" s="9"/>
      <c r="UUL75" s="9"/>
      <c r="UUM75" s="9"/>
      <c r="UUN75" s="9"/>
      <c r="UUO75" s="9"/>
      <c r="UUP75" s="9"/>
      <c r="UUQ75" s="9"/>
      <c r="UUR75" s="9"/>
      <c r="UUS75" s="9"/>
      <c r="UUT75" s="9"/>
      <c r="UUU75" s="9"/>
      <c r="UUV75" s="9"/>
      <c r="UUW75" s="9"/>
      <c r="UUX75" s="9"/>
      <c r="UUY75" s="9"/>
      <c r="UUZ75" s="9"/>
      <c r="UVA75" s="9"/>
      <c r="UVB75" s="9"/>
      <c r="UVC75" s="9"/>
      <c r="UVD75" s="9"/>
      <c r="UVE75" s="9"/>
      <c r="UVF75" s="9"/>
      <c r="UVG75" s="9"/>
      <c r="UVH75" s="9"/>
      <c r="UVI75" s="9"/>
      <c r="UVJ75" s="9"/>
      <c r="UVK75" s="9"/>
      <c r="UVL75" s="9"/>
      <c r="UVM75" s="9"/>
      <c r="UVN75" s="9"/>
      <c r="UVO75" s="9"/>
      <c r="UVP75" s="9"/>
      <c r="UVQ75" s="9"/>
      <c r="UVR75" s="9"/>
      <c r="UVS75" s="9"/>
      <c r="UVT75" s="9"/>
      <c r="UVU75" s="9"/>
      <c r="UVV75" s="9"/>
      <c r="UVW75" s="9"/>
      <c r="UVX75" s="9"/>
      <c r="UVY75" s="9"/>
      <c r="UVZ75" s="9"/>
      <c r="UWA75" s="9"/>
      <c r="UWB75" s="9"/>
      <c r="UWC75" s="9"/>
      <c r="UWD75" s="9"/>
      <c r="UWE75" s="9"/>
      <c r="UWF75" s="9"/>
      <c r="UWG75" s="9"/>
      <c r="UWH75" s="9"/>
      <c r="UWI75" s="9"/>
      <c r="UWJ75" s="9"/>
      <c r="UWK75" s="9"/>
      <c r="UWL75" s="9"/>
      <c r="UWM75" s="9"/>
      <c r="UWN75" s="9"/>
      <c r="UWO75" s="9"/>
      <c r="UWP75" s="9"/>
      <c r="UWQ75" s="9"/>
      <c r="UWR75" s="9"/>
      <c r="UWS75" s="9"/>
      <c r="UWT75" s="9"/>
      <c r="UWU75" s="9"/>
      <c r="UWV75" s="9"/>
      <c r="UWW75" s="9"/>
      <c r="UWX75" s="9"/>
      <c r="UWY75" s="9"/>
      <c r="UWZ75" s="9"/>
      <c r="UXA75" s="9"/>
      <c r="UXB75" s="9"/>
      <c r="UXC75" s="9"/>
      <c r="UXD75" s="9"/>
      <c r="UXE75" s="9"/>
      <c r="UXF75" s="9"/>
      <c r="UXG75" s="9"/>
      <c r="UXH75" s="9"/>
      <c r="UXI75" s="9"/>
      <c r="UXJ75" s="9"/>
      <c r="UXK75" s="9"/>
      <c r="UXL75" s="9"/>
      <c r="UXM75" s="9"/>
      <c r="UXN75" s="9"/>
      <c r="UXO75" s="9"/>
      <c r="UXP75" s="9"/>
      <c r="UXQ75" s="9"/>
      <c r="UXR75" s="9"/>
      <c r="UXS75" s="9"/>
      <c r="UXT75" s="9"/>
      <c r="UXU75" s="9"/>
      <c r="UXV75" s="9"/>
      <c r="UXW75" s="9"/>
      <c r="UXX75" s="9"/>
      <c r="UXY75" s="9"/>
      <c r="UXZ75" s="9"/>
      <c r="UYA75" s="9"/>
      <c r="UYB75" s="9"/>
      <c r="UYC75" s="9"/>
      <c r="UYD75" s="9"/>
      <c r="UYE75" s="9"/>
      <c r="UYF75" s="9"/>
      <c r="UYG75" s="9"/>
      <c r="UYH75" s="9"/>
      <c r="UYI75" s="9"/>
      <c r="UYJ75" s="9"/>
      <c r="UYK75" s="9"/>
      <c r="UYL75" s="9"/>
      <c r="UYM75" s="9"/>
      <c r="UYN75" s="9"/>
      <c r="UYO75" s="9"/>
      <c r="UYP75" s="9"/>
      <c r="UYQ75" s="9"/>
      <c r="UYR75" s="9"/>
      <c r="UYS75" s="9"/>
      <c r="UYT75" s="9"/>
      <c r="UYU75" s="9"/>
      <c r="UYV75" s="9"/>
      <c r="UYW75" s="9"/>
      <c r="UYX75" s="9"/>
      <c r="UYY75" s="9"/>
      <c r="UYZ75" s="9"/>
      <c r="UZA75" s="9"/>
      <c r="UZB75" s="9"/>
      <c r="UZC75" s="9"/>
      <c r="UZD75" s="9"/>
      <c r="UZE75" s="9"/>
      <c r="UZF75" s="9"/>
      <c r="UZG75" s="9"/>
      <c r="UZH75" s="9"/>
      <c r="UZI75" s="9"/>
      <c r="UZJ75" s="9"/>
      <c r="UZK75" s="9"/>
      <c r="UZL75" s="9"/>
      <c r="UZM75" s="9"/>
      <c r="UZN75" s="9"/>
      <c r="UZO75" s="9"/>
      <c r="UZP75" s="9"/>
      <c r="UZQ75" s="9"/>
      <c r="UZR75" s="9"/>
      <c r="UZS75" s="9"/>
      <c r="UZT75" s="9"/>
      <c r="UZU75" s="9"/>
      <c r="UZV75" s="9"/>
      <c r="UZW75" s="9"/>
      <c r="UZX75" s="9"/>
      <c r="UZY75" s="9"/>
      <c r="UZZ75" s="9"/>
      <c r="VAA75" s="9"/>
      <c r="VAB75" s="9"/>
      <c r="VAC75" s="9"/>
      <c r="VAD75" s="9"/>
      <c r="VAE75" s="9"/>
      <c r="VAF75" s="9"/>
      <c r="VAG75" s="9"/>
      <c r="VAH75" s="9"/>
      <c r="VAI75" s="9"/>
      <c r="VAJ75" s="9"/>
      <c r="VAK75" s="9"/>
      <c r="VAL75" s="9"/>
      <c r="VAM75" s="9"/>
      <c r="VAN75" s="9"/>
      <c r="VAO75" s="9"/>
      <c r="VAP75" s="9"/>
      <c r="VAQ75" s="9"/>
      <c r="VAR75" s="9"/>
      <c r="VAS75" s="9"/>
      <c r="VAT75" s="9"/>
      <c r="VAU75" s="9"/>
      <c r="VAV75" s="9"/>
      <c r="VAW75" s="9"/>
      <c r="VAX75" s="9"/>
      <c r="VAY75" s="9"/>
      <c r="VAZ75" s="9"/>
      <c r="VBA75" s="9"/>
      <c r="VBB75" s="9"/>
      <c r="VBC75" s="9"/>
      <c r="VBD75" s="9"/>
      <c r="VBE75" s="9"/>
      <c r="VBF75" s="9"/>
      <c r="VBG75" s="9"/>
      <c r="VBH75" s="9"/>
      <c r="VBI75" s="9"/>
      <c r="VBJ75" s="9"/>
      <c r="VBK75" s="9"/>
      <c r="VBL75" s="9"/>
      <c r="VBM75" s="9"/>
      <c r="VBN75" s="9"/>
      <c r="VBO75" s="9"/>
      <c r="VBP75" s="9"/>
      <c r="VBQ75" s="9"/>
      <c r="VBR75" s="9"/>
      <c r="VBS75" s="9"/>
      <c r="VBT75" s="9"/>
      <c r="VBU75" s="9"/>
      <c r="VBV75" s="9"/>
      <c r="VBW75" s="9"/>
      <c r="VBX75" s="9"/>
      <c r="VBY75" s="9"/>
      <c r="VBZ75" s="9"/>
      <c r="VCA75" s="9"/>
      <c r="VCB75" s="9"/>
      <c r="VCC75" s="9"/>
      <c r="VCD75" s="9"/>
      <c r="VCE75" s="9"/>
      <c r="VCF75" s="9"/>
      <c r="VCG75" s="9"/>
      <c r="VCH75" s="9"/>
      <c r="VCI75" s="9"/>
      <c r="VCJ75" s="9"/>
      <c r="VCK75" s="9"/>
      <c r="VCL75" s="9"/>
      <c r="VCM75" s="9"/>
      <c r="VCN75" s="9"/>
      <c r="VCO75" s="9"/>
      <c r="VCP75" s="9"/>
      <c r="VCQ75" s="9"/>
      <c r="VCR75" s="9"/>
      <c r="VCS75" s="9"/>
      <c r="VCT75" s="9"/>
      <c r="VCU75" s="9"/>
      <c r="VCV75" s="9"/>
      <c r="VCW75" s="9"/>
      <c r="VCX75" s="9"/>
      <c r="VCY75" s="9"/>
      <c r="VCZ75" s="9"/>
      <c r="VDA75" s="9"/>
      <c r="VDB75" s="9"/>
      <c r="VDC75" s="9"/>
      <c r="VDD75" s="9"/>
      <c r="VDE75" s="9"/>
      <c r="VDF75" s="9"/>
      <c r="VDG75" s="9"/>
      <c r="VDH75" s="9"/>
      <c r="VDI75" s="9"/>
      <c r="VDJ75" s="9"/>
      <c r="VDK75" s="9"/>
      <c r="VDL75" s="9"/>
      <c r="VDM75" s="9"/>
      <c r="VDN75" s="9"/>
      <c r="VDO75" s="9"/>
      <c r="VDP75" s="9"/>
      <c r="VDQ75" s="9"/>
      <c r="VDR75" s="9"/>
      <c r="VDS75" s="9"/>
      <c r="VDT75" s="9"/>
      <c r="VDU75" s="9"/>
      <c r="VDV75" s="9"/>
      <c r="VDW75" s="9"/>
      <c r="VDX75" s="9"/>
      <c r="VDY75" s="9"/>
      <c r="VDZ75" s="9"/>
      <c r="VEA75" s="9"/>
      <c r="VEB75" s="9"/>
      <c r="VEC75" s="9"/>
      <c r="VED75" s="9"/>
      <c r="VEE75" s="9"/>
      <c r="VEF75" s="9"/>
      <c r="VEG75" s="9"/>
      <c r="VEH75" s="9"/>
      <c r="VEI75" s="9"/>
      <c r="VEJ75" s="9"/>
      <c r="VEK75" s="9"/>
      <c r="VEL75" s="9"/>
      <c r="VEM75" s="9"/>
      <c r="VEN75" s="9"/>
      <c r="VEO75" s="9"/>
      <c r="VEP75" s="9"/>
      <c r="VEQ75" s="9"/>
      <c r="VER75" s="9"/>
      <c r="VES75" s="9"/>
      <c r="VET75" s="9"/>
      <c r="VEU75" s="9"/>
      <c r="VEV75" s="9"/>
      <c r="VEW75" s="9"/>
      <c r="VEX75" s="9"/>
      <c r="VEY75" s="9"/>
      <c r="VEZ75" s="9"/>
      <c r="VFA75" s="9"/>
      <c r="VFB75" s="9"/>
      <c r="VFC75" s="9"/>
      <c r="VFD75" s="9"/>
      <c r="VFE75" s="9"/>
      <c r="VFF75" s="9"/>
      <c r="VFG75" s="9"/>
      <c r="VFH75" s="9"/>
      <c r="VFI75" s="9"/>
      <c r="VFJ75" s="9"/>
      <c r="VFK75" s="9"/>
      <c r="VFL75" s="9"/>
      <c r="VFM75" s="9"/>
      <c r="VFN75" s="9"/>
      <c r="VFO75" s="9"/>
      <c r="VFP75" s="9"/>
      <c r="VFQ75" s="9"/>
      <c r="VFR75" s="9"/>
      <c r="VFS75" s="9"/>
      <c r="VFT75" s="9"/>
      <c r="VFU75" s="9"/>
      <c r="VFV75" s="9"/>
      <c r="VFW75" s="9"/>
      <c r="VFX75" s="9"/>
      <c r="VFY75" s="9"/>
      <c r="VFZ75" s="9"/>
      <c r="VGA75" s="9"/>
      <c r="VGB75" s="9"/>
      <c r="VGC75" s="9"/>
      <c r="VGD75" s="9"/>
      <c r="VGE75" s="9"/>
      <c r="VGF75" s="9"/>
      <c r="VGG75" s="9"/>
      <c r="VGH75" s="9"/>
      <c r="VGI75" s="9"/>
      <c r="VGJ75" s="9"/>
      <c r="VGK75" s="9"/>
      <c r="VGL75" s="9"/>
      <c r="VGM75" s="9"/>
      <c r="VGN75" s="9"/>
      <c r="VGO75" s="9"/>
      <c r="VGP75" s="9"/>
      <c r="VGQ75" s="9"/>
      <c r="VGR75" s="9"/>
      <c r="VGS75" s="9"/>
      <c r="VGT75" s="9"/>
      <c r="VGU75" s="9"/>
      <c r="VGV75" s="9"/>
      <c r="VGW75" s="9"/>
      <c r="VGX75" s="9"/>
      <c r="VGY75" s="9"/>
      <c r="VGZ75" s="9"/>
      <c r="VHA75" s="9"/>
      <c r="VHB75" s="9"/>
      <c r="VHC75" s="9"/>
      <c r="VHD75" s="9"/>
      <c r="VHE75" s="9"/>
      <c r="VHF75" s="9"/>
      <c r="VHG75" s="9"/>
      <c r="VHH75" s="9"/>
      <c r="VHI75" s="9"/>
      <c r="VHJ75" s="9"/>
      <c r="VHK75" s="9"/>
      <c r="VHL75" s="9"/>
      <c r="VHM75" s="9"/>
      <c r="VHN75" s="9"/>
      <c r="VHO75" s="9"/>
      <c r="VHP75" s="9"/>
      <c r="VHQ75" s="9"/>
      <c r="VHR75" s="9"/>
      <c r="VHS75" s="9"/>
      <c r="VHT75" s="9"/>
      <c r="VHU75" s="9"/>
      <c r="VHV75" s="9"/>
      <c r="VHW75" s="9"/>
      <c r="VHX75" s="9"/>
      <c r="VHY75" s="9"/>
      <c r="VHZ75" s="9"/>
      <c r="VIA75" s="9"/>
      <c r="VIB75" s="9"/>
      <c r="VIC75" s="9"/>
      <c r="VID75" s="9"/>
      <c r="VIE75" s="9"/>
      <c r="VIF75" s="9"/>
      <c r="VIG75" s="9"/>
      <c r="VIH75" s="9"/>
      <c r="VII75" s="9"/>
      <c r="VIJ75" s="9"/>
      <c r="VIK75" s="9"/>
      <c r="VIL75" s="9"/>
      <c r="VIM75" s="9"/>
      <c r="VIN75" s="9"/>
      <c r="VIO75" s="9"/>
      <c r="VIP75" s="9"/>
      <c r="VIQ75" s="9"/>
      <c r="VIR75" s="9"/>
      <c r="VIS75" s="9"/>
      <c r="VIT75" s="9"/>
      <c r="VIU75" s="9"/>
      <c r="VIV75" s="9"/>
      <c r="VIW75" s="9"/>
      <c r="VIX75" s="9"/>
      <c r="VIY75" s="9"/>
      <c r="VIZ75" s="9"/>
      <c r="VJA75" s="9"/>
      <c r="VJB75" s="9"/>
      <c r="VJC75" s="9"/>
      <c r="VJD75" s="9"/>
      <c r="VJE75" s="9"/>
      <c r="VJF75" s="9"/>
      <c r="VJG75" s="9"/>
      <c r="VJH75" s="9"/>
      <c r="VJI75" s="9"/>
      <c r="VJJ75" s="9"/>
      <c r="VJK75" s="9"/>
      <c r="VJL75" s="9"/>
      <c r="VJM75" s="9"/>
      <c r="VJN75" s="9"/>
      <c r="VJO75" s="9"/>
      <c r="VJP75" s="9"/>
      <c r="VJQ75" s="9"/>
      <c r="VJR75" s="9"/>
      <c r="VJS75" s="9"/>
      <c r="VJT75" s="9"/>
      <c r="VJU75" s="9"/>
      <c r="VJV75" s="9"/>
      <c r="VJW75" s="9"/>
      <c r="VJX75" s="9"/>
      <c r="VJY75" s="9"/>
      <c r="VJZ75" s="9"/>
      <c r="VKA75" s="9"/>
      <c r="VKB75" s="9"/>
      <c r="VKC75" s="9"/>
      <c r="VKD75" s="9"/>
      <c r="VKE75" s="9"/>
      <c r="VKF75" s="9"/>
      <c r="VKG75" s="9"/>
      <c r="VKH75" s="9"/>
      <c r="VKI75" s="9"/>
      <c r="VKJ75" s="9"/>
      <c r="VKK75" s="9"/>
      <c r="VKL75" s="9"/>
      <c r="VKM75" s="9"/>
      <c r="VKN75" s="9"/>
      <c r="VKO75" s="9"/>
      <c r="VKP75" s="9"/>
      <c r="VKQ75" s="9"/>
      <c r="VKR75" s="9"/>
      <c r="VKS75" s="9"/>
      <c r="VKT75" s="9"/>
      <c r="VKU75" s="9"/>
      <c r="VKV75" s="9"/>
      <c r="VKW75" s="9"/>
      <c r="VKX75" s="9"/>
      <c r="VKY75" s="9"/>
      <c r="VKZ75" s="9"/>
      <c r="VLA75" s="9"/>
      <c r="VLB75" s="9"/>
      <c r="VLC75" s="9"/>
      <c r="VLD75" s="9"/>
      <c r="VLE75" s="9"/>
      <c r="VLF75" s="9"/>
      <c r="VLG75" s="9"/>
      <c r="VLH75" s="9"/>
      <c r="VLI75" s="9"/>
      <c r="VLJ75" s="9"/>
      <c r="VLK75" s="9"/>
      <c r="VLL75" s="9"/>
      <c r="VLM75" s="9"/>
      <c r="VLN75" s="9"/>
      <c r="VLO75" s="9"/>
      <c r="VLP75" s="9"/>
      <c r="VLQ75" s="9"/>
      <c r="VLR75" s="9"/>
      <c r="VLS75" s="9"/>
      <c r="VLT75" s="9"/>
      <c r="VLU75" s="9"/>
      <c r="VLV75" s="9"/>
      <c r="VLW75" s="9"/>
      <c r="VLX75" s="9"/>
      <c r="VLY75" s="9"/>
      <c r="VLZ75" s="9"/>
      <c r="VMA75" s="9"/>
      <c r="VMB75" s="9"/>
      <c r="VMC75" s="9"/>
      <c r="VMD75" s="9"/>
      <c r="VME75" s="9"/>
      <c r="VMF75" s="9"/>
      <c r="VMG75" s="9"/>
      <c r="VMH75" s="9"/>
      <c r="VMI75" s="9"/>
      <c r="VMJ75" s="9"/>
      <c r="VMK75" s="9"/>
      <c r="VML75" s="9"/>
      <c r="VMM75" s="9"/>
      <c r="VMN75" s="9"/>
      <c r="VMO75" s="9"/>
      <c r="VMP75" s="9"/>
      <c r="VMQ75" s="9"/>
      <c r="VMR75" s="9"/>
      <c r="VMS75" s="9"/>
      <c r="VMT75" s="9"/>
      <c r="VMU75" s="9"/>
      <c r="VMV75" s="9"/>
      <c r="VMW75" s="9"/>
      <c r="VMX75" s="9"/>
      <c r="VMY75" s="9"/>
      <c r="VMZ75" s="9"/>
      <c r="VNA75" s="9"/>
      <c r="VNB75" s="9"/>
      <c r="VNC75" s="9"/>
      <c r="VND75" s="9"/>
      <c r="VNE75" s="9"/>
      <c r="VNF75" s="9"/>
      <c r="VNG75" s="9"/>
      <c r="VNH75" s="9"/>
      <c r="VNI75" s="9"/>
      <c r="VNJ75" s="9"/>
      <c r="VNK75" s="9"/>
      <c r="VNL75" s="9"/>
      <c r="VNM75" s="9"/>
      <c r="VNN75" s="9"/>
      <c r="VNO75" s="9"/>
      <c r="VNP75" s="9"/>
      <c r="VNQ75" s="9"/>
      <c r="VNR75" s="9"/>
      <c r="VNS75" s="9"/>
      <c r="VNT75" s="9"/>
      <c r="VNU75" s="9"/>
      <c r="VNV75" s="9"/>
      <c r="VNW75" s="9"/>
      <c r="VNX75" s="9"/>
      <c r="VNY75" s="9"/>
      <c r="VNZ75" s="9"/>
      <c r="VOA75" s="9"/>
      <c r="VOB75" s="9"/>
      <c r="VOC75" s="9"/>
      <c r="VOD75" s="9"/>
      <c r="VOE75" s="9"/>
      <c r="VOF75" s="9"/>
      <c r="VOG75" s="9"/>
      <c r="VOH75" s="9"/>
      <c r="VOI75" s="9"/>
      <c r="VOJ75" s="9"/>
      <c r="VOK75" s="9"/>
      <c r="VOL75" s="9"/>
      <c r="VOM75" s="9"/>
      <c r="VON75" s="9"/>
      <c r="VOO75" s="9"/>
      <c r="VOP75" s="9"/>
      <c r="VOQ75" s="9"/>
      <c r="VOR75" s="9"/>
      <c r="VOS75" s="9"/>
      <c r="VOT75" s="9"/>
      <c r="VOU75" s="9"/>
      <c r="VOV75" s="9"/>
      <c r="VOW75" s="9"/>
      <c r="VOX75" s="9"/>
      <c r="VOY75" s="9"/>
      <c r="VOZ75" s="9"/>
      <c r="VPA75" s="9"/>
      <c r="VPB75" s="9"/>
      <c r="VPC75" s="9"/>
      <c r="VPD75" s="9"/>
      <c r="VPE75" s="9"/>
      <c r="VPF75" s="9"/>
      <c r="VPG75" s="9"/>
      <c r="VPH75" s="9"/>
      <c r="VPI75" s="9"/>
      <c r="VPJ75" s="9"/>
      <c r="VPK75" s="9"/>
      <c r="VPL75" s="9"/>
      <c r="VPM75" s="9"/>
      <c r="VPN75" s="9"/>
      <c r="VPO75" s="9"/>
      <c r="VPP75" s="9"/>
      <c r="VPQ75" s="9"/>
      <c r="VPR75" s="9"/>
      <c r="VPS75" s="9"/>
      <c r="VPT75" s="9"/>
      <c r="VPU75" s="9"/>
      <c r="VPV75" s="9"/>
      <c r="VPW75" s="9"/>
      <c r="VPX75" s="9"/>
      <c r="VPY75" s="9"/>
      <c r="VPZ75" s="9"/>
      <c r="VQA75" s="9"/>
      <c r="VQB75" s="9"/>
      <c r="VQC75" s="9"/>
      <c r="VQD75" s="9"/>
      <c r="VQE75" s="9"/>
      <c r="VQF75" s="9"/>
      <c r="VQG75" s="9"/>
      <c r="VQH75" s="9"/>
      <c r="VQI75" s="9"/>
      <c r="VQJ75" s="9"/>
      <c r="VQK75" s="9"/>
      <c r="VQL75" s="9"/>
      <c r="VQM75" s="9"/>
      <c r="VQN75" s="9"/>
      <c r="VQO75" s="9"/>
      <c r="VQP75" s="9"/>
      <c r="VQQ75" s="9"/>
      <c r="VQR75" s="9"/>
      <c r="VQS75" s="9"/>
      <c r="VQT75" s="9"/>
      <c r="VQU75" s="9"/>
      <c r="VQV75" s="9"/>
      <c r="VQW75" s="9"/>
      <c r="VQX75" s="9"/>
      <c r="VQY75" s="9"/>
      <c r="VQZ75" s="9"/>
      <c r="VRA75" s="9"/>
      <c r="VRB75" s="9"/>
      <c r="VRC75" s="9"/>
      <c r="VRD75" s="9"/>
      <c r="VRE75" s="9"/>
      <c r="VRF75" s="9"/>
      <c r="VRG75" s="9"/>
      <c r="VRH75" s="9"/>
      <c r="VRI75" s="9"/>
      <c r="VRJ75" s="9"/>
      <c r="VRK75" s="9"/>
      <c r="VRL75" s="9"/>
      <c r="VRM75" s="9"/>
      <c r="VRN75" s="9"/>
      <c r="VRO75" s="9"/>
      <c r="VRP75" s="9"/>
      <c r="VRQ75" s="9"/>
      <c r="VRR75" s="9"/>
      <c r="VRS75" s="9"/>
      <c r="VRT75" s="9"/>
      <c r="VRU75" s="9"/>
      <c r="VRV75" s="9"/>
      <c r="VRW75" s="9"/>
      <c r="VRX75" s="9"/>
      <c r="VRY75" s="9"/>
      <c r="VRZ75" s="9"/>
      <c r="VSA75" s="9"/>
      <c r="VSB75" s="9"/>
      <c r="VSC75" s="9"/>
      <c r="VSD75" s="9"/>
      <c r="VSE75" s="9"/>
      <c r="VSF75" s="9"/>
      <c r="VSG75" s="9"/>
      <c r="VSH75" s="9"/>
      <c r="VSI75" s="9"/>
      <c r="VSJ75" s="9"/>
      <c r="VSK75" s="9"/>
      <c r="VSL75" s="9"/>
      <c r="VSM75" s="9"/>
      <c r="VSN75" s="9"/>
      <c r="VSO75" s="9"/>
      <c r="VSP75" s="9"/>
      <c r="VSQ75" s="9"/>
      <c r="VSR75" s="9"/>
      <c r="VSS75" s="9"/>
      <c r="VST75" s="9"/>
      <c r="VSU75" s="9"/>
      <c r="VSV75" s="9"/>
      <c r="VSW75" s="9"/>
      <c r="VSX75" s="9"/>
      <c r="VSY75" s="9"/>
      <c r="VSZ75" s="9"/>
      <c r="VTA75" s="9"/>
      <c r="VTB75" s="9"/>
      <c r="VTC75" s="9"/>
      <c r="VTD75" s="9"/>
      <c r="VTE75" s="9"/>
      <c r="VTF75" s="9"/>
      <c r="VTG75" s="9"/>
      <c r="VTH75" s="9"/>
      <c r="VTI75" s="9"/>
      <c r="VTJ75" s="9"/>
      <c r="VTK75" s="9"/>
      <c r="VTL75" s="9"/>
      <c r="VTM75" s="9"/>
      <c r="VTN75" s="9"/>
      <c r="VTO75" s="9"/>
      <c r="VTP75" s="9"/>
      <c r="VTQ75" s="9"/>
      <c r="VTR75" s="9"/>
      <c r="VTS75" s="9"/>
      <c r="VTT75" s="9"/>
      <c r="VTU75" s="9"/>
      <c r="VTV75" s="9"/>
      <c r="VTW75" s="9"/>
      <c r="VTX75" s="9"/>
      <c r="VTY75" s="9"/>
      <c r="VTZ75" s="9"/>
      <c r="VUA75" s="9"/>
      <c r="VUB75" s="9"/>
      <c r="VUC75" s="9"/>
      <c r="VUD75" s="9"/>
      <c r="VUE75" s="9"/>
      <c r="VUF75" s="9"/>
      <c r="VUG75" s="9"/>
      <c r="VUH75" s="9"/>
      <c r="VUI75" s="9"/>
      <c r="VUJ75" s="9"/>
      <c r="VUK75" s="9"/>
      <c r="VUL75" s="9"/>
      <c r="VUM75" s="9"/>
      <c r="VUN75" s="9"/>
      <c r="VUO75" s="9"/>
      <c r="VUP75" s="9"/>
      <c r="VUQ75" s="9"/>
      <c r="VUR75" s="9"/>
      <c r="VUS75" s="9"/>
      <c r="VUT75" s="9"/>
      <c r="VUU75" s="9"/>
      <c r="VUV75" s="9"/>
      <c r="VUW75" s="9"/>
      <c r="VUX75" s="9"/>
      <c r="VUY75" s="9"/>
      <c r="VUZ75" s="9"/>
      <c r="VVA75" s="9"/>
      <c r="VVB75" s="9"/>
      <c r="VVC75" s="9"/>
      <c r="VVD75" s="9"/>
      <c r="VVE75" s="9"/>
      <c r="VVF75" s="9"/>
      <c r="VVG75" s="9"/>
      <c r="VVH75" s="9"/>
      <c r="VVI75" s="9"/>
      <c r="VVJ75" s="9"/>
      <c r="VVK75" s="9"/>
      <c r="VVL75" s="9"/>
      <c r="VVM75" s="9"/>
      <c r="VVN75" s="9"/>
      <c r="VVO75" s="9"/>
      <c r="VVP75" s="9"/>
      <c r="VVQ75" s="9"/>
      <c r="VVR75" s="9"/>
      <c r="VVS75" s="9"/>
      <c r="VVT75" s="9"/>
      <c r="VVU75" s="9"/>
      <c r="VVV75" s="9"/>
      <c r="VVW75" s="9"/>
      <c r="VVX75" s="9"/>
      <c r="VVY75" s="9"/>
      <c r="VVZ75" s="9"/>
      <c r="VWA75" s="9"/>
      <c r="VWB75" s="9"/>
      <c r="VWC75" s="9"/>
      <c r="VWD75" s="9"/>
      <c r="VWE75" s="9"/>
      <c r="VWF75" s="9"/>
      <c r="VWG75" s="9"/>
      <c r="VWH75" s="9"/>
      <c r="VWI75" s="9"/>
      <c r="VWJ75" s="9"/>
      <c r="VWK75" s="9"/>
      <c r="VWL75" s="9"/>
      <c r="VWM75" s="9"/>
      <c r="VWN75" s="9"/>
      <c r="VWO75" s="9"/>
      <c r="VWP75" s="9"/>
      <c r="VWQ75" s="9"/>
      <c r="VWR75" s="9"/>
      <c r="VWS75" s="9"/>
      <c r="VWT75" s="9"/>
      <c r="VWU75" s="9"/>
      <c r="VWV75" s="9"/>
      <c r="VWW75" s="9"/>
      <c r="VWX75" s="9"/>
      <c r="VWY75" s="9"/>
      <c r="VWZ75" s="9"/>
      <c r="VXA75" s="9"/>
      <c r="VXB75" s="9"/>
      <c r="VXC75" s="9"/>
      <c r="VXD75" s="9"/>
      <c r="VXE75" s="9"/>
      <c r="VXF75" s="9"/>
      <c r="VXG75" s="9"/>
      <c r="VXH75" s="9"/>
      <c r="VXI75" s="9"/>
      <c r="VXJ75" s="9"/>
      <c r="VXK75" s="9"/>
      <c r="VXL75" s="9"/>
      <c r="VXM75" s="9"/>
      <c r="VXN75" s="9"/>
      <c r="VXO75" s="9"/>
      <c r="VXP75" s="9"/>
      <c r="VXQ75" s="9"/>
      <c r="VXR75" s="9"/>
      <c r="VXS75" s="9"/>
      <c r="VXT75" s="9"/>
      <c r="VXU75" s="9"/>
      <c r="VXV75" s="9"/>
      <c r="VXW75" s="9"/>
      <c r="VXX75" s="9"/>
      <c r="VXY75" s="9"/>
      <c r="VXZ75" s="9"/>
      <c r="VYA75" s="9"/>
      <c r="VYB75" s="9"/>
      <c r="VYC75" s="9"/>
      <c r="VYD75" s="9"/>
      <c r="VYE75" s="9"/>
      <c r="VYF75" s="9"/>
      <c r="VYG75" s="9"/>
      <c r="VYH75" s="9"/>
      <c r="VYI75" s="9"/>
      <c r="VYJ75" s="9"/>
      <c r="VYK75" s="9"/>
      <c r="VYL75" s="9"/>
      <c r="VYM75" s="9"/>
      <c r="VYN75" s="9"/>
      <c r="VYO75" s="9"/>
      <c r="VYP75" s="9"/>
      <c r="VYQ75" s="9"/>
      <c r="VYR75" s="9"/>
      <c r="VYS75" s="9"/>
      <c r="VYT75" s="9"/>
      <c r="VYU75" s="9"/>
      <c r="VYV75" s="9"/>
      <c r="VYW75" s="9"/>
      <c r="VYX75" s="9"/>
      <c r="VYY75" s="9"/>
      <c r="VYZ75" s="9"/>
      <c r="VZA75" s="9"/>
      <c r="VZB75" s="9"/>
      <c r="VZC75" s="9"/>
      <c r="VZD75" s="9"/>
      <c r="VZE75" s="9"/>
      <c r="VZF75" s="9"/>
      <c r="VZG75" s="9"/>
      <c r="VZH75" s="9"/>
      <c r="VZI75" s="9"/>
      <c r="VZJ75" s="9"/>
      <c r="VZK75" s="9"/>
      <c r="VZL75" s="9"/>
      <c r="VZM75" s="9"/>
      <c r="VZN75" s="9"/>
      <c r="VZO75" s="9"/>
      <c r="VZP75" s="9"/>
      <c r="VZQ75" s="9"/>
      <c r="VZR75" s="9"/>
      <c r="VZS75" s="9"/>
      <c r="VZT75" s="9"/>
      <c r="VZU75" s="9"/>
      <c r="VZV75" s="9"/>
      <c r="VZW75" s="9"/>
      <c r="VZX75" s="9"/>
      <c r="VZY75" s="9"/>
      <c r="VZZ75" s="9"/>
      <c r="WAA75" s="9"/>
      <c r="WAB75" s="9"/>
      <c r="WAC75" s="9"/>
      <c r="WAD75" s="9"/>
      <c r="WAE75" s="9"/>
      <c r="WAF75" s="9"/>
      <c r="WAG75" s="9"/>
      <c r="WAH75" s="9"/>
      <c r="WAI75" s="9"/>
      <c r="WAJ75" s="9"/>
      <c r="WAK75" s="9"/>
      <c r="WAL75" s="9"/>
      <c r="WAM75" s="9"/>
      <c r="WAN75" s="9"/>
      <c r="WAO75" s="9"/>
      <c r="WAP75" s="9"/>
      <c r="WAQ75" s="9"/>
      <c r="WAR75" s="9"/>
      <c r="WAS75" s="9"/>
      <c r="WAT75" s="9"/>
      <c r="WAU75" s="9"/>
      <c r="WAV75" s="9"/>
      <c r="WAW75" s="9"/>
      <c r="WAX75" s="9"/>
      <c r="WAY75" s="9"/>
      <c r="WAZ75" s="9"/>
      <c r="WBA75" s="9"/>
      <c r="WBB75" s="9"/>
      <c r="WBC75" s="9"/>
      <c r="WBD75" s="9"/>
      <c r="WBE75" s="9"/>
      <c r="WBF75" s="9"/>
      <c r="WBG75" s="9"/>
      <c r="WBH75" s="9"/>
      <c r="WBI75" s="9"/>
      <c r="WBJ75" s="9"/>
      <c r="WBK75" s="9"/>
      <c r="WBL75" s="9"/>
      <c r="WBM75" s="9"/>
      <c r="WBN75" s="9"/>
      <c r="WBO75" s="9"/>
      <c r="WBP75" s="9"/>
      <c r="WBQ75" s="9"/>
      <c r="WBR75" s="9"/>
      <c r="WBS75" s="9"/>
      <c r="WBT75" s="9"/>
      <c r="WBU75" s="9"/>
      <c r="WBV75" s="9"/>
      <c r="WBW75" s="9"/>
      <c r="WBX75" s="9"/>
      <c r="WBY75" s="9"/>
      <c r="WBZ75" s="9"/>
      <c r="WCA75" s="9"/>
      <c r="WCB75" s="9"/>
      <c r="WCC75" s="9"/>
      <c r="WCD75" s="9"/>
      <c r="WCE75" s="9"/>
      <c r="WCF75" s="9"/>
      <c r="WCG75" s="9"/>
      <c r="WCH75" s="9"/>
      <c r="WCI75" s="9"/>
      <c r="WCJ75" s="9"/>
      <c r="WCK75" s="9"/>
      <c r="WCL75" s="9"/>
      <c r="WCM75" s="9"/>
      <c r="WCN75" s="9"/>
      <c r="WCO75" s="9"/>
      <c r="WCP75" s="9"/>
      <c r="WCQ75" s="9"/>
      <c r="WCR75" s="9"/>
      <c r="WCS75" s="9"/>
      <c r="WCT75" s="9"/>
      <c r="WCU75" s="9"/>
      <c r="WCV75" s="9"/>
      <c r="WCW75" s="9"/>
      <c r="WCX75" s="9"/>
      <c r="WCY75" s="9"/>
      <c r="WCZ75" s="9"/>
      <c r="WDA75" s="9"/>
      <c r="WDB75" s="9"/>
      <c r="WDC75" s="9"/>
      <c r="WDD75" s="9"/>
      <c r="WDE75" s="9"/>
      <c r="WDF75" s="9"/>
      <c r="WDG75" s="9"/>
      <c r="WDH75" s="9"/>
      <c r="WDI75" s="9"/>
      <c r="WDJ75" s="9"/>
      <c r="WDK75" s="9"/>
      <c r="WDL75" s="9"/>
      <c r="WDM75" s="9"/>
      <c r="WDN75" s="9"/>
      <c r="WDO75" s="9"/>
      <c r="WDP75" s="9"/>
      <c r="WDQ75" s="9"/>
      <c r="WDR75" s="9"/>
      <c r="WDS75" s="9"/>
      <c r="WDT75" s="9"/>
      <c r="WDU75" s="9"/>
      <c r="WDV75" s="9"/>
      <c r="WDW75" s="9"/>
      <c r="WDX75" s="9"/>
      <c r="WDY75" s="9"/>
      <c r="WDZ75" s="9"/>
      <c r="WEA75" s="9"/>
      <c r="WEB75" s="9"/>
      <c r="WEC75" s="9"/>
      <c r="WED75" s="9"/>
      <c r="WEE75" s="9"/>
      <c r="WEF75" s="9"/>
      <c r="WEG75" s="9"/>
      <c r="WEH75" s="9"/>
      <c r="WEI75" s="9"/>
      <c r="WEJ75" s="9"/>
      <c r="WEK75" s="9"/>
      <c r="WEL75" s="9"/>
      <c r="WEM75" s="9"/>
      <c r="WEN75" s="9"/>
      <c r="WEO75" s="9"/>
      <c r="WEP75" s="9"/>
      <c r="WEQ75" s="9"/>
      <c r="WER75" s="9"/>
      <c r="WES75" s="9"/>
      <c r="WET75" s="9"/>
      <c r="WEU75" s="9"/>
      <c r="WEV75" s="9"/>
      <c r="WEW75" s="9"/>
      <c r="WEX75" s="9"/>
      <c r="WEY75" s="9"/>
      <c r="WEZ75" s="9"/>
      <c r="WFA75" s="9"/>
      <c r="WFB75" s="9"/>
      <c r="WFC75" s="9"/>
      <c r="WFD75" s="9"/>
      <c r="WFE75" s="9"/>
      <c r="WFF75" s="9"/>
      <c r="WFG75" s="9"/>
      <c r="WFH75" s="9"/>
      <c r="WFI75" s="9"/>
      <c r="WFJ75" s="9"/>
      <c r="WFK75" s="9"/>
      <c r="WFL75" s="9"/>
      <c r="WFM75" s="9"/>
      <c r="WFN75" s="9"/>
      <c r="WFO75" s="9"/>
      <c r="WFP75" s="9"/>
      <c r="WFQ75" s="9"/>
      <c r="WFR75" s="9"/>
      <c r="WFS75" s="9"/>
      <c r="WFT75" s="9"/>
      <c r="WFU75" s="9"/>
      <c r="WFV75" s="9"/>
      <c r="WFW75" s="9"/>
      <c r="WFX75" s="9"/>
      <c r="WFY75" s="9"/>
      <c r="WFZ75" s="9"/>
      <c r="WGA75" s="9"/>
      <c r="WGB75" s="9"/>
      <c r="WGC75" s="9"/>
      <c r="WGD75" s="9"/>
      <c r="WGE75" s="9"/>
      <c r="WGF75" s="9"/>
      <c r="WGG75" s="9"/>
      <c r="WGH75" s="9"/>
      <c r="WGI75" s="9"/>
      <c r="WGJ75" s="9"/>
      <c r="WGK75" s="9"/>
      <c r="WGL75" s="9"/>
      <c r="WGM75" s="9"/>
      <c r="WGN75" s="9"/>
      <c r="WGO75" s="9"/>
      <c r="WGP75" s="9"/>
      <c r="WGQ75" s="9"/>
      <c r="WGR75" s="9"/>
      <c r="WGS75" s="9"/>
      <c r="WGT75" s="9"/>
      <c r="WGU75" s="9"/>
      <c r="WGV75" s="9"/>
      <c r="WGW75" s="9"/>
      <c r="WGX75" s="9"/>
      <c r="WGY75" s="9"/>
      <c r="WGZ75" s="9"/>
      <c r="WHA75" s="9"/>
      <c r="WHB75" s="9"/>
      <c r="WHC75" s="9"/>
      <c r="WHD75" s="9"/>
      <c r="WHE75" s="9"/>
      <c r="WHF75" s="9"/>
      <c r="WHG75" s="9"/>
      <c r="WHH75" s="9"/>
      <c r="WHI75" s="9"/>
      <c r="WHJ75" s="9"/>
      <c r="WHK75" s="9"/>
      <c r="WHL75" s="9"/>
      <c r="WHM75" s="9"/>
      <c r="WHN75" s="9"/>
      <c r="WHO75" s="9"/>
      <c r="WHP75" s="9"/>
      <c r="WHQ75" s="9"/>
      <c r="WHR75" s="9"/>
      <c r="WHS75" s="9"/>
      <c r="WHT75" s="9"/>
      <c r="WHU75" s="9"/>
      <c r="WHV75" s="9"/>
      <c r="WHW75" s="9"/>
      <c r="WHX75" s="9"/>
      <c r="WHY75" s="9"/>
      <c r="WHZ75" s="9"/>
      <c r="WIA75" s="9"/>
      <c r="WIB75" s="9"/>
      <c r="WIC75" s="9"/>
      <c r="WID75" s="9"/>
      <c r="WIE75" s="9"/>
      <c r="WIF75" s="9"/>
      <c r="WIG75" s="9"/>
      <c r="WIH75" s="9"/>
      <c r="WII75" s="9"/>
      <c r="WIJ75" s="9"/>
      <c r="WIK75" s="9"/>
      <c r="WIL75" s="9"/>
      <c r="WIM75" s="9"/>
      <c r="WIN75" s="9"/>
      <c r="WIO75" s="9"/>
      <c r="WIP75" s="9"/>
      <c r="WIQ75" s="9"/>
      <c r="WIR75" s="9"/>
      <c r="WIS75" s="9"/>
      <c r="WIT75" s="9"/>
      <c r="WIU75" s="9"/>
      <c r="WIV75" s="9"/>
      <c r="WIW75" s="9"/>
      <c r="WIX75" s="9"/>
      <c r="WIY75" s="9"/>
      <c r="WIZ75" s="9"/>
      <c r="WJA75" s="9"/>
      <c r="WJB75" s="9"/>
      <c r="WJC75" s="9"/>
      <c r="WJD75" s="9"/>
      <c r="WJE75" s="9"/>
      <c r="WJF75" s="9"/>
      <c r="WJG75" s="9"/>
      <c r="WJH75" s="9"/>
      <c r="WJI75" s="9"/>
      <c r="WJJ75" s="9"/>
      <c r="WJK75" s="9"/>
      <c r="WJL75" s="9"/>
      <c r="WJM75" s="9"/>
      <c r="WJN75" s="9"/>
      <c r="WJO75" s="9"/>
      <c r="WJP75" s="9"/>
      <c r="WJQ75" s="9"/>
      <c r="WJR75" s="9"/>
      <c r="WJS75" s="9"/>
      <c r="WJT75" s="9"/>
      <c r="WJU75" s="9"/>
      <c r="WJV75" s="9"/>
      <c r="WJW75" s="9"/>
      <c r="WJX75" s="9"/>
      <c r="WJY75" s="9"/>
      <c r="WJZ75" s="9"/>
      <c r="WKA75" s="9"/>
      <c r="WKB75" s="9"/>
      <c r="WKC75" s="9"/>
      <c r="WKD75" s="9"/>
      <c r="WKE75" s="9"/>
      <c r="WKF75" s="9"/>
      <c r="WKG75" s="9"/>
      <c r="WKH75" s="9"/>
      <c r="WKI75" s="9"/>
      <c r="WKJ75" s="9"/>
      <c r="WKK75" s="9"/>
      <c r="WKL75" s="9"/>
      <c r="WKM75" s="9"/>
      <c r="WKN75" s="9"/>
      <c r="WKO75" s="9"/>
      <c r="WKP75" s="9"/>
      <c r="WKQ75" s="9"/>
      <c r="WKR75" s="9"/>
      <c r="WKS75" s="9"/>
      <c r="WKT75" s="9"/>
      <c r="WKU75" s="9"/>
      <c r="WKV75" s="9"/>
      <c r="WKW75" s="9"/>
      <c r="WKX75" s="9"/>
      <c r="WKY75" s="9"/>
      <c r="WKZ75" s="9"/>
      <c r="WLA75" s="9"/>
      <c r="WLB75" s="9"/>
      <c r="WLC75" s="9"/>
      <c r="WLD75" s="9"/>
      <c r="WLE75" s="9"/>
      <c r="WLF75" s="9"/>
      <c r="WLG75" s="9"/>
      <c r="WLH75" s="9"/>
      <c r="WLI75" s="9"/>
      <c r="WLJ75" s="9"/>
      <c r="WLK75" s="9"/>
      <c r="WLL75" s="9"/>
      <c r="WLM75" s="9"/>
      <c r="WLN75" s="9"/>
      <c r="WLO75" s="9"/>
      <c r="WLP75" s="9"/>
      <c r="WLQ75" s="9"/>
      <c r="WLR75" s="9"/>
      <c r="WLS75" s="9"/>
      <c r="WLT75" s="9"/>
      <c r="WLU75" s="9"/>
      <c r="WLV75" s="9"/>
      <c r="WLW75" s="9"/>
      <c r="WLX75" s="9"/>
      <c r="WLY75" s="9"/>
      <c r="WLZ75" s="9"/>
      <c r="WMA75" s="9"/>
      <c r="WMB75" s="9"/>
      <c r="WMC75" s="9"/>
      <c r="WMD75" s="9"/>
      <c r="WME75" s="9"/>
      <c r="WMF75" s="9"/>
      <c r="WMG75" s="9"/>
      <c r="WMH75" s="9"/>
      <c r="WMI75" s="9"/>
      <c r="WMJ75" s="9"/>
      <c r="WMK75" s="9"/>
      <c r="WML75" s="9"/>
      <c r="WMM75" s="9"/>
      <c r="WMN75" s="9"/>
      <c r="WMO75" s="9"/>
      <c r="WMP75" s="9"/>
      <c r="WMQ75" s="9"/>
      <c r="WMR75" s="9"/>
      <c r="WMS75" s="9"/>
      <c r="WMT75" s="9"/>
      <c r="WMU75" s="9"/>
      <c r="WMV75" s="9"/>
      <c r="WMW75" s="9"/>
      <c r="WMX75" s="9"/>
      <c r="WMY75" s="9"/>
      <c r="WMZ75" s="9"/>
      <c r="WNA75" s="9"/>
      <c r="WNB75" s="9"/>
      <c r="WNC75" s="9"/>
      <c r="WND75" s="9"/>
      <c r="WNE75" s="9"/>
      <c r="WNF75" s="9"/>
      <c r="WNG75" s="9"/>
      <c r="WNH75" s="9"/>
      <c r="WNI75" s="9"/>
      <c r="WNJ75" s="9"/>
      <c r="WNK75" s="9"/>
      <c r="WNL75" s="9"/>
      <c r="WNM75" s="9"/>
      <c r="WNN75" s="9"/>
      <c r="WNO75" s="9"/>
      <c r="WNP75" s="9"/>
      <c r="WNQ75" s="9"/>
      <c r="WNR75" s="9"/>
      <c r="WNS75" s="9"/>
      <c r="WNT75" s="9"/>
      <c r="WNU75" s="9"/>
      <c r="WNV75" s="9"/>
      <c r="WNW75" s="9"/>
      <c r="WNX75" s="9"/>
      <c r="WNY75" s="9"/>
      <c r="WNZ75" s="9"/>
      <c r="WOA75" s="9"/>
      <c r="WOB75" s="9"/>
      <c r="WOC75" s="9"/>
      <c r="WOD75" s="9"/>
      <c r="WOE75" s="9"/>
      <c r="WOF75" s="9"/>
      <c r="WOG75" s="9"/>
      <c r="WOH75" s="9"/>
      <c r="WOI75" s="9"/>
      <c r="WOJ75" s="9"/>
      <c r="WOK75" s="9"/>
      <c r="WOL75" s="9"/>
      <c r="WOM75" s="9"/>
      <c r="WON75" s="9"/>
      <c r="WOO75" s="9"/>
      <c r="WOP75" s="9"/>
      <c r="WOQ75" s="9"/>
      <c r="WOR75" s="9"/>
      <c r="WOS75" s="9"/>
      <c r="WOT75" s="9"/>
      <c r="WOU75" s="9"/>
      <c r="WOV75" s="9"/>
      <c r="WOW75" s="9"/>
      <c r="WOX75" s="9"/>
      <c r="WOY75" s="9"/>
      <c r="WOZ75" s="9"/>
      <c r="WPA75" s="9"/>
      <c r="WPB75" s="9"/>
      <c r="WPC75" s="9"/>
      <c r="WPD75" s="9"/>
      <c r="WPE75" s="9"/>
      <c r="WPF75" s="9"/>
      <c r="WPG75" s="9"/>
      <c r="WPH75" s="9"/>
      <c r="WPI75" s="9"/>
      <c r="WPJ75" s="9"/>
      <c r="WPK75" s="9"/>
      <c r="WPL75" s="9"/>
      <c r="WPM75" s="9"/>
      <c r="WPN75" s="9"/>
      <c r="WPO75" s="9"/>
      <c r="WPP75" s="9"/>
      <c r="WPQ75" s="9"/>
      <c r="WPR75" s="9"/>
      <c r="WPS75" s="9"/>
      <c r="WPT75" s="9"/>
      <c r="WPU75" s="9"/>
      <c r="WPV75" s="9"/>
      <c r="WPW75" s="9"/>
      <c r="WPX75" s="9"/>
      <c r="WPY75" s="9"/>
      <c r="WPZ75" s="9"/>
      <c r="WQA75" s="9"/>
      <c r="WQB75" s="9"/>
      <c r="WQC75" s="9"/>
      <c r="WQD75" s="9"/>
      <c r="WQE75" s="9"/>
      <c r="WQF75" s="9"/>
      <c r="WQG75" s="9"/>
      <c r="WQH75" s="9"/>
      <c r="WQI75" s="9"/>
      <c r="WQJ75" s="9"/>
      <c r="WQK75" s="9"/>
      <c r="WQL75" s="9"/>
      <c r="WQM75" s="9"/>
      <c r="WQN75" s="9"/>
      <c r="WQO75" s="9"/>
      <c r="WQP75" s="9"/>
      <c r="WQQ75" s="9"/>
      <c r="WQR75" s="9"/>
      <c r="WQS75" s="9"/>
      <c r="WQT75" s="9"/>
      <c r="WQU75" s="9"/>
      <c r="WQV75" s="9"/>
      <c r="WQW75" s="9"/>
      <c r="WQX75" s="9"/>
      <c r="WQY75" s="9"/>
      <c r="WQZ75" s="9"/>
      <c r="WRA75" s="9"/>
      <c r="WRB75" s="9"/>
      <c r="WRC75" s="9"/>
      <c r="WRD75" s="9"/>
      <c r="WRE75" s="9"/>
      <c r="WRF75" s="9"/>
      <c r="WRG75" s="9"/>
      <c r="WRH75" s="9"/>
      <c r="WRI75" s="9"/>
      <c r="WRJ75" s="9"/>
      <c r="WRK75" s="9"/>
      <c r="WRL75" s="9"/>
      <c r="WRM75" s="9"/>
      <c r="WRN75" s="9"/>
      <c r="WRO75" s="9"/>
      <c r="WRP75" s="9"/>
      <c r="WRQ75" s="9"/>
      <c r="WRR75" s="9"/>
      <c r="WRS75" s="9"/>
      <c r="WRT75" s="9"/>
      <c r="WRU75" s="9"/>
      <c r="WRV75" s="9"/>
      <c r="WRW75" s="9"/>
      <c r="WRX75" s="9"/>
      <c r="WRY75" s="9"/>
      <c r="WRZ75" s="9"/>
      <c r="WSA75" s="9"/>
      <c r="WSB75" s="9"/>
      <c r="WSC75" s="9"/>
      <c r="WSD75" s="9"/>
      <c r="WSE75" s="9"/>
      <c r="WSF75" s="9"/>
      <c r="WSG75" s="9"/>
      <c r="WSH75" s="9"/>
      <c r="WSI75" s="9"/>
      <c r="WSJ75" s="9"/>
      <c r="WSK75" s="9"/>
      <c r="WSL75" s="9"/>
      <c r="WSM75" s="9"/>
      <c r="WSN75" s="9"/>
      <c r="WSO75" s="9"/>
      <c r="WSP75" s="9"/>
      <c r="WSQ75" s="9"/>
      <c r="WSR75" s="9"/>
      <c r="WSS75" s="9"/>
      <c r="WST75" s="9"/>
      <c r="WSU75" s="9"/>
      <c r="WSV75" s="9"/>
      <c r="WSW75" s="9"/>
      <c r="WSX75" s="9"/>
      <c r="WSY75" s="9"/>
      <c r="WSZ75" s="9"/>
      <c r="WTA75" s="9"/>
      <c r="WTB75" s="9"/>
      <c r="WTC75" s="9"/>
      <c r="WTD75" s="9"/>
      <c r="WTE75" s="9"/>
      <c r="WTF75" s="9"/>
      <c r="WTG75" s="9"/>
      <c r="WTH75" s="9"/>
      <c r="WTI75" s="9"/>
      <c r="WTJ75" s="9"/>
      <c r="WTK75" s="9"/>
      <c r="WTL75" s="9"/>
      <c r="WTM75" s="9"/>
      <c r="WTN75" s="9"/>
      <c r="WTO75" s="9"/>
      <c r="WTP75" s="9"/>
      <c r="WTQ75" s="9"/>
      <c r="WTR75" s="9"/>
      <c r="WTS75" s="9"/>
      <c r="WTT75" s="9"/>
      <c r="WTU75" s="9"/>
      <c r="WTV75" s="9"/>
      <c r="WTW75" s="9"/>
      <c r="WTX75" s="9"/>
      <c r="WTY75" s="9"/>
      <c r="WTZ75" s="9"/>
      <c r="WUA75" s="9"/>
      <c r="WUB75" s="9"/>
      <c r="WUC75" s="9"/>
      <c r="WUD75" s="9"/>
      <c r="WUE75" s="9"/>
      <c r="WUF75" s="9"/>
      <c r="WUG75" s="9"/>
      <c r="WUH75" s="9"/>
      <c r="WUI75" s="9"/>
      <c r="WUJ75" s="9"/>
      <c r="WUK75" s="9"/>
      <c r="WUL75" s="9"/>
      <c r="WUM75" s="9"/>
      <c r="WUN75" s="9"/>
      <c r="WUO75" s="9"/>
      <c r="WUP75" s="9"/>
      <c r="WUQ75" s="9"/>
      <c r="WUR75" s="9"/>
      <c r="WUS75" s="9"/>
      <c r="WUT75" s="9"/>
      <c r="WUU75" s="9"/>
      <c r="WUV75" s="9"/>
      <c r="WUW75" s="9"/>
      <c r="WUX75" s="9"/>
      <c r="WUY75" s="9"/>
      <c r="WUZ75" s="9"/>
      <c r="WVA75" s="9"/>
      <c r="WVB75" s="9"/>
      <c r="WVC75" s="9"/>
      <c r="WVD75" s="9"/>
      <c r="WVE75" s="9"/>
      <c r="WVF75" s="9"/>
      <c r="WVG75" s="9"/>
      <c r="WVH75" s="9"/>
      <c r="WVI75" s="9"/>
      <c r="WVJ75" s="9"/>
      <c r="WVK75" s="9"/>
      <c r="WVL75" s="9"/>
      <c r="WVM75" s="9"/>
      <c r="WVN75" s="9"/>
      <c r="WVO75" s="9"/>
      <c r="WVP75" s="9"/>
      <c r="WVQ75" s="9"/>
      <c r="WVR75" s="9"/>
      <c r="WVS75" s="9"/>
      <c r="WVT75" s="9"/>
      <c r="WVU75" s="9"/>
      <c r="WVV75" s="9"/>
      <c r="WVW75" s="9"/>
      <c r="WVX75" s="9"/>
      <c r="WVY75" s="9"/>
      <c r="WVZ75" s="9"/>
      <c r="WWA75" s="9"/>
      <c r="WWB75" s="9"/>
      <c r="WWC75" s="9"/>
      <c r="WWD75" s="9"/>
      <c r="WWE75" s="9"/>
      <c r="WWF75" s="9"/>
      <c r="WWG75" s="9"/>
      <c r="WWH75" s="9"/>
      <c r="WWI75" s="9"/>
      <c r="WWJ75" s="9"/>
      <c r="WWK75" s="9"/>
      <c r="WWL75" s="9"/>
      <c r="WWM75" s="9"/>
      <c r="WWN75" s="9"/>
      <c r="WWO75" s="9"/>
      <c r="WWP75" s="9"/>
      <c r="WWQ75" s="9"/>
      <c r="WWR75" s="9"/>
      <c r="WWS75" s="9"/>
      <c r="WWT75" s="9"/>
      <c r="WWU75" s="9"/>
      <c r="WWV75" s="9"/>
      <c r="WWW75" s="9"/>
      <c r="WWX75" s="9"/>
      <c r="WWY75" s="9"/>
      <c r="WWZ75" s="9"/>
      <c r="WXA75" s="9"/>
      <c r="WXB75" s="9"/>
      <c r="WXC75" s="9"/>
      <c r="WXD75" s="9"/>
      <c r="WXE75" s="9"/>
      <c r="WXF75" s="9"/>
      <c r="WXG75" s="9"/>
      <c r="WXH75" s="9"/>
      <c r="WXI75" s="9"/>
      <c r="WXJ75" s="9"/>
      <c r="WXK75" s="9"/>
      <c r="WXL75" s="9"/>
      <c r="WXM75" s="9"/>
      <c r="WXN75" s="9"/>
      <c r="WXO75" s="9"/>
      <c r="WXP75" s="9"/>
      <c r="WXQ75" s="9"/>
      <c r="WXR75" s="9"/>
      <c r="WXS75" s="9"/>
      <c r="WXT75" s="9"/>
      <c r="WXU75" s="9"/>
      <c r="WXV75" s="9"/>
      <c r="WXW75" s="9"/>
      <c r="WXX75" s="9"/>
      <c r="WXY75" s="9"/>
      <c r="WXZ75" s="9"/>
      <c r="WYA75" s="9"/>
      <c r="WYB75" s="9"/>
      <c r="WYC75" s="9"/>
      <c r="WYD75" s="9"/>
      <c r="WYE75" s="9"/>
      <c r="WYF75" s="9"/>
      <c r="WYG75" s="9"/>
      <c r="WYH75" s="9"/>
      <c r="WYI75" s="9"/>
      <c r="WYJ75" s="9"/>
      <c r="WYK75" s="9"/>
      <c r="WYL75" s="9"/>
      <c r="WYM75" s="9"/>
      <c r="WYN75" s="9"/>
      <c r="WYO75" s="9"/>
      <c r="WYP75" s="9"/>
      <c r="WYQ75" s="9"/>
      <c r="WYR75" s="9"/>
      <c r="WYS75" s="9"/>
      <c r="WYT75" s="9"/>
      <c r="WYU75" s="9"/>
      <c r="WYV75" s="9"/>
      <c r="WYW75" s="9"/>
      <c r="WYX75" s="9"/>
      <c r="WYY75" s="9"/>
      <c r="WYZ75" s="9"/>
      <c r="WZA75" s="9"/>
      <c r="WZB75" s="9"/>
      <c r="WZC75" s="9"/>
      <c r="WZD75" s="9"/>
      <c r="WZE75" s="9"/>
      <c r="WZF75" s="9"/>
      <c r="WZG75" s="9"/>
      <c r="WZH75" s="9"/>
      <c r="WZI75" s="9"/>
      <c r="WZJ75" s="9"/>
      <c r="WZK75" s="9"/>
      <c r="WZL75" s="9"/>
      <c r="WZM75" s="9"/>
      <c r="WZN75" s="9"/>
      <c r="WZO75" s="9"/>
      <c r="WZP75" s="9"/>
      <c r="WZQ75" s="9"/>
      <c r="WZR75" s="9"/>
      <c r="WZS75" s="9"/>
      <c r="WZT75" s="9"/>
      <c r="WZU75" s="9"/>
      <c r="WZV75" s="9"/>
      <c r="WZW75" s="9"/>
      <c r="WZX75" s="9"/>
      <c r="WZY75" s="9"/>
      <c r="WZZ75" s="9"/>
      <c r="XAA75" s="9"/>
      <c r="XAB75" s="9"/>
      <c r="XAC75" s="9"/>
      <c r="XAD75" s="9"/>
      <c r="XAE75" s="9"/>
      <c r="XAF75" s="9"/>
      <c r="XAG75" s="9"/>
      <c r="XAH75" s="9"/>
      <c r="XAI75" s="9"/>
      <c r="XAJ75" s="9"/>
      <c r="XAK75" s="9"/>
      <c r="XAL75" s="9"/>
      <c r="XAM75" s="9"/>
      <c r="XAN75" s="9"/>
      <c r="XAO75" s="9"/>
      <c r="XAP75" s="9"/>
      <c r="XAQ75" s="9"/>
      <c r="XAR75" s="9"/>
      <c r="XAS75" s="9"/>
      <c r="XAT75" s="9"/>
      <c r="XAU75" s="9"/>
      <c r="XAV75" s="9"/>
      <c r="XAW75" s="9"/>
      <c r="XAX75" s="9"/>
      <c r="XAY75" s="9"/>
      <c r="XAZ75" s="9"/>
      <c r="XBA75" s="9"/>
      <c r="XBB75" s="9"/>
      <c r="XBC75" s="9"/>
      <c r="XBD75" s="9"/>
      <c r="XBE75" s="9"/>
      <c r="XBF75" s="9"/>
      <c r="XBG75" s="9"/>
      <c r="XBH75" s="9"/>
      <c r="XBI75" s="9"/>
      <c r="XBJ75" s="9"/>
      <c r="XBK75" s="9"/>
      <c r="XBL75" s="9"/>
      <c r="XBM75" s="9"/>
      <c r="XBN75" s="9"/>
      <c r="XBO75" s="9"/>
      <c r="XBP75" s="9"/>
      <c r="XBQ75" s="9"/>
      <c r="XBR75" s="9"/>
      <c r="XBS75" s="9"/>
      <c r="XBT75" s="9"/>
      <c r="XBU75" s="9"/>
      <c r="XBV75" s="9"/>
      <c r="XBW75" s="9"/>
      <c r="XBX75" s="9"/>
      <c r="XBY75" s="9"/>
      <c r="XBZ75" s="9"/>
      <c r="XCA75" s="9"/>
      <c r="XCB75" s="9"/>
      <c r="XCC75" s="9"/>
      <c r="XCD75" s="9"/>
      <c r="XCE75" s="9"/>
      <c r="XCF75" s="9"/>
      <c r="XCG75" s="9"/>
      <c r="XCH75" s="9"/>
      <c r="XCI75" s="9"/>
      <c r="XCJ75" s="9"/>
      <c r="XCK75" s="9"/>
      <c r="XCL75" s="9"/>
      <c r="XCM75" s="9"/>
      <c r="XCN75" s="9"/>
      <c r="XCO75" s="9"/>
      <c r="XCP75" s="9"/>
      <c r="XCQ75" s="9"/>
      <c r="XCR75" s="9"/>
      <c r="XCS75" s="9"/>
      <c r="XCT75" s="9"/>
      <c r="XCU75" s="9"/>
      <c r="XCV75" s="9"/>
      <c r="XCW75" s="9"/>
      <c r="XCX75" s="9"/>
      <c r="XCY75" s="9"/>
      <c r="XCZ75" s="9"/>
      <c r="XDA75" s="9"/>
      <c r="XDB75" s="9"/>
      <c r="XDC75" s="9"/>
    </row>
    <row r="76" spans="1:16331" s="8" customFormat="1" x14ac:dyDescent="0.25">
      <c r="A76" s="9"/>
      <c r="B76" s="9"/>
      <c r="C76" s="17"/>
      <c r="D76" s="13"/>
      <c r="E76" s="13"/>
      <c r="F76" s="13"/>
      <c r="G76" s="14"/>
      <c r="H76" s="14"/>
      <c r="I76" s="14"/>
      <c r="J76" s="14"/>
      <c r="K76" s="14"/>
      <c r="L76" s="14"/>
      <c r="GV76" s="9"/>
      <c r="GW76" s="9"/>
      <c r="GX76" s="9"/>
      <c r="GY76" s="9"/>
      <c r="GZ76" s="9"/>
      <c r="HA76" s="9"/>
      <c r="HB76" s="9"/>
      <c r="HC76" s="9"/>
      <c r="HD76" s="9"/>
      <c r="HE76" s="9"/>
      <c r="HF76" s="9"/>
      <c r="HG76" s="9"/>
      <c r="HH76" s="9"/>
      <c r="HI76" s="9"/>
      <c r="HJ76" s="9"/>
      <c r="HK76" s="9"/>
      <c r="HL76" s="9"/>
      <c r="HM76" s="9"/>
      <c r="HN76" s="9"/>
      <c r="HO76" s="9"/>
      <c r="HP76" s="9"/>
      <c r="HQ76" s="9"/>
      <c r="HR76" s="9"/>
      <c r="HS76" s="9"/>
      <c r="HT76" s="9"/>
      <c r="HU76" s="9"/>
      <c r="HV76" s="9"/>
      <c r="HW76" s="9"/>
      <c r="HX76" s="9"/>
      <c r="HY76" s="9"/>
      <c r="HZ76" s="9"/>
      <c r="IA76" s="9"/>
      <c r="IB76" s="9"/>
      <c r="IC76" s="9"/>
      <c r="ID76" s="9"/>
      <c r="IE76" s="9"/>
      <c r="IF76" s="9"/>
      <c r="IG76" s="9"/>
      <c r="IH76" s="9"/>
      <c r="II76" s="9"/>
      <c r="IJ76" s="9"/>
      <c r="IK76" s="9"/>
      <c r="IL76" s="9"/>
      <c r="IM76" s="9"/>
      <c r="IN76" s="9"/>
      <c r="IO76" s="9"/>
      <c r="IP76" s="9"/>
      <c r="IQ76" s="9"/>
      <c r="IR76" s="9"/>
      <c r="IS76" s="9"/>
      <c r="IT76" s="9"/>
      <c r="IU76" s="9"/>
      <c r="IV76" s="9"/>
      <c r="IW76" s="9"/>
      <c r="IX76" s="9"/>
      <c r="IY76" s="9"/>
      <c r="IZ76" s="9"/>
      <c r="JA76" s="9"/>
      <c r="JB76" s="9"/>
      <c r="JC76" s="9"/>
      <c r="JD76" s="9"/>
      <c r="JE76" s="9"/>
      <c r="JF76" s="9"/>
      <c r="JG76" s="9"/>
      <c r="JH76" s="9"/>
      <c r="JI76" s="9"/>
      <c r="JJ76" s="9"/>
      <c r="JK76" s="9"/>
      <c r="JL76" s="9"/>
      <c r="JM76" s="9"/>
      <c r="JN76" s="9"/>
      <c r="JO76" s="9"/>
      <c r="JP76" s="9"/>
      <c r="JQ76" s="9"/>
      <c r="JR76" s="9"/>
      <c r="JS76" s="9"/>
      <c r="JT76" s="9"/>
      <c r="JU76" s="9"/>
      <c r="JV76" s="9"/>
      <c r="JW76" s="9"/>
      <c r="JX76" s="9"/>
      <c r="JY76" s="9"/>
      <c r="JZ76" s="9"/>
      <c r="KA76" s="9"/>
      <c r="KB76" s="9"/>
      <c r="KC76" s="9"/>
      <c r="KD76" s="9"/>
      <c r="KE76" s="9"/>
      <c r="KF76" s="9"/>
      <c r="KG76" s="9"/>
      <c r="KH76" s="9"/>
      <c r="KI76" s="9"/>
      <c r="KJ76" s="9"/>
      <c r="KK76" s="9"/>
      <c r="KL76" s="9"/>
      <c r="KM76" s="9"/>
      <c r="KN76" s="9"/>
      <c r="KO76" s="9"/>
      <c r="KP76" s="9"/>
      <c r="KQ76" s="9"/>
      <c r="KR76" s="9"/>
      <c r="KS76" s="9"/>
      <c r="KT76" s="9"/>
      <c r="KU76" s="9"/>
      <c r="KV76" s="9"/>
      <c r="KW76" s="9"/>
      <c r="KX76" s="9"/>
      <c r="KY76" s="9"/>
      <c r="KZ76" s="9"/>
      <c r="LA76" s="9"/>
      <c r="LB76" s="9"/>
      <c r="LC76" s="9"/>
      <c r="LD76" s="9"/>
      <c r="LE76" s="9"/>
      <c r="LF76" s="9"/>
      <c r="LG76" s="9"/>
      <c r="LH76" s="9"/>
      <c r="LI76" s="9"/>
      <c r="LJ76" s="9"/>
      <c r="LK76" s="9"/>
      <c r="LL76" s="9"/>
      <c r="LM76" s="9"/>
      <c r="LN76" s="9"/>
      <c r="LO76" s="9"/>
      <c r="LP76" s="9"/>
      <c r="LQ76" s="9"/>
      <c r="LR76" s="9"/>
      <c r="LS76" s="9"/>
      <c r="LT76" s="9"/>
      <c r="LU76" s="9"/>
      <c r="LV76" s="9"/>
      <c r="LW76" s="9"/>
      <c r="LX76" s="9"/>
      <c r="LY76" s="9"/>
      <c r="LZ76" s="9"/>
      <c r="MA76" s="9"/>
      <c r="MB76" s="9"/>
      <c r="MC76" s="9"/>
      <c r="MD76" s="9"/>
      <c r="ME76" s="9"/>
      <c r="MF76" s="9"/>
      <c r="MG76" s="9"/>
      <c r="MH76" s="9"/>
      <c r="MI76" s="9"/>
      <c r="MJ76" s="9"/>
      <c r="MK76" s="9"/>
      <c r="ML76" s="9"/>
      <c r="MM76" s="9"/>
      <c r="MN76" s="9"/>
      <c r="MO76" s="9"/>
      <c r="MP76" s="9"/>
      <c r="MQ76" s="9"/>
      <c r="MR76" s="9"/>
      <c r="MS76" s="9"/>
      <c r="MT76" s="9"/>
      <c r="MU76" s="9"/>
      <c r="MV76" s="9"/>
      <c r="MW76" s="9"/>
      <c r="MX76" s="9"/>
      <c r="MY76" s="9"/>
      <c r="MZ76" s="9"/>
      <c r="NA76" s="9"/>
      <c r="NB76" s="9"/>
      <c r="NC76" s="9"/>
      <c r="ND76" s="9"/>
      <c r="NE76" s="9"/>
      <c r="NF76" s="9"/>
      <c r="NG76" s="9"/>
      <c r="NH76" s="9"/>
      <c r="NI76" s="9"/>
      <c r="NJ76" s="9"/>
      <c r="NK76" s="9"/>
      <c r="NL76" s="9"/>
      <c r="NM76" s="9"/>
      <c r="NN76" s="9"/>
      <c r="NO76" s="9"/>
      <c r="NP76" s="9"/>
      <c r="NQ76" s="9"/>
      <c r="NR76" s="9"/>
      <c r="NS76" s="9"/>
      <c r="NT76" s="9"/>
      <c r="NU76" s="9"/>
      <c r="NV76" s="9"/>
      <c r="NW76" s="9"/>
      <c r="NX76" s="9"/>
      <c r="NY76" s="9"/>
      <c r="NZ76" s="9"/>
      <c r="OA76" s="9"/>
      <c r="OB76" s="9"/>
      <c r="OC76" s="9"/>
      <c r="OD76" s="9"/>
      <c r="OE76" s="9"/>
      <c r="OF76" s="9"/>
      <c r="OG76" s="9"/>
      <c r="OH76" s="9"/>
      <c r="OI76" s="9"/>
      <c r="OJ76" s="9"/>
      <c r="OK76" s="9"/>
      <c r="OL76" s="9"/>
      <c r="OM76" s="9"/>
      <c r="ON76" s="9"/>
      <c r="OO76" s="9"/>
      <c r="OP76" s="9"/>
      <c r="OQ76" s="9"/>
      <c r="OR76" s="9"/>
      <c r="OS76" s="9"/>
      <c r="OT76" s="9"/>
      <c r="OU76" s="9"/>
      <c r="OV76" s="9"/>
      <c r="OW76" s="9"/>
      <c r="OX76" s="9"/>
      <c r="OY76" s="9"/>
      <c r="OZ76" s="9"/>
      <c r="PA76" s="9"/>
      <c r="PB76" s="9"/>
      <c r="PC76" s="9"/>
      <c r="PD76" s="9"/>
      <c r="PE76" s="9"/>
      <c r="PF76" s="9"/>
      <c r="PG76" s="9"/>
      <c r="PH76" s="9"/>
      <c r="PI76" s="9"/>
      <c r="PJ76" s="9"/>
      <c r="PK76" s="9"/>
      <c r="PL76" s="9"/>
      <c r="PM76" s="9"/>
      <c r="PN76" s="9"/>
      <c r="PO76" s="9"/>
      <c r="PP76" s="9"/>
      <c r="PQ76" s="9"/>
      <c r="PR76" s="9"/>
      <c r="PS76" s="9"/>
      <c r="PT76" s="9"/>
      <c r="PU76" s="9"/>
      <c r="PV76" s="9"/>
      <c r="PW76" s="9"/>
      <c r="PX76" s="9"/>
      <c r="PY76" s="9"/>
      <c r="PZ76" s="9"/>
      <c r="QA76" s="9"/>
      <c r="QB76" s="9"/>
      <c r="QC76" s="9"/>
      <c r="QD76" s="9"/>
      <c r="QE76" s="9"/>
      <c r="QF76" s="9"/>
      <c r="QG76" s="9"/>
      <c r="QH76" s="9"/>
      <c r="QI76" s="9"/>
      <c r="QJ76" s="9"/>
      <c r="QK76" s="9"/>
      <c r="QL76" s="9"/>
      <c r="QM76" s="9"/>
      <c r="QN76" s="9"/>
      <c r="QO76" s="9"/>
      <c r="QP76" s="9"/>
      <c r="QQ76" s="9"/>
      <c r="QR76" s="9"/>
      <c r="QS76" s="9"/>
      <c r="QT76" s="9"/>
      <c r="QU76" s="9"/>
      <c r="QV76" s="9"/>
      <c r="QW76" s="9"/>
      <c r="QX76" s="9"/>
      <c r="QY76" s="9"/>
      <c r="QZ76" s="9"/>
      <c r="RA76" s="9"/>
      <c r="RB76" s="9"/>
      <c r="RC76" s="9"/>
      <c r="RD76" s="9"/>
      <c r="RE76" s="9"/>
      <c r="RF76" s="9"/>
      <c r="RG76" s="9"/>
      <c r="RH76" s="9"/>
      <c r="RI76" s="9"/>
      <c r="RJ76" s="9"/>
      <c r="RK76" s="9"/>
      <c r="RL76" s="9"/>
      <c r="RM76" s="9"/>
      <c r="RN76" s="9"/>
      <c r="RO76" s="9"/>
      <c r="RP76" s="9"/>
      <c r="RQ76" s="9"/>
      <c r="RR76" s="9"/>
      <c r="RS76" s="9"/>
      <c r="RT76" s="9"/>
      <c r="RU76" s="9"/>
      <c r="RV76" s="9"/>
      <c r="RW76" s="9"/>
      <c r="RX76" s="9"/>
      <c r="RY76" s="9"/>
      <c r="RZ76" s="9"/>
      <c r="SA76" s="9"/>
      <c r="SB76" s="9"/>
      <c r="SC76" s="9"/>
      <c r="SD76" s="9"/>
      <c r="SE76" s="9"/>
      <c r="SF76" s="9"/>
      <c r="SG76" s="9"/>
      <c r="SH76" s="9"/>
      <c r="SI76" s="9"/>
      <c r="SJ76" s="9"/>
      <c r="SK76" s="9"/>
      <c r="SL76" s="9"/>
      <c r="SM76" s="9"/>
      <c r="SN76" s="9"/>
      <c r="SO76" s="9"/>
      <c r="SP76" s="9"/>
      <c r="SQ76" s="9"/>
      <c r="SR76" s="9"/>
      <c r="SS76" s="9"/>
      <c r="ST76" s="9"/>
      <c r="SU76" s="9"/>
      <c r="SV76" s="9"/>
      <c r="SW76" s="9"/>
      <c r="SX76" s="9"/>
      <c r="SY76" s="9"/>
      <c r="SZ76" s="9"/>
      <c r="TA76" s="9"/>
      <c r="TB76" s="9"/>
      <c r="TC76" s="9"/>
      <c r="TD76" s="9"/>
      <c r="TE76" s="9"/>
      <c r="TF76" s="9"/>
      <c r="TG76" s="9"/>
      <c r="TH76" s="9"/>
      <c r="TI76" s="9"/>
      <c r="TJ76" s="9"/>
      <c r="TK76" s="9"/>
      <c r="TL76" s="9"/>
      <c r="TM76" s="9"/>
      <c r="TN76" s="9"/>
      <c r="TO76" s="9"/>
      <c r="TP76" s="9"/>
      <c r="TQ76" s="9"/>
      <c r="TR76" s="9"/>
      <c r="TS76" s="9"/>
      <c r="TT76" s="9"/>
      <c r="TU76" s="9"/>
      <c r="TV76" s="9"/>
      <c r="TW76" s="9"/>
      <c r="TX76" s="9"/>
      <c r="TY76" s="9"/>
      <c r="TZ76" s="9"/>
      <c r="UA76" s="9"/>
      <c r="UB76" s="9"/>
      <c r="UC76" s="9"/>
      <c r="UD76" s="9"/>
      <c r="UE76" s="9"/>
      <c r="UF76" s="9"/>
      <c r="UG76" s="9"/>
      <c r="UH76" s="9"/>
      <c r="UI76" s="9"/>
      <c r="UJ76" s="9"/>
      <c r="UK76" s="9"/>
      <c r="UL76" s="9"/>
      <c r="UM76" s="9"/>
      <c r="UN76" s="9"/>
      <c r="UO76" s="9"/>
      <c r="UP76" s="9"/>
      <c r="UQ76" s="9"/>
      <c r="UR76" s="9"/>
      <c r="US76" s="9"/>
      <c r="UT76" s="9"/>
      <c r="UU76" s="9"/>
      <c r="UV76" s="9"/>
      <c r="UW76" s="9"/>
      <c r="UX76" s="9"/>
      <c r="UY76" s="9"/>
      <c r="UZ76" s="9"/>
      <c r="VA76" s="9"/>
      <c r="VB76" s="9"/>
      <c r="VC76" s="9"/>
      <c r="VD76" s="9"/>
      <c r="VE76" s="9"/>
      <c r="VF76" s="9"/>
      <c r="VG76" s="9"/>
      <c r="VH76" s="9"/>
      <c r="VI76" s="9"/>
      <c r="VJ76" s="9"/>
      <c r="VK76" s="9"/>
      <c r="VL76" s="9"/>
      <c r="VM76" s="9"/>
      <c r="VN76" s="9"/>
      <c r="VO76" s="9"/>
      <c r="VP76" s="9"/>
      <c r="VQ76" s="9"/>
      <c r="VR76" s="9"/>
      <c r="VS76" s="9"/>
      <c r="VT76" s="9"/>
      <c r="VU76" s="9"/>
      <c r="VV76" s="9"/>
      <c r="VW76" s="9"/>
      <c r="VX76" s="9"/>
      <c r="VY76" s="9"/>
      <c r="VZ76" s="9"/>
      <c r="WA76" s="9"/>
      <c r="WB76" s="9"/>
      <c r="WC76" s="9"/>
      <c r="WD76" s="9"/>
      <c r="WE76" s="9"/>
      <c r="WF76" s="9"/>
      <c r="WG76" s="9"/>
      <c r="WH76" s="9"/>
      <c r="WI76" s="9"/>
      <c r="WJ76" s="9"/>
      <c r="WK76" s="9"/>
      <c r="WL76" s="9"/>
      <c r="WM76" s="9"/>
      <c r="WN76" s="9"/>
      <c r="WO76" s="9"/>
      <c r="WP76" s="9"/>
      <c r="WQ76" s="9"/>
      <c r="WR76" s="9"/>
      <c r="WS76" s="9"/>
      <c r="WT76" s="9"/>
      <c r="WU76" s="9"/>
      <c r="WV76" s="9"/>
      <c r="WW76" s="9"/>
      <c r="WX76" s="9"/>
      <c r="WY76" s="9"/>
      <c r="WZ76" s="9"/>
      <c r="XA76" s="9"/>
      <c r="XB76" s="9"/>
      <c r="XC76" s="9"/>
      <c r="XD76" s="9"/>
      <c r="XE76" s="9"/>
      <c r="XF76" s="9"/>
      <c r="XG76" s="9"/>
      <c r="XH76" s="9"/>
      <c r="XI76" s="9"/>
      <c r="XJ76" s="9"/>
      <c r="XK76" s="9"/>
      <c r="XL76" s="9"/>
      <c r="XM76" s="9"/>
      <c r="XN76" s="9"/>
      <c r="XO76" s="9"/>
      <c r="XP76" s="9"/>
      <c r="XQ76" s="9"/>
      <c r="XR76" s="9"/>
      <c r="XS76" s="9"/>
      <c r="XT76" s="9"/>
      <c r="XU76" s="9"/>
      <c r="XV76" s="9"/>
      <c r="XW76" s="9"/>
      <c r="XX76" s="9"/>
      <c r="XY76" s="9"/>
      <c r="XZ76" s="9"/>
      <c r="YA76" s="9"/>
      <c r="YB76" s="9"/>
      <c r="YC76" s="9"/>
      <c r="YD76" s="9"/>
      <c r="YE76" s="9"/>
      <c r="YF76" s="9"/>
      <c r="YG76" s="9"/>
      <c r="YH76" s="9"/>
      <c r="YI76" s="9"/>
      <c r="YJ76" s="9"/>
      <c r="YK76" s="9"/>
      <c r="YL76" s="9"/>
      <c r="YM76" s="9"/>
      <c r="YN76" s="9"/>
      <c r="YO76" s="9"/>
      <c r="YP76" s="9"/>
      <c r="YQ76" s="9"/>
      <c r="YR76" s="9"/>
      <c r="YS76" s="9"/>
      <c r="YT76" s="9"/>
      <c r="YU76" s="9"/>
      <c r="YV76" s="9"/>
      <c r="YW76" s="9"/>
      <c r="YX76" s="9"/>
      <c r="YY76" s="9"/>
      <c r="YZ76" s="9"/>
      <c r="ZA76" s="9"/>
      <c r="ZB76" s="9"/>
      <c r="ZC76" s="9"/>
      <c r="ZD76" s="9"/>
      <c r="ZE76" s="9"/>
      <c r="ZF76" s="9"/>
      <c r="ZG76" s="9"/>
      <c r="ZH76" s="9"/>
      <c r="ZI76" s="9"/>
      <c r="ZJ76" s="9"/>
      <c r="ZK76" s="9"/>
      <c r="ZL76" s="9"/>
      <c r="ZM76" s="9"/>
      <c r="ZN76" s="9"/>
      <c r="ZO76" s="9"/>
      <c r="ZP76" s="9"/>
      <c r="ZQ76" s="9"/>
      <c r="ZR76" s="9"/>
      <c r="ZS76" s="9"/>
      <c r="ZT76" s="9"/>
      <c r="ZU76" s="9"/>
      <c r="ZV76" s="9"/>
      <c r="ZW76" s="9"/>
      <c r="ZX76" s="9"/>
      <c r="ZY76" s="9"/>
      <c r="ZZ76" s="9"/>
      <c r="AAA76" s="9"/>
      <c r="AAB76" s="9"/>
      <c r="AAC76" s="9"/>
      <c r="AAD76" s="9"/>
      <c r="AAE76" s="9"/>
      <c r="AAF76" s="9"/>
      <c r="AAG76" s="9"/>
      <c r="AAH76" s="9"/>
      <c r="AAI76" s="9"/>
      <c r="AAJ76" s="9"/>
      <c r="AAK76" s="9"/>
      <c r="AAL76" s="9"/>
      <c r="AAM76" s="9"/>
      <c r="AAN76" s="9"/>
      <c r="AAO76" s="9"/>
      <c r="AAP76" s="9"/>
      <c r="AAQ76" s="9"/>
      <c r="AAR76" s="9"/>
      <c r="AAS76" s="9"/>
      <c r="AAT76" s="9"/>
      <c r="AAU76" s="9"/>
      <c r="AAV76" s="9"/>
      <c r="AAW76" s="9"/>
      <c r="AAX76" s="9"/>
      <c r="AAY76" s="9"/>
      <c r="AAZ76" s="9"/>
      <c r="ABA76" s="9"/>
      <c r="ABB76" s="9"/>
      <c r="ABC76" s="9"/>
      <c r="ABD76" s="9"/>
      <c r="ABE76" s="9"/>
      <c r="ABF76" s="9"/>
      <c r="ABG76" s="9"/>
      <c r="ABH76" s="9"/>
      <c r="ABI76" s="9"/>
      <c r="ABJ76" s="9"/>
      <c r="ABK76" s="9"/>
      <c r="ABL76" s="9"/>
      <c r="ABM76" s="9"/>
      <c r="ABN76" s="9"/>
      <c r="ABO76" s="9"/>
      <c r="ABP76" s="9"/>
      <c r="ABQ76" s="9"/>
      <c r="ABR76" s="9"/>
      <c r="ABS76" s="9"/>
      <c r="ABT76" s="9"/>
      <c r="ABU76" s="9"/>
      <c r="ABV76" s="9"/>
      <c r="ABW76" s="9"/>
      <c r="ABX76" s="9"/>
      <c r="ABY76" s="9"/>
      <c r="ABZ76" s="9"/>
      <c r="ACA76" s="9"/>
      <c r="ACB76" s="9"/>
      <c r="ACC76" s="9"/>
      <c r="ACD76" s="9"/>
      <c r="ACE76" s="9"/>
      <c r="ACF76" s="9"/>
      <c r="ACG76" s="9"/>
      <c r="ACH76" s="9"/>
      <c r="ACI76" s="9"/>
      <c r="ACJ76" s="9"/>
      <c r="ACK76" s="9"/>
      <c r="ACL76" s="9"/>
      <c r="ACM76" s="9"/>
      <c r="ACN76" s="9"/>
      <c r="ACO76" s="9"/>
      <c r="ACP76" s="9"/>
      <c r="ACQ76" s="9"/>
      <c r="ACR76" s="9"/>
      <c r="ACS76" s="9"/>
      <c r="ACT76" s="9"/>
      <c r="ACU76" s="9"/>
      <c r="ACV76" s="9"/>
      <c r="ACW76" s="9"/>
      <c r="ACX76" s="9"/>
      <c r="ACY76" s="9"/>
      <c r="ACZ76" s="9"/>
      <c r="ADA76" s="9"/>
      <c r="ADB76" s="9"/>
      <c r="ADC76" s="9"/>
      <c r="ADD76" s="9"/>
      <c r="ADE76" s="9"/>
      <c r="ADF76" s="9"/>
      <c r="ADG76" s="9"/>
      <c r="ADH76" s="9"/>
      <c r="ADI76" s="9"/>
      <c r="ADJ76" s="9"/>
      <c r="ADK76" s="9"/>
      <c r="ADL76" s="9"/>
      <c r="ADM76" s="9"/>
      <c r="ADN76" s="9"/>
      <c r="ADO76" s="9"/>
      <c r="ADP76" s="9"/>
      <c r="ADQ76" s="9"/>
      <c r="ADR76" s="9"/>
      <c r="ADS76" s="9"/>
      <c r="ADT76" s="9"/>
      <c r="ADU76" s="9"/>
      <c r="ADV76" s="9"/>
      <c r="ADW76" s="9"/>
      <c r="ADX76" s="9"/>
      <c r="ADY76" s="9"/>
      <c r="ADZ76" s="9"/>
      <c r="AEA76" s="9"/>
      <c r="AEB76" s="9"/>
      <c r="AEC76" s="9"/>
      <c r="AED76" s="9"/>
      <c r="AEE76" s="9"/>
      <c r="AEF76" s="9"/>
      <c r="AEG76" s="9"/>
      <c r="AEH76" s="9"/>
      <c r="AEI76" s="9"/>
      <c r="AEJ76" s="9"/>
      <c r="AEK76" s="9"/>
      <c r="AEL76" s="9"/>
      <c r="AEM76" s="9"/>
      <c r="AEN76" s="9"/>
      <c r="AEO76" s="9"/>
      <c r="AEP76" s="9"/>
      <c r="AEQ76" s="9"/>
      <c r="AER76" s="9"/>
      <c r="AES76" s="9"/>
      <c r="AET76" s="9"/>
      <c r="AEU76" s="9"/>
      <c r="AEV76" s="9"/>
      <c r="AEW76" s="9"/>
      <c r="AEX76" s="9"/>
      <c r="AEY76" s="9"/>
      <c r="AEZ76" s="9"/>
      <c r="AFA76" s="9"/>
      <c r="AFB76" s="9"/>
      <c r="AFC76" s="9"/>
      <c r="AFD76" s="9"/>
      <c r="AFE76" s="9"/>
      <c r="AFF76" s="9"/>
      <c r="AFG76" s="9"/>
      <c r="AFH76" s="9"/>
      <c r="AFI76" s="9"/>
      <c r="AFJ76" s="9"/>
      <c r="AFK76" s="9"/>
      <c r="AFL76" s="9"/>
      <c r="AFM76" s="9"/>
      <c r="AFN76" s="9"/>
      <c r="AFO76" s="9"/>
      <c r="AFP76" s="9"/>
      <c r="AFQ76" s="9"/>
      <c r="AFR76" s="9"/>
      <c r="AFS76" s="9"/>
      <c r="AFT76" s="9"/>
      <c r="AFU76" s="9"/>
      <c r="AFV76" s="9"/>
      <c r="AFW76" s="9"/>
      <c r="AFX76" s="9"/>
      <c r="AFY76" s="9"/>
      <c r="AFZ76" s="9"/>
      <c r="AGA76" s="9"/>
      <c r="AGB76" s="9"/>
      <c r="AGC76" s="9"/>
      <c r="AGD76" s="9"/>
      <c r="AGE76" s="9"/>
      <c r="AGF76" s="9"/>
      <c r="AGG76" s="9"/>
      <c r="AGH76" s="9"/>
      <c r="AGI76" s="9"/>
      <c r="AGJ76" s="9"/>
      <c r="AGK76" s="9"/>
      <c r="AGL76" s="9"/>
      <c r="AGM76" s="9"/>
      <c r="AGN76" s="9"/>
      <c r="AGO76" s="9"/>
      <c r="AGP76" s="9"/>
      <c r="AGQ76" s="9"/>
      <c r="AGR76" s="9"/>
      <c r="AGS76" s="9"/>
      <c r="AGT76" s="9"/>
      <c r="AGU76" s="9"/>
      <c r="AGV76" s="9"/>
      <c r="AGW76" s="9"/>
      <c r="AGX76" s="9"/>
      <c r="AGY76" s="9"/>
      <c r="AGZ76" s="9"/>
      <c r="AHA76" s="9"/>
      <c r="AHB76" s="9"/>
      <c r="AHC76" s="9"/>
      <c r="AHD76" s="9"/>
      <c r="AHE76" s="9"/>
      <c r="AHF76" s="9"/>
      <c r="AHG76" s="9"/>
      <c r="AHH76" s="9"/>
      <c r="AHI76" s="9"/>
      <c r="AHJ76" s="9"/>
      <c r="AHK76" s="9"/>
      <c r="AHL76" s="9"/>
      <c r="AHM76" s="9"/>
      <c r="AHN76" s="9"/>
      <c r="AHO76" s="9"/>
      <c r="AHP76" s="9"/>
      <c r="AHQ76" s="9"/>
      <c r="AHR76" s="9"/>
      <c r="AHS76" s="9"/>
      <c r="AHT76" s="9"/>
      <c r="AHU76" s="9"/>
      <c r="AHV76" s="9"/>
      <c r="AHW76" s="9"/>
      <c r="AHX76" s="9"/>
      <c r="AHY76" s="9"/>
      <c r="AHZ76" s="9"/>
      <c r="AIA76" s="9"/>
      <c r="AIB76" s="9"/>
      <c r="AIC76" s="9"/>
      <c r="AID76" s="9"/>
      <c r="AIE76" s="9"/>
      <c r="AIF76" s="9"/>
      <c r="AIG76" s="9"/>
      <c r="AIH76" s="9"/>
      <c r="AII76" s="9"/>
      <c r="AIJ76" s="9"/>
      <c r="AIK76" s="9"/>
      <c r="AIL76" s="9"/>
      <c r="AIM76" s="9"/>
      <c r="AIN76" s="9"/>
      <c r="AIO76" s="9"/>
      <c r="AIP76" s="9"/>
      <c r="AIQ76" s="9"/>
      <c r="AIR76" s="9"/>
      <c r="AIS76" s="9"/>
      <c r="AIT76" s="9"/>
      <c r="AIU76" s="9"/>
      <c r="AIV76" s="9"/>
      <c r="AIW76" s="9"/>
      <c r="AIX76" s="9"/>
      <c r="AIY76" s="9"/>
      <c r="AIZ76" s="9"/>
      <c r="AJA76" s="9"/>
      <c r="AJB76" s="9"/>
      <c r="AJC76" s="9"/>
      <c r="AJD76" s="9"/>
      <c r="AJE76" s="9"/>
      <c r="AJF76" s="9"/>
      <c r="AJG76" s="9"/>
      <c r="AJH76" s="9"/>
      <c r="AJI76" s="9"/>
      <c r="AJJ76" s="9"/>
      <c r="AJK76" s="9"/>
      <c r="AJL76" s="9"/>
      <c r="AJM76" s="9"/>
      <c r="AJN76" s="9"/>
      <c r="AJO76" s="9"/>
      <c r="AJP76" s="9"/>
      <c r="AJQ76" s="9"/>
      <c r="AJR76" s="9"/>
      <c r="AJS76" s="9"/>
      <c r="AJT76" s="9"/>
      <c r="AJU76" s="9"/>
      <c r="AJV76" s="9"/>
      <c r="AJW76" s="9"/>
      <c r="AJX76" s="9"/>
      <c r="AJY76" s="9"/>
      <c r="AJZ76" s="9"/>
      <c r="AKA76" s="9"/>
      <c r="AKB76" s="9"/>
      <c r="AKC76" s="9"/>
      <c r="AKD76" s="9"/>
      <c r="AKE76" s="9"/>
      <c r="AKF76" s="9"/>
      <c r="AKG76" s="9"/>
      <c r="AKH76" s="9"/>
      <c r="AKI76" s="9"/>
      <c r="AKJ76" s="9"/>
      <c r="AKK76" s="9"/>
      <c r="AKL76" s="9"/>
      <c r="AKM76" s="9"/>
      <c r="AKN76" s="9"/>
      <c r="AKO76" s="9"/>
      <c r="AKP76" s="9"/>
      <c r="AKQ76" s="9"/>
      <c r="AKR76" s="9"/>
      <c r="AKS76" s="9"/>
      <c r="AKT76" s="9"/>
      <c r="AKU76" s="9"/>
      <c r="AKV76" s="9"/>
      <c r="AKW76" s="9"/>
      <c r="AKX76" s="9"/>
      <c r="AKY76" s="9"/>
      <c r="AKZ76" s="9"/>
      <c r="ALA76" s="9"/>
      <c r="ALB76" s="9"/>
      <c r="ALC76" s="9"/>
      <c r="ALD76" s="9"/>
      <c r="ALE76" s="9"/>
      <c r="ALF76" s="9"/>
      <c r="ALG76" s="9"/>
      <c r="ALH76" s="9"/>
      <c r="ALI76" s="9"/>
      <c r="ALJ76" s="9"/>
      <c r="ALK76" s="9"/>
      <c r="ALL76" s="9"/>
      <c r="ALM76" s="9"/>
      <c r="ALN76" s="9"/>
      <c r="ALO76" s="9"/>
      <c r="ALP76" s="9"/>
      <c r="ALQ76" s="9"/>
      <c r="ALR76" s="9"/>
      <c r="ALS76" s="9"/>
      <c r="ALT76" s="9"/>
      <c r="ALU76" s="9"/>
      <c r="ALV76" s="9"/>
      <c r="ALW76" s="9"/>
      <c r="ALX76" s="9"/>
      <c r="ALY76" s="9"/>
      <c r="ALZ76" s="9"/>
      <c r="AMA76" s="9"/>
      <c r="AMB76" s="9"/>
      <c r="AMC76" s="9"/>
      <c r="AMD76" s="9"/>
      <c r="AME76" s="9"/>
      <c r="AMF76" s="9"/>
      <c r="AMG76" s="9"/>
      <c r="AMH76" s="9"/>
      <c r="AMI76" s="9"/>
      <c r="AMJ76" s="9"/>
      <c r="AMK76" s="9"/>
      <c r="AML76" s="9"/>
      <c r="AMM76" s="9"/>
      <c r="AMN76" s="9"/>
      <c r="AMO76" s="9"/>
      <c r="AMP76" s="9"/>
      <c r="AMQ76" s="9"/>
      <c r="AMR76" s="9"/>
      <c r="AMS76" s="9"/>
      <c r="AMT76" s="9"/>
      <c r="AMU76" s="9"/>
      <c r="AMV76" s="9"/>
      <c r="AMW76" s="9"/>
      <c r="AMX76" s="9"/>
      <c r="AMY76" s="9"/>
      <c r="AMZ76" s="9"/>
      <c r="ANA76" s="9"/>
      <c r="ANB76" s="9"/>
      <c r="ANC76" s="9"/>
      <c r="AND76" s="9"/>
      <c r="ANE76" s="9"/>
      <c r="ANF76" s="9"/>
      <c r="ANG76" s="9"/>
      <c r="ANH76" s="9"/>
      <c r="ANI76" s="9"/>
      <c r="ANJ76" s="9"/>
      <c r="ANK76" s="9"/>
      <c r="ANL76" s="9"/>
      <c r="ANM76" s="9"/>
      <c r="ANN76" s="9"/>
      <c r="ANO76" s="9"/>
      <c r="ANP76" s="9"/>
      <c r="ANQ76" s="9"/>
      <c r="ANR76" s="9"/>
      <c r="ANS76" s="9"/>
      <c r="ANT76" s="9"/>
      <c r="ANU76" s="9"/>
      <c r="ANV76" s="9"/>
      <c r="ANW76" s="9"/>
      <c r="ANX76" s="9"/>
      <c r="ANY76" s="9"/>
      <c r="ANZ76" s="9"/>
      <c r="AOA76" s="9"/>
      <c r="AOB76" s="9"/>
      <c r="AOC76" s="9"/>
      <c r="AOD76" s="9"/>
      <c r="AOE76" s="9"/>
      <c r="AOF76" s="9"/>
      <c r="AOG76" s="9"/>
      <c r="AOH76" s="9"/>
      <c r="AOI76" s="9"/>
      <c r="AOJ76" s="9"/>
      <c r="AOK76" s="9"/>
      <c r="AOL76" s="9"/>
      <c r="AOM76" s="9"/>
      <c r="AON76" s="9"/>
      <c r="AOO76" s="9"/>
      <c r="AOP76" s="9"/>
      <c r="AOQ76" s="9"/>
      <c r="AOR76" s="9"/>
      <c r="AOS76" s="9"/>
      <c r="AOT76" s="9"/>
      <c r="AOU76" s="9"/>
      <c r="AOV76" s="9"/>
      <c r="AOW76" s="9"/>
      <c r="AOX76" s="9"/>
      <c r="AOY76" s="9"/>
      <c r="AOZ76" s="9"/>
      <c r="APA76" s="9"/>
      <c r="APB76" s="9"/>
      <c r="APC76" s="9"/>
      <c r="APD76" s="9"/>
      <c r="APE76" s="9"/>
      <c r="APF76" s="9"/>
      <c r="APG76" s="9"/>
      <c r="APH76" s="9"/>
      <c r="API76" s="9"/>
      <c r="APJ76" s="9"/>
      <c r="APK76" s="9"/>
      <c r="APL76" s="9"/>
      <c r="APM76" s="9"/>
      <c r="APN76" s="9"/>
      <c r="APO76" s="9"/>
      <c r="APP76" s="9"/>
      <c r="APQ76" s="9"/>
      <c r="APR76" s="9"/>
      <c r="APS76" s="9"/>
      <c r="APT76" s="9"/>
      <c r="APU76" s="9"/>
      <c r="APV76" s="9"/>
      <c r="APW76" s="9"/>
      <c r="APX76" s="9"/>
      <c r="APY76" s="9"/>
      <c r="APZ76" s="9"/>
      <c r="AQA76" s="9"/>
      <c r="AQB76" s="9"/>
      <c r="AQC76" s="9"/>
      <c r="AQD76" s="9"/>
      <c r="AQE76" s="9"/>
      <c r="AQF76" s="9"/>
      <c r="AQG76" s="9"/>
      <c r="AQH76" s="9"/>
      <c r="AQI76" s="9"/>
      <c r="AQJ76" s="9"/>
      <c r="AQK76" s="9"/>
      <c r="AQL76" s="9"/>
      <c r="AQM76" s="9"/>
      <c r="AQN76" s="9"/>
      <c r="AQO76" s="9"/>
      <c r="AQP76" s="9"/>
      <c r="AQQ76" s="9"/>
      <c r="AQR76" s="9"/>
      <c r="AQS76" s="9"/>
      <c r="AQT76" s="9"/>
      <c r="AQU76" s="9"/>
      <c r="AQV76" s="9"/>
      <c r="AQW76" s="9"/>
      <c r="AQX76" s="9"/>
      <c r="AQY76" s="9"/>
      <c r="AQZ76" s="9"/>
      <c r="ARA76" s="9"/>
      <c r="ARB76" s="9"/>
      <c r="ARC76" s="9"/>
      <c r="ARD76" s="9"/>
      <c r="ARE76" s="9"/>
      <c r="ARF76" s="9"/>
      <c r="ARG76" s="9"/>
      <c r="ARH76" s="9"/>
      <c r="ARI76" s="9"/>
      <c r="ARJ76" s="9"/>
      <c r="ARK76" s="9"/>
      <c r="ARL76" s="9"/>
      <c r="ARM76" s="9"/>
      <c r="ARN76" s="9"/>
      <c r="ARO76" s="9"/>
      <c r="ARP76" s="9"/>
      <c r="ARQ76" s="9"/>
      <c r="ARR76" s="9"/>
      <c r="ARS76" s="9"/>
      <c r="ART76" s="9"/>
      <c r="ARU76" s="9"/>
      <c r="ARV76" s="9"/>
      <c r="ARW76" s="9"/>
      <c r="ARX76" s="9"/>
      <c r="ARY76" s="9"/>
      <c r="ARZ76" s="9"/>
      <c r="ASA76" s="9"/>
      <c r="ASB76" s="9"/>
      <c r="ASC76" s="9"/>
      <c r="ASD76" s="9"/>
      <c r="ASE76" s="9"/>
      <c r="ASF76" s="9"/>
      <c r="ASG76" s="9"/>
      <c r="ASH76" s="9"/>
      <c r="ASI76" s="9"/>
      <c r="ASJ76" s="9"/>
      <c r="ASK76" s="9"/>
      <c r="ASL76" s="9"/>
      <c r="ASM76" s="9"/>
      <c r="ASN76" s="9"/>
      <c r="ASO76" s="9"/>
      <c r="ASP76" s="9"/>
      <c r="ASQ76" s="9"/>
      <c r="ASR76" s="9"/>
      <c r="ASS76" s="9"/>
      <c r="AST76" s="9"/>
      <c r="ASU76" s="9"/>
      <c r="ASV76" s="9"/>
      <c r="ASW76" s="9"/>
      <c r="ASX76" s="9"/>
      <c r="ASY76" s="9"/>
      <c r="ASZ76" s="9"/>
      <c r="ATA76" s="9"/>
      <c r="ATB76" s="9"/>
      <c r="ATC76" s="9"/>
      <c r="ATD76" s="9"/>
      <c r="ATE76" s="9"/>
      <c r="ATF76" s="9"/>
      <c r="ATG76" s="9"/>
      <c r="ATH76" s="9"/>
      <c r="ATI76" s="9"/>
      <c r="ATJ76" s="9"/>
      <c r="ATK76" s="9"/>
      <c r="ATL76" s="9"/>
      <c r="ATM76" s="9"/>
      <c r="ATN76" s="9"/>
      <c r="ATO76" s="9"/>
      <c r="ATP76" s="9"/>
      <c r="ATQ76" s="9"/>
      <c r="ATR76" s="9"/>
      <c r="ATS76" s="9"/>
      <c r="ATT76" s="9"/>
      <c r="ATU76" s="9"/>
      <c r="ATV76" s="9"/>
      <c r="ATW76" s="9"/>
      <c r="ATX76" s="9"/>
      <c r="ATY76" s="9"/>
      <c r="ATZ76" s="9"/>
      <c r="AUA76" s="9"/>
      <c r="AUB76" s="9"/>
      <c r="AUC76" s="9"/>
      <c r="AUD76" s="9"/>
      <c r="AUE76" s="9"/>
      <c r="AUF76" s="9"/>
      <c r="AUG76" s="9"/>
      <c r="AUH76" s="9"/>
      <c r="AUI76" s="9"/>
      <c r="AUJ76" s="9"/>
      <c r="AUK76" s="9"/>
      <c r="AUL76" s="9"/>
      <c r="AUM76" s="9"/>
      <c r="AUN76" s="9"/>
      <c r="AUO76" s="9"/>
      <c r="AUP76" s="9"/>
      <c r="AUQ76" s="9"/>
      <c r="AUR76" s="9"/>
      <c r="AUS76" s="9"/>
      <c r="AUT76" s="9"/>
      <c r="AUU76" s="9"/>
      <c r="AUV76" s="9"/>
      <c r="AUW76" s="9"/>
      <c r="AUX76" s="9"/>
      <c r="AUY76" s="9"/>
      <c r="AUZ76" s="9"/>
      <c r="AVA76" s="9"/>
      <c r="AVB76" s="9"/>
      <c r="AVC76" s="9"/>
      <c r="AVD76" s="9"/>
      <c r="AVE76" s="9"/>
      <c r="AVF76" s="9"/>
      <c r="AVG76" s="9"/>
      <c r="AVH76" s="9"/>
      <c r="AVI76" s="9"/>
      <c r="AVJ76" s="9"/>
      <c r="AVK76" s="9"/>
      <c r="AVL76" s="9"/>
      <c r="AVM76" s="9"/>
      <c r="AVN76" s="9"/>
      <c r="AVO76" s="9"/>
      <c r="AVP76" s="9"/>
      <c r="AVQ76" s="9"/>
      <c r="AVR76" s="9"/>
      <c r="AVS76" s="9"/>
      <c r="AVT76" s="9"/>
      <c r="AVU76" s="9"/>
      <c r="AVV76" s="9"/>
      <c r="AVW76" s="9"/>
      <c r="AVX76" s="9"/>
      <c r="AVY76" s="9"/>
      <c r="AVZ76" s="9"/>
      <c r="AWA76" s="9"/>
      <c r="AWB76" s="9"/>
      <c r="AWC76" s="9"/>
      <c r="AWD76" s="9"/>
      <c r="AWE76" s="9"/>
      <c r="AWF76" s="9"/>
      <c r="AWG76" s="9"/>
      <c r="AWH76" s="9"/>
      <c r="AWI76" s="9"/>
      <c r="AWJ76" s="9"/>
      <c r="AWK76" s="9"/>
      <c r="AWL76" s="9"/>
      <c r="AWM76" s="9"/>
      <c r="AWN76" s="9"/>
      <c r="AWO76" s="9"/>
      <c r="AWP76" s="9"/>
      <c r="AWQ76" s="9"/>
      <c r="AWR76" s="9"/>
      <c r="AWS76" s="9"/>
      <c r="AWT76" s="9"/>
      <c r="AWU76" s="9"/>
      <c r="AWV76" s="9"/>
      <c r="AWW76" s="9"/>
      <c r="AWX76" s="9"/>
      <c r="AWY76" s="9"/>
      <c r="AWZ76" s="9"/>
      <c r="AXA76" s="9"/>
      <c r="AXB76" s="9"/>
      <c r="AXC76" s="9"/>
      <c r="AXD76" s="9"/>
      <c r="AXE76" s="9"/>
      <c r="AXF76" s="9"/>
      <c r="AXG76" s="9"/>
      <c r="AXH76" s="9"/>
      <c r="AXI76" s="9"/>
      <c r="AXJ76" s="9"/>
      <c r="AXK76" s="9"/>
      <c r="AXL76" s="9"/>
      <c r="AXM76" s="9"/>
      <c r="AXN76" s="9"/>
      <c r="AXO76" s="9"/>
      <c r="AXP76" s="9"/>
      <c r="AXQ76" s="9"/>
      <c r="AXR76" s="9"/>
      <c r="AXS76" s="9"/>
      <c r="AXT76" s="9"/>
      <c r="AXU76" s="9"/>
      <c r="AXV76" s="9"/>
      <c r="AXW76" s="9"/>
      <c r="AXX76" s="9"/>
      <c r="AXY76" s="9"/>
      <c r="AXZ76" s="9"/>
      <c r="AYA76" s="9"/>
      <c r="AYB76" s="9"/>
      <c r="AYC76" s="9"/>
      <c r="AYD76" s="9"/>
      <c r="AYE76" s="9"/>
      <c r="AYF76" s="9"/>
      <c r="AYG76" s="9"/>
      <c r="AYH76" s="9"/>
      <c r="AYI76" s="9"/>
      <c r="AYJ76" s="9"/>
      <c r="AYK76" s="9"/>
      <c r="AYL76" s="9"/>
      <c r="AYM76" s="9"/>
      <c r="AYN76" s="9"/>
      <c r="AYO76" s="9"/>
      <c r="AYP76" s="9"/>
      <c r="AYQ76" s="9"/>
      <c r="AYR76" s="9"/>
      <c r="AYS76" s="9"/>
      <c r="AYT76" s="9"/>
      <c r="AYU76" s="9"/>
      <c r="AYV76" s="9"/>
      <c r="AYW76" s="9"/>
      <c r="AYX76" s="9"/>
      <c r="AYY76" s="9"/>
      <c r="AYZ76" s="9"/>
      <c r="AZA76" s="9"/>
      <c r="AZB76" s="9"/>
      <c r="AZC76" s="9"/>
      <c r="AZD76" s="9"/>
      <c r="AZE76" s="9"/>
      <c r="AZF76" s="9"/>
      <c r="AZG76" s="9"/>
      <c r="AZH76" s="9"/>
      <c r="AZI76" s="9"/>
      <c r="AZJ76" s="9"/>
      <c r="AZK76" s="9"/>
      <c r="AZL76" s="9"/>
      <c r="AZM76" s="9"/>
      <c r="AZN76" s="9"/>
      <c r="AZO76" s="9"/>
      <c r="AZP76" s="9"/>
      <c r="AZQ76" s="9"/>
      <c r="AZR76" s="9"/>
      <c r="AZS76" s="9"/>
      <c r="AZT76" s="9"/>
      <c r="AZU76" s="9"/>
      <c r="AZV76" s="9"/>
      <c r="AZW76" s="9"/>
      <c r="AZX76" s="9"/>
      <c r="AZY76" s="9"/>
      <c r="AZZ76" s="9"/>
      <c r="BAA76" s="9"/>
      <c r="BAB76" s="9"/>
      <c r="BAC76" s="9"/>
      <c r="BAD76" s="9"/>
      <c r="BAE76" s="9"/>
      <c r="BAF76" s="9"/>
      <c r="BAG76" s="9"/>
      <c r="BAH76" s="9"/>
      <c r="BAI76" s="9"/>
      <c r="BAJ76" s="9"/>
      <c r="BAK76" s="9"/>
      <c r="BAL76" s="9"/>
      <c r="BAM76" s="9"/>
      <c r="BAN76" s="9"/>
      <c r="BAO76" s="9"/>
      <c r="BAP76" s="9"/>
      <c r="BAQ76" s="9"/>
      <c r="BAR76" s="9"/>
      <c r="BAS76" s="9"/>
      <c r="BAT76" s="9"/>
      <c r="BAU76" s="9"/>
      <c r="BAV76" s="9"/>
      <c r="BAW76" s="9"/>
      <c r="BAX76" s="9"/>
      <c r="BAY76" s="9"/>
      <c r="BAZ76" s="9"/>
      <c r="BBA76" s="9"/>
      <c r="BBB76" s="9"/>
      <c r="BBC76" s="9"/>
      <c r="BBD76" s="9"/>
      <c r="BBE76" s="9"/>
      <c r="BBF76" s="9"/>
      <c r="BBG76" s="9"/>
      <c r="BBH76" s="9"/>
      <c r="BBI76" s="9"/>
      <c r="BBJ76" s="9"/>
      <c r="BBK76" s="9"/>
      <c r="BBL76" s="9"/>
      <c r="BBM76" s="9"/>
      <c r="BBN76" s="9"/>
      <c r="BBO76" s="9"/>
      <c r="BBP76" s="9"/>
      <c r="BBQ76" s="9"/>
      <c r="BBR76" s="9"/>
      <c r="BBS76" s="9"/>
      <c r="BBT76" s="9"/>
      <c r="BBU76" s="9"/>
      <c r="BBV76" s="9"/>
      <c r="BBW76" s="9"/>
      <c r="BBX76" s="9"/>
      <c r="BBY76" s="9"/>
      <c r="BBZ76" s="9"/>
      <c r="BCA76" s="9"/>
      <c r="BCB76" s="9"/>
      <c r="BCC76" s="9"/>
      <c r="BCD76" s="9"/>
      <c r="BCE76" s="9"/>
      <c r="BCF76" s="9"/>
      <c r="BCG76" s="9"/>
      <c r="BCH76" s="9"/>
      <c r="BCI76" s="9"/>
      <c r="BCJ76" s="9"/>
      <c r="BCK76" s="9"/>
      <c r="BCL76" s="9"/>
      <c r="BCM76" s="9"/>
      <c r="BCN76" s="9"/>
      <c r="BCO76" s="9"/>
      <c r="BCP76" s="9"/>
      <c r="BCQ76" s="9"/>
      <c r="BCR76" s="9"/>
      <c r="BCS76" s="9"/>
      <c r="BCT76" s="9"/>
      <c r="BCU76" s="9"/>
      <c r="BCV76" s="9"/>
      <c r="BCW76" s="9"/>
      <c r="BCX76" s="9"/>
      <c r="BCY76" s="9"/>
      <c r="BCZ76" s="9"/>
      <c r="BDA76" s="9"/>
      <c r="BDB76" s="9"/>
      <c r="BDC76" s="9"/>
      <c r="BDD76" s="9"/>
      <c r="BDE76" s="9"/>
      <c r="BDF76" s="9"/>
      <c r="BDG76" s="9"/>
      <c r="BDH76" s="9"/>
      <c r="BDI76" s="9"/>
      <c r="BDJ76" s="9"/>
      <c r="BDK76" s="9"/>
      <c r="BDL76" s="9"/>
      <c r="BDM76" s="9"/>
      <c r="BDN76" s="9"/>
      <c r="BDO76" s="9"/>
      <c r="BDP76" s="9"/>
      <c r="BDQ76" s="9"/>
      <c r="BDR76" s="9"/>
      <c r="BDS76" s="9"/>
      <c r="BDT76" s="9"/>
      <c r="BDU76" s="9"/>
      <c r="BDV76" s="9"/>
      <c r="BDW76" s="9"/>
      <c r="BDX76" s="9"/>
      <c r="BDY76" s="9"/>
      <c r="BDZ76" s="9"/>
      <c r="BEA76" s="9"/>
      <c r="BEB76" s="9"/>
      <c r="BEC76" s="9"/>
      <c r="BED76" s="9"/>
      <c r="BEE76" s="9"/>
      <c r="BEF76" s="9"/>
      <c r="BEG76" s="9"/>
      <c r="BEH76" s="9"/>
      <c r="BEI76" s="9"/>
      <c r="BEJ76" s="9"/>
      <c r="BEK76" s="9"/>
      <c r="BEL76" s="9"/>
      <c r="BEM76" s="9"/>
      <c r="BEN76" s="9"/>
      <c r="BEO76" s="9"/>
      <c r="BEP76" s="9"/>
      <c r="BEQ76" s="9"/>
      <c r="BER76" s="9"/>
      <c r="BES76" s="9"/>
      <c r="BET76" s="9"/>
      <c r="BEU76" s="9"/>
      <c r="BEV76" s="9"/>
      <c r="BEW76" s="9"/>
      <c r="BEX76" s="9"/>
      <c r="BEY76" s="9"/>
      <c r="BEZ76" s="9"/>
      <c r="BFA76" s="9"/>
      <c r="BFB76" s="9"/>
      <c r="BFC76" s="9"/>
      <c r="BFD76" s="9"/>
      <c r="BFE76" s="9"/>
      <c r="BFF76" s="9"/>
      <c r="BFG76" s="9"/>
      <c r="BFH76" s="9"/>
      <c r="BFI76" s="9"/>
      <c r="BFJ76" s="9"/>
      <c r="BFK76" s="9"/>
      <c r="BFL76" s="9"/>
      <c r="BFM76" s="9"/>
      <c r="BFN76" s="9"/>
      <c r="BFO76" s="9"/>
      <c r="BFP76" s="9"/>
      <c r="BFQ76" s="9"/>
      <c r="BFR76" s="9"/>
      <c r="BFS76" s="9"/>
      <c r="BFT76" s="9"/>
      <c r="BFU76" s="9"/>
      <c r="BFV76" s="9"/>
      <c r="BFW76" s="9"/>
      <c r="BFX76" s="9"/>
      <c r="BFY76" s="9"/>
      <c r="BFZ76" s="9"/>
      <c r="BGA76" s="9"/>
      <c r="BGB76" s="9"/>
      <c r="BGC76" s="9"/>
      <c r="BGD76" s="9"/>
      <c r="BGE76" s="9"/>
      <c r="BGF76" s="9"/>
      <c r="BGG76" s="9"/>
      <c r="BGH76" s="9"/>
      <c r="BGI76" s="9"/>
      <c r="BGJ76" s="9"/>
      <c r="BGK76" s="9"/>
      <c r="BGL76" s="9"/>
      <c r="BGM76" s="9"/>
      <c r="BGN76" s="9"/>
      <c r="BGO76" s="9"/>
      <c r="BGP76" s="9"/>
      <c r="BGQ76" s="9"/>
      <c r="BGR76" s="9"/>
      <c r="BGS76" s="9"/>
      <c r="BGT76" s="9"/>
      <c r="BGU76" s="9"/>
      <c r="BGV76" s="9"/>
      <c r="BGW76" s="9"/>
      <c r="BGX76" s="9"/>
      <c r="BGY76" s="9"/>
      <c r="BGZ76" s="9"/>
      <c r="BHA76" s="9"/>
      <c r="BHB76" s="9"/>
      <c r="BHC76" s="9"/>
      <c r="BHD76" s="9"/>
      <c r="BHE76" s="9"/>
      <c r="BHF76" s="9"/>
      <c r="BHG76" s="9"/>
      <c r="BHH76" s="9"/>
      <c r="BHI76" s="9"/>
      <c r="BHJ76" s="9"/>
      <c r="BHK76" s="9"/>
      <c r="BHL76" s="9"/>
      <c r="BHM76" s="9"/>
      <c r="BHN76" s="9"/>
      <c r="BHO76" s="9"/>
      <c r="BHP76" s="9"/>
      <c r="BHQ76" s="9"/>
      <c r="BHR76" s="9"/>
      <c r="BHS76" s="9"/>
      <c r="BHT76" s="9"/>
      <c r="BHU76" s="9"/>
      <c r="BHV76" s="9"/>
      <c r="BHW76" s="9"/>
      <c r="BHX76" s="9"/>
      <c r="BHY76" s="9"/>
      <c r="BHZ76" s="9"/>
      <c r="BIA76" s="9"/>
      <c r="BIB76" s="9"/>
      <c r="BIC76" s="9"/>
      <c r="BID76" s="9"/>
      <c r="BIE76" s="9"/>
      <c r="BIF76" s="9"/>
      <c r="BIG76" s="9"/>
      <c r="BIH76" s="9"/>
      <c r="BII76" s="9"/>
      <c r="BIJ76" s="9"/>
      <c r="BIK76" s="9"/>
      <c r="BIL76" s="9"/>
      <c r="BIM76" s="9"/>
      <c r="BIN76" s="9"/>
      <c r="BIO76" s="9"/>
      <c r="BIP76" s="9"/>
      <c r="BIQ76" s="9"/>
      <c r="BIR76" s="9"/>
      <c r="BIS76" s="9"/>
      <c r="BIT76" s="9"/>
      <c r="BIU76" s="9"/>
      <c r="BIV76" s="9"/>
      <c r="BIW76" s="9"/>
      <c r="BIX76" s="9"/>
      <c r="BIY76" s="9"/>
      <c r="BIZ76" s="9"/>
      <c r="BJA76" s="9"/>
      <c r="BJB76" s="9"/>
      <c r="BJC76" s="9"/>
      <c r="BJD76" s="9"/>
      <c r="BJE76" s="9"/>
      <c r="BJF76" s="9"/>
      <c r="BJG76" s="9"/>
      <c r="BJH76" s="9"/>
      <c r="BJI76" s="9"/>
      <c r="BJJ76" s="9"/>
      <c r="BJK76" s="9"/>
      <c r="BJL76" s="9"/>
      <c r="BJM76" s="9"/>
      <c r="BJN76" s="9"/>
      <c r="BJO76" s="9"/>
      <c r="BJP76" s="9"/>
      <c r="BJQ76" s="9"/>
      <c r="BJR76" s="9"/>
      <c r="BJS76" s="9"/>
      <c r="BJT76" s="9"/>
      <c r="BJU76" s="9"/>
      <c r="BJV76" s="9"/>
      <c r="BJW76" s="9"/>
      <c r="BJX76" s="9"/>
      <c r="BJY76" s="9"/>
      <c r="BJZ76" s="9"/>
      <c r="BKA76" s="9"/>
      <c r="BKB76" s="9"/>
      <c r="BKC76" s="9"/>
      <c r="BKD76" s="9"/>
      <c r="BKE76" s="9"/>
      <c r="BKF76" s="9"/>
      <c r="BKG76" s="9"/>
      <c r="BKH76" s="9"/>
      <c r="BKI76" s="9"/>
      <c r="BKJ76" s="9"/>
      <c r="BKK76" s="9"/>
      <c r="BKL76" s="9"/>
      <c r="BKM76" s="9"/>
      <c r="BKN76" s="9"/>
      <c r="BKO76" s="9"/>
      <c r="BKP76" s="9"/>
      <c r="BKQ76" s="9"/>
      <c r="BKR76" s="9"/>
      <c r="BKS76" s="9"/>
      <c r="BKT76" s="9"/>
      <c r="BKU76" s="9"/>
      <c r="BKV76" s="9"/>
      <c r="BKW76" s="9"/>
      <c r="BKX76" s="9"/>
      <c r="BKY76" s="9"/>
      <c r="BKZ76" s="9"/>
      <c r="BLA76" s="9"/>
      <c r="BLB76" s="9"/>
      <c r="BLC76" s="9"/>
      <c r="BLD76" s="9"/>
      <c r="BLE76" s="9"/>
      <c r="BLF76" s="9"/>
      <c r="BLG76" s="9"/>
      <c r="BLH76" s="9"/>
      <c r="BLI76" s="9"/>
      <c r="BLJ76" s="9"/>
      <c r="BLK76" s="9"/>
      <c r="BLL76" s="9"/>
      <c r="BLM76" s="9"/>
      <c r="BLN76" s="9"/>
      <c r="BLO76" s="9"/>
      <c r="BLP76" s="9"/>
      <c r="BLQ76" s="9"/>
      <c r="BLR76" s="9"/>
      <c r="BLS76" s="9"/>
      <c r="BLT76" s="9"/>
      <c r="BLU76" s="9"/>
      <c r="BLV76" s="9"/>
      <c r="BLW76" s="9"/>
      <c r="BLX76" s="9"/>
      <c r="BLY76" s="9"/>
      <c r="BLZ76" s="9"/>
      <c r="BMA76" s="9"/>
      <c r="BMB76" s="9"/>
      <c r="BMC76" s="9"/>
      <c r="BMD76" s="9"/>
      <c r="BME76" s="9"/>
      <c r="BMF76" s="9"/>
      <c r="BMG76" s="9"/>
      <c r="BMH76" s="9"/>
      <c r="BMI76" s="9"/>
      <c r="BMJ76" s="9"/>
      <c r="BMK76" s="9"/>
      <c r="BML76" s="9"/>
      <c r="BMM76" s="9"/>
      <c r="BMN76" s="9"/>
      <c r="BMO76" s="9"/>
      <c r="BMP76" s="9"/>
      <c r="BMQ76" s="9"/>
      <c r="BMR76" s="9"/>
      <c r="BMS76" s="9"/>
      <c r="BMT76" s="9"/>
      <c r="BMU76" s="9"/>
      <c r="BMV76" s="9"/>
      <c r="BMW76" s="9"/>
      <c r="BMX76" s="9"/>
      <c r="BMY76" s="9"/>
      <c r="BMZ76" s="9"/>
      <c r="BNA76" s="9"/>
      <c r="BNB76" s="9"/>
      <c r="BNC76" s="9"/>
      <c r="BND76" s="9"/>
      <c r="BNE76" s="9"/>
      <c r="BNF76" s="9"/>
      <c r="BNG76" s="9"/>
      <c r="BNH76" s="9"/>
      <c r="BNI76" s="9"/>
      <c r="BNJ76" s="9"/>
      <c r="BNK76" s="9"/>
      <c r="BNL76" s="9"/>
      <c r="BNM76" s="9"/>
      <c r="BNN76" s="9"/>
      <c r="BNO76" s="9"/>
      <c r="BNP76" s="9"/>
      <c r="BNQ76" s="9"/>
      <c r="BNR76" s="9"/>
      <c r="BNS76" s="9"/>
      <c r="BNT76" s="9"/>
      <c r="BNU76" s="9"/>
      <c r="BNV76" s="9"/>
      <c r="BNW76" s="9"/>
      <c r="BNX76" s="9"/>
      <c r="BNY76" s="9"/>
      <c r="BNZ76" s="9"/>
      <c r="BOA76" s="9"/>
      <c r="BOB76" s="9"/>
      <c r="BOC76" s="9"/>
      <c r="BOD76" s="9"/>
      <c r="BOE76" s="9"/>
      <c r="BOF76" s="9"/>
      <c r="BOG76" s="9"/>
      <c r="BOH76" s="9"/>
      <c r="BOI76" s="9"/>
      <c r="BOJ76" s="9"/>
      <c r="BOK76" s="9"/>
      <c r="BOL76" s="9"/>
      <c r="BOM76" s="9"/>
      <c r="BON76" s="9"/>
      <c r="BOO76" s="9"/>
      <c r="BOP76" s="9"/>
      <c r="BOQ76" s="9"/>
      <c r="BOR76" s="9"/>
      <c r="BOS76" s="9"/>
      <c r="BOT76" s="9"/>
      <c r="BOU76" s="9"/>
      <c r="BOV76" s="9"/>
      <c r="BOW76" s="9"/>
      <c r="BOX76" s="9"/>
      <c r="BOY76" s="9"/>
      <c r="BOZ76" s="9"/>
      <c r="BPA76" s="9"/>
      <c r="BPB76" s="9"/>
      <c r="BPC76" s="9"/>
      <c r="BPD76" s="9"/>
      <c r="BPE76" s="9"/>
      <c r="BPF76" s="9"/>
      <c r="BPG76" s="9"/>
      <c r="BPH76" s="9"/>
      <c r="BPI76" s="9"/>
      <c r="BPJ76" s="9"/>
      <c r="BPK76" s="9"/>
      <c r="BPL76" s="9"/>
      <c r="BPM76" s="9"/>
      <c r="BPN76" s="9"/>
      <c r="BPO76" s="9"/>
      <c r="BPP76" s="9"/>
      <c r="BPQ76" s="9"/>
      <c r="BPR76" s="9"/>
      <c r="BPS76" s="9"/>
      <c r="BPT76" s="9"/>
      <c r="BPU76" s="9"/>
      <c r="BPV76" s="9"/>
      <c r="BPW76" s="9"/>
      <c r="BPX76" s="9"/>
      <c r="BPY76" s="9"/>
      <c r="BPZ76" s="9"/>
      <c r="BQA76" s="9"/>
      <c r="BQB76" s="9"/>
      <c r="BQC76" s="9"/>
      <c r="BQD76" s="9"/>
      <c r="BQE76" s="9"/>
      <c r="BQF76" s="9"/>
      <c r="BQG76" s="9"/>
      <c r="BQH76" s="9"/>
      <c r="BQI76" s="9"/>
      <c r="BQJ76" s="9"/>
      <c r="BQK76" s="9"/>
      <c r="BQL76" s="9"/>
      <c r="BQM76" s="9"/>
      <c r="BQN76" s="9"/>
      <c r="BQO76" s="9"/>
      <c r="BQP76" s="9"/>
      <c r="BQQ76" s="9"/>
      <c r="BQR76" s="9"/>
      <c r="BQS76" s="9"/>
      <c r="BQT76" s="9"/>
      <c r="BQU76" s="9"/>
      <c r="BQV76" s="9"/>
      <c r="BQW76" s="9"/>
      <c r="BQX76" s="9"/>
      <c r="BQY76" s="9"/>
      <c r="BQZ76" s="9"/>
      <c r="BRA76" s="9"/>
      <c r="BRB76" s="9"/>
      <c r="BRC76" s="9"/>
      <c r="BRD76" s="9"/>
      <c r="BRE76" s="9"/>
      <c r="BRF76" s="9"/>
      <c r="BRG76" s="9"/>
      <c r="BRH76" s="9"/>
      <c r="BRI76" s="9"/>
      <c r="BRJ76" s="9"/>
      <c r="BRK76" s="9"/>
      <c r="BRL76" s="9"/>
      <c r="BRM76" s="9"/>
      <c r="BRN76" s="9"/>
      <c r="BRO76" s="9"/>
      <c r="BRP76" s="9"/>
      <c r="BRQ76" s="9"/>
      <c r="BRR76" s="9"/>
      <c r="BRS76" s="9"/>
      <c r="BRT76" s="9"/>
      <c r="BRU76" s="9"/>
      <c r="BRV76" s="9"/>
      <c r="BRW76" s="9"/>
      <c r="BRX76" s="9"/>
      <c r="BRY76" s="9"/>
      <c r="BRZ76" s="9"/>
      <c r="BSA76" s="9"/>
      <c r="BSB76" s="9"/>
      <c r="BSC76" s="9"/>
      <c r="BSD76" s="9"/>
      <c r="BSE76" s="9"/>
      <c r="BSF76" s="9"/>
      <c r="BSG76" s="9"/>
      <c r="BSH76" s="9"/>
      <c r="BSI76" s="9"/>
      <c r="BSJ76" s="9"/>
      <c r="BSK76" s="9"/>
      <c r="BSL76" s="9"/>
      <c r="BSM76" s="9"/>
      <c r="BSN76" s="9"/>
      <c r="BSO76" s="9"/>
      <c r="BSP76" s="9"/>
      <c r="BSQ76" s="9"/>
      <c r="BSR76" s="9"/>
      <c r="BSS76" s="9"/>
      <c r="BST76" s="9"/>
      <c r="BSU76" s="9"/>
      <c r="BSV76" s="9"/>
      <c r="BSW76" s="9"/>
      <c r="BSX76" s="9"/>
      <c r="BSY76" s="9"/>
      <c r="BSZ76" s="9"/>
      <c r="BTA76" s="9"/>
      <c r="BTB76" s="9"/>
      <c r="BTC76" s="9"/>
      <c r="BTD76" s="9"/>
      <c r="BTE76" s="9"/>
      <c r="BTF76" s="9"/>
      <c r="BTG76" s="9"/>
      <c r="BTH76" s="9"/>
      <c r="BTI76" s="9"/>
      <c r="BTJ76" s="9"/>
      <c r="BTK76" s="9"/>
      <c r="BTL76" s="9"/>
      <c r="BTM76" s="9"/>
      <c r="BTN76" s="9"/>
      <c r="BTO76" s="9"/>
      <c r="BTP76" s="9"/>
      <c r="BTQ76" s="9"/>
      <c r="BTR76" s="9"/>
      <c r="BTS76" s="9"/>
      <c r="BTT76" s="9"/>
      <c r="BTU76" s="9"/>
      <c r="BTV76" s="9"/>
      <c r="BTW76" s="9"/>
      <c r="BTX76" s="9"/>
      <c r="BTY76" s="9"/>
      <c r="BTZ76" s="9"/>
      <c r="BUA76" s="9"/>
      <c r="BUB76" s="9"/>
      <c r="BUC76" s="9"/>
      <c r="BUD76" s="9"/>
      <c r="BUE76" s="9"/>
      <c r="BUF76" s="9"/>
      <c r="BUG76" s="9"/>
      <c r="BUH76" s="9"/>
      <c r="BUI76" s="9"/>
      <c r="BUJ76" s="9"/>
      <c r="BUK76" s="9"/>
      <c r="BUL76" s="9"/>
      <c r="BUM76" s="9"/>
      <c r="BUN76" s="9"/>
      <c r="BUO76" s="9"/>
      <c r="BUP76" s="9"/>
      <c r="BUQ76" s="9"/>
      <c r="BUR76" s="9"/>
      <c r="BUS76" s="9"/>
      <c r="BUT76" s="9"/>
      <c r="BUU76" s="9"/>
      <c r="BUV76" s="9"/>
      <c r="BUW76" s="9"/>
      <c r="BUX76" s="9"/>
      <c r="BUY76" s="9"/>
      <c r="BUZ76" s="9"/>
      <c r="BVA76" s="9"/>
      <c r="BVB76" s="9"/>
      <c r="BVC76" s="9"/>
      <c r="BVD76" s="9"/>
      <c r="BVE76" s="9"/>
      <c r="BVF76" s="9"/>
      <c r="BVG76" s="9"/>
      <c r="BVH76" s="9"/>
      <c r="BVI76" s="9"/>
      <c r="BVJ76" s="9"/>
      <c r="BVK76" s="9"/>
      <c r="BVL76" s="9"/>
      <c r="BVM76" s="9"/>
      <c r="BVN76" s="9"/>
      <c r="BVO76" s="9"/>
      <c r="BVP76" s="9"/>
      <c r="BVQ76" s="9"/>
      <c r="BVR76" s="9"/>
      <c r="BVS76" s="9"/>
      <c r="BVT76" s="9"/>
      <c r="BVU76" s="9"/>
      <c r="BVV76" s="9"/>
      <c r="BVW76" s="9"/>
      <c r="BVX76" s="9"/>
      <c r="BVY76" s="9"/>
      <c r="BVZ76" s="9"/>
      <c r="BWA76" s="9"/>
      <c r="BWB76" s="9"/>
      <c r="BWC76" s="9"/>
      <c r="BWD76" s="9"/>
      <c r="BWE76" s="9"/>
      <c r="BWF76" s="9"/>
      <c r="BWG76" s="9"/>
      <c r="BWH76" s="9"/>
      <c r="BWI76" s="9"/>
      <c r="BWJ76" s="9"/>
      <c r="BWK76" s="9"/>
      <c r="BWL76" s="9"/>
      <c r="BWM76" s="9"/>
      <c r="BWN76" s="9"/>
      <c r="BWO76" s="9"/>
      <c r="BWP76" s="9"/>
      <c r="BWQ76" s="9"/>
      <c r="BWR76" s="9"/>
      <c r="BWS76" s="9"/>
      <c r="BWT76" s="9"/>
      <c r="BWU76" s="9"/>
      <c r="BWV76" s="9"/>
      <c r="BWW76" s="9"/>
      <c r="BWX76" s="9"/>
      <c r="BWY76" s="9"/>
      <c r="BWZ76" s="9"/>
      <c r="BXA76" s="9"/>
      <c r="BXB76" s="9"/>
      <c r="BXC76" s="9"/>
      <c r="BXD76" s="9"/>
      <c r="BXE76" s="9"/>
      <c r="BXF76" s="9"/>
      <c r="BXG76" s="9"/>
      <c r="BXH76" s="9"/>
      <c r="BXI76" s="9"/>
      <c r="BXJ76" s="9"/>
      <c r="BXK76" s="9"/>
      <c r="BXL76" s="9"/>
      <c r="BXM76" s="9"/>
      <c r="BXN76" s="9"/>
      <c r="BXO76" s="9"/>
      <c r="BXP76" s="9"/>
      <c r="BXQ76" s="9"/>
      <c r="BXR76" s="9"/>
      <c r="BXS76" s="9"/>
      <c r="BXT76" s="9"/>
      <c r="BXU76" s="9"/>
      <c r="BXV76" s="9"/>
      <c r="BXW76" s="9"/>
      <c r="BXX76" s="9"/>
      <c r="BXY76" s="9"/>
      <c r="BXZ76" s="9"/>
      <c r="BYA76" s="9"/>
      <c r="BYB76" s="9"/>
      <c r="BYC76" s="9"/>
      <c r="BYD76" s="9"/>
      <c r="BYE76" s="9"/>
      <c r="BYF76" s="9"/>
      <c r="BYG76" s="9"/>
      <c r="BYH76" s="9"/>
      <c r="BYI76" s="9"/>
      <c r="BYJ76" s="9"/>
      <c r="BYK76" s="9"/>
      <c r="BYL76" s="9"/>
      <c r="BYM76" s="9"/>
      <c r="BYN76" s="9"/>
      <c r="BYO76" s="9"/>
      <c r="BYP76" s="9"/>
      <c r="BYQ76" s="9"/>
      <c r="BYR76" s="9"/>
      <c r="BYS76" s="9"/>
      <c r="BYT76" s="9"/>
      <c r="BYU76" s="9"/>
      <c r="BYV76" s="9"/>
      <c r="BYW76" s="9"/>
      <c r="BYX76" s="9"/>
      <c r="BYY76" s="9"/>
      <c r="BYZ76" s="9"/>
      <c r="BZA76" s="9"/>
      <c r="BZB76" s="9"/>
      <c r="BZC76" s="9"/>
      <c r="BZD76" s="9"/>
      <c r="BZE76" s="9"/>
      <c r="BZF76" s="9"/>
      <c r="BZG76" s="9"/>
      <c r="BZH76" s="9"/>
      <c r="BZI76" s="9"/>
      <c r="BZJ76" s="9"/>
      <c r="BZK76" s="9"/>
      <c r="BZL76" s="9"/>
      <c r="BZM76" s="9"/>
      <c r="BZN76" s="9"/>
      <c r="BZO76" s="9"/>
      <c r="BZP76" s="9"/>
      <c r="BZQ76" s="9"/>
      <c r="BZR76" s="9"/>
      <c r="BZS76" s="9"/>
      <c r="BZT76" s="9"/>
      <c r="BZU76" s="9"/>
      <c r="BZV76" s="9"/>
      <c r="BZW76" s="9"/>
      <c r="BZX76" s="9"/>
      <c r="BZY76" s="9"/>
      <c r="BZZ76" s="9"/>
      <c r="CAA76" s="9"/>
      <c r="CAB76" s="9"/>
      <c r="CAC76" s="9"/>
      <c r="CAD76" s="9"/>
      <c r="CAE76" s="9"/>
      <c r="CAF76" s="9"/>
      <c r="CAG76" s="9"/>
      <c r="CAH76" s="9"/>
      <c r="CAI76" s="9"/>
      <c r="CAJ76" s="9"/>
      <c r="CAK76" s="9"/>
      <c r="CAL76" s="9"/>
      <c r="CAM76" s="9"/>
      <c r="CAN76" s="9"/>
      <c r="CAO76" s="9"/>
      <c r="CAP76" s="9"/>
      <c r="CAQ76" s="9"/>
      <c r="CAR76" s="9"/>
      <c r="CAS76" s="9"/>
      <c r="CAT76" s="9"/>
      <c r="CAU76" s="9"/>
      <c r="CAV76" s="9"/>
      <c r="CAW76" s="9"/>
      <c r="CAX76" s="9"/>
      <c r="CAY76" s="9"/>
      <c r="CAZ76" s="9"/>
      <c r="CBA76" s="9"/>
      <c r="CBB76" s="9"/>
      <c r="CBC76" s="9"/>
      <c r="CBD76" s="9"/>
      <c r="CBE76" s="9"/>
      <c r="CBF76" s="9"/>
      <c r="CBG76" s="9"/>
      <c r="CBH76" s="9"/>
      <c r="CBI76" s="9"/>
      <c r="CBJ76" s="9"/>
      <c r="CBK76" s="9"/>
      <c r="CBL76" s="9"/>
      <c r="CBM76" s="9"/>
      <c r="CBN76" s="9"/>
      <c r="CBO76" s="9"/>
      <c r="CBP76" s="9"/>
      <c r="CBQ76" s="9"/>
      <c r="CBR76" s="9"/>
      <c r="CBS76" s="9"/>
      <c r="CBT76" s="9"/>
      <c r="CBU76" s="9"/>
      <c r="CBV76" s="9"/>
      <c r="CBW76" s="9"/>
      <c r="CBX76" s="9"/>
      <c r="CBY76" s="9"/>
      <c r="CBZ76" s="9"/>
      <c r="CCA76" s="9"/>
      <c r="CCB76" s="9"/>
      <c r="CCC76" s="9"/>
      <c r="CCD76" s="9"/>
      <c r="CCE76" s="9"/>
      <c r="CCF76" s="9"/>
      <c r="CCG76" s="9"/>
      <c r="CCH76" s="9"/>
      <c r="CCI76" s="9"/>
      <c r="CCJ76" s="9"/>
      <c r="CCK76" s="9"/>
      <c r="CCL76" s="9"/>
      <c r="CCM76" s="9"/>
      <c r="CCN76" s="9"/>
      <c r="CCO76" s="9"/>
      <c r="CCP76" s="9"/>
      <c r="CCQ76" s="9"/>
      <c r="CCR76" s="9"/>
      <c r="CCS76" s="9"/>
      <c r="CCT76" s="9"/>
      <c r="CCU76" s="9"/>
      <c r="CCV76" s="9"/>
      <c r="CCW76" s="9"/>
      <c r="CCX76" s="9"/>
      <c r="CCY76" s="9"/>
      <c r="CCZ76" s="9"/>
      <c r="CDA76" s="9"/>
      <c r="CDB76" s="9"/>
      <c r="CDC76" s="9"/>
      <c r="CDD76" s="9"/>
      <c r="CDE76" s="9"/>
      <c r="CDF76" s="9"/>
      <c r="CDG76" s="9"/>
      <c r="CDH76" s="9"/>
      <c r="CDI76" s="9"/>
      <c r="CDJ76" s="9"/>
      <c r="CDK76" s="9"/>
      <c r="CDL76" s="9"/>
      <c r="CDM76" s="9"/>
      <c r="CDN76" s="9"/>
      <c r="CDO76" s="9"/>
      <c r="CDP76" s="9"/>
      <c r="CDQ76" s="9"/>
      <c r="CDR76" s="9"/>
      <c r="CDS76" s="9"/>
      <c r="CDT76" s="9"/>
      <c r="CDU76" s="9"/>
      <c r="CDV76" s="9"/>
      <c r="CDW76" s="9"/>
      <c r="CDX76" s="9"/>
      <c r="CDY76" s="9"/>
      <c r="CDZ76" s="9"/>
      <c r="CEA76" s="9"/>
      <c r="CEB76" s="9"/>
      <c r="CEC76" s="9"/>
      <c r="CED76" s="9"/>
      <c r="CEE76" s="9"/>
      <c r="CEF76" s="9"/>
      <c r="CEG76" s="9"/>
      <c r="CEH76" s="9"/>
      <c r="CEI76" s="9"/>
      <c r="CEJ76" s="9"/>
      <c r="CEK76" s="9"/>
      <c r="CEL76" s="9"/>
      <c r="CEM76" s="9"/>
      <c r="CEN76" s="9"/>
      <c r="CEO76" s="9"/>
      <c r="CEP76" s="9"/>
      <c r="CEQ76" s="9"/>
      <c r="CER76" s="9"/>
      <c r="CES76" s="9"/>
      <c r="CET76" s="9"/>
      <c r="CEU76" s="9"/>
      <c r="CEV76" s="9"/>
      <c r="CEW76" s="9"/>
      <c r="CEX76" s="9"/>
      <c r="CEY76" s="9"/>
      <c r="CEZ76" s="9"/>
      <c r="CFA76" s="9"/>
      <c r="CFB76" s="9"/>
      <c r="CFC76" s="9"/>
      <c r="CFD76" s="9"/>
      <c r="CFE76" s="9"/>
      <c r="CFF76" s="9"/>
      <c r="CFG76" s="9"/>
      <c r="CFH76" s="9"/>
      <c r="CFI76" s="9"/>
      <c r="CFJ76" s="9"/>
      <c r="CFK76" s="9"/>
      <c r="CFL76" s="9"/>
      <c r="CFM76" s="9"/>
      <c r="CFN76" s="9"/>
      <c r="CFO76" s="9"/>
      <c r="CFP76" s="9"/>
      <c r="CFQ76" s="9"/>
      <c r="CFR76" s="9"/>
      <c r="CFS76" s="9"/>
      <c r="CFT76" s="9"/>
      <c r="CFU76" s="9"/>
      <c r="CFV76" s="9"/>
      <c r="CFW76" s="9"/>
      <c r="CFX76" s="9"/>
      <c r="CFY76" s="9"/>
      <c r="CFZ76" s="9"/>
      <c r="CGA76" s="9"/>
      <c r="CGB76" s="9"/>
      <c r="CGC76" s="9"/>
      <c r="CGD76" s="9"/>
      <c r="CGE76" s="9"/>
      <c r="CGF76" s="9"/>
      <c r="CGG76" s="9"/>
      <c r="CGH76" s="9"/>
      <c r="CGI76" s="9"/>
      <c r="CGJ76" s="9"/>
      <c r="CGK76" s="9"/>
      <c r="CGL76" s="9"/>
      <c r="CGM76" s="9"/>
      <c r="CGN76" s="9"/>
      <c r="CGO76" s="9"/>
      <c r="CGP76" s="9"/>
      <c r="CGQ76" s="9"/>
      <c r="CGR76" s="9"/>
      <c r="CGS76" s="9"/>
      <c r="CGT76" s="9"/>
      <c r="CGU76" s="9"/>
      <c r="CGV76" s="9"/>
      <c r="CGW76" s="9"/>
      <c r="CGX76" s="9"/>
      <c r="CGY76" s="9"/>
      <c r="CGZ76" s="9"/>
      <c r="CHA76" s="9"/>
      <c r="CHB76" s="9"/>
      <c r="CHC76" s="9"/>
      <c r="CHD76" s="9"/>
      <c r="CHE76" s="9"/>
      <c r="CHF76" s="9"/>
      <c r="CHG76" s="9"/>
      <c r="CHH76" s="9"/>
      <c r="CHI76" s="9"/>
      <c r="CHJ76" s="9"/>
      <c r="CHK76" s="9"/>
      <c r="CHL76" s="9"/>
      <c r="CHM76" s="9"/>
      <c r="CHN76" s="9"/>
      <c r="CHO76" s="9"/>
      <c r="CHP76" s="9"/>
      <c r="CHQ76" s="9"/>
      <c r="CHR76" s="9"/>
      <c r="CHS76" s="9"/>
      <c r="CHT76" s="9"/>
      <c r="CHU76" s="9"/>
      <c r="CHV76" s="9"/>
      <c r="CHW76" s="9"/>
      <c r="CHX76" s="9"/>
      <c r="CHY76" s="9"/>
      <c r="CHZ76" s="9"/>
      <c r="CIA76" s="9"/>
      <c r="CIB76" s="9"/>
      <c r="CIC76" s="9"/>
      <c r="CID76" s="9"/>
      <c r="CIE76" s="9"/>
      <c r="CIF76" s="9"/>
      <c r="CIG76" s="9"/>
      <c r="CIH76" s="9"/>
      <c r="CII76" s="9"/>
      <c r="CIJ76" s="9"/>
      <c r="CIK76" s="9"/>
      <c r="CIL76" s="9"/>
      <c r="CIM76" s="9"/>
      <c r="CIN76" s="9"/>
      <c r="CIO76" s="9"/>
      <c r="CIP76" s="9"/>
      <c r="CIQ76" s="9"/>
      <c r="CIR76" s="9"/>
      <c r="CIS76" s="9"/>
      <c r="CIT76" s="9"/>
      <c r="CIU76" s="9"/>
      <c r="CIV76" s="9"/>
      <c r="CIW76" s="9"/>
      <c r="CIX76" s="9"/>
      <c r="CIY76" s="9"/>
      <c r="CIZ76" s="9"/>
      <c r="CJA76" s="9"/>
      <c r="CJB76" s="9"/>
      <c r="CJC76" s="9"/>
      <c r="CJD76" s="9"/>
      <c r="CJE76" s="9"/>
      <c r="CJF76" s="9"/>
      <c r="CJG76" s="9"/>
      <c r="CJH76" s="9"/>
      <c r="CJI76" s="9"/>
      <c r="CJJ76" s="9"/>
      <c r="CJK76" s="9"/>
      <c r="CJL76" s="9"/>
      <c r="CJM76" s="9"/>
      <c r="CJN76" s="9"/>
      <c r="CJO76" s="9"/>
      <c r="CJP76" s="9"/>
      <c r="CJQ76" s="9"/>
      <c r="CJR76" s="9"/>
      <c r="CJS76" s="9"/>
      <c r="CJT76" s="9"/>
      <c r="CJU76" s="9"/>
      <c r="CJV76" s="9"/>
      <c r="CJW76" s="9"/>
      <c r="CJX76" s="9"/>
      <c r="CJY76" s="9"/>
      <c r="CJZ76" s="9"/>
      <c r="CKA76" s="9"/>
      <c r="CKB76" s="9"/>
      <c r="CKC76" s="9"/>
      <c r="CKD76" s="9"/>
      <c r="CKE76" s="9"/>
      <c r="CKF76" s="9"/>
      <c r="CKG76" s="9"/>
      <c r="CKH76" s="9"/>
      <c r="CKI76" s="9"/>
      <c r="CKJ76" s="9"/>
      <c r="CKK76" s="9"/>
      <c r="CKL76" s="9"/>
      <c r="CKM76" s="9"/>
      <c r="CKN76" s="9"/>
      <c r="CKO76" s="9"/>
      <c r="CKP76" s="9"/>
      <c r="CKQ76" s="9"/>
      <c r="CKR76" s="9"/>
      <c r="CKS76" s="9"/>
      <c r="CKT76" s="9"/>
      <c r="CKU76" s="9"/>
      <c r="CKV76" s="9"/>
      <c r="CKW76" s="9"/>
      <c r="CKX76" s="9"/>
      <c r="CKY76" s="9"/>
      <c r="CKZ76" s="9"/>
      <c r="CLA76" s="9"/>
      <c r="CLB76" s="9"/>
      <c r="CLC76" s="9"/>
      <c r="CLD76" s="9"/>
      <c r="CLE76" s="9"/>
      <c r="CLF76" s="9"/>
      <c r="CLG76" s="9"/>
      <c r="CLH76" s="9"/>
      <c r="CLI76" s="9"/>
      <c r="CLJ76" s="9"/>
      <c r="CLK76" s="9"/>
      <c r="CLL76" s="9"/>
      <c r="CLM76" s="9"/>
      <c r="CLN76" s="9"/>
      <c r="CLO76" s="9"/>
      <c r="CLP76" s="9"/>
      <c r="CLQ76" s="9"/>
      <c r="CLR76" s="9"/>
      <c r="CLS76" s="9"/>
      <c r="CLT76" s="9"/>
      <c r="CLU76" s="9"/>
      <c r="CLV76" s="9"/>
      <c r="CLW76" s="9"/>
      <c r="CLX76" s="9"/>
      <c r="CLY76" s="9"/>
      <c r="CLZ76" s="9"/>
      <c r="CMA76" s="9"/>
      <c r="CMB76" s="9"/>
      <c r="CMC76" s="9"/>
      <c r="CMD76" s="9"/>
      <c r="CME76" s="9"/>
      <c r="CMF76" s="9"/>
      <c r="CMG76" s="9"/>
      <c r="CMH76" s="9"/>
      <c r="CMI76" s="9"/>
      <c r="CMJ76" s="9"/>
      <c r="CMK76" s="9"/>
      <c r="CML76" s="9"/>
      <c r="CMM76" s="9"/>
      <c r="CMN76" s="9"/>
      <c r="CMO76" s="9"/>
      <c r="CMP76" s="9"/>
      <c r="CMQ76" s="9"/>
      <c r="CMR76" s="9"/>
      <c r="CMS76" s="9"/>
      <c r="CMT76" s="9"/>
      <c r="CMU76" s="9"/>
      <c r="CMV76" s="9"/>
      <c r="CMW76" s="9"/>
      <c r="CMX76" s="9"/>
      <c r="CMY76" s="9"/>
      <c r="CMZ76" s="9"/>
      <c r="CNA76" s="9"/>
      <c r="CNB76" s="9"/>
      <c r="CNC76" s="9"/>
      <c r="CND76" s="9"/>
      <c r="CNE76" s="9"/>
      <c r="CNF76" s="9"/>
      <c r="CNG76" s="9"/>
      <c r="CNH76" s="9"/>
      <c r="CNI76" s="9"/>
      <c r="CNJ76" s="9"/>
      <c r="CNK76" s="9"/>
      <c r="CNL76" s="9"/>
      <c r="CNM76" s="9"/>
      <c r="CNN76" s="9"/>
      <c r="CNO76" s="9"/>
      <c r="CNP76" s="9"/>
      <c r="CNQ76" s="9"/>
      <c r="CNR76" s="9"/>
      <c r="CNS76" s="9"/>
      <c r="CNT76" s="9"/>
      <c r="CNU76" s="9"/>
      <c r="CNV76" s="9"/>
      <c r="CNW76" s="9"/>
      <c r="CNX76" s="9"/>
      <c r="CNY76" s="9"/>
      <c r="CNZ76" s="9"/>
      <c r="COA76" s="9"/>
      <c r="COB76" s="9"/>
      <c r="COC76" s="9"/>
      <c r="COD76" s="9"/>
      <c r="COE76" s="9"/>
      <c r="COF76" s="9"/>
      <c r="COG76" s="9"/>
      <c r="COH76" s="9"/>
      <c r="COI76" s="9"/>
      <c r="COJ76" s="9"/>
      <c r="COK76" s="9"/>
      <c r="COL76" s="9"/>
      <c r="COM76" s="9"/>
      <c r="CON76" s="9"/>
      <c r="COO76" s="9"/>
      <c r="COP76" s="9"/>
      <c r="COQ76" s="9"/>
      <c r="COR76" s="9"/>
      <c r="COS76" s="9"/>
      <c r="COT76" s="9"/>
      <c r="COU76" s="9"/>
      <c r="COV76" s="9"/>
      <c r="COW76" s="9"/>
      <c r="COX76" s="9"/>
      <c r="COY76" s="9"/>
      <c r="COZ76" s="9"/>
      <c r="CPA76" s="9"/>
      <c r="CPB76" s="9"/>
      <c r="CPC76" s="9"/>
      <c r="CPD76" s="9"/>
      <c r="CPE76" s="9"/>
      <c r="CPF76" s="9"/>
      <c r="CPG76" s="9"/>
      <c r="CPH76" s="9"/>
      <c r="CPI76" s="9"/>
      <c r="CPJ76" s="9"/>
      <c r="CPK76" s="9"/>
      <c r="CPL76" s="9"/>
      <c r="CPM76" s="9"/>
      <c r="CPN76" s="9"/>
      <c r="CPO76" s="9"/>
      <c r="CPP76" s="9"/>
      <c r="CPQ76" s="9"/>
      <c r="CPR76" s="9"/>
      <c r="CPS76" s="9"/>
      <c r="CPT76" s="9"/>
      <c r="CPU76" s="9"/>
      <c r="CPV76" s="9"/>
      <c r="CPW76" s="9"/>
      <c r="CPX76" s="9"/>
      <c r="CPY76" s="9"/>
      <c r="CPZ76" s="9"/>
      <c r="CQA76" s="9"/>
      <c r="CQB76" s="9"/>
      <c r="CQC76" s="9"/>
      <c r="CQD76" s="9"/>
      <c r="CQE76" s="9"/>
      <c r="CQF76" s="9"/>
      <c r="CQG76" s="9"/>
      <c r="CQH76" s="9"/>
      <c r="CQI76" s="9"/>
      <c r="CQJ76" s="9"/>
      <c r="CQK76" s="9"/>
      <c r="CQL76" s="9"/>
      <c r="CQM76" s="9"/>
      <c r="CQN76" s="9"/>
      <c r="CQO76" s="9"/>
      <c r="CQP76" s="9"/>
      <c r="CQQ76" s="9"/>
      <c r="CQR76" s="9"/>
      <c r="CQS76" s="9"/>
      <c r="CQT76" s="9"/>
      <c r="CQU76" s="9"/>
      <c r="CQV76" s="9"/>
      <c r="CQW76" s="9"/>
      <c r="CQX76" s="9"/>
      <c r="CQY76" s="9"/>
      <c r="CQZ76" s="9"/>
      <c r="CRA76" s="9"/>
      <c r="CRB76" s="9"/>
      <c r="CRC76" s="9"/>
      <c r="CRD76" s="9"/>
      <c r="CRE76" s="9"/>
      <c r="CRF76" s="9"/>
      <c r="CRG76" s="9"/>
      <c r="CRH76" s="9"/>
      <c r="CRI76" s="9"/>
      <c r="CRJ76" s="9"/>
      <c r="CRK76" s="9"/>
      <c r="CRL76" s="9"/>
      <c r="CRM76" s="9"/>
      <c r="CRN76" s="9"/>
      <c r="CRO76" s="9"/>
      <c r="CRP76" s="9"/>
      <c r="CRQ76" s="9"/>
      <c r="CRR76" s="9"/>
      <c r="CRS76" s="9"/>
      <c r="CRT76" s="9"/>
      <c r="CRU76" s="9"/>
      <c r="CRV76" s="9"/>
      <c r="CRW76" s="9"/>
      <c r="CRX76" s="9"/>
      <c r="CRY76" s="9"/>
      <c r="CRZ76" s="9"/>
      <c r="CSA76" s="9"/>
      <c r="CSB76" s="9"/>
      <c r="CSC76" s="9"/>
      <c r="CSD76" s="9"/>
      <c r="CSE76" s="9"/>
      <c r="CSF76" s="9"/>
      <c r="CSG76" s="9"/>
      <c r="CSH76" s="9"/>
      <c r="CSI76" s="9"/>
      <c r="CSJ76" s="9"/>
      <c r="CSK76" s="9"/>
      <c r="CSL76" s="9"/>
      <c r="CSM76" s="9"/>
      <c r="CSN76" s="9"/>
      <c r="CSO76" s="9"/>
      <c r="CSP76" s="9"/>
      <c r="CSQ76" s="9"/>
      <c r="CSR76" s="9"/>
      <c r="CSS76" s="9"/>
      <c r="CST76" s="9"/>
      <c r="CSU76" s="9"/>
      <c r="CSV76" s="9"/>
      <c r="CSW76" s="9"/>
      <c r="CSX76" s="9"/>
      <c r="CSY76" s="9"/>
      <c r="CSZ76" s="9"/>
      <c r="CTA76" s="9"/>
      <c r="CTB76" s="9"/>
      <c r="CTC76" s="9"/>
      <c r="CTD76" s="9"/>
      <c r="CTE76" s="9"/>
      <c r="CTF76" s="9"/>
      <c r="CTG76" s="9"/>
      <c r="CTH76" s="9"/>
      <c r="CTI76" s="9"/>
      <c r="CTJ76" s="9"/>
      <c r="CTK76" s="9"/>
      <c r="CTL76" s="9"/>
      <c r="CTM76" s="9"/>
      <c r="CTN76" s="9"/>
      <c r="CTO76" s="9"/>
      <c r="CTP76" s="9"/>
      <c r="CTQ76" s="9"/>
      <c r="CTR76" s="9"/>
      <c r="CTS76" s="9"/>
      <c r="CTT76" s="9"/>
      <c r="CTU76" s="9"/>
      <c r="CTV76" s="9"/>
      <c r="CTW76" s="9"/>
      <c r="CTX76" s="9"/>
      <c r="CTY76" s="9"/>
      <c r="CTZ76" s="9"/>
      <c r="CUA76" s="9"/>
      <c r="CUB76" s="9"/>
      <c r="CUC76" s="9"/>
      <c r="CUD76" s="9"/>
      <c r="CUE76" s="9"/>
      <c r="CUF76" s="9"/>
      <c r="CUG76" s="9"/>
      <c r="CUH76" s="9"/>
      <c r="CUI76" s="9"/>
      <c r="CUJ76" s="9"/>
      <c r="CUK76" s="9"/>
      <c r="CUL76" s="9"/>
      <c r="CUM76" s="9"/>
      <c r="CUN76" s="9"/>
      <c r="CUO76" s="9"/>
      <c r="CUP76" s="9"/>
      <c r="CUQ76" s="9"/>
      <c r="CUR76" s="9"/>
      <c r="CUS76" s="9"/>
      <c r="CUT76" s="9"/>
      <c r="CUU76" s="9"/>
      <c r="CUV76" s="9"/>
      <c r="CUW76" s="9"/>
      <c r="CUX76" s="9"/>
      <c r="CUY76" s="9"/>
      <c r="CUZ76" s="9"/>
      <c r="CVA76" s="9"/>
      <c r="CVB76" s="9"/>
      <c r="CVC76" s="9"/>
      <c r="CVD76" s="9"/>
      <c r="CVE76" s="9"/>
      <c r="CVF76" s="9"/>
      <c r="CVG76" s="9"/>
      <c r="CVH76" s="9"/>
      <c r="CVI76" s="9"/>
      <c r="CVJ76" s="9"/>
      <c r="CVK76" s="9"/>
      <c r="CVL76" s="9"/>
      <c r="CVM76" s="9"/>
      <c r="CVN76" s="9"/>
      <c r="CVO76" s="9"/>
      <c r="CVP76" s="9"/>
      <c r="CVQ76" s="9"/>
      <c r="CVR76" s="9"/>
      <c r="CVS76" s="9"/>
      <c r="CVT76" s="9"/>
      <c r="CVU76" s="9"/>
      <c r="CVV76" s="9"/>
      <c r="CVW76" s="9"/>
      <c r="CVX76" s="9"/>
      <c r="CVY76" s="9"/>
      <c r="CVZ76" s="9"/>
      <c r="CWA76" s="9"/>
      <c r="CWB76" s="9"/>
      <c r="CWC76" s="9"/>
      <c r="CWD76" s="9"/>
      <c r="CWE76" s="9"/>
      <c r="CWF76" s="9"/>
      <c r="CWG76" s="9"/>
      <c r="CWH76" s="9"/>
      <c r="CWI76" s="9"/>
      <c r="CWJ76" s="9"/>
      <c r="CWK76" s="9"/>
      <c r="CWL76" s="9"/>
      <c r="CWM76" s="9"/>
      <c r="CWN76" s="9"/>
      <c r="CWO76" s="9"/>
      <c r="CWP76" s="9"/>
      <c r="CWQ76" s="9"/>
      <c r="CWR76" s="9"/>
      <c r="CWS76" s="9"/>
      <c r="CWT76" s="9"/>
      <c r="CWU76" s="9"/>
      <c r="CWV76" s="9"/>
      <c r="CWW76" s="9"/>
      <c r="CWX76" s="9"/>
      <c r="CWY76" s="9"/>
      <c r="CWZ76" s="9"/>
      <c r="CXA76" s="9"/>
      <c r="CXB76" s="9"/>
      <c r="CXC76" s="9"/>
      <c r="CXD76" s="9"/>
      <c r="CXE76" s="9"/>
      <c r="CXF76" s="9"/>
      <c r="CXG76" s="9"/>
      <c r="CXH76" s="9"/>
      <c r="CXI76" s="9"/>
      <c r="CXJ76" s="9"/>
      <c r="CXK76" s="9"/>
      <c r="CXL76" s="9"/>
      <c r="CXM76" s="9"/>
      <c r="CXN76" s="9"/>
      <c r="CXO76" s="9"/>
      <c r="CXP76" s="9"/>
      <c r="CXQ76" s="9"/>
      <c r="CXR76" s="9"/>
      <c r="CXS76" s="9"/>
      <c r="CXT76" s="9"/>
      <c r="CXU76" s="9"/>
      <c r="CXV76" s="9"/>
      <c r="CXW76" s="9"/>
      <c r="CXX76" s="9"/>
      <c r="CXY76" s="9"/>
      <c r="CXZ76" s="9"/>
      <c r="CYA76" s="9"/>
      <c r="CYB76" s="9"/>
      <c r="CYC76" s="9"/>
      <c r="CYD76" s="9"/>
      <c r="CYE76" s="9"/>
      <c r="CYF76" s="9"/>
      <c r="CYG76" s="9"/>
      <c r="CYH76" s="9"/>
      <c r="CYI76" s="9"/>
      <c r="CYJ76" s="9"/>
      <c r="CYK76" s="9"/>
      <c r="CYL76" s="9"/>
      <c r="CYM76" s="9"/>
      <c r="CYN76" s="9"/>
      <c r="CYO76" s="9"/>
      <c r="CYP76" s="9"/>
      <c r="CYQ76" s="9"/>
      <c r="CYR76" s="9"/>
      <c r="CYS76" s="9"/>
      <c r="CYT76" s="9"/>
      <c r="CYU76" s="9"/>
      <c r="CYV76" s="9"/>
      <c r="CYW76" s="9"/>
      <c r="CYX76" s="9"/>
      <c r="CYY76" s="9"/>
      <c r="CYZ76" s="9"/>
      <c r="CZA76" s="9"/>
      <c r="CZB76" s="9"/>
      <c r="CZC76" s="9"/>
      <c r="CZD76" s="9"/>
      <c r="CZE76" s="9"/>
      <c r="CZF76" s="9"/>
      <c r="CZG76" s="9"/>
      <c r="CZH76" s="9"/>
      <c r="CZI76" s="9"/>
      <c r="CZJ76" s="9"/>
      <c r="CZK76" s="9"/>
      <c r="CZL76" s="9"/>
      <c r="CZM76" s="9"/>
      <c r="CZN76" s="9"/>
      <c r="CZO76" s="9"/>
      <c r="CZP76" s="9"/>
      <c r="CZQ76" s="9"/>
      <c r="CZR76" s="9"/>
      <c r="CZS76" s="9"/>
      <c r="CZT76" s="9"/>
      <c r="CZU76" s="9"/>
      <c r="CZV76" s="9"/>
      <c r="CZW76" s="9"/>
      <c r="CZX76" s="9"/>
      <c r="CZY76" s="9"/>
      <c r="CZZ76" s="9"/>
      <c r="DAA76" s="9"/>
      <c r="DAB76" s="9"/>
      <c r="DAC76" s="9"/>
      <c r="DAD76" s="9"/>
      <c r="DAE76" s="9"/>
      <c r="DAF76" s="9"/>
      <c r="DAG76" s="9"/>
      <c r="DAH76" s="9"/>
      <c r="DAI76" s="9"/>
      <c r="DAJ76" s="9"/>
      <c r="DAK76" s="9"/>
      <c r="DAL76" s="9"/>
      <c r="DAM76" s="9"/>
      <c r="DAN76" s="9"/>
      <c r="DAO76" s="9"/>
      <c r="DAP76" s="9"/>
      <c r="DAQ76" s="9"/>
      <c r="DAR76" s="9"/>
      <c r="DAS76" s="9"/>
      <c r="DAT76" s="9"/>
      <c r="DAU76" s="9"/>
      <c r="DAV76" s="9"/>
      <c r="DAW76" s="9"/>
      <c r="DAX76" s="9"/>
      <c r="DAY76" s="9"/>
      <c r="DAZ76" s="9"/>
      <c r="DBA76" s="9"/>
      <c r="DBB76" s="9"/>
      <c r="DBC76" s="9"/>
      <c r="DBD76" s="9"/>
      <c r="DBE76" s="9"/>
      <c r="DBF76" s="9"/>
      <c r="DBG76" s="9"/>
      <c r="DBH76" s="9"/>
      <c r="DBI76" s="9"/>
      <c r="DBJ76" s="9"/>
      <c r="DBK76" s="9"/>
      <c r="DBL76" s="9"/>
      <c r="DBM76" s="9"/>
      <c r="DBN76" s="9"/>
      <c r="DBO76" s="9"/>
      <c r="DBP76" s="9"/>
      <c r="DBQ76" s="9"/>
      <c r="DBR76" s="9"/>
      <c r="DBS76" s="9"/>
      <c r="DBT76" s="9"/>
      <c r="DBU76" s="9"/>
      <c r="DBV76" s="9"/>
      <c r="DBW76" s="9"/>
      <c r="DBX76" s="9"/>
      <c r="DBY76" s="9"/>
      <c r="DBZ76" s="9"/>
      <c r="DCA76" s="9"/>
      <c r="DCB76" s="9"/>
      <c r="DCC76" s="9"/>
      <c r="DCD76" s="9"/>
      <c r="DCE76" s="9"/>
      <c r="DCF76" s="9"/>
      <c r="DCG76" s="9"/>
      <c r="DCH76" s="9"/>
      <c r="DCI76" s="9"/>
      <c r="DCJ76" s="9"/>
      <c r="DCK76" s="9"/>
      <c r="DCL76" s="9"/>
      <c r="DCM76" s="9"/>
      <c r="DCN76" s="9"/>
      <c r="DCO76" s="9"/>
      <c r="DCP76" s="9"/>
      <c r="DCQ76" s="9"/>
      <c r="DCR76" s="9"/>
      <c r="DCS76" s="9"/>
      <c r="DCT76" s="9"/>
      <c r="DCU76" s="9"/>
      <c r="DCV76" s="9"/>
      <c r="DCW76" s="9"/>
      <c r="DCX76" s="9"/>
      <c r="DCY76" s="9"/>
      <c r="DCZ76" s="9"/>
      <c r="DDA76" s="9"/>
      <c r="DDB76" s="9"/>
      <c r="DDC76" s="9"/>
      <c r="DDD76" s="9"/>
      <c r="DDE76" s="9"/>
      <c r="DDF76" s="9"/>
      <c r="DDG76" s="9"/>
      <c r="DDH76" s="9"/>
      <c r="DDI76" s="9"/>
      <c r="DDJ76" s="9"/>
      <c r="DDK76" s="9"/>
      <c r="DDL76" s="9"/>
      <c r="DDM76" s="9"/>
      <c r="DDN76" s="9"/>
      <c r="DDO76" s="9"/>
      <c r="DDP76" s="9"/>
      <c r="DDQ76" s="9"/>
      <c r="DDR76" s="9"/>
      <c r="DDS76" s="9"/>
      <c r="DDT76" s="9"/>
      <c r="DDU76" s="9"/>
      <c r="DDV76" s="9"/>
      <c r="DDW76" s="9"/>
      <c r="DDX76" s="9"/>
      <c r="DDY76" s="9"/>
      <c r="DDZ76" s="9"/>
      <c r="DEA76" s="9"/>
      <c r="DEB76" s="9"/>
      <c r="DEC76" s="9"/>
      <c r="DED76" s="9"/>
      <c r="DEE76" s="9"/>
      <c r="DEF76" s="9"/>
      <c r="DEG76" s="9"/>
      <c r="DEH76" s="9"/>
      <c r="DEI76" s="9"/>
      <c r="DEJ76" s="9"/>
      <c r="DEK76" s="9"/>
      <c r="DEL76" s="9"/>
      <c r="DEM76" s="9"/>
      <c r="DEN76" s="9"/>
      <c r="DEO76" s="9"/>
      <c r="DEP76" s="9"/>
      <c r="DEQ76" s="9"/>
      <c r="DER76" s="9"/>
      <c r="DES76" s="9"/>
      <c r="DET76" s="9"/>
      <c r="DEU76" s="9"/>
      <c r="DEV76" s="9"/>
      <c r="DEW76" s="9"/>
      <c r="DEX76" s="9"/>
      <c r="DEY76" s="9"/>
      <c r="DEZ76" s="9"/>
      <c r="DFA76" s="9"/>
      <c r="DFB76" s="9"/>
      <c r="DFC76" s="9"/>
      <c r="DFD76" s="9"/>
      <c r="DFE76" s="9"/>
      <c r="DFF76" s="9"/>
      <c r="DFG76" s="9"/>
      <c r="DFH76" s="9"/>
      <c r="DFI76" s="9"/>
      <c r="DFJ76" s="9"/>
      <c r="DFK76" s="9"/>
      <c r="DFL76" s="9"/>
      <c r="DFM76" s="9"/>
      <c r="DFN76" s="9"/>
      <c r="DFO76" s="9"/>
      <c r="DFP76" s="9"/>
      <c r="DFQ76" s="9"/>
      <c r="DFR76" s="9"/>
      <c r="DFS76" s="9"/>
      <c r="DFT76" s="9"/>
      <c r="DFU76" s="9"/>
      <c r="DFV76" s="9"/>
      <c r="DFW76" s="9"/>
      <c r="DFX76" s="9"/>
      <c r="DFY76" s="9"/>
      <c r="DFZ76" s="9"/>
      <c r="DGA76" s="9"/>
      <c r="DGB76" s="9"/>
      <c r="DGC76" s="9"/>
      <c r="DGD76" s="9"/>
      <c r="DGE76" s="9"/>
      <c r="DGF76" s="9"/>
      <c r="DGG76" s="9"/>
      <c r="DGH76" s="9"/>
      <c r="DGI76" s="9"/>
      <c r="DGJ76" s="9"/>
      <c r="DGK76" s="9"/>
      <c r="DGL76" s="9"/>
      <c r="DGM76" s="9"/>
      <c r="DGN76" s="9"/>
      <c r="DGO76" s="9"/>
      <c r="DGP76" s="9"/>
      <c r="DGQ76" s="9"/>
      <c r="DGR76" s="9"/>
      <c r="DGS76" s="9"/>
      <c r="DGT76" s="9"/>
      <c r="DGU76" s="9"/>
      <c r="DGV76" s="9"/>
      <c r="DGW76" s="9"/>
      <c r="DGX76" s="9"/>
      <c r="DGY76" s="9"/>
      <c r="DGZ76" s="9"/>
      <c r="DHA76" s="9"/>
      <c r="DHB76" s="9"/>
      <c r="DHC76" s="9"/>
      <c r="DHD76" s="9"/>
      <c r="DHE76" s="9"/>
      <c r="DHF76" s="9"/>
      <c r="DHG76" s="9"/>
      <c r="DHH76" s="9"/>
      <c r="DHI76" s="9"/>
      <c r="DHJ76" s="9"/>
      <c r="DHK76" s="9"/>
      <c r="DHL76" s="9"/>
      <c r="DHM76" s="9"/>
      <c r="DHN76" s="9"/>
      <c r="DHO76" s="9"/>
      <c r="DHP76" s="9"/>
      <c r="DHQ76" s="9"/>
      <c r="DHR76" s="9"/>
      <c r="DHS76" s="9"/>
      <c r="DHT76" s="9"/>
      <c r="DHU76" s="9"/>
      <c r="DHV76" s="9"/>
      <c r="DHW76" s="9"/>
      <c r="DHX76" s="9"/>
      <c r="DHY76" s="9"/>
      <c r="DHZ76" s="9"/>
      <c r="DIA76" s="9"/>
      <c r="DIB76" s="9"/>
      <c r="DIC76" s="9"/>
      <c r="DID76" s="9"/>
      <c r="DIE76" s="9"/>
      <c r="DIF76" s="9"/>
      <c r="DIG76" s="9"/>
      <c r="DIH76" s="9"/>
      <c r="DII76" s="9"/>
      <c r="DIJ76" s="9"/>
      <c r="DIK76" s="9"/>
      <c r="DIL76" s="9"/>
      <c r="DIM76" s="9"/>
      <c r="DIN76" s="9"/>
      <c r="DIO76" s="9"/>
      <c r="DIP76" s="9"/>
      <c r="DIQ76" s="9"/>
      <c r="DIR76" s="9"/>
      <c r="DIS76" s="9"/>
      <c r="DIT76" s="9"/>
      <c r="DIU76" s="9"/>
      <c r="DIV76" s="9"/>
      <c r="DIW76" s="9"/>
      <c r="DIX76" s="9"/>
      <c r="DIY76" s="9"/>
      <c r="DIZ76" s="9"/>
      <c r="DJA76" s="9"/>
      <c r="DJB76" s="9"/>
      <c r="DJC76" s="9"/>
      <c r="DJD76" s="9"/>
      <c r="DJE76" s="9"/>
      <c r="DJF76" s="9"/>
      <c r="DJG76" s="9"/>
      <c r="DJH76" s="9"/>
      <c r="DJI76" s="9"/>
      <c r="DJJ76" s="9"/>
      <c r="DJK76" s="9"/>
      <c r="DJL76" s="9"/>
      <c r="DJM76" s="9"/>
      <c r="DJN76" s="9"/>
      <c r="DJO76" s="9"/>
      <c r="DJP76" s="9"/>
      <c r="DJQ76" s="9"/>
      <c r="DJR76" s="9"/>
      <c r="DJS76" s="9"/>
      <c r="DJT76" s="9"/>
      <c r="DJU76" s="9"/>
      <c r="DJV76" s="9"/>
      <c r="DJW76" s="9"/>
      <c r="DJX76" s="9"/>
      <c r="DJY76" s="9"/>
      <c r="DJZ76" s="9"/>
      <c r="DKA76" s="9"/>
      <c r="DKB76" s="9"/>
      <c r="DKC76" s="9"/>
      <c r="DKD76" s="9"/>
      <c r="DKE76" s="9"/>
      <c r="DKF76" s="9"/>
      <c r="DKG76" s="9"/>
      <c r="DKH76" s="9"/>
      <c r="DKI76" s="9"/>
      <c r="DKJ76" s="9"/>
      <c r="DKK76" s="9"/>
      <c r="DKL76" s="9"/>
      <c r="DKM76" s="9"/>
      <c r="DKN76" s="9"/>
      <c r="DKO76" s="9"/>
      <c r="DKP76" s="9"/>
      <c r="DKQ76" s="9"/>
      <c r="DKR76" s="9"/>
      <c r="DKS76" s="9"/>
      <c r="DKT76" s="9"/>
      <c r="DKU76" s="9"/>
      <c r="DKV76" s="9"/>
      <c r="DKW76" s="9"/>
      <c r="DKX76" s="9"/>
      <c r="DKY76" s="9"/>
      <c r="DKZ76" s="9"/>
      <c r="DLA76" s="9"/>
      <c r="DLB76" s="9"/>
      <c r="DLC76" s="9"/>
      <c r="DLD76" s="9"/>
      <c r="DLE76" s="9"/>
      <c r="DLF76" s="9"/>
      <c r="DLG76" s="9"/>
      <c r="DLH76" s="9"/>
      <c r="DLI76" s="9"/>
      <c r="DLJ76" s="9"/>
      <c r="DLK76" s="9"/>
      <c r="DLL76" s="9"/>
      <c r="DLM76" s="9"/>
      <c r="DLN76" s="9"/>
      <c r="DLO76" s="9"/>
      <c r="DLP76" s="9"/>
      <c r="DLQ76" s="9"/>
      <c r="DLR76" s="9"/>
      <c r="DLS76" s="9"/>
      <c r="DLT76" s="9"/>
      <c r="DLU76" s="9"/>
      <c r="DLV76" s="9"/>
      <c r="DLW76" s="9"/>
      <c r="DLX76" s="9"/>
      <c r="DLY76" s="9"/>
      <c r="DLZ76" s="9"/>
      <c r="DMA76" s="9"/>
      <c r="DMB76" s="9"/>
      <c r="DMC76" s="9"/>
      <c r="DMD76" s="9"/>
      <c r="DME76" s="9"/>
      <c r="DMF76" s="9"/>
      <c r="DMG76" s="9"/>
      <c r="DMH76" s="9"/>
      <c r="DMI76" s="9"/>
      <c r="DMJ76" s="9"/>
      <c r="DMK76" s="9"/>
      <c r="DML76" s="9"/>
      <c r="DMM76" s="9"/>
      <c r="DMN76" s="9"/>
      <c r="DMO76" s="9"/>
      <c r="DMP76" s="9"/>
      <c r="DMQ76" s="9"/>
      <c r="DMR76" s="9"/>
      <c r="DMS76" s="9"/>
      <c r="DMT76" s="9"/>
      <c r="DMU76" s="9"/>
      <c r="DMV76" s="9"/>
      <c r="DMW76" s="9"/>
      <c r="DMX76" s="9"/>
      <c r="DMY76" s="9"/>
      <c r="DMZ76" s="9"/>
      <c r="DNA76" s="9"/>
      <c r="DNB76" s="9"/>
      <c r="DNC76" s="9"/>
      <c r="DND76" s="9"/>
      <c r="DNE76" s="9"/>
      <c r="DNF76" s="9"/>
      <c r="DNG76" s="9"/>
      <c r="DNH76" s="9"/>
      <c r="DNI76" s="9"/>
      <c r="DNJ76" s="9"/>
      <c r="DNK76" s="9"/>
      <c r="DNL76" s="9"/>
      <c r="DNM76" s="9"/>
      <c r="DNN76" s="9"/>
      <c r="DNO76" s="9"/>
      <c r="DNP76" s="9"/>
      <c r="DNQ76" s="9"/>
      <c r="DNR76" s="9"/>
      <c r="DNS76" s="9"/>
      <c r="DNT76" s="9"/>
      <c r="DNU76" s="9"/>
      <c r="DNV76" s="9"/>
      <c r="DNW76" s="9"/>
      <c r="DNX76" s="9"/>
      <c r="DNY76" s="9"/>
      <c r="DNZ76" s="9"/>
      <c r="DOA76" s="9"/>
      <c r="DOB76" s="9"/>
      <c r="DOC76" s="9"/>
      <c r="DOD76" s="9"/>
      <c r="DOE76" s="9"/>
      <c r="DOF76" s="9"/>
      <c r="DOG76" s="9"/>
      <c r="DOH76" s="9"/>
      <c r="DOI76" s="9"/>
      <c r="DOJ76" s="9"/>
      <c r="DOK76" s="9"/>
      <c r="DOL76" s="9"/>
      <c r="DOM76" s="9"/>
      <c r="DON76" s="9"/>
      <c r="DOO76" s="9"/>
      <c r="DOP76" s="9"/>
      <c r="DOQ76" s="9"/>
      <c r="DOR76" s="9"/>
      <c r="DOS76" s="9"/>
      <c r="DOT76" s="9"/>
      <c r="DOU76" s="9"/>
      <c r="DOV76" s="9"/>
      <c r="DOW76" s="9"/>
      <c r="DOX76" s="9"/>
      <c r="DOY76" s="9"/>
      <c r="DOZ76" s="9"/>
      <c r="DPA76" s="9"/>
      <c r="DPB76" s="9"/>
      <c r="DPC76" s="9"/>
      <c r="DPD76" s="9"/>
      <c r="DPE76" s="9"/>
      <c r="DPF76" s="9"/>
      <c r="DPG76" s="9"/>
      <c r="DPH76" s="9"/>
      <c r="DPI76" s="9"/>
      <c r="DPJ76" s="9"/>
      <c r="DPK76" s="9"/>
      <c r="DPL76" s="9"/>
      <c r="DPM76" s="9"/>
      <c r="DPN76" s="9"/>
      <c r="DPO76" s="9"/>
      <c r="DPP76" s="9"/>
      <c r="DPQ76" s="9"/>
      <c r="DPR76" s="9"/>
      <c r="DPS76" s="9"/>
      <c r="DPT76" s="9"/>
      <c r="DPU76" s="9"/>
      <c r="DPV76" s="9"/>
      <c r="DPW76" s="9"/>
      <c r="DPX76" s="9"/>
      <c r="DPY76" s="9"/>
      <c r="DPZ76" s="9"/>
      <c r="DQA76" s="9"/>
      <c r="DQB76" s="9"/>
      <c r="DQC76" s="9"/>
      <c r="DQD76" s="9"/>
      <c r="DQE76" s="9"/>
      <c r="DQF76" s="9"/>
      <c r="DQG76" s="9"/>
      <c r="DQH76" s="9"/>
      <c r="DQI76" s="9"/>
      <c r="DQJ76" s="9"/>
      <c r="DQK76" s="9"/>
      <c r="DQL76" s="9"/>
      <c r="DQM76" s="9"/>
      <c r="DQN76" s="9"/>
      <c r="DQO76" s="9"/>
      <c r="DQP76" s="9"/>
      <c r="DQQ76" s="9"/>
      <c r="DQR76" s="9"/>
      <c r="DQS76" s="9"/>
      <c r="DQT76" s="9"/>
      <c r="DQU76" s="9"/>
      <c r="DQV76" s="9"/>
      <c r="DQW76" s="9"/>
      <c r="DQX76" s="9"/>
      <c r="DQY76" s="9"/>
      <c r="DQZ76" s="9"/>
      <c r="DRA76" s="9"/>
      <c r="DRB76" s="9"/>
      <c r="DRC76" s="9"/>
      <c r="DRD76" s="9"/>
      <c r="DRE76" s="9"/>
      <c r="DRF76" s="9"/>
      <c r="DRG76" s="9"/>
      <c r="DRH76" s="9"/>
      <c r="DRI76" s="9"/>
      <c r="DRJ76" s="9"/>
      <c r="DRK76" s="9"/>
      <c r="DRL76" s="9"/>
      <c r="DRM76" s="9"/>
      <c r="DRN76" s="9"/>
      <c r="DRO76" s="9"/>
      <c r="DRP76" s="9"/>
      <c r="DRQ76" s="9"/>
      <c r="DRR76" s="9"/>
      <c r="DRS76" s="9"/>
      <c r="DRT76" s="9"/>
      <c r="DRU76" s="9"/>
      <c r="DRV76" s="9"/>
      <c r="DRW76" s="9"/>
      <c r="DRX76" s="9"/>
      <c r="DRY76" s="9"/>
      <c r="DRZ76" s="9"/>
      <c r="DSA76" s="9"/>
      <c r="DSB76" s="9"/>
      <c r="DSC76" s="9"/>
      <c r="DSD76" s="9"/>
      <c r="DSE76" s="9"/>
      <c r="DSF76" s="9"/>
      <c r="DSG76" s="9"/>
      <c r="DSH76" s="9"/>
      <c r="DSI76" s="9"/>
      <c r="DSJ76" s="9"/>
      <c r="DSK76" s="9"/>
      <c r="DSL76" s="9"/>
      <c r="DSM76" s="9"/>
      <c r="DSN76" s="9"/>
      <c r="DSO76" s="9"/>
      <c r="DSP76" s="9"/>
      <c r="DSQ76" s="9"/>
      <c r="DSR76" s="9"/>
      <c r="DSS76" s="9"/>
      <c r="DST76" s="9"/>
      <c r="DSU76" s="9"/>
      <c r="DSV76" s="9"/>
      <c r="DSW76" s="9"/>
      <c r="DSX76" s="9"/>
      <c r="DSY76" s="9"/>
      <c r="DSZ76" s="9"/>
      <c r="DTA76" s="9"/>
      <c r="DTB76" s="9"/>
      <c r="DTC76" s="9"/>
      <c r="DTD76" s="9"/>
      <c r="DTE76" s="9"/>
      <c r="DTF76" s="9"/>
      <c r="DTG76" s="9"/>
      <c r="DTH76" s="9"/>
      <c r="DTI76" s="9"/>
      <c r="DTJ76" s="9"/>
      <c r="DTK76" s="9"/>
      <c r="DTL76" s="9"/>
      <c r="DTM76" s="9"/>
      <c r="DTN76" s="9"/>
      <c r="DTO76" s="9"/>
      <c r="DTP76" s="9"/>
      <c r="DTQ76" s="9"/>
      <c r="DTR76" s="9"/>
      <c r="DTS76" s="9"/>
      <c r="DTT76" s="9"/>
      <c r="DTU76" s="9"/>
      <c r="DTV76" s="9"/>
      <c r="DTW76" s="9"/>
      <c r="DTX76" s="9"/>
      <c r="DTY76" s="9"/>
      <c r="DTZ76" s="9"/>
      <c r="DUA76" s="9"/>
      <c r="DUB76" s="9"/>
      <c r="DUC76" s="9"/>
      <c r="DUD76" s="9"/>
      <c r="DUE76" s="9"/>
      <c r="DUF76" s="9"/>
      <c r="DUG76" s="9"/>
      <c r="DUH76" s="9"/>
      <c r="DUI76" s="9"/>
      <c r="DUJ76" s="9"/>
      <c r="DUK76" s="9"/>
      <c r="DUL76" s="9"/>
      <c r="DUM76" s="9"/>
      <c r="DUN76" s="9"/>
      <c r="DUO76" s="9"/>
      <c r="DUP76" s="9"/>
      <c r="DUQ76" s="9"/>
      <c r="DUR76" s="9"/>
      <c r="DUS76" s="9"/>
      <c r="DUT76" s="9"/>
      <c r="DUU76" s="9"/>
      <c r="DUV76" s="9"/>
      <c r="DUW76" s="9"/>
      <c r="DUX76" s="9"/>
      <c r="DUY76" s="9"/>
      <c r="DUZ76" s="9"/>
      <c r="DVA76" s="9"/>
      <c r="DVB76" s="9"/>
      <c r="DVC76" s="9"/>
      <c r="DVD76" s="9"/>
      <c r="DVE76" s="9"/>
      <c r="DVF76" s="9"/>
      <c r="DVG76" s="9"/>
      <c r="DVH76" s="9"/>
      <c r="DVI76" s="9"/>
      <c r="DVJ76" s="9"/>
      <c r="DVK76" s="9"/>
      <c r="DVL76" s="9"/>
      <c r="DVM76" s="9"/>
      <c r="DVN76" s="9"/>
      <c r="DVO76" s="9"/>
      <c r="DVP76" s="9"/>
      <c r="DVQ76" s="9"/>
      <c r="DVR76" s="9"/>
      <c r="DVS76" s="9"/>
      <c r="DVT76" s="9"/>
      <c r="DVU76" s="9"/>
      <c r="DVV76" s="9"/>
      <c r="DVW76" s="9"/>
      <c r="DVX76" s="9"/>
      <c r="DVY76" s="9"/>
      <c r="DVZ76" s="9"/>
      <c r="DWA76" s="9"/>
      <c r="DWB76" s="9"/>
      <c r="DWC76" s="9"/>
      <c r="DWD76" s="9"/>
      <c r="DWE76" s="9"/>
      <c r="DWF76" s="9"/>
      <c r="DWG76" s="9"/>
      <c r="DWH76" s="9"/>
      <c r="DWI76" s="9"/>
      <c r="DWJ76" s="9"/>
      <c r="DWK76" s="9"/>
      <c r="DWL76" s="9"/>
      <c r="DWM76" s="9"/>
      <c r="DWN76" s="9"/>
      <c r="DWO76" s="9"/>
      <c r="DWP76" s="9"/>
      <c r="DWQ76" s="9"/>
      <c r="DWR76" s="9"/>
      <c r="DWS76" s="9"/>
      <c r="DWT76" s="9"/>
      <c r="DWU76" s="9"/>
      <c r="DWV76" s="9"/>
      <c r="DWW76" s="9"/>
      <c r="DWX76" s="9"/>
      <c r="DWY76" s="9"/>
      <c r="DWZ76" s="9"/>
      <c r="DXA76" s="9"/>
      <c r="DXB76" s="9"/>
      <c r="DXC76" s="9"/>
      <c r="DXD76" s="9"/>
      <c r="DXE76" s="9"/>
      <c r="DXF76" s="9"/>
      <c r="DXG76" s="9"/>
      <c r="DXH76" s="9"/>
      <c r="DXI76" s="9"/>
      <c r="DXJ76" s="9"/>
      <c r="DXK76" s="9"/>
      <c r="DXL76" s="9"/>
      <c r="DXM76" s="9"/>
      <c r="DXN76" s="9"/>
      <c r="DXO76" s="9"/>
      <c r="DXP76" s="9"/>
      <c r="DXQ76" s="9"/>
      <c r="DXR76" s="9"/>
      <c r="DXS76" s="9"/>
      <c r="DXT76" s="9"/>
      <c r="DXU76" s="9"/>
      <c r="DXV76" s="9"/>
      <c r="DXW76" s="9"/>
      <c r="DXX76" s="9"/>
      <c r="DXY76" s="9"/>
      <c r="DXZ76" s="9"/>
      <c r="DYA76" s="9"/>
      <c r="DYB76" s="9"/>
      <c r="DYC76" s="9"/>
      <c r="DYD76" s="9"/>
      <c r="DYE76" s="9"/>
      <c r="DYF76" s="9"/>
      <c r="DYG76" s="9"/>
      <c r="DYH76" s="9"/>
      <c r="DYI76" s="9"/>
      <c r="DYJ76" s="9"/>
      <c r="DYK76" s="9"/>
      <c r="DYL76" s="9"/>
      <c r="DYM76" s="9"/>
      <c r="DYN76" s="9"/>
      <c r="DYO76" s="9"/>
      <c r="DYP76" s="9"/>
      <c r="DYQ76" s="9"/>
      <c r="DYR76" s="9"/>
      <c r="DYS76" s="9"/>
      <c r="DYT76" s="9"/>
      <c r="DYU76" s="9"/>
      <c r="DYV76" s="9"/>
      <c r="DYW76" s="9"/>
      <c r="DYX76" s="9"/>
      <c r="DYY76" s="9"/>
      <c r="DYZ76" s="9"/>
      <c r="DZA76" s="9"/>
      <c r="DZB76" s="9"/>
      <c r="DZC76" s="9"/>
      <c r="DZD76" s="9"/>
      <c r="DZE76" s="9"/>
      <c r="DZF76" s="9"/>
      <c r="DZG76" s="9"/>
      <c r="DZH76" s="9"/>
      <c r="DZI76" s="9"/>
      <c r="DZJ76" s="9"/>
      <c r="DZK76" s="9"/>
      <c r="DZL76" s="9"/>
      <c r="DZM76" s="9"/>
      <c r="DZN76" s="9"/>
      <c r="DZO76" s="9"/>
      <c r="DZP76" s="9"/>
      <c r="DZQ76" s="9"/>
      <c r="DZR76" s="9"/>
      <c r="DZS76" s="9"/>
      <c r="DZT76" s="9"/>
      <c r="DZU76" s="9"/>
      <c r="DZV76" s="9"/>
      <c r="DZW76" s="9"/>
      <c r="DZX76" s="9"/>
      <c r="DZY76" s="9"/>
      <c r="DZZ76" s="9"/>
      <c r="EAA76" s="9"/>
      <c r="EAB76" s="9"/>
      <c r="EAC76" s="9"/>
      <c r="EAD76" s="9"/>
      <c r="EAE76" s="9"/>
      <c r="EAF76" s="9"/>
      <c r="EAG76" s="9"/>
      <c r="EAH76" s="9"/>
      <c r="EAI76" s="9"/>
      <c r="EAJ76" s="9"/>
      <c r="EAK76" s="9"/>
      <c r="EAL76" s="9"/>
      <c r="EAM76" s="9"/>
      <c r="EAN76" s="9"/>
      <c r="EAO76" s="9"/>
      <c r="EAP76" s="9"/>
      <c r="EAQ76" s="9"/>
      <c r="EAR76" s="9"/>
      <c r="EAS76" s="9"/>
      <c r="EAT76" s="9"/>
      <c r="EAU76" s="9"/>
      <c r="EAV76" s="9"/>
      <c r="EAW76" s="9"/>
      <c r="EAX76" s="9"/>
      <c r="EAY76" s="9"/>
      <c r="EAZ76" s="9"/>
      <c r="EBA76" s="9"/>
      <c r="EBB76" s="9"/>
      <c r="EBC76" s="9"/>
      <c r="EBD76" s="9"/>
      <c r="EBE76" s="9"/>
      <c r="EBF76" s="9"/>
      <c r="EBG76" s="9"/>
      <c r="EBH76" s="9"/>
      <c r="EBI76" s="9"/>
      <c r="EBJ76" s="9"/>
      <c r="EBK76" s="9"/>
      <c r="EBL76" s="9"/>
      <c r="EBM76" s="9"/>
      <c r="EBN76" s="9"/>
      <c r="EBO76" s="9"/>
      <c r="EBP76" s="9"/>
      <c r="EBQ76" s="9"/>
      <c r="EBR76" s="9"/>
      <c r="EBS76" s="9"/>
      <c r="EBT76" s="9"/>
      <c r="EBU76" s="9"/>
      <c r="EBV76" s="9"/>
      <c r="EBW76" s="9"/>
      <c r="EBX76" s="9"/>
      <c r="EBY76" s="9"/>
      <c r="EBZ76" s="9"/>
      <c r="ECA76" s="9"/>
      <c r="ECB76" s="9"/>
      <c r="ECC76" s="9"/>
      <c r="ECD76" s="9"/>
      <c r="ECE76" s="9"/>
      <c r="ECF76" s="9"/>
      <c r="ECG76" s="9"/>
      <c r="ECH76" s="9"/>
      <c r="ECI76" s="9"/>
      <c r="ECJ76" s="9"/>
      <c r="ECK76" s="9"/>
      <c r="ECL76" s="9"/>
      <c r="ECM76" s="9"/>
      <c r="ECN76" s="9"/>
      <c r="ECO76" s="9"/>
      <c r="ECP76" s="9"/>
      <c r="ECQ76" s="9"/>
      <c r="ECR76" s="9"/>
      <c r="ECS76" s="9"/>
      <c r="ECT76" s="9"/>
      <c r="ECU76" s="9"/>
      <c r="ECV76" s="9"/>
      <c r="ECW76" s="9"/>
      <c r="ECX76" s="9"/>
      <c r="ECY76" s="9"/>
      <c r="ECZ76" s="9"/>
      <c r="EDA76" s="9"/>
      <c r="EDB76" s="9"/>
      <c r="EDC76" s="9"/>
      <c r="EDD76" s="9"/>
      <c r="EDE76" s="9"/>
      <c r="EDF76" s="9"/>
      <c r="EDG76" s="9"/>
      <c r="EDH76" s="9"/>
      <c r="EDI76" s="9"/>
      <c r="EDJ76" s="9"/>
      <c r="EDK76" s="9"/>
      <c r="EDL76" s="9"/>
      <c r="EDM76" s="9"/>
      <c r="EDN76" s="9"/>
      <c r="EDO76" s="9"/>
      <c r="EDP76" s="9"/>
      <c r="EDQ76" s="9"/>
      <c r="EDR76" s="9"/>
      <c r="EDS76" s="9"/>
      <c r="EDT76" s="9"/>
      <c r="EDU76" s="9"/>
      <c r="EDV76" s="9"/>
      <c r="EDW76" s="9"/>
      <c r="EDX76" s="9"/>
      <c r="EDY76" s="9"/>
      <c r="EDZ76" s="9"/>
      <c r="EEA76" s="9"/>
      <c r="EEB76" s="9"/>
      <c r="EEC76" s="9"/>
      <c r="EED76" s="9"/>
      <c r="EEE76" s="9"/>
      <c r="EEF76" s="9"/>
      <c r="EEG76" s="9"/>
      <c r="EEH76" s="9"/>
      <c r="EEI76" s="9"/>
      <c r="EEJ76" s="9"/>
      <c r="EEK76" s="9"/>
      <c r="EEL76" s="9"/>
      <c r="EEM76" s="9"/>
      <c r="EEN76" s="9"/>
      <c r="EEO76" s="9"/>
      <c r="EEP76" s="9"/>
      <c r="EEQ76" s="9"/>
      <c r="EER76" s="9"/>
      <c r="EES76" s="9"/>
      <c r="EET76" s="9"/>
      <c r="EEU76" s="9"/>
      <c r="EEV76" s="9"/>
      <c r="EEW76" s="9"/>
      <c r="EEX76" s="9"/>
      <c r="EEY76" s="9"/>
      <c r="EEZ76" s="9"/>
      <c r="EFA76" s="9"/>
      <c r="EFB76" s="9"/>
      <c r="EFC76" s="9"/>
      <c r="EFD76" s="9"/>
      <c r="EFE76" s="9"/>
      <c r="EFF76" s="9"/>
      <c r="EFG76" s="9"/>
      <c r="EFH76" s="9"/>
      <c r="EFI76" s="9"/>
      <c r="EFJ76" s="9"/>
      <c r="EFK76" s="9"/>
      <c r="EFL76" s="9"/>
      <c r="EFM76" s="9"/>
      <c r="EFN76" s="9"/>
      <c r="EFO76" s="9"/>
      <c r="EFP76" s="9"/>
      <c r="EFQ76" s="9"/>
      <c r="EFR76" s="9"/>
      <c r="EFS76" s="9"/>
      <c r="EFT76" s="9"/>
      <c r="EFU76" s="9"/>
      <c r="EFV76" s="9"/>
      <c r="EFW76" s="9"/>
      <c r="EFX76" s="9"/>
      <c r="EFY76" s="9"/>
      <c r="EFZ76" s="9"/>
      <c r="EGA76" s="9"/>
      <c r="EGB76" s="9"/>
      <c r="EGC76" s="9"/>
      <c r="EGD76" s="9"/>
      <c r="EGE76" s="9"/>
      <c r="EGF76" s="9"/>
      <c r="EGG76" s="9"/>
      <c r="EGH76" s="9"/>
      <c r="EGI76" s="9"/>
      <c r="EGJ76" s="9"/>
      <c r="EGK76" s="9"/>
      <c r="EGL76" s="9"/>
      <c r="EGM76" s="9"/>
      <c r="EGN76" s="9"/>
      <c r="EGO76" s="9"/>
      <c r="EGP76" s="9"/>
      <c r="EGQ76" s="9"/>
      <c r="EGR76" s="9"/>
      <c r="EGS76" s="9"/>
      <c r="EGT76" s="9"/>
      <c r="EGU76" s="9"/>
      <c r="EGV76" s="9"/>
      <c r="EGW76" s="9"/>
      <c r="EGX76" s="9"/>
      <c r="EGY76" s="9"/>
      <c r="EGZ76" s="9"/>
      <c r="EHA76" s="9"/>
      <c r="EHB76" s="9"/>
      <c r="EHC76" s="9"/>
      <c r="EHD76" s="9"/>
      <c r="EHE76" s="9"/>
      <c r="EHF76" s="9"/>
      <c r="EHG76" s="9"/>
      <c r="EHH76" s="9"/>
      <c r="EHI76" s="9"/>
      <c r="EHJ76" s="9"/>
      <c r="EHK76" s="9"/>
      <c r="EHL76" s="9"/>
      <c r="EHM76" s="9"/>
      <c r="EHN76" s="9"/>
      <c r="EHO76" s="9"/>
      <c r="EHP76" s="9"/>
      <c r="EHQ76" s="9"/>
      <c r="EHR76" s="9"/>
      <c r="EHS76" s="9"/>
      <c r="EHT76" s="9"/>
      <c r="EHU76" s="9"/>
      <c r="EHV76" s="9"/>
      <c r="EHW76" s="9"/>
      <c r="EHX76" s="9"/>
      <c r="EHY76" s="9"/>
      <c r="EHZ76" s="9"/>
      <c r="EIA76" s="9"/>
      <c r="EIB76" s="9"/>
      <c r="EIC76" s="9"/>
      <c r="EID76" s="9"/>
      <c r="EIE76" s="9"/>
      <c r="EIF76" s="9"/>
      <c r="EIG76" s="9"/>
      <c r="EIH76" s="9"/>
      <c r="EII76" s="9"/>
      <c r="EIJ76" s="9"/>
      <c r="EIK76" s="9"/>
      <c r="EIL76" s="9"/>
      <c r="EIM76" s="9"/>
      <c r="EIN76" s="9"/>
      <c r="EIO76" s="9"/>
      <c r="EIP76" s="9"/>
      <c r="EIQ76" s="9"/>
      <c r="EIR76" s="9"/>
      <c r="EIS76" s="9"/>
      <c r="EIT76" s="9"/>
      <c r="EIU76" s="9"/>
      <c r="EIV76" s="9"/>
      <c r="EIW76" s="9"/>
      <c r="EIX76" s="9"/>
      <c r="EIY76" s="9"/>
      <c r="EIZ76" s="9"/>
      <c r="EJA76" s="9"/>
      <c r="EJB76" s="9"/>
      <c r="EJC76" s="9"/>
      <c r="EJD76" s="9"/>
      <c r="EJE76" s="9"/>
      <c r="EJF76" s="9"/>
      <c r="EJG76" s="9"/>
      <c r="EJH76" s="9"/>
      <c r="EJI76" s="9"/>
      <c r="EJJ76" s="9"/>
      <c r="EJK76" s="9"/>
      <c r="EJL76" s="9"/>
      <c r="EJM76" s="9"/>
      <c r="EJN76" s="9"/>
      <c r="EJO76" s="9"/>
      <c r="EJP76" s="9"/>
      <c r="EJQ76" s="9"/>
      <c r="EJR76" s="9"/>
      <c r="EJS76" s="9"/>
      <c r="EJT76" s="9"/>
      <c r="EJU76" s="9"/>
      <c r="EJV76" s="9"/>
      <c r="EJW76" s="9"/>
      <c r="EJX76" s="9"/>
      <c r="EJY76" s="9"/>
      <c r="EJZ76" s="9"/>
      <c r="EKA76" s="9"/>
      <c r="EKB76" s="9"/>
      <c r="EKC76" s="9"/>
      <c r="EKD76" s="9"/>
      <c r="EKE76" s="9"/>
      <c r="EKF76" s="9"/>
      <c r="EKG76" s="9"/>
      <c r="EKH76" s="9"/>
      <c r="EKI76" s="9"/>
      <c r="EKJ76" s="9"/>
      <c r="EKK76" s="9"/>
      <c r="EKL76" s="9"/>
      <c r="EKM76" s="9"/>
      <c r="EKN76" s="9"/>
      <c r="EKO76" s="9"/>
      <c r="EKP76" s="9"/>
      <c r="EKQ76" s="9"/>
      <c r="EKR76" s="9"/>
      <c r="EKS76" s="9"/>
      <c r="EKT76" s="9"/>
      <c r="EKU76" s="9"/>
      <c r="EKV76" s="9"/>
      <c r="EKW76" s="9"/>
      <c r="EKX76" s="9"/>
      <c r="EKY76" s="9"/>
      <c r="EKZ76" s="9"/>
      <c r="ELA76" s="9"/>
      <c r="ELB76" s="9"/>
      <c r="ELC76" s="9"/>
      <c r="ELD76" s="9"/>
      <c r="ELE76" s="9"/>
      <c r="ELF76" s="9"/>
      <c r="ELG76" s="9"/>
      <c r="ELH76" s="9"/>
      <c r="ELI76" s="9"/>
      <c r="ELJ76" s="9"/>
      <c r="ELK76" s="9"/>
      <c r="ELL76" s="9"/>
      <c r="ELM76" s="9"/>
      <c r="ELN76" s="9"/>
      <c r="ELO76" s="9"/>
      <c r="ELP76" s="9"/>
      <c r="ELQ76" s="9"/>
      <c r="ELR76" s="9"/>
      <c r="ELS76" s="9"/>
      <c r="ELT76" s="9"/>
      <c r="ELU76" s="9"/>
      <c r="ELV76" s="9"/>
      <c r="ELW76" s="9"/>
      <c r="ELX76" s="9"/>
      <c r="ELY76" s="9"/>
      <c r="ELZ76" s="9"/>
      <c r="EMA76" s="9"/>
      <c r="EMB76" s="9"/>
      <c r="EMC76" s="9"/>
      <c r="EMD76" s="9"/>
      <c r="EME76" s="9"/>
      <c r="EMF76" s="9"/>
      <c r="EMG76" s="9"/>
      <c r="EMH76" s="9"/>
      <c r="EMI76" s="9"/>
      <c r="EMJ76" s="9"/>
      <c r="EMK76" s="9"/>
      <c r="EML76" s="9"/>
      <c r="EMM76" s="9"/>
      <c r="EMN76" s="9"/>
      <c r="EMO76" s="9"/>
      <c r="EMP76" s="9"/>
      <c r="EMQ76" s="9"/>
      <c r="EMR76" s="9"/>
      <c r="EMS76" s="9"/>
      <c r="EMT76" s="9"/>
      <c r="EMU76" s="9"/>
      <c r="EMV76" s="9"/>
      <c r="EMW76" s="9"/>
      <c r="EMX76" s="9"/>
      <c r="EMY76" s="9"/>
      <c r="EMZ76" s="9"/>
      <c r="ENA76" s="9"/>
      <c r="ENB76" s="9"/>
      <c r="ENC76" s="9"/>
      <c r="END76" s="9"/>
      <c r="ENE76" s="9"/>
      <c r="ENF76" s="9"/>
      <c r="ENG76" s="9"/>
      <c r="ENH76" s="9"/>
      <c r="ENI76" s="9"/>
      <c r="ENJ76" s="9"/>
      <c r="ENK76" s="9"/>
      <c r="ENL76" s="9"/>
      <c r="ENM76" s="9"/>
      <c r="ENN76" s="9"/>
      <c r="ENO76" s="9"/>
      <c r="ENP76" s="9"/>
      <c r="ENQ76" s="9"/>
      <c r="ENR76" s="9"/>
      <c r="ENS76" s="9"/>
      <c r="ENT76" s="9"/>
      <c r="ENU76" s="9"/>
      <c r="ENV76" s="9"/>
      <c r="ENW76" s="9"/>
      <c r="ENX76" s="9"/>
      <c r="ENY76" s="9"/>
      <c r="ENZ76" s="9"/>
      <c r="EOA76" s="9"/>
      <c r="EOB76" s="9"/>
      <c r="EOC76" s="9"/>
      <c r="EOD76" s="9"/>
      <c r="EOE76" s="9"/>
      <c r="EOF76" s="9"/>
      <c r="EOG76" s="9"/>
      <c r="EOH76" s="9"/>
      <c r="EOI76" s="9"/>
      <c r="EOJ76" s="9"/>
      <c r="EOK76" s="9"/>
      <c r="EOL76" s="9"/>
      <c r="EOM76" s="9"/>
      <c r="EON76" s="9"/>
      <c r="EOO76" s="9"/>
      <c r="EOP76" s="9"/>
      <c r="EOQ76" s="9"/>
      <c r="EOR76" s="9"/>
      <c r="EOS76" s="9"/>
      <c r="EOT76" s="9"/>
      <c r="EOU76" s="9"/>
      <c r="EOV76" s="9"/>
      <c r="EOW76" s="9"/>
      <c r="EOX76" s="9"/>
      <c r="EOY76" s="9"/>
      <c r="EOZ76" s="9"/>
      <c r="EPA76" s="9"/>
      <c r="EPB76" s="9"/>
      <c r="EPC76" s="9"/>
      <c r="EPD76" s="9"/>
      <c r="EPE76" s="9"/>
      <c r="EPF76" s="9"/>
      <c r="EPG76" s="9"/>
      <c r="EPH76" s="9"/>
      <c r="EPI76" s="9"/>
      <c r="EPJ76" s="9"/>
      <c r="EPK76" s="9"/>
      <c r="EPL76" s="9"/>
      <c r="EPM76" s="9"/>
      <c r="EPN76" s="9"/>
      <c r="EPO76" s="9"/>
      <c r="EPP76" s="9"/>
      <c r="EPQ76" s="9"/>
      <c r="EPR76" s="9"/>
      <c r="EPS76" s="9"/>
      <c r="EPT76" s="9"/>
      <c r="EPU76" s="9"/>
      <c r="EPV76" s="9"/>
      <c r="EPW76" s="9"/>
      <c r="EPX76" s="9"/>
      <c r="EPY76" s="9"/>
      <c r="EPZ76" s="9"/>
      <c r="EQA76" s="9"/>
      <c r="EQB76" s="9"/>
      <c r="EQC76" s="9"/>
      <c r="EQD76" s="9"/>
      <c r="EQE76" s="9"/>
      <c r="EQF76" s="9"/>
      <c r="EQG76" s="9"/>
      <c r="EQH76" s="9"/>
      <c r="EQI76" s="9"/>
      <c r="EQJ76" s="9"/>
      <c r="EQK76" s="9"/>
      <c r="EQL76" s="9"/>
      <c r="EQM76" s="9"/>
      <c r="EQN76" s="9"/>
      <c r="EQO76" s="9"/>
      <c r="EQP76" s="9"/>
      <c r="EQQ76" s="9"/>
      <c r="EQR76" s="9"/>
      <c r="EQS76" s="9"/>
      <c r="EQT76" s="9"/>
      <c r="EQU76" s="9"/>
      <c r="EQV76" s="9"/>
      <c r="EQW76" s="9"/>
      <c r="EQX76" s="9"/>
      <c r="EQY76" s="9"/>
      <c r="EQZ76" s="9"/>
      <c r="ERA76" s="9"/>
      <c r="ERB76" s="9"/>
      <c r="ERC76" s="9"/>
      <c r="ERD76" s="9"/>
      <c r="ERE76" s="9"/>
      <c r="ERF76" s="9"/>
      <c r="ERG76" s="9"/>
      <c r="ERH76" s="9"/>
      <c r="ERI76" s="9"/>
      <c r="ERJ76" s="9"/>
      <c r="ERK76" s="9"/>
      <c r="ERL76" s="9"/>
      <c r="ERM76" s="9"/>
      <c r="ERN76" s="9"/>
      <c r="ERO76" s="9"/>
      <c r="ERP76" s="9"/>
      <c r="ERQ76" s="9"/>
      <c r="ERR76" s="9"/>
      <c r="ERS76" s="9"/>
      <c r="ERT76" s="9"/>
      <c r="ERU76" s="9"/>
      <c r="ERV76" s="9"/>
      <c r="ERW76" s="9"/>
      <c r="ERX76" s="9"/>
      <c r="ERY76" s="9"/>
      <c r="ERZ76" s="9"/>
      <c r="ESA76" s="9"/>
      <c r="ESB76" s="9"/>
      <c r="ESC76" s="9"/>
      <c r="ESD76" s="9"/>
      <c r="ESE76" s="9"/>
      <c r="ESF76" s="9"/>
      <c r="ESG76" s="9"/>
      <c r="ESH76" s="9"/>
      <c r="ESI76" s="9"/>
      <c r="ESJ76" s="9"/>
      <c r="ESK76" s="9"/>
      <c r="ESL76" s="9"/>
      <c r="ESM76" s="9"/>
      <c r="ESN76" s="9"/>
      <c r="ESO76" s="9"/>
      <c r="ESP76" s="9"/>
      <c r="ESQ76" s="9"/>
      <c r="ESR76" s="9"/>
      <c r="ESS76" s="9"/>
      <c r="EST76" s="9"/>
      <c r="ESU76" s="9"/>
      <c r="ESV76" s="9"/>
      <c r="ESW76" s="9"/>
      <c r="ESX76" s="9"/>
      <c r="ESY76" s="9"/>
      <c r="ESZ76" s="9"/>
      <c r="ETA76" s="9"/>
      <c r="ETB76" s="9"/>
      <c r="ETC76" s="9"/>
      <c r="ETD76" s="9"/>
      <c r="ETE76" s="9"/>
      <c r="ETF76" s="9"/>
      <c r="ETG76" s="9"/>
      <c r="ETH76" s="9"/>
      <c r="ETI76" s="9"/>
      <c r="ETJ76" s="9"/>
      <c r="ETK76" s="9"/>
      <c r="ETL76" s="9"/>
      <c r="ETM76" s="9"/>
      <c r="ETN76" s="9"/>
      <c r="ETO76" s="9"/>
      <c r="ETP76" s="9"/>
      <c r="ETQ76" s="9"/>
      <c r="ETR76" s="9"/>
      <c r="ETS76" s="9"/>
      <c r="ETT76" s="9"/>
      <c r="ETU76" s="9"/>
      <c r="ETV76" s="9"/>
      <c r="ETW76" s="9"/>
      <c r="ETX76" s="9"/>
      <c r="ETY76" s="9"/>
      <c r="ETZ76" s="9"/>
      <c r="EUA76" s="9"/>
      <c r="EUB76" s="9"/>
      <c r="EUC76" s="9"/>
      <c r="EUD76" s="9"/>
      <c r="EUE76" s="9"/>
      <c r="EUF76" s="9"/>
      <c r="EUG76" s="9"/>
      <c r="EUH76" s="9"/>
      <c r="EUI76" s="9"/>
      <c r="EUJ76" s="9"/>
      <c r="EUK76" s="9"/>
      <c r="EUL76" s="9"/>
      <c r="EUM76" s="9"/>
      <c r="EUN76" s="9"/>
      <c r="EUO76" s="9"/>
      <c r="EUP76" s="9"/>
      <c r="EUQ76" s="9"/>
      <c r="EUR76" s="9"/>
      <c r="EUS76" s="9"/>
      <c r="EUT76" s="9"/>
      <c r="EUU76" s="9"/>
      <c r="EUV76" s="9"/>
      <c r="EUW76" s="9"/>
      <c r="EUX76" s="9"/>
      <c r="EUY76" s="9"/>
      <c r="EUZ76" s="9"/>
      <c r="EVA76" s="9"/>
      <c r="EVB76" s="9"/>
      <c r="EVC76" s="9"/>
      <c r="EVD76" s="9"/>
      <c r="EVE76" s="9"/>
      <c r="EVF76" s="9"/>
      <c r="EVG76" s="9"/>
      <c r="EVH76" s="9"/>
      <c r="EVI76" s="9"/>
      <c r="EVJ76" s="9"/>
      <c r="EVK76" s="9"/>
      <c r="EVL76" s="9"/>
      <c r="EVM76" s="9"/>
      <c r="EVN76" s="9"/>
      <c r="EVO76" s="9"/>
      <c r="EVP76" s="9"/>
      <c r="EVQ76" s="9"/>
      <c r="EVR76" s="9"/>
      <c r="EVS76" s="9"/>
      <c r="EVT76" s="9"/>
      <c r="EVU76" s="9"/>
      <c r="EVV76" s="9"/>
      <c r="EVW76" s="9"/>
      <c r="EVX76" s="9"/>
      <c r="EVY76" s="9"/>
      <c r="EVZ76" s="9"/>
      <c r="EWA76" s="9"/>
      <c r="EWB76" s="9"/>
      <c r="EWC76" s="9"/>
      <c r="EWD76" s="9"/>
      <c r="EWE76" s="9"/>
      <c r="EWF76" s="9"/>
      <c r="EWG76" s="9"/>
      <c r="EWH76" s="9"/>
      <c r="EWI76" s="9"/>
      <c r="EWJ76" s="9"/>
      <c r="EWK76" s="9"/>
      <c r="EWL76" s="9"/>
      <c r="EWM76" s="9"/>
      <c r="EWN76" s="9"/>
      <c r="EWO76" s="9"/>
      <c r="EWP76" s="9"/>
      <c r="EWQ76" s="9"/>
      <c r="EWR76" s="9"/>
      <c r="EWS76" s="9"/>
      <c r="EWT76" s="9"/>
      <c r="EWU76" s="9"/>
      <c r="EWV76" s="9"/>
      <c r="EWW76" s="9"/>
      <c r="EWX76" s="9"/>
      <c r="EWY76" s="9"/>
      <c r="EWZ76" s="9"/>
      <c r="EXA76" s="9"/>
      <c r="EXB76" s="9"/>
      <c r="EXC76" s="9"/>
      <c r="EXD76" s="9"/>
      <c r="EXE76" s="9"/>
      <c r="EXF76" s="9"/>
      <c r="EXG76" s="9"/>
      <c r="EXH76" s="9"/>
      <c r="EXI76" s="9"/>
      <c r="EXJ76" s="9"/>
      <c r="EXK76" s="9"/>
      <c r="EXL76" s="9"/>
      <c r="EXM76" s="9"/>
      <c r="EXN76" s="9"/>
      <c r="EXO76" s="9"/>
      <c r="EXP76" s="9"/>
      <c r="EXQ76" s="9"/>
      <c r="EXR76" s="9"/>
      <c r="EXS76" s="9"/>
      <c r="EXT76" s="9"/>
      <c r="EXU76" s="9"/>
      <c r="EXV76" s="9"/>
      <c r="EXW76" s="9"/>
      <c r="EXX76" s="9"/>
      <c r="EXY76" s="9"/>
      <c r="EXZ76" s="9"/>
      <c r="EYA76" s="9"/>
      <c r="EYB76" s="9"/>
      <c r="EYC76" s="9"/>
      <c r="EYD76" s="9"/>
      <c r="EYE76" s="9"/>
      <c r="EYF76" s="9"/>
      <c r="EYG76" s="9"/>
      <c r="EYH76" s="9"/>
      <c r="EYI76" s="9"/>
      <c r="EYJ76" s="9"/>
      <c r="EYK76" s="9"/>
      <c r="EYL76" s="9"/>
      <c r="EYM76" s="9"/>
      <c r="EYN76" s="9"/>
      <c r="EYO76" s="9"/>
      <c r="EYP76" s="9"/>
      <c r="EYQ76" s="9"/>
      <c r="EYR76" s="9"/>
      <c r="EYS76" s="9"/>
      <c r="EYT76" s="9"/>
      <c r="EYU76" s="9"/>
      <c r="EYV76" s="9"/>
      <c r="EYW76" s="9"/>
      <c r="EYX76" s="9"/>
      <c r="EYY76" s="9"/>
      <c r="EYZ76" s="9"/>
      <c r="EZA76" s="9"/>
      <c r="EZB76" s="9"/>
      <c r="EZC76" s="9"/>
      <c r="EZD76" s="9"/>
      <c r="EZE76" s="9"/>
      <c r="EZF76" s="9"/>
      <c r="EZG76" s="9"/>
      <c r="EZH76" s="9"/>
      <c r="EZI76" s="9"/>
      <c r="EZJ76" s="9"/>
      <c r="EZK76" s="9"/>
      <c r="EZL76" s="9"/>
      <c r="EZM76" s="9"/>
      <c r="EZN76" s="9"/>
      <c r="EZO76" s="9"/>
      <c r="EZP76" s="9"/>
      <c r="EZQ76" s="9"/>
      <c r="EZR76" s="9"/>
      <c r="EZS76" s="9"/>
      <c r="EZT76" s="9"/>
      <c r="EZU76" s="9"/>
      <c r="EZV76" s="9"/>
      <c r="EZW76" s="9"/>
      <c r="EZX76" s="9"/>
      <c r="EZY76" s="9"/>
      <c r="EZZ76" s="9"/>
      <c r="FAA76" s="9"/>
      <c r="FAB76" s="9"/>
      <c r="FAC76" s="9"/>
      <c r="FAD76" s="9"/>
      <c r="FAE76" s="9"/>
      <c r="FAF76" s="9"/>
      <c r="FAG76" s="9"/>
      <c r="FAH76" s="9"/>
      <c r="FAI76" s="9"/>
      <c r="FAJ76" s="9"/>
      <c r="FAK76" s="9"/>
      <c r="FAL76" s="9"/>
      <c r="FAM76" s="9"/>
      <c r="FAN76" s="9"/>
      <c r="FAO76" s="9"/>
      <c r="FAP76" s="9"/>
      <c r="FAQ76" s="9"/>
      <c r="FAR76" s="9"/>
      <c r="FAS76" s="9"/>
      <c r="FAT76" s="9"/>
      <c r="FAU76" s="9"/>
      <c r="FAV76" s="9"/>
      <c r="FAW76" s="9"/>
      <c r="FAX76" s="9"/>
      <c r="FAY76" s="9"/>
      <c r="FAZ76" s="9"/>
      <c r="FBA76" s="9"/>
      <c r="FBB76" s="9"/>
      <c r="FBC76" s="9"/>
      <c r="FBD76" s="9"/>
      <c r="FBE76" s="9"/>
      <c r="FBF76" s="9"/>
      <c r="FBG76" s="9"/>
      <c r="FBH76" s="9"/>
      <c r="FBI76" s="9"/>
      <c r="FBJ76" s="9"/>
      <c r="FBK76" s="9"/>
      <c r="FBL76" s="9"/>
      <c r="FBM76" s="9"/>
      <c r="FBN76" s="9"/>
      <c r="FBO76" s="9"/>
      <c r="FBP76" s="9"/>
      <c r="FBQ76" s="9"/>
      <c r="FBR76" s="9"/>
      <c r="FBS76" s="9"/>
      <c r="FBT76" s="9"/>
      <c r="FBU76" s="9"/>
      <c r="FBV76" s="9"/>
      <c r="FBW76" s="9"/>
      <c r="FBX76" s="9"/>
      <c r="FBY76" s="9"/>
      <c r="FBZ76" s="9"/>
      <c r="FCA76" s="9"/>
      <c r="FCB76" s="9"/>
      <c r="FCC76" s="9"/>
      <c r="FCD76" s="9"/>
      <c r="FCE76" s="9"/>
      <c r="FCF76" s="9"/>
      <c r="FCG76" s="9"/>
      <c r="FCH76" s="9"/>
      <c r="FCI76" s="9"/>
      <c r="FCJ76" s="9"/>
      <c r="FCK76" s="9"/>
      <c r="FCL76" s="9"/>
      <c r="FCM76" s="9"/>
      <c r="FCN76" s="9"/>
      <c r="FCO76" s="9"/>
      <c r="FCP76" s="9"/>
      <c r="FCQ76" s="9"/>
      <c r="FCR76" s="9"/>
      <c r="FCS76" s="9"/>
      <c r="FCT76" s="9"/>
      <c r="FCU76" s="9"/>
      <c r="FCV76" s="9"/>
      <c r="FCW76" s="9"/>
      <c r="FCX76" s="9"/>
      <c r="FCY76" s="9"/>
      <c r="FCZ76" s="9"/>
      <c r="FDA76" s="9"/>
      <c r="FDB76" s="9"/>
      <c r="FDC76" s="9"/>
      <c r="FDD76" s="9"/>
      <c r="FDE76" s="9"/>
      <c r="FDF76" s="9"/>
      <c r="FDG76" s="9"/>
      <c r="FDH76" s="9"/>
      <c r="FDI76" s="9"/>
      <c r="FDJ76" s="9"/>
      <c r="FDK76" s="9"/>
      <c r="FDL76" s="9"/>
      <c r="FDM76" s="9"/>
      <c r="FDN76" s="9"/>
      <c r="FDO76" s="9"/>
      <c r="FDP76" s="9"/>
      <c r="FDQ76" s="9"/>
      <c r="FDR76" s="9"/>
      <c r="FDS76" s="9"/>
      <c r="FDT76" s="9"/>
      <c r="FDU76" s="9"/>
      <c r="FDV76" s="9"/>
      <c r="FDW76" s="9"/>
      <c r="FDX76" s="9"/>
      <c r="FDY76" s="9"/>
      <c r="FDZ76" s="9"/>
      <c r="FEA76" s="9"/>
      <c r="FEB76" s="9"/>
      <c r="FEC76" s="9"/>
      <c r="FED76" s="9"/>
      <c r="FEE76" s="9"/>
      <c r="FEF76" s="9"/>
      <c r="FEG76" s="9"/>
      <c r="FEH76" s="9"/>
      <c r="FEI76" s="9"/>
      <c r="FEJ76" s="9"/>
      <c r="FEK76" s="9"/>
      <c r="FEL76" s="9"/>
      <c r="FEM76" s="9"/>
      <c r="FEN76" s="9"/>
      <c r="FEO76" s="9"/>
      <c r="FEP76" s="9"/>
      <c r="FEQ76" s="9"/>
      <c r="FER76" s="9"/>
      <c r="FES76" s="9"/>
      <c r="FET76" s="9"/>
      <c r="FEU76" s="9"/>
      <c r="FEV76" s="9"/>
      <c r="FEW76" s="9"/>
      <c r="FEX76" s="9"/>
      <c r="FEY76" s="9"/>
      <c r="FEZ76" s="9"/>
      <c r="FFA76" s="9"/>
      <c r="FFB76" s="9"/>
      <c r="FFC76" s="9"/>
      <c r="FFD76" s="9"/>
      <c r="FFE76" s="9"/>
      <c r="FFF76" s="9"/>
      <c r="FFG76" s="9"/>
      <c r="FFH76" s="9"/>
      <c r="FFI76" s="9"/>
      <c r="FFJ76" s="9"/>
      <c r="FFK76" s="9"/>
      <c r="FFL76" s="9"/>
      <c r="FFM76" s="9"/>
      <c r="FFN76" s="9"/>
      <c r="FFO76" s="9"/>
      <c r="FFP76" s="9"/>
      <c r="FFQ76" s="9"/>
      <c r="FFR76" s="9"/>
      <c r="FFS76" s="9"/>
      <c r="FFT76" s="9"/>
      <c r="FFU76" s="9"/>
      <c r="FFV76" s="9"/>
      <c r="FFW76" s="9"/>
      <c r="FFX76" s="9"/>
      <c r="FFY76" s="9"/>
      <c r="FFZ76" s="9"/>
      <c r="FGA76" s="9"/>
      <c r="FGB76" s="9"/>
      <c r="FGC76" s="9"/>
      <c r="FGD76" s="9"/>
      <c r="FGE76" s="9"/>
      <c r="FGF76" s="9"/>
      <c r="FGG76" s="9"/>
      <c r="FGH76" s="9"/>
      <c r="FGI76" s="9"/>
      <c r="FGJ76" s="9"/>
      <c r="FGK76" s="9"/>
      <c r="FGL76" s="9"/>
      <c r="FGM76" s="9"/>
      <c r="FGN76" s="9"/>
      <c r="FGO76" s="9"/>
      <c r="FGP76" s="9"/>
      <c r="FGQ76" s="9"/>
      <c r="FGR76" s="9"/>
      <c r="FGS76" s="9"/>
      <c r="FGT76" s="9"/>
      <c r="FGU76" s="9"/>
      <c r="FGV76" s="9"/>
      <c r="FGW76" s="9"/>
      <c r="FGX76" s="9"/>
      <c r="FGY76" s="9"/>
      <c r="FGZ76" s="9"/>
      <c r="FHA76" s="9"/>
      <c r="FHB76" s="9"/>
      <c r="FHC76" s="9"/>
      <c r="FHD76" s="9"/>
      <c r="FHE76" s="9"/>
      <c r="FHF76" s="9"/>
      <c r="FHG76" s="9"/>
      <c r="FHH76" s="9"/>
      <c r="FHI76" s="9"/>
      <c r="FHJ76" s="9"/>
      <c r="FHK76" s="9"/>
      <c r="FHL76" s="9"/>
      <c r="FHM76" s="9"/>
      <c r="FHN76" s="9"/>
      <c r="FHO76" s="9"/>
      <c r="FHP76" s="9"/>
      <c r="FHQ76" s="9"/>
      <c r="FHR76" s="9"/>
      <c r="FHS76" s="9"/>
      <c r="FHT76" s="9"/>
      <c r="FHU76" s="9"/>
      <c r="FHV76" s="9"/>
      <c r="FHW76" s="9"/>
      <c r="FHX76" s="9"/>
      <c r="FHY76" s="9"/>
      <c r="FHZ76" s="9"/>
      <c r="FIA76" s="9"/>
      <c r="FIB76" s="9"/>
      <c r="FIC76" s="9"/>
      <c r="FID76" s="9"/>
      <c r="FIE76" s="9"/>
      <c r="FIF76" s="9"/>
      <c r="FIG76" s="9"/>
      <c r="FIH76" s="9"/>
      <c r="FII76" s="9"/>
      <c r="FIJ76" s="9"/>
      <c r="FIK76" s="9"/>
      <c r="FIL76" s="9"/>
      <c r="FIM76" s="9"/>
      <c r="FIN76" s="9"/>
      <c r="FIO76" s="9"/>
      <c r="FIP76" s="9"/>
      <c r="FIQ76" s="9"/>
      <c r="FIR76" s="9"/>
      <c r="FIS76" s="9"/>
      <c r="FIT76" s="9"/>
      <c r="FIU76" s="9"/>
      <c r="FIV76" s="9"/>
      <c r="FIW76" s="9"/>
      <c r="FIX76" s="9"/>
      <c r="FIY76" s="9"/>
      <c r="FIZ76" s="9"/>
      <c r="FJA76" s="9"/>
      <c r="FJB76" s="9"/>
      <c r="FJC76" s="9"/>
      <c r="FJD76" s="9"/>
      <c r="FJE76" s="9"/>
      <c r="FJF76" s="9"/>
      <c r="FJG76" s="9"/>
      <c r="FJH76" s="9"/>
      <c r="FJI76" s="9"/>
      <c r="FJJ76" s="9"/>
      <c r="FJK76" s="9"/>
      <c r="FJL76" s="9"/>
      <c r="FJM76" s="9"/>
      <c r="FJN76" s="9"/>
      <c r="FJO76" s="9"/>
      <c r="FJP76" s="9"/>
      <c r="FJQ76" s="9"/>
      <c r="FJR76" s="9"/>
      <c r="FJS76" s="9"/>
      <c r="FJT76" s="9"/>
      <c r="FJU76" s="9"/>
      <c r="FJV76" s="9"/>
      <c r="FJW76" s="9"/>
      <c r="FJX76" s="9"/>
      <c r="FJY76" s="9"/>
      <c r="FJZ76" s="9"/>
      <c r="FKA76" s="9"/>
      <c r="FKB76" s="9"/>
      <c r="FKC76" s="9"/>
      <c r="FKD76" s="9"/>
      <c r="FKE76" s="9"/>
      <c r="FKF76" s="9"/>
      <c r="FKG76" s="9"/>
      <c r="FKH76" s="9"/>
      <c r="FKI76" s="9"/>
      <c r="FKJ76" s="9"/>
      <c r="FKK76" s="9"/>
      <c r="FKL76" s="9"/>
      <c r="FKM76" s="9"/>
      <c r="FKN76" s="9"/>
      <c r="FKO76" s="9"/>
      <c r="FKP76" s="9"/>
      <c r="FKQ76" s="9"/>
      <c r="FKR76" s="9"/>
      <c r="FKS76" s="9"/>
      <c r="FKT76" s="9"/>
      <c r="FKU76" s="9"/>
      <c r="FKV76" s="9"/>
      <c r="FKW76" s="9"/>
      <c r="FKX76" s="9"/>
      <c r="FKY76" s="9"/>
      <c r="FKZ76" s="9"/>
      <c r="FLA76" s="9"/>
      <c r="FLB76" s="9"/>
      <c r="FLC76" s="9"/>
      <c r="FLD76" s="9"/>
      <c r="FLE76" s="9"/>
      <c r="FLF76" s="9"/>
      <c r="FLG76" s="9"/>
      <c r="FLH76" s="9"/>
      <c r="FLI76" s="9"/>
      <c r="FLJ76" s="9"/>
      <c r="FLK76" s="9"/>
      <c r="FLL76" s="9"/>
      <c r="FLM76" s="9"/>
      <c r="FLN76" s="9"/>
      <c r="FLO76" s="9"/>
      <c r="FLP76" s="9"/>
      <c r="FLQ76" s="9"/>
      <c r="FLR76" s="9"/>
      <c r="FLS76" s="9"/>
      <c r="FLT76" s="9"/>
      <c r="FLU76" s="9"/>
      <c r="FLV76" s="9"/>
      <c r="FLW76" s="9"/>
      <c r="FLX76" s="9"/>
      <c r="FLY76" s="9"/>
      <c r="FLZ76" s="9"/>
      <c r="FMA76" s="9"/>
      <c r="FMB76" s="9"/>
      <c r="FMC76" s="9"/>
      <c r="FMD76" s="9"/>
      <c r="FME76" s="9"/>
      <c r="FMF76" s="9"/>
      <c r="FMG76" s="9"/>
      <c r="FMH76" s="9"/>
      <c r="FMI76" s="9"/>
      <c r="FMJ76" s="9"/>
      <c r="FMK76" s="9"/>
      <c r="FML76" s="9"/>
      <c r="FMM76" s="9"/>
      <c r="FMN76" s="9"/>
      <c r="FMO76" s="9"/>
      <c r="FMP76" s="9"/>
      <c r="FMQ76" s="9"/>
      <c r="FMR76" s="9"/>
      <c r="FMS76" s="9"/>
      <c r="FMT76" s="9"/>
      <c r="FMU76" s="9"/>
      <c r="FMV76" s="9"/>
      <c r="FMW76" s="9"/>
      <c r="FMX76" s="9"/>
      <c r="FMY76" s="9"/>
      <c r="FMZ76" s="9"/>
      <c r="FNA76" s="9"/>
      <c r="FNB76" s="9"/>
      <c r="FNC76" s="9"/>
      <c r="FND76" s="9"/>
      <c r="FNE76" s="9"/>
      <c r="FNF76" s="9"/>
      <c r="FNG76" s="9"/>
      <c r="FNH76" s="9"/>
      <c r="FNI76" s="9"/>
      <c r="FNJ76" s="9"/>
      <c r="FNK76" s="9"/>
      <c r="FNL76" s="9"/>
      <c r="FNM76" s="9"/>
      <c r="FNN76" s="9"/>
      <c r="FNO76" s="9"/>
      <c r="FNP76" s="9"/>
      <c r="FNQ76" s="9"/>
      <c r="FNR76" s="9"/>
      <c r="FNS76" s="9"/>
      <c r="FNT76" s="9"/>
      <c r="FNU76" s="9"/>
      <c r="FNV76" s="9"/>
      <c r="FNW76" s="9"/>
      <c r="FNX76" s="9"/>
      <c r="FNY76" s="9"/>
      <c r="FNZ76" s="9"/>
      <c r="FOA76" s="9"/>
      <c r="FOB76" s="9"/>
      <c r="FOC76" s="9"/>
      <c r="FOD76" s="9"/>
      <c r="FOE76" s="9"/>
      <c r="FOF76" s="9"/>
      <c r="FOG76" s="9"/>
      <c r="FOH76" s="9"/>
      <c r="FOI76" s="9"/>
      <c r="FOJ76" s="9"/>
      <c r="FOK76" s="9"/>
      <c r="FOL76" s="9"/>
      <c r="FOM76" s="9"/>
      <c r="FON76" s="9"/>
      <c r="FOO76" s="9"/>
      <c r="FOP76" s="9"/>
      <c r="FOQ76" s="9"/>
      <c r="FOR76" s="9"/>
      <c r="FOS76" s="9"/>
      <c r="FOT76" s="9"/>
      <c r="FOU76" s="9"/>
      <c r="FOV76" s="9"/>
      <c r="FOW76" s="9"/>
      <c r="FOX76" s="9"/>
      <c r="FOY76" s="9"/>
      <c r="FOZ76" s="9"/>
      <c r="FPA76" s="9"/>
      <c r="FPB76" s="9"/>
      <c r="FPC76" s="9"/>
      <c r="FPD76" s="9"/>
      <c r="FPE76" s="9"/>
      <c r="FPF76" s="9"/>
      <c r="FPG76" s="9"/>
      <c r="FPH76" s="9"/>
      <c r="FPI76" s="9"/>
      <c r="FPJ76" s="9"/>
      <c r="FPK76" s="9"/>
      <c r="FPL76" s="9"/>
      <c r="FPM76" s="9"/>
      <c r="FPN76" s="9"/>
      <c r="FPO76" s="9"/>
      <c r="FPP76" s="9"/>
      <c r="FPQ76" s="9"/>
      <c r="FPR76" s="9"/>
      <c r="FPS76" s="9"/>
      <c r="FPT76" s="9"/>
      <c r="FPU76" s="9"/>
      <c r="FPV76" s="9"/>
      <c r="FPW76" s="9"/>
      <c r="FPX76" s="9"/>
      <c r="FPY76" s="9"/>
      <c r="FPZ76" s="9"/>
      <c r="FQA76" s="9"/>
      <c r="FQB76" s="9"/>
      <c r="FQC76" s="9"/>
      <c r="FQD76" s="9"/>
      <c r="FQE76" s="9"/>
      <c r="FQF76" s="9"/>
      <c r="FQG76" s="9"/>
      <c r="FQH76" s="9"/>
      <c r="FQI76" s="9"/>
      <c r="FQJ76" s="9"/>
      <c r="FQK76" s="9"/>
      <c r="FQL76" s="9"/>
      <c r="FQM76" s="9"/>
      <c r="FQN76" s="9"/>
      <c r="FQO76" s="9"/>
      <c r="FQP76" s="9"/>
      <c r="FQQ76" s="9"/>
      <c r="FQR76" s="9"/>
      <c r="FQS76" s="9"/>
      <c r="FQT76" s="9"/>
      <c r="FQU76" s="9"/>
      <c r="FQV76" s="9"/>
      <c r="FQW76" s="9"/>
      <c r="FQX76" s="9"/>
      <c r="FQY76" s="9"/>
      <c r="FQZ76" s="9"/>
      <c r="FRA76" s="9"/>
      <c r="FRB76" s="9"/>
      <c r="FRC76" s="9"/>
      <c r="FRD76" s="9"/>
      <c r="FRE76" s="9"/>
      <c r="FRF76" s="9"/>
      <c r="FRG76" s="9"/>
      <c r="FRH76" s="9"/>
      <c r="FRI76" s="9"/>
      <c r="FRJ76" s="9"/>
      <c r="FRK76" s="9"/>
      <c r="FRL76" s="9"/>
      <c r="FRM76" s="9"/>
      <c r="FRN76" s="9"/>
      <c r="FRO76" s="9"/>
      <c r="FRP76" s="9"/>
      <c r="FRQ76" s="9"/>
      <c r="FRR76" s="9"/>
      <c r="FRS76" s="9"/>
      <c r="FRT76" s="9"/>
      <c r="FRU76" s="9"/>
      <c r="FRV76" s="9"/>
      <c r="FRW76" s="9"/>
      <c r="FRX76" s="9"/>
      <c r="FRY76" s="9"/>
      <c r="FRZ76" s="9"/>
      <c r="FSA76" s="9"/>
      <c r="FSB76" s="9"/>
      <c r="FSC76" s="9"/>
      <c r="FSD76" s="9"/>
      <c r="FSE76" s="9"/>
      <c r="FSF76" s="9"/>
      <c r="FSG76" s="9"/>
      <c r="FSH76" s="9"/>
      <c r="FSI76" s="9"/>
      <c r="FSJ76" s="9"/>
      <c r="FSK76" s="9"/>
      <c r="FSL76" s="9"/>
      <c r="FSM76" s="9"/>
      <c r="FSN76" s="9"/>
      <c r="FSO76" s="9"/>
      <c r="FSP76" s="9"/>
      <c r="FSQ76" s="9"/>
      <c r="FSR76" s="9"/>
      <c r="FSS76" s="9"/>
      <c r="FST76" s="9"/>
      <c r="FSU76" s="9"/>
      <c r="FSV76" s="9"/>
      <c r="FSW76" s="9"/>
      <c r="FSX76" s="9"/>
      <c r="FSY76" s="9"/>
      <c r="FSZ76" s="9"/>
      <c r="FTA76" s="9"/>
      <c r="FTB76" s="9"/>
      <c r="FTC76" s="9"/>
      <c r="FTD76" s="9"/>
      <c r="FTE76" s="9"/>
      <c r="FTF76" s="9"/>
      <c r="FTG76" s="9"/>
      <c r="FTH76" s="9"/>
      <c r="FTI76" s="9"/>
      <c r="FTJ76" s="9"/>
      <c r="FTK76" s="9"/>
      <c r="FTL76" s="9"/>
      <c r="FTM76" s="9"/>
      <c r="FTN76" s="9"/>
      <c r="FTO76" s="9"/>
      <c r="FTP76" s="9"/>
      <c r="FTQ76" s="9"/>
      <c r="FTR76" s="9"/>
      <c r="FTS76" s="9"/>
      <c r="FTT76" s="9"/>
      <c r="FTU76" s="9"/>
      <c r="FTV76" s="9"/>
      <c r="FTW76" s="9"/>
      <c r="FTX76" s="9"/>
      <c r="FTY76" s="9"/>
      <c r="FTZ76" s="9"/>
      <c r="FUA76" s="9"/>
      <c r="FUB76" s="9"/>
      <c r="FUC76" s="9"/>
      <c r="FUD76" s="9"/>
      <c r="FUE76" s="9"/>
      <c r="FUF76" s="9"/>
      <c r="FUG76" s="9"/>
      <c r="FUH76" s="9"/>
      <c r="FUI76" s="9"/>
      <c r="FUJ76" s="9"/>
      <c r="FUK76" s="9"/>
      <c r="FUL76" s="9"/>
      <c r="FUM76" s="9"/>
      <c r="FUN76" s="9"/>
      <c r="FUO76" s="9"/>
      <c r="FUP76" s="9"/>
      <c r="FUQ76" s="9"/>
      <c r="FUR76" s="9"/>
      <c r="FUS76" s="9"/>
      <c r="FUT76" s="9"/>
      <c r="FUU76" s="9"/>
      <c r="FUV76" s="9"/>
      <c r="FUW76" s="9"/>
      <c r="FUX76" s="9"/>
      <c r="FUY76" s="9"/>
      <c r="FUZ76" s="9"/>
      <c r="FVA76" s="9"/>
      <c r="FVB76" s="9"/>
      <c r="FVC76" s="9"/>
      <c r="FVD76" s="9"/>
      <c r="FVE76" s="9"/>
      <c r="FVF76" s="9"/>
      <c r="FVG76" s="9"/>
      <c r="FVH76" s="9"/>
      <c r="FVI76" s="9"/>
      <c r="FVJ76" s="9"/>
      <c r="FVK76" s="9"/>
      <c r="FVL76" s="9"/>
      <c r="FVM76" s="9"/>
      <c r="FVN76" s="9"/>
      <c r="FVO76" s="9"/>
      <c r="FVP76" s="9"/>
      <c r="FVQ76" s="9"/>
      <c r="FVR76" s="9"/>
      <c r="FVS76" s="9"/>
      <c r="FVT76" s="9"/>
      <c r="FVU76" s="9"/>
      <c r="FVV76" s="9"/>
      <c r="FVW76" s="9"/>
      <c r="FVX76" s="9"/>
      <c r="FVY76" s="9"/>
      <c r="FVZ76" s="9"/>
      <c r="FWA76" s="9"/>
      <c r="FWB76" s="9"/>
      <c r="FWC76" s="9"/>
      <c r="FWD76" s="9"/>
      <c r="FWE76" s="9"/>
      <c r="FWF76" s="9"/>
      <c r="FWG76" s="9"/>
      <c r="FWH76" s="9"/>
      <c r="FWI76" s="9"/>
      <c r="FWJ76" s="9"/>
      <c r="FWK76" s="9"/>
      <c r="FWL76" s="9"/>
      <c r="FWM76" s="9"/>
      <c r="FWN76" s="9"/>
      <c r="FWO76" s="9"/>
      <c r="FWP76" s="9"/>
      <c r="FWQ76" s="9"/>
      <c r="FWR76" s="9"/>
      <c r="FWS76" s="9"/>
      <c r="FWT76" s="9"/>
      <c r="FWU76" s="9"/>
      <c r="FWV76" s="9"/>
      <c r="FWW76" s="9"/>
      <c r="FWX76" s="9"/>
      <c r="FWY76" s="9"/>
      <c r="FWZ76" s="9"/>
      <c r="FXA76" s="9"/>
      <c r="FXB76" s="9"/>
      <c r="FXC76" s="9"/>
      <c r="FXD76" s="9"/>
      <c r="FXE76" s="9"/>
      <c r="FXF76" s="9"/>
      <c r="FXG76" s="9"/>
      <c r="FXH76" s="9"/>
      <c r="FXI76" s="9"/>
      <c r="FXJ76" s="9"/>
      <c r="FXK76" s="9"/>
      <c r="FXL76" s="9"/>
      <c r="FXM76" s="9"/>
      <c r="FXN76" s="9"/>
      <c r="FXO76" s="9"/>
      <c r="FXP76" s="9"/>
      <c r="FXQ76" s="9"/>
      <c r="FXR76" s="9"/>
      <c r="FXS76" s="9"/>
      <c r="FXT76" s="9"/>
      <c r="FXU76" s="9"/>
      <c r="FXV76" s="9"/>
      <c r="FXW76" s="9"/>
      <c r="FXX76" s="9"/>
      <c r="FXY76" s="9"/>
      <c r="FXZ76" s="9"/>
      <c r="FYA76" s="9"/>
      <c r="FYB76" s="9"/>
      <c r="FYC76" s="9"/>
      <c r="FYD76" s="9"/>
      <c r="FYE76" s="9"/>
      <c r="FYF76" s="9"/>
      <c r="FYG76" s="9"/>
      <c r="FYH76" s="9"/>
      <c r="FYI76" s="9"/>
      <c r="FYJ76" s="9"/>
      <c r="FYK76" s="9"/>
      <c r="FYL76" s="9"/>
      <c r="FYM76" s="9"/>
      <c r="FYN76" s="9"/>
      <c r="FYO76" s="9"/>
      <c r="FYP76" s="9"/>
      <c r="FYQ76" s="9"/>
      <c r="FYR76" s="9"/>
      <c r="FYS76" s="9"/>
      <c r="FYT76" s="9"/>
      <c r="FYU76" s="9"/>
      <c r="FYV76" s="9"/>
      <c r="FYW76" s="9"/>
      <c r="FYX76" s="9"/>
      <c r="FYY76" s="9"/>
      <c r="FYZ76" s="9"/>
      <c r="FZA76" s="9"/>
      <c r="FZB76" s="9"/>
      <c r="FZC76" s="9"/>
      <c r="FZD76" s="9"/>
      <c r="FZE76" s="9"/>
      <c r="FZF76" s="9"/>
      <c r="FZG76" s="9"/>
      <c r="FZH76" s="9"/>
      <c r="FZI76" s="9"/>
      <c r="FZJ76" s="9"/>
      <c r="FZK76" s="9"/>
      <c r="FZL76" s="9"/>
      <c r="FZM76" s="9"/>
      <c r="FZN76" s="9"/>
      <c r="FZO76" s="9"/>
      <c r="FZP76" s="9"/>
      <c r="FZQ76" s="9"/>
      <c r="FZR76" s="9"/>
      <c r="FZS76" s="9"/>
      <c r="FZT76" s="9"/>
      <c r="FZU76" s="9"/>
      <c r="FZV76" s="9"/>
      <c r="FZW76" s="9"/>
      <c r="FZX76" s="9"/>
      <c r="FZY76" s="9"/>
      <c r="FZZ76" s="9"/>
      <c r="GAA76" s="9"/>
      <c r="GAB76" s="9"/>
      <c r="GAC76" s="9"/>
      <c r="GAD76" s="9"/>
      <c r="GAE76" s="9"/>
      <c r="GAF76" s="9"/>
      <c r="GAG76" s="9"/>
      <c r="GAH76" s="9"/>
      <c r="GAI76" s="9"/>
      <c r="GAJ76" s="9"/>
      <c r="GAK76" s="9"/>
      <c r="GAL76" s="9"/>
      <c r="GAM76" s="9"/>
      <c r="GAN76" s="9"/>
      <c r="GAO76" s="9"/>
      <c r="GAP76" s="9"/>
      <c r="GAQ76" s="9"/>
      <c r="GAR76" s="9"/>
      <c r="GAS76" s="9"/>
      <c r="GAT76" s="9"/>
      <c r="GAU76" s="9"/>
      <c r="GAV76" s="9"/>
      <c r="GAW76" s="9"/>
      <c r="GAX76" s="9"/>
      <c r="GAY76" s="9"/>
      <c r="GAZ76" s="9"/>
      <c r="GBA76" s="9"/>
      <c r="GBB76" s="9"/>
      <c r="GBC76" s="9"/>
      <c r="GBD76" s="9"/>
      <c r="GBE76" s="9"/>
      <c r="GBF76" s="9"/>
      <c r="GBG76" s="9"/>
      <c r="GBH76" s="9"/>
      <c r="GBI76" s="9"/>
      <c r="GBJ76" s="9"/>
      <c r="GBK76" s="9"/>
      <c r="GBL76" s="9"/>
      <c r="GBM76" s="9"/>
      <c r="GBN76" s="9"/>
      <c r="GBO76" s="9"/>
      <c r="GBP76" s="9"/>
      <c r="GBQ76" s="9"/>
      <c r="GBR76" s="9"/>
      <c r="GBS76" s="9"/>
      <c r="GBT76" s="9"/>
      <c r="GBU76" s="9"/>
      <c r="GBV76" s="9"/>
      <c r="GBW76" s="9"/>
      <c r="GBX76" s="9"/>
      <c r="GBY76" s="9"/>
      <c r="GBZ76" s="9"/>
      <c r="GCA76" s="9"/>
      <c r="GCB76" s="9"/>
      <c r="GCC76" s="9"/>
      <c r="GCD76" s="9"/>
      <c r="GCE76" s="9"/>
      <c r="GCF76" s="9"/>
      <c r="GCG76" s="9"/>
      <c r="GCH76" s="9"/>
      <c r="GCI76" s="9"/>
      <c r="GCJ76" s="9"/>
      <c r="GCK76" s="9"/>
      <c r="GCL76" s="9"/>
      <c r="GCM76" s="9"/>
      <c r="GCN76" s="9"/>
      <c r="GCO76" s="9"/>
      <c r="GCP76" s="9"/>
      <c r="GCQ76" s="9"/>
      <c r="GCR76" s="9"/>
      <c r="GCS76" s="9"/>
      <c r="GCT76" s="9"/>
      <c r="GCU76" s="9"/>
      <c r="GCV76" s="9"/>
      <c r="GCW76" s="9"/>
      <c r="GCX76" s="9"/>
      <c r="GCY76" s="9"/>
      <c r="GCZ76" s="9"/>
      <c r="GDA76" s="9"/>
      <c r="GDB76" s="9"/>
      <c r="GDC76" s="9"/>
      <c r="GDD76" s="9"/>
      <c r="GDE76" s="9"/>
      <c r="GDF76" s="9"/>
      <c r="GDG76" s="9"/>
      <c r="GDH76" s="9"/>
      <c r="GDI76" s="9"/>
      <c r="GDJ76" s="9"/>
      <c r="GDK76" s="9"/>
      <c r="GDL76" s="9"/>
      <c r="GDM76" s="9"/>
      <c r="GDN76" s="9"/>
      <c r="GDO76" s="9"/>
      <c r="GDP76" s="9"/>
      <c r="GDQ76" s="9"/>
      <c r="GDR76" s="9"/>
      <c r="GDS76" s="9"/>
      <c r="GDT76" s="9"/>
      <c r="GDU76" s="9"/>
      <c r="GDV76" s="9"/>
      <c r="GDW76" s="9"/>
      <c r="GDX76" s="9"/>
      <c r="GDY76" s="9"/>
      <c r="GDZ76" s="9"/>
      <c r="GEA76" s="9"/>
      <c r="GEB76" s="9"/>
      <c r="GEC76" s="9"/>
      <c r="GED76" s="9"/>
      <c r="GEE76" s="9"/>
      <c r="GEF76" s="9"/>
      <c r="GEG76" s="9"/>
      <c r="GEH76" s="9"/>
      <c r="GEI76" s="9"/>
      <c r="GEJ76" s="9"/>
      <c r="GEK76" s="9"/>
      <c r="GEL76" s="9"/>
      <c r="GEM76" s="9"/>
      <c r="GEN76" s="9"/>
      <c r="GEO76" s="9"/>
      <c r="GEP76" s="9"/>
      <c r="GEQ76" s="9"/>
      <c r="GER76" s="9"/>
      <c r="GES76" s="9"/>
      <c r="GET76" s="9"/>
      <c r="GEU76" s="9"/>
      <c r="GEV76" s="9"/>
      <c r="GEW76" s="9"/>
      <c r="GEX76" s="9"/>
      <c r="GEY76" s="9"/>
      <c r="GEZ76" s="9"/>
      <c r="GFA76" s="9"/>
      <c r="GFB76" s="9"/>
      <c r="GFC76" s="9"/>
      <c r="GFD76" s="9"/>
      <c r="GFE76" s="9"/>
      <c r="GFF76" s="9"/>
      <c r="GFG76" s="9"/>
      <c r="GFH76" s="9"/>
      <c r="GFI76" s="9"/>
      <c r="GFJ76" s="9"/>
      <c r="GFK76" s="9"/>
      <c r="GFL76" s="9"/>
      <c r="GFM76" s="9"/>
      <c r="GFN76" s="9"/>
      <c r="GFO76" s="9"/>
      <c r="GFP76" s="9"/>
      <c r="GFQ76" s="9"/>
      <c r="GFR76" s="9"/>
      <c r="GFS76" s="9"/>
      <c r="GFT76" s="9"/>
      <c r="GFU76" s="9"/>
      <c r="GFV76" s="9"/>
      <c r="GFW76" s="9"/>
      <c r="GFX76" s="9"/>
      <c r="GFY76" s="9"/>
      <c r="GFZ76" s="9"/>
      <c r="GGA76" s="9"/>
      <c r="GGB76" s="9"/>
      <c r="GGC76" s="9"/>
      <c r="GGD76" s="9"/>
      <c r="GGE76" s="9"/>
      <c r="GGF76" s="9"/>
      <c r="GGG76" s="9"/>
      <c r="GGH76" s="9"/>
      <c r="GGI76" s="9"/>
      <c r="GGJ76" s="9"/>
      <c r="GGK76" s="9"/>
      <c r="GGL76" s="9"/>
      <c r="GGM76" s="9"/>
      <c r="GGN76" s="9"/>
      <c r="GGO76" s="9"/>
      <c r="GGP76" s="9"/>
      <c r="GGQ76" s="9"/>
      <c r="GGR76" s="9"/>
      <c r="GGS76" s="9"/>
      <c r="GGT76" s="9"/>
      <c r="GGU76" s="9"/>
      <c r="GGV76" s="9"/>
      <c r="GGW76" s="9"/>
      <c r="GGX76" s="9"/>
      <c r="GGY76" s="9"/>
      <c r="GGZ76" s="9"/>
      <c r="GHA76" s="9"/>
      <c r="GHB76" s="9"/>
      <c r="GHC76" s="9"/>
      <c r="GHD76" s="9"/>
      <c r="GHE76" s="9"/>
      <c r="GHF76" s="9"/>
      <c r="GHG76" s="9"/>
      <c r="GHH76" s="9"/>
      <c r="GHI76" s="9"/>
      <c r="GHJ76" s="9"/>
      <c r="GHK76" s="9"/>
      <c r="GHL76" s="9"/>
      <c r="GHM76" s="9"/>
      <c r="GHN76" s="9"/>
      <c r="GHO76" s="9"/>
      <c r="GHP76" s="9"/>
      <c r="GHQ76" s="9"/>
      <c r="GHR76" s="9"/>
      <c r="GHS76" s="9"/>
      <c r="GHT76" s="9"/>
      <c r="GHU76" s="9"/>
      <c r="GHV76" s="9"/>
      <c r="GHW76" s="9"/>
      <c r="GHX76" s="9"/>
      <c r="GHY76" s="9"/>
      <c r="GHZ76" s="9"/>
      <c r="GIA76" s="9"/>
      <c r="GIB76" s="9"/>
      <c r="GIC76" s="9"/>
      <c r="GID76" s="9"/>
      <c r="GIE76" s="9"/>
      <c r="GIF76" s="9"/>
      <c r="GIG76" s="9"/>
      <c r="GIH76" s="9"/>
      <c r="GII76" s="9"/>
      <c r="GIJ76" s="9"/>
      <c r="GIK76" s="9"/>
      <c r="GIL76" s="9"/>
      <c r="GIM76" s="9"/>
      <c r="GIN76" s="9"/>
      <c r="GIO76" s="9"/>
      <c r="GIP76" s="9"/>
      <c r="GIQ76" s="9"/>
      <c r="GIR76" s="9"/>
      <c r="GIS76" s="9"/>
      <c r="GIT76" s="9"/>
      <c r="GIU76" s="9"/>
      <c r="GIV76" s="9"/>
      <c r="GIW76" s="9"/>
      <c r="GIX76" s="9"/>
      <c r="GIY76" s="9"/>
      <c r="GIZ76" s="9"/>
      <c r="GJA76" s="9"/>
      <c r="GJB76" s="9"/>
      <c r="GJC76" s="9"/>
      <c r="GJD76" s="9"/>
      <c r="GJE76" s="9"/>
      <c r="GJF76" s="9"/>
      <c r="GJG76" s="9"/>
      <c r="GJH76" s="9"/>
      <c r="GJI76" s="9"/>
      <c r="GJJ76" s="9"/>
      <c r="GJK76" s="9"/>
      <c r="GJL76" s="9"/>
      <c r="GJM76" s="9"/>
      <c r="GJN76" s="9"/>
      <c r="GJO76" s="9"/>
      <c r="GJP76" s="9"/>
      <c r="GJQ76" s="9"/>
      <c r="GJR76" s="9"/>
      <c r="GJS76" s="9"/>
      <c r="GJT76" s="9"/>
      <c r="GJU76" s="9"/>
      <c r="GJV76" s="9"/>
      <c r="GJW76" s="9"/>
      <c r="GJX76" s="9"/>
      <c r="GJY76" s="9"/>
      <c r="GJZ76" s="9"/>
      <c r="GKA76" s="9"/>
      <c r="GKB76" s="9"/>
      <c r="GKC76" s="9"/>
      <c r="GKD76" s="9"/>
      <c r="GKE76" s="9"/>
      <c r="GKF76" s="9"/>
      <c r="GKG76" s="9"/>
      <c r="GKH76" s="9"/>
      <c r="GKI76" s="9"/>
      <c r="GKJ76" s="9"/>
      <c r="GKK76" s="9"/>
      <c r="GKL76" s="9"/>
      <c r="GKM76" s="9"/>
      <c r="GKN76" s="9"/>
      <c r="GKO76" s="9"/>
      <c r="GKP76" s="9"/>
      <c r="GKQ76" s="9"/>
      <c r="GKR76" s="9"/>
      <c r="GKS76" s="9"/>
      <c r="GKT76" s="9"/>
      <c r="GKU76" s="9"/>
      <c r="GKV76" s="9"/>
      <c r="GKW76" s="9"/>
      <c r="GKX76" s="9"/>
      <c r="GKY76" s="9"/>
      <c r="GKZ76" s="9"/>
      <c r="GLA76" s="9"/>
      <c r="GLB76" s="9"/>
      <c r="GLC76" s="9"/>
      <c r="GLD76" s="9"/>
      <c r="GLE76" s="9"/>
      <c r="GLF76" s="9"/>
      <c r="GLG76" s="9"/>
      <c r="GLH76" s="9"/>
      <c r="GLI76" s="9"/>
      <c r="GLJ76" s="9"/>
      <c r="GLK76" s="9"/>
      <c r="GLL76" s="9"/>
      <c r="GLM76" s="9"/>
      <c r="GLN76" s="9"/>
      <c r="GLO76" s="9"/>
      <c r="GLP76" s="9"/>
      <c r="GLQ76" s="9"/>
      <c r="GLR76" s="9"/>
      <c r="GLS76" s="9"/>
      <c r="GLT76" s="9"/>
      <c r="GLU76" s="9"/>
      <c r="GLV76" s="9"/>
      <c r="GLW76" s="9"/>
      <c r="GLX76" s="9"/>
      <c r="GLY76" s="9"/>
      <c r="GLZ76" s="9"/>
      <c r="GMA76" s="9"/>
      <c r="GMB76" s="9"/>
      <c r="GMC76" s="9"/>
      <c r="GMD76" s="9"/>
      <c r="GME76" s="9"/>
      <c r="GMF76" s="9"/>
      <c r="GMG76" s="9"/>
      <c r="GMH76" s="9"/>
      <c r="GMI76" s="9"/>
      <c r="GMJ76" s="9"/>
      <c r="GMK76" s="9"/>
      <c r="GML76" s="9"/>
      <c r="GMM76" s="9"/>
      <c r="GMN76" s="9"/>
      <c r="GMO76" s="9"/>
      <c r="GMP76" s="9"/>
      <c r="GMQ76" s="9"/>
      <c r="GMR76" s="9"/>
      <c r="GMS76" s="9"/>
      <c r="GMT76" s="9"/>
      <c r="GMU76" s="9"/>
      <c r="GMV76" s="9"/>
      <c r="GMW76" s="9"/>
      <c r="GMX76" s="9"/>
      <c r="GMY76" s="9"/>
      <c r="GMZ76" s="9"/>
      <c r="GNA76" s="9"/>
      <c r="GNB76" s="9"/>
      <c r="GNC76" s="9"/>
      <c r="GND76" s="9"/>
      <c r="GNE76" s="9"/>
      <c r="GNF76" s="9"/>
      <c r="GNG76" s="9"/>
      <c r="GNH76" s="9"/>
      <c r="GNI76" s="9"/>
      <c r="GNJ76" s="9"/>
      <c r="GNK76" s="9"/>
      <c r="GNL76" s="9"/>
      <c r="GNM76" s="9"/>
      <c r="GNN76" s="9"/>
      <c r="GNO76" s="9"/>
      <c r="GNP76" s="9"/>
      <c r="GNQ76" s="9"/>
      <c r="GNR76" s="9"/>
      <c r="GNS76" s="9"/>
      <c r="GNT76" s="9"/>
      <c r="GNU76" s="9"/>
      <c r="GNV76" s="9"/>
      <c r="GNW76" s="9"/>
      <c r="GNX76" s="9"/>
      <c r="GNY76" s="9"/>
      <c r="GNZ76" s="9"/>
      <c r="GOA76" s="9"/>
      <c r="GOB76" s="9"/>
      <c r="GOC76" s="9"/>
      <c r="GOD76" s="9"/>
      <c r="GOE76" s="9"/>
      <c r="GOF76" s="9"/>
      <c r="GOG76" s="9"/>
      <c r="GOH76" s="9"/>
      <c r="GOI76" s="9"/>
      <c r="GOJ76" s="9"/>
      <c r="GOK76" s="9"/>
      <c r="GOL76" s="9"/>
      <c r="GOM76" s="9"/>
      <c r="GON76" s="9"/>
      <c r="GOO76" s="9"/>
      <c r="GOP76" s="9"/>
      <c r="GOQ76" s="9"/>
      <c r="GOR76" s="9"/>
      <c r="GOS76" s="9"/>
      <c r="GOT76" s="9"/>
      <c r="GOU76" s="9"/>
      <c r="GOV76" s="9"/>
      <c r="GOW76" s="9"/>
      <c r="GOX76" s="9"/>
      <c r="GOY76" s="9"/>
      <c r="GOZ76" s="9"/>
      <c r="GPA76" s="9"/>
      <c r="GPB76" s="9"/>
      <c r="GPC76" s="9"/>
      <c r="GPD76" s="9"/>
      <c r="GPE76" s="9"/>
      <c r="GPF76" s="9"/>
      <c r="GPG76" s="9"/>
      <c r="GPH76" s="9"/>
      <c r="GPI76" s="9"/>
      <c r="GPJ76" s="9"/>
      <c r="GPK76" s="9"/>
      <c r="GPL76" s="9"/>
      <c r="GPM76" s="9"/>
      <c r="GPN76" s="9"/>
      <c r="GPO76" s="9"/>
      <c r="GPP76" s="9"/>
      <c r="GPQ76" s="9"/>
      <c r="GPR76" s="9"/>
      <c r="GPS76" s="9"/>
      <c r="GPT76" s="9"/>
      <c r="GPU76" s="9"/>
      <c r="GPV76" s="9"/>
      <c r="GPW76" s="9"/>
      <c r="GPX76" s="9"/>
      <c r="GPY76" s="9"/>
      <c r="GPZ76" s="9"/>
      <c r="GQA76" s="9"/>
      <c r="GQB76" s="9"/>
      <c r="GQC76" s="9"/>
      <c r="GQD76" s="9"/>
      <c r="GQE76" s="9"/>
      <c r="GQF76" s="9"/>
      <c r="GQG76" s="9"/>
      <c r="GQH76" s="9"/>
      <c r="GQI76" s="9"/>
      <c r="GQJ76" s="9"/>
      <c r="GQK76" s="9"/>
      <c r="GQL76" s="9"/>
      <c r="GQM76" s="9"/>
      <c r="GQN76" s="9"/>
      <c r="GQO76" s="9"/>
      <c r="GQP76" s="9"/>
      <c r="GQQ76" s="9"/>
      <c r="GQR76" s="9"/>
      <c r="GQS76" s="9"/>
      <c r="GQT76" s="9"/>
      <c r="GQU76" s="9"/>
      <c r="GQV76" s="9"/>
      <c r="GQW76" s="9"/>
      <c r="GQX76" s="9"/>
      <c r="GQY76" s="9"/>
      <c r="GQZ76" s="9"/>
      <c r="GRA76" s="9"/>
      <c r="GRB76" s="9"/>
      <c r="GRC76" s="9"/>
      <c r="GRD76" s="9"/>
      <c r="GRE76" s="9"/>
      <c r="GRF76" s="9"/>
      <c r="GRG76" s="9"/>
      <c r="GRH76" s="9"/>
      <c r="GRI76" s="9"/>
      <c r="GRJ76" s="9"/>
      <c r="GRK76" s="9"/>
      <c r="GRL76" s="9"/>
      <c r="GRM76" s="9"/>
      <c r="GRN76" s="9"/>
      <c r="GRO76" s="9"/>
      <c r="GRP76" s="9"/>
      <c r="GRQ76" s="9"/>
      <c r="GRR76" s="9"/>
      <c r="GRS76" s="9"/>
      <c r="GRT76" s="9"/>
      <c r="GRU76" s="9"/>
      <c r="GRV76" s="9"/>
      <c r="GRW76" s="9"/>
      <c r="GRX76" s="9"/>
      <c r="GRY76" s="9"/>
      <c r="GRZ76" s="9"/>
      <c r="GSA76" s="9"/>
      <c r="GSB76" s="9"/>
      <c r="GSC76" s="9"/>
      <c r="GSD76" s="9"/>
      <c r="GSE76" s="9"/>
      <c r="GSF76" s="9"/>
      <c r="GSG76" s="9"/>
      <c r="GSH76" s="9"/>
      <c r="GSI76" s="9"/>
      <c r="GSJ76" s="9"/>
      <c r="GSK76" s="9"/>
      <c r="GSL76" s="9"/>
      <c r="GSM76" s="9"/>
      <c r="GSN76" s="9"/>
      <c r="GSO76" s="9"/>
      <c r="GSP76" s="9"/>
      <c r="GSQ76" s="9"/>
      <c r="GSR76" s="9"/>
      <c r="GSS76" s="9"/>
      <c r="GST76" s="9"/>
      <c r="GSU76" s="9"/>
      <c r="GSV76" s="9"/>
      <c r="GSW76" s="9"/>
      <c r="GSX76" s="9"/>
      <c r="GSY76" s="9"/>
      <c r="GSZ76" s="9"/>
      <c r="GTA76" s="9"/>
      <c r="GTB76" s="9"/>
      <c r="GTC76" s="9"/>
      <c r="GTD76" s="9"/>
      <c r="GTE76" s="9"/>
      <c r="GTF76" s="9"/>
      <c r="GTG76" s="9"/>
      <c r="GTH76" s="9"/>
      <c r="GTI76" s="9"/>
      <c r="GTJ76" s="9"/>
      <c r="GTK76" s="9"/>
      <c r="GTL76" s="9"/>
      <c r="GTM76" s="9"/>
      <c r="GTN76" s="9"/>
      <c r="GTO76" s="9"/>
      <c r="GTP76" s="9"/>
      <c r="GTQ76" s="9"/>
      <c r="GTR76" s="9"/>
      <c r="GTS76" s="9"/>
      <c r="GTT76" s="9"/>
      <c r="GTU76" s="9"/>
      <c r="GTV76" s="9"/>
      <c r="GTW76" s="9"/>
      <c r="GTX76" s="9"/>
      <c r="GTY76" s="9"/>
      <c r="GTZ76" s="9"/>
      <c r="GUA76" s="9"/>
      <c r="GUB76" s="9"/>
      <c r="GUC76" s="9"/>
      <c r="GUD76" s="9"/>
      <c r="GUE76" s="9"/>
      <c r="GUF76" s="9"/>
      <c r="GUG76" s="9"/>
      <c r="GUH76" s="9"/>
      <c r="GUI76" s="9"/>
      <c r="GUJ76" s="9"/>
      <c r="GUK76" s="9"/>
      <c r="GUL76" s="9"/>
      <c r="GUM76" s="9"/>
      <c r="GUN76" s="9"/>
      <c r="GUO76" s="9"/>
      <c r="GUP76" s="9"/>
      <c r="GUQ76" s="9"/>
      <c r="GUR76" s="9"/>
      <c r="GUS76" s="9"/>
      <c r="GUT76" s="9"/>
      <c r="GUU76" s="9"/>
      <c r="GUV76" s="9"/>
      <c r="GUW76" s="9"/>
      <c r="GUX76" s="9"/>
      <c r="GUY76" s="9"/>
      <c r="GUZ76" s="9"/>
      <c r="GVA76" s="9"/>
      <c r="GVB76" s="9"/>
      <c r="GVC76" s="9"/>
      <c r="GVD76" s="9"/>
      <c r="GVE76" s="9"/>
      <c r="GVF76" s="9"/>
      <c r="GVG76" s="9"/>
      <c r="GVH76" s="9"/>
      <c r="GVI76" s="9"/>
      <c r="GVJ76" s="9"/>
      <c r="GVK76" s="9"/>
      <c r="GVL76" s="9"/>
      <c r="GVM76" s="9"/>
      <c r="GVN76" s="9"/>
      <c r="GVO76" s="9"/>
      <c r="GVP76" s="9"/>
      <c r="GVQ76" s="9"/>
      <c r="GVR76" s="9"/>
      <c r="GVS76" s="9"/>
      <c r="GVT76" s="9"/>
      <c r="GVU76" s="9"/>
      <c r="GVV76" s="9"/>
      <c r="GVW76" s="9"/>
      <c r="GVX76" s="9"/>
      <c r="GVY76" s="9"/>
      <c r="GVZ76" s="9"/>
      <c r="GWA76" s="9"/>
      <c r="GWB76" s="9"/>
      <c r="GWC76" s="9"/>
      <c r="GWD76" s="9"/>
      <c r="GWE76" s="9"/>
      <c r="GWF76" s="9"/>
      <c r="GWG76" s="9"/>
      <c r="GWH76" s="9"/>
      <c r="GWI76" s="9"/>
      <c r="GWJ76" s="9"/>
      <c r="GWK76" s="9"/>
      <c r="GWL76" s="9"/>
      <c r="GWM76" s="9"/>
      <c r="GWN76" s="9"/>
      <c r="GWO76" s="9"/>
      <c r="GWP76" s="9"/>
      <c r="GWQ76" s="9"/>
      <c r="GWR76" s="9"/>
      <c r="GWS76" s="9"/>
      <c r="GWT76" s="9"/>
      <c r="GWU76" s="9"/>
      <c r="GWV76" s="9"/>
      <c r="GWW76" s="9"/>
      <c r="GWX76" s="9"/>
      <c r="GWY76" s="9"/>
      <c r="GWZ76" s="9"/>
      <c r="GXA76" s="9"/>
      <c r="GXB76" s="9"/>
      <c r="GXC76" s="9"/>
      <c r="GXD76" s="9"/>
      <c r="GXE76" s="9"/>
      <c r="GXF76" s="9"/>
      <c r="GXG76" s="9"/>
      <c r="GXH76" s="9"/>
      <c r="GXI76" s="9"/>
      <c r="GXJ76" s="9"/>
      <c r="GXK76" s="9"/>
      <c r="GXL76" s="9"/>
      <c r="GXM76" s="9"/>
      <c r="GXN76" s="9"/>
      <c r="GXO76" s="9"/>
      <c r="GXP76" s="9"/>
      <c r="GXQ76" s="9"/>
      <c r="GXR76" s="9"/>
      <c r="GXS76" s="9"/>
      <c r="GXT76" s="9"/>
      <c r="GXU76" s="9"/>
      <c r="GXV76" s="9"/>
      <c r="GXW76" s="9"/>
      <c r="GXX76" s="9"/>
      <c r="GXY76" s="9"/>
      <c r="GXZ76" s="9"/>
      <c r="GYA76" s="9"/>
      <c r="GYB76" s="9"/>
      <c r="GYC76" s="9"/>
      <c r="GYD76" s="9"/>
      <c r="GYE76" s="9"/>
      <c r="GYF76" s="9"/>
      <c r="GYG76" s="9"/>
      <c r="GYH76" s="9"/>
      <c r="GYI76" s="9"/>
      <c r="GYJ76" s="9"/>
      <c r="GYK76" s="9"/>
      <c r="GYL76" s="9"/>
      <c r="GYM76" s="9"/>
      <c r="GYN76" s="9"/>
      <c r="GYO76" s="9"/>
      <c r="GYP76" s="9"/>
      <c r="GYQ76" s="9"/>
      <c r="GYR76" s="9"/>
      <c r="GYS76" s="9"/>
      <c r="GYT76" s="9"/>
      <c r="GYU76" s="9"/>
      <c r="GYV76" s="9"/>
      <c r="GYW76" s="9"/>
      <c r="GYX76" s="9"/>
      <c r="GYY76" s="9"/>
      <c r="GYZ76" s="9"/>
      <c r="GZA76" s="9"/>
      <c r="GZB76" s="9"/>
      <c r="GZC76" s="9"/>
      <c r="GZD76" s="9"/>
      <c r="GZE76" s="9"/>
      <c r="GZF76" s="9"/>
      <c r="GZG76" s="9"/>
      <c r="GZH76" s="9"/>
      <c r="GZI76" s="9"/>
      <c r="GZJ76" s="9"/>
      <c r="GZK76" s="9"/>
      <c r="GZL76" s="9"/>
      <c r="GZM76" s="9"/>
      <c r="GZN76" s="9"/>
      <c r="GZO76" s="9"/>
      <c r="GZP76" s="9"/>
      <c r="GZQ76" s="9"/>
      <c r="GZR76" s="9"/>
      <c r="GZS76" s="9"/>
      <c r="GZT76" s="9"/>
      <c r="GZU76" s="9"/>
      <c r="GZV76" s="9"/>
      <c r="GZW76" s="9"/>
      <c r="GZX76" s="9"/>
      <c r="GZY76" s="9"/>
      <c r="GZZ76" s="9"/>
      <c r="HAA76" s="9"/>
      <c r="HAB76" s="9"/>
      <c r="HAC76" s="9"/>
      <c r="HAD76" s="9"/>
      <c r="HAE76" s="9"/>
      <c r="HAF76" s="9"/>
      <c r="HAG76" s="9"/>
      <c r="HAH76" s="9"/>
      <c r="HAI76" s="9"/>
      <c r="HAJ76" s="9"/>
      <c r="HAK76" s="9"/>
      <c r="HAL76" s="9"/>
      <c r="HAM76" s="9"/>
      <c r="HAN76" s="9"/>
      <c r="HAO76" s="9"/>
      <c r="HAP76" s="9"/>
      <c r="HAQ76" s="9"/>
      <c r="HAR76" s="9"/>
      <c r="HAS76" s="9"/>
      <c r="HAT76" s="9"/>
      <c r="HAU76" s="9"/>
      <c r="HAV76" s="9"/>
      <c r="HAW76" s="9"/>
      <c r="HAX76" s="9"/>
      <c r="HAY76" s="9"/>
      <c r="HAZ76" s="9"/>
      <c r="HBA76" s="9"/>
      <c r="HBB76" s="9"/>
      <c r="HBC76" s="9"/>
      <c r="HBD76" s="9"/>
      <c r="HBE76" s="9"/>
      <c r="HBF76" s="9"/>
      <c r="HBG76" s="9"/>
      <c r="HBH76" s="9"/>
      <c r="HBI76" s="9"/>
      <c r="HBJ76" s="9"/>
      <c r="HBK76" s="9"/>
      <c r="HBL76" s="9"/>
      <c r="HBM76" s="9"/>
      <c r="HBN76" s="9"/>
      <c r="HBO76" s="9"/>
      <c r="HBP76" s="9"/>
      <c r="HBQ76" s="9"/>
      <c r="HBR76" s="9"/>
      <c r="HBS76" s="9"/>
      <c r="HBT76" s="9"/>
      <c r="HBU76" s="9"/>
      <c r="HBV76" s="9"/>
      <c r="HBW76" s="9"/>
      <c r="HBX76" s="9"/>
      <c r="HBY76" s="9"/>
      <c r="HBZ76" s="9"/>
      <c r="HCA76" s="9"/>
      <c r="HCB76" s="9"/>
      <c r="HCC76" s="9"/>
      <c r="HCD76" s="9"/>
      <c r="HCE76" s="9"/>
      <c r="HCF76" s="9"/>
      <c r="HCG76" s="9"/>
      <c r="HCH76" s="9"/>
      <c r="HCI76" s="9"/>
      <c r="HCJ76" s="9"/>
      <c r="HCK76" s="9"/>
      <c r="HCL76" s="9"/>
      <c r="HCM76" s="9"/>
      <c r="HCN76" s="9"/>
      <c r="HCO76" s="9"/>
      <c r="HCP76" s="9"/>
      <c r="HCQ76" s="9"/>
      <c r="HCR76" s="9"/>
      <c r="HCS76" s="9"/>
      <c r="HCT76" s="9"/>
      <c r="HCU76" s="9"/>
      <c r="HCV76" s="9"/>
      <c r="HCW76" s="9"/>
      <c r="HCX76" s="9"/>
      <c r="HCY76" s="9"/>
      <c r="HCZ76" s="9"/>
      <c r="HDA76" s="9"/>
      <c r="HDB76" s="9"/>
      <c r="HDC76" s="9"/>
      <c r="HDD76" s="9"/>
      <c r="HDE76" s="9"/>
      <c r="HDF76" s="9"/>
      <c r="HDG76" s="9"/>
      <c r="HDH76" s="9"/>
      <c r="HDI76" s="9"/>
      <c r="HDJ76" s="9"/>
      <c r="HDK76" s="9"/>
      <c r="HDL76" s="9"/>
      <c r="HDM76" s="9"/>
      <c r="HDN76" s="9"/>
      <c r="HDO76" s="9"/>
      <c r="HDP76" s="9"/>
      <c r="HDQ76" s="9"/>
      <c r="HDR76" s="9"/>
      <c r="HDS76" s="9"/>
      <c r="HDT76" s="9"/>
      <c r="HDU76" s="9"/>
      <c r="HDV76" s="9"/>
      <c r="HDW76" s="9"/>
      <c r="HDX76" s="9"/>
      <c r="HDY76" s="9"/>
      <c r="HDZ76" s="9"/>
      <c r="HEA76" s="9"/>
      <c r="HEB76" s="9"/>
      <c r="HEC76" s="9"/>
      <c r="HED76" s="9"/>
      <c r="HEE76" s="9"/>
      <c r="HEF76" s="9"/>
      <c r="HEG76" s="9"/>
      <c r="HEH76" s="9"/>
      <c r="HEI76" s="9"/>
      <c r="HEJ76" s="9"/>
      <c r="HEK76" s="9"/>
      <c r="HEL76" s="9"/>
      <c r="HEM76" s="9"/>
      <c r="HEN76" s="9"/>
      <c r="HEO76" s="9"/>
      <c r="HEP76" s="9"/>
      <c r="HEQ76" s="9"/>
      <c r="HER76" s="9"/>
      <c r="HES76" s="9"/>
      <c r="HET76" s="9"/>
      <c r="HEU76" s="9"/>
      <c r="HEV76" s="9"/>
      <c r="HEW76" s="9"/>
      <c r="HEX76" s="9"/>
      <c r="HEY76" s="9"/>
      <c r="HEZ76" s="9"/>
      <c r="HFA76" s="9"/>
      <c r="HFB76" s="9"/>
      <c r="HFC76" s="9"/>
      <c r="HFD76" s="9"/>
      <c r="HFE76" s="9"/>
      <c r="HFF76" s="9"/>
      <c r="HFG76" s="9"/>
      <c r="HFH76" s="9"/>
      <c r="HFI76" s="9"/>
      <c r="HFJ76" s="9"/>
      <c r="HFK76" s="9"/>
      <c r="HFL76" s="9"/>
      <c r="HFM76" s="9"/>
      <c r="HFN76" s="9"/>
      <c r="HFO76" s="9"/>
      <c r="HFP76" s="9"/>
      <c r="HFQ76" s="9"/>
      <c r="HFR76" s="9"/>
      <c r="HFS76" s="9"/>
      <c r="HFT76" s="9"/>
      <c r="HFU76" s="9"/>
      <c r="HFV76" s="9"/>
      <c r="HFW76" s="9"/>
      <c r="HFX76" s="9"/>
      <c r="HFY76" s="9"/>
      <c r="HFZ76" s="9"/>
      <c r="HGA76" s="9"/>
      <c r="HGB76" s="9"/>
      <c r="HGC76" s="9"/>
      <c r="HGD76" s="9"/>
      <c r="HGE76" s="9"/>
      <c r="HGF76" s="9"/>
      <c r="HGG76" s="9"/>
      <c r="HGH76" s="9"/>
      <c r="HGI76" s="9"/>
      <c r="HGJ76" s="9"/>
      <c r="HGK76" s="9"/>
      <c r="HGL76" s="9"/>
      <c r="HGM76" s="9"/>
      <c r="HGN76" s="9"/>
      <c r="HGO76" s="9"/>
      <c r="HGP76" s="9"/>
      <c r="HGQ76" s="9"/>
      <c r="HGR76" s="9"/>
      <c r="HGS76" s="9"/>
      <c r="HGT76" s="9"/>
      <c r="HGU76" s="9"/>
      <c r="HGV76" s="9"/>
      <c r="HGW76" s="9"/>
      <c r="HGX76" s="9"/>
      <c r="HGY76" s="9"/>
      <c r="HGZ76" s="9"/>
      <c r="HHA76" s="9"/>
      <c r="HHB76" s="9"/>
      <c r="HHC76" s="9"/>
      <c r="HHD76" s="9"/>
      <c r="HHE76" s="9"/>
      <c r="HHF76" s="9"/>
      <c r="HHG76" s="9"/>
      <c r="HHH76" s="9"/>
      <c r="HHI76" s="9"/>
      <c r="HHJ76" s="9"/>
      <c r="HHK76" s="9"/>
      <c r="HHL76" s="9"/>
      <c r="HHM76" s="9"/>
      <c r="HHN76" s="9"/>
      <c r="HHO76" s="9"/>
      <c r="HHP76" s="9"/>
      <c r="HHQ76" s="9"/>
      <c r="HHR76" s="9"/>
      <c r="HHS76" s="9"/>
      <c r="HHT76" s="9"/>
      <c r="HHU76" s="9"/>
      <c r="HHV76" s="9"/>
      <c r="HHW76" s="9"/>
      <c r="HHX76" s="9"/>
      <c r="HHY76" s="9"/>
      <c r="HHZ76" s="9"/>
      <c r="HIA76" s="9"/>
      <c r="HIB76" s="9"/>
      <c r="HIC76" s="9"/>
      <c r="HID76" s="9"/>
      <c r="HIE76" s="9"/>
      <c r="HIF76" s="9"/>
      <c r="HIG76" s="9"/>
      <c r="HIH76" s="9"/>
      <c r="HII76" s="9"/>
      <c r="HIJ76" s="9"/>
      <c r="HIK76" s="9"/>
      <c r="HIL76" s="9"/>
      <c r="HIM76" s="9"/>
      <c r="HIN76" s="9"/>
      <c r="HIO76" s="9"/>
      <c r="HIP76" s="9"/>
      <c r="HIQ76" s="9"/>
      <c r="HIR76" s="9"/>
      <c r="HIS76" s="9"/>
      <c r="HIT76" s="9"/>
      <c r="HIU76" s="9"/>
      <c r="HIV76" s="9"/>
      <c r="HIW76" s="9"/>
      <c r="HIX76" s="9"/>
      <c r="HIY76" s="9"/>
      <c r="HIZ76" s="9"/>
      <c r="HJA76" s="9"/>
      <c r="HJB76" s="9"/>
      <c r="HJC76" s="9"/>
      <c r="HJD76" s="9"/>
      <c r="HJE76" s="9"/>
      <c r="HJF76" s="9"/>
      <c r="HJG76" s="9"/>
      <c r="HJH76" s="9"/>
      <c r="HJI76" s="9"/>
      <c r="HJJ76" s="9"/>
      <c r="HJK76" s="9"/>
      <c r="HJL76" s="9"/>
      <c r="HJM76" s="9"/>
      <c r="HJN76" s="9"/>
      <c r="HJO76" s="9"/>
      <c r="HJP76" s="9"/>
      <c r="HJQ76" s="9"/>
      <c r="HJR76" s="9"/>
      <c r="HJS76" s="9"/>
      <c r="HJT76" s="9"/>
      <c r="HJU76" s="9"/>
      <c r="HJV76" s="9"/>
      <c r="HJW76" s="9"/>
      <c r="HJX76" s="9"/>
      <c r="HJY76" s="9"/>
      <c r="HJZ76" s="9"/>
      <c r="HKA76" s="9"/>
      <c r="HKB76" s="9"/>
      <c r="HKC76" s="9"/>
      <c r="HKD76" s="9"/>
      <c r="HKE76" s="9"/>
      <c r="HKF76" s="9"/>
      <c r="HKG76" s="9"/>
      <c r="HKH76" s="9"/>
      <c r="HKI76" s="9"/>
      <c r="HKJ76" s="9"/>
      <c r="HKK76" s="9"/>
      <c r="HKL76" s="9"/>
      <c r="HKM76" s="9"/>
      <c r="HKN76" s="9"/>
      <c r="HKO76" s="9"/>
      <c r="HKP76" s="9"/>
      <c r="HKQ76" s="9"/>
      <c r="HKR76" s="9"/>
      <c r="HKS76" s="9"/>
      <c r="HKT76" s="9"/>
      <c r="HKU76" s="9"/>
      <c r="HKV76" s="9"/>
      <c r="HKW76" s="9"/>
      <c r="HKX76" s="9"/>
      <c r="HKY76" s="9"/>
      <c r="HKZ76" s="9"/>
      <c r="HLA76" s="9"/>
      <c r="HLB76" s="9"/>
      <c r="HLC76" s="9"/>
      <c r="HLD76" s="9"/>
      <c r="HLE76" s="9"/>
      <c r="HLF76" s="9"/>
      <c r="HLG76" s="9"/>
      <c r="HLH76" s="9"/>
      <c r="HLI76" s="9"/>
      <c r="HLJ76" s="9"/>
      <c r="HLK76" s="9"/>
      <c r="HLL76" s="9"/>
      <c r="HLM76" s="9"/>
      <c r="HLN76" s="9"/>
      <c r="HLO76" s="9"/>
      <c r="HLP76" s="9"/>
      <c r="HLQ76" s="9"/>
      <c r="HLR76" s="9"/>
      <c r="HLS76" s="9"/>
      <c r="HLT76" s="9"/>
      <c r="HLU76" s="9"/>
      <c r="HLV76" s="9"/>
      <c r="HLW76" s="9"/>
      <c r="HLX76" s="9"/>
      <c r="HLY76" s="9"/>
      <c r="HLZ76" s="9"/>
      <c r="HMA76" s="9"/>
      <c r="HMB76" s="9"/>
      <c r="HMC76" s="9"/>
      <c r="HMD76" s="9"/>
      <c r="HME76" s="9"/>
      <c r="HMF76" s="9"/>
      <c r="HMG76" s="9"/>
      <c r="HMH76" s="9"/>
      <c r="HMI76" s="9"/>
      <c r="HMJ76" s="9"/>
      <c r="HMK76" s="9"/>
      <c r="HML76" s="9"/>
      <c r="HMM76" s="9"/>
      <c r="HMN76" s="9"/>
      <c r="HMO76" s="9"/>
      <c r="HMP76" s="9"/>
      <c r="HMQ76" s="9"/>
      <c r="HMR76" s="9"/>
      <c r="HMS76" s="9"/>
      <c r="HMT76" s="9"/>
      <c r="HMU76" s="9"/>
      <c r="HMV76" s="9"/>
      <c r="HMW76" s="9"/>
      <c r="HMX76" s="9"/>
      <c r="HMY76" s="9"/>
      <c r="HMZ76" s="9"/>
      <c r="HNA76" s="9"/>
      <c r="HNB76" s="9"/>
      <c r="HNC76" s="9"/>
      <c r="HND76" s="9"/>
      <c r="HNE76" s="9"/>
      <c r="HNF76" s="9"/>
      <c r="HNG76" s="9"/>
      <c r="HNH76" s="9"/>
      <c r="HNI76" s="9"/>
      <c r="HNJ76" s="9"/>
      <c r="HNK76" s="9"/>
      <c r="HNL76" s="9"/>
      <c r="HNM76" s="9"/>
      <c r="HNN76" s="9"/>
      <c r="HNO76" s="9"/>
      <c r="HNP76" s="9"/>
      <c r="HNQ76" s="9"/>
      <c r="HNR76" s="9"/>
      <c r="HNS76" s="9"/>
      <c r="HNT76" s="9"/>
      <c r="HNU76" s="9"/>
      <c r="HNV76" s="9"/>
      <c r="HNW76" s="9"/>
      <c r="HNX76" s="9"/>
      <c r="HNY76" s="9"/>
      <c r="HNZ76" s="9"/>
      <c r="HOA76" s="9"/>
      <c r="HOB76" s="9"/>
      <c r="HOC76" s="9"/>
      <c r="HOD76" s="9"/>
      <c r="HOE76" s="9"/>
      <c r="HOF76" s="9"/>
      <c r="HOG76" s="9"/>
      <c r="HOH76" s="9"/>
      <c r="HOI76" s="9"/>
      <c r="HOJ76" s="9"/>
      <c r="HOK76" s="9"/>
      <c r="HOL76" s="9"/>
      <c r="HOM76" s="9"/>
      <c r="HON76" s="9"/>
      <c r="HOO76" s="9"/>
      <c r="HOP76" s="9"/>
      <c r="HOQ76" s="9"/>
      <c r="HOR76" s="9"/>
      <c r="HOS76" s="9"/>
      <c r="HOT76" s="9"/>
      <c r="HOU76" s="9"/>
      <c r="HOV76" s="9"/>
      <c r="HOW76" s="9"/>
      <c r="HOX76" s="9"/>
      <c r="HOY76" s="9"/>
      <c r="HOZ76" s="9"/>
      <c r="HPA76" s="9"/>
      <c r="HPB76" s="9"/>
      <c r="HPC76" s="9"/>
      <c r="HPD76" s="9"/>
      <c r="HPE76" s="9"/>
      <c r="HPF76" s="9"/>
      <c r="HPG76" s="9"/>
      <c r="HPH76" s="9"/>
      <c r="HPI76" s="9"/>
      <c r="HPJ76" s="9"/>
      <c r="HPK76" s="9"/>
      <c r="HPL76" s="9"/>
      <c r="HPM76" s="9"/>
      <c r="HPN76" s="9"/>
      <c r="HPO76" s="9"/>
      <c r="HPP76" s="9"/>
      <c r="HPQ76" s="9"/>
      <c r="HPR76" s="9"/>
      <c r="HPS76" s="9"/>
      <c r="HPT76" s="9"/>
      <c r="HPU76" s="9"/>
      <c r="HPV76" s="9"/>
      <c r="HPW76" s="9"/>
      <c r="HPX76" s="9"/>
      <c r="HPY76" s="9"/>
      <c r="HPZ76" s="9"/>
      <c r="HQA76" s="9"/>
      <c r="HQB76" s="9"/>
      <c r="HQC76" s="9"/>
      <c r="HQD76" s="9"/>
      <c r="HQE76" s="9"/>
      <c r="HQF76" s="9"/>
      <c r="HQG76" s="9"/>
      <c r="HQH76" s="9"/>
      <c r="HQI76" s="9"/>
      <c r="HQJ76" s="9"/>
      <c r="HQK76" s="9"/>
      <c r="HQL76" s="9"/>
      <c r="HQM76" s="9"/>
      <c r="HQN76" s="9"/>
      <c r="HQO76" s="9"/>
      <c r="HQP76" s="9"/>
      <c r="HQQ76" s="9"/>
      <c r="HQR76" s="9"/>
      <c r="HQS76" s="9"/>
      <c r="HQT76" s="9"/>
      <c r="HQU76" s="9"/>
      <c r="HQV76" s="9"/>
      <c r="HQW76" s="9"/>
      <c r="HQX76" s="9"/>
      <c r="HQY76" s="9"/>
      <c r="HQZ76" s="9"/>
      <c r="HRA76" s="9"/>
      <c r="HRB76" s="9"/>
      <c r="HRC76" s="9"/>
      <c r="HRD76" s="9"/>
      <c r="HRE76" s="9"/>
      <c r="HRF76" s="9"/>
      <c r="HRG76" s="9"/>
      <c r="HRH76" s="9"/>
      <c r="HRI76" s="9"/>
      <c r="HRJ76" s="9"/>
      <c r="HRK76" s="9"/>
      <c r="HRL76" s="9"/>
      <c r="HRM76" s="9"/>
      <c r="HRN76" s="9"/>
      <c r="HRO76" s="9"/>
      <c r="HRP76" s="9"/>
      <c r="HRQ76" s="9"/>
      <c r="HRR76" s="9"/>
      <c r="HRS76" s="9"/>
      <c r="HRT76" s="9"/>
      <c r="HRU76" s="9"/>
      <c r="HRV76" s="9"/>
      <c r="HRW76" s="9"/>
      <c r="HRX76" s="9"/>
      <c r="HRY76" s="9"/>
      <c r="HRZ76" s="9"/>
      <c r="HSA76" s="9"/>
      <c r="HSB76" s="9"/>
      <c r="HSC76" s="9"/>
      <c r="HSD76" s="9"/>
      <c r="HSE76" s="9"/>
      <c r="HSF76" s="9"/>
      <c r="HSG76" s="9"/>
      <c r="HSH76" s="9"/>
      <c r="HSI76" s="9"/>
      <c r="HSJ76" s="9"/>
      <c r="HSK76" s="9"/>
      <c r="HSL76" s="9"/>
      <c r="HSM76" s="9"/>
      <c r="HSN76" s="9"/>
      <c r="HSO76" s="9"/>
      <c r="HSP76" s="9"/>
      <c r="HSQ76" s="9"/>
      <c r="HSR76" s="9"/>
      <c r="HSS76" s="9"/>
      <c r="HST76" s="9"/>
      <c r="HSU76" s="9"/>
      <c r="HSV76" s="9"/>
      <c r="HSW76" s="9"/>
      <c r="HSX76" s="9"/>
      <c r="HSY76" s="9"/>
      <c r="HSZ76" s="9"/>
      <c r="HTA76" s="9"/>
      <c r="HTB76" s="9"/>
      <c r="HTC76" s="9"/>
      <c r="HTD76" s="9"/>
      <c r="HTE76" s="9"/>
      <c r="HTF76" s="9"/>
      <c r="HTG76" s="9"/>
      <c r="HTH76" s="9"/>
      <c r="HTI76" s="9"/>
      <c r="HTJ76" s="9"/>
      <c r="HTK76" s="9"/>
      <c r="HTL76" s="9"/>
      <c r="HTM76" s="9"/>
      <c r="HTN76" s="9"/>
      <c r="HTO76" s="9"/>
      <c r="HTP76" s="9"/>
      <c r="HTQ76" s="9"/>
      <c r="HTR76" s="9"/>
      <c r="HTS76" s="9"/>
      <c r="HTT76" s="9"/>
      <c r="HTU76" s="9"/>
      <c r="HTV76" s="9"/>
      <c r="HTW76" s="9"/>
      <c r="HTX76" s="9"/>
      <c r="HTY76" s="9"/>
      <c r="HTZ76" s="9"/>
      <c r="HUA76" s="9"/>
      <c r="HUB76" s="9"/>
      <c r="HUC76" s="9"/>
      <c r="HUD76" s="9"/>
      <c r="HUE76" s="9"/>
      <c r="HUF76" s="9"/>
      <c r="HUG76" s="9"/>
      <c r="HUH76" s="9"/>
      <c r="HUI76" s="9"/>
      <c r="HUJ76" s="9"/>
      <c r="HUK76" s="9"/>
      <c r="HUL76" s="9"/>
      <c r="HUM76" s="9"/>
      <c r="HUN76" s="9"/>
      <c r="HUO76" s="9"/>
      <c r="HUP76" s="9"/>
      <c r="HUQ76" s="9"/>
      <c r="HUR76" s="9"/>
      <c r="HUS76" s="9"/>
      <c r="HUT76" s="9"/>
      <c r="HUU76" s="9"/>
      <c r="HUV76" s="9"/>
      <c r="HUW76" s="9"/>
      <c r="HUX76" s="9"/>
      <c r="HUY76" s="9"/>
      <c r="HUZ76" s="9"/>
      <c r="HVA76" s="9"/>
      <c r="HVB76" s="9"/>
      <c r="HVC76" s="9"/>
      <c r="HVD76" s="9"/>
      <c r="HVE76" s="9"/>
      <c r="HVF76" s="9"/>
      <c r="HVG76" s="9"/>
      <c r="HVH76" s="9"/>
      <c r="HVI76" s="9"/>
      <c r="HVJ76" s="9"/>
      <c r="HVK76" s="9"/>
      <c r="HVL76" s="9"/>
      <c r="HVM76" s="9"/>
      <c r="HVN76" s="9"/>
      <c r="HVO76" s="9"/>
      <c r="HVP76" s="9"/>
      <c r="HVQ76" s="9"/>
      <c r="HVR76" s="9"/>
      <c r="HVS76" s="9"/>
      <c r="HVT76" s="9"/>
      <c r="HVU76" s="9"/>
      <c r="HVV76" s="9"/>
      <c r="HVW76" s="9"/>
      <c r="HVX76" s="9"/>
      <c r="HVY76" s="9"/>
      <c r="HVZ76" s="9"/>
      <c r="HWA76" s="9"/>
      <c r="HWB76" s="9"/>
      <c r="HWC76" s="9"/>
      <c r="HWD76" s="9"/>
      <c r="HWE76" s="9"/>
      <c r="HWF76" s="9"/>
      <c r="HWG76" s="9"/>
      <c r="HWH76" s="9"/>
      <c r="HWI76" s="9"/>
      <c r="HWJ76" s="9"/>
      <c r="HWK76" s="9"/>
      <c r="HWL76" s="9"/>
      <c r="HWM76" s="9"/>
      <c r="HWN76" s="9"/>
      <c r="HWO76" s="9"/>
      <c r="HWP76" s="9"/>
      <c r="HWQ76" s="9"/>
      <c r="HWR76" s="9"/>
      <c r="HWS76" s="9"/>
      <c r="HWT76" s="9"/>
      <c r="HWU76" s="9"/>
      <c r="HWV76" s="9"/>
      <c r="HWW76" s="9"/>
      <c r="HWX76" s="9"/>
      <c r="HWY76" s="9"/>
      <c r="HWZ76" s="9"/>
      <c r="HXA76" s="9"/>
      <c r="HXB76" s="9"/>
      <c r="HXC76" s="9"/>
      <c r="HXD76" s="9"/>
      <c r="HXE76" s="9"/>
      <c r="HXF76" s="9"/>
      <c r="HXG76" s="9"/>
      <c r="HXH76" s="9"/>
      <c r="HXI76" s="9"/>
      <c r="HXJ76" s="9"/>
      <c r="HXK76" s="9"/>
      <c r="HXL76" s="9"/>
      <c r="HXM76" s="9"/>
      <c r="HXN76" s="9"/>
      <c r="HXO76" s="9"/>
      <c r="HXP76" s="9"/>
      <c r="HXQ76" s="9"/>
      <c r="HXR76" s="9"/>
      <c r="HXS76" s="9"/>
      <c r="HXT76" s="9"/>
      <c r="HXU76" s="9"/>
      <c r="HXV76" s="9"/>
      <c r="HXW76" s="9"/>
      <c r="HXX76" s="9"/>
      <c r="HXY76" s="9"/>
      <c r="HXZ76" s="9"/>
      <c r="HYA76" s="9"/>
      <c r="HYB76" s="9"/>
      <c r="HYC76" s="9"/>
      <c r="HYD76" s="9"/>
      <c r="HYE76" s="9"/>
      <c r="HYF76" s="9"/>
      <c r="HYG76" s="9"/>
      <c r="HYH76" s="9"/>
      <c r="HYI76" s="9"/>
      <c r="HYJ76" s="9"/>
      <c r="HYK76" s="9"/>
      <c r="HYL76" s="9"/>
      <c r="HYM76" s="9"/>
      <c r="HYN76" s="9"/>
      <c r="HYO76" s="9"/>
      <c r="HYP76" s="9"/>
      <c r="HYQ76" s="9"/>
      <c r="HYR76" s="9"/>
      <c r="HYS76" s="9"/>
      <c r="HYT76" s="9"/>
      <c r="HYU76" s="9"/>
      <c r="HYV76" s="9"/>
      <c r="HYW76" s="9"/>
      <c r="HYX76" s="9"/>
      <c r="HYY76" s="9"/>
      <c r="HYZ76" s="9"/>
      <c r="HZA76" s="9"/>
      <c r="HZB76" s="9"/>
      <c r="HZC76" s="9"/>
      <c r="HZD76" s="9"/>
      <c r="HZE76" s="9"/>
      <c r="HZF76" s="9"/>
      <c r="HZG76" s="9"/>
      <c r="HZH76" s="9"/>
      <c r="HZI76" s="9"/>
      <c r="HZJ76" s="9"/>
      <c r="HZK76" s="9"/>
      <c r="HZL76" s="9"/>
      <c r="HZM76" s="9"/>
      <c r="HZN76" s="9"/>
      <c r="HZO76" s="9"/>
      <c r="HZP76" s="9"/>
      <c r="HZQ76" s="9"/>
      <c r="HZR76" s="9"/>
      <c r="HZS76" s="9"/>
      <c r="HZT76" s="9"/>
      <c r="HZU76" s="9"/>
      <c r="HZV76" s="9"/>
      <c r="HZW76" s="9"/>
      <c r="HZX76" s="9"/>
      <c r="HZY76" s="9"/>
      <c r="HZZ76" s="9"/>
      <c r="IAA76" s="9"/>
      <c r="IAB76" s="9"/>
      <c r="IAC76" s="9"/>
      <c r="IAD76" s="9"/>
      <c r="IAE76" s="9"/>
      <c r="IAF76" s="9"/>
      <c r="IAG76" s="9"/>
      <c r="IAH76" s="9"/>
      <c r="IAI76" s="9"/>
      <c r="IAJ76" s="9"/>
      <c r="IAK76" s="9"/>
      <c r="IAL76" s="9"/>
      <c r="IAM76" s="9"/>
      <c r="IAN76" s="9"/>
      <c r="IAO76" s="9"/>
      <c r="IAP76" s="9"/>
      <c r="IAQ76" s="9"/>
      <c r="IAR76" s="9"/>
      <c r="IAS76" s="9"/>
      <c r="IAT76" s="9"/>
      <c r="IAU76" s="9"/>
      <c r="IAV76" s="9"/>
      <c r="IAW76" s="9"/>
      <c r="IAX76" s="9"/>
      <c r="IAY76" s="9"/>
      <c r="IAZ76" s="9"/>
      <c r="IBA76" s="9"/>
      <c r="IBB76" s="9"/>
      <c r="IBC76" s="9"/>
      <c r="IBD76" s="9"/>
      <c r="IBE76" s="9"/>
      <c r="IBF76" s="9"/>
      <c r="IBG76" s="9"/>
      <c r="IBH76" s="9"/>
      <c r="IBI76" s="9"/>
      <c r="IBJ76" s="9"/>
      <c r="IBK76" s="9"/>
      <c r="IBL76" s="9"/>
      <c r="IBM76" s="9"/>
      <c r="IBN76" s="9"/>
      <c r="IBO76" s="9"/>
      <c r="IBP76" s="9"/>
      <c r="IBQ76" s="9"/>
      <c r="IBR76" s="9"/>
      <c r="IBS76" s="9"/>
      <c r="IBT76" s="9"/>
      <c r="IBU76" s="9"/>
      <c r="IBV76" s="9"/>
      <c r="IBW76" s="9"/>
      <c r="IBX76" s="9"/>
      <c r="IBY76" s="9"/>
      <c r="IBZ76" s="9"/>
      <c r="ICA76" s="9"/>
      <c r="ICB76" s="9"/>
      <c r="ICC76" s="9"/>
      <c r="ICD76" s="9"/>
      <c r="ICE76" s="9"/>
      <c r="ICF76" s="9"/>
      <c r="ICG76" s="9"/>
      <c r="ICH76" s="9"/>
      <c r="ICI76" s="9"/>
      <c r="ICJ76" s="9"/>
      <c r="ICK76" s="9"/>
      <c r="ICL76" s="9"/>
      <c r="ICM76" s="9"/>
      <c r="ICN76" s="9"/>
      <c r="ICO76" s="9"/>
      <c r="ICP76" s="9"/>
      <c r="ICQ76" s="9"/>
      <c r="ICR76" s="9"/>
      <c r="ICS76" s="9"/>
      <c r="ICT76" s="9"/>
      <c r="ICU76" s="9"/>
      <c r="ICV76" s="9"/>
      <c r="ICW76" s="9"/>
      <c r="ICX76" s="9"/>
      <c r="ICY76" s="9"/>
      <c r="ICZ76" s="9"/>
      <c r="IDA76" s="9"/>
      <c r="IDB76" s="9"/>
      <c r="IDC76" s="9"/>
      <c r="IDD76" s="9"/>
      <c r="IDE76" s="9"/>
      <c r="IDF76" s="9"/>
      <c r="IDG76" s="9"/>
      <c r="IDH76" s="9"/>
      <c r="IDI76" s="9"/>
      <c r="IDJ76" s="9"/>
      <c r="IDK76" s="9"/>
      <c r="IDL76" s="9"/>
      <c r="IDM76" s="9"/>
      <c r="IDN76" s="9"/>
      <c r="IDO76" s="9"/>
      <c r="IDP76" s="9"/>
      <c r="IDQ76" s="9"/>
      <c r="IDR76" s="9"/>
      <c r="IDS76" s="9"/>
      <c r="IDT76" s="9"/>
      <c r="IDU76" s="9"/>
      <c r="IDV76" s="9"/>
      <c r="IDW76" s="9"/>
      <c r="IDX76" s="9"/>
      <c r="IDY76" s="9"/>
      <c r="IDZ76" s="9"/>
      <c r="IEA76" s="9"/>
      <c r="IEB76" s="9"/>
      <c r="IEC76" s="9"/>
      <c r="IED76" s="9"/>
      <c r="IEE76" s="9"/>
      <c r="IEF76" s="9"/>
      <c r="IEG76" s="9"/>
      <c r="IEH76" s="9"/>
      <c r="IEI76" s="9"/>
      <c r="IEJ76" s="9"/>
      <c r="IEK76" s="9"/>
      <c r="IEL76" s="9"/>
      <c r="IEM76" s="9"/>
      <c r="IEN76" s="9"/>
      <c r="IEO76" s="9"/>
      <c r="IEP76" s="9"/>
      <c r="IEQ76" s="9"/>
      <c r="IER76" s="9"/>
      <c r="IES76" s="9"/>
      <c r="IET76" s="9"/>
      <c r="IEU76" s="9"/>
      <c r="IEV76" s="9"/>
      <c r="IEW76" s="9"/>
      <c r="IEX76" s="9"/>
      <c r="IEY76" s="9"/>
      <c r="IEZ76" s="9"/>
      <c r="IFA76" s="9"/>
      <c r="IFB76" s="9"/>
      <c r="IFC76" s="9"/>
      <c r="IFD76" s="9"/>
      <c r="IFE76" s="9"/>
      <c r="IFF76" s="9"/>
      <c r="IFG76" s="9"/>
      <c r="IFH76" s="9"/>
      <c r="IFI76" s="9"/>
      <c r="IFJ76" s="9"/>
      <c r="IFK76" s="9"/>
      <c r="IFL76" s="9"/>
      <c r="IFM76" s="9"/>
      <c r="IFN76" s="9"/>
      <c r="IFO76" s="9"/>
      <c r="IFP76" s="9"/>
      <c r="IFQ76" s="9"/>
      <c r="IFR76" s="9"/>
      <c r="IFS76" s="9"/>
      <c r="IFT76" s="9"/>
      <c r="IFU76" s="9"/>
      <c r="IFV76" s="9"/>
      <c r="IFW76" s="9"/>
      <c r="IFX76" s="9"/>
      <c r="IFY76" s="9"/>
      <c r="IFZ76" s="9"/>
      <c r="IGA76" s="9"/>
      <c r="IGB76" s="9"/>
      <c r="IGC76" s="9"/>
      <c r="IGD76" s="9"/>
      <c r="IGE76" s="9"/>
      <c r="IGF76" s="9"/>
      <c r="IGG76" s="9"/>
      <c r="IGH76" s="9"/>
      <c r="IGI76" s="9"/>
      <c r="IGJ76" s="9"/>
      <c r="IGK76" s="9"/>
      <c r="IGL76" s="9"/>
      <c r="IGM76" s="9"/>
      <c r="IGN76" s="9"/>
      <c r="IGO76" s="9"/>
      <c r="IGP76" s="9"/>
      <c r="IGQ76" s="9"/>
      <c r="IGR76" s="9"/>
      <c r="IGS76" s="9"/>
      <c r="IGT76" s="9"/>
      <c r="IGU76" s="9"/>
      <c r="IGV76" s="9"/>
      <c r="IGW76" s="9"/>
      <c r="IGX76" s="9"/>
      <c r="IGY76" s="9"/>
      <c r="IGZ76" s="9"/>
      <c r="IHA76" s="9"/>
      <c r="IHB76" s="9"/>
      <c r="IHC76" s="9"/>
      <c r="IHD76" s="9"/>
      <c r="IHE76" s="9"/>
      <c r="IHF76" s="9"/>
      <c r="IHG76" s="9"/>
      <c r="IHH76" s="9"/>
      <c r="IHI76" s="9"/>
      <c r="IHJ76" s="9"/>
      <c r="IHK76" s="9"/>
      <c r="IHL76" s="9"/>
      <c r="IHM76" s="9"/>
      <c r="IHN76" s="9"/>
      <c r="IHO76" s="9"/>
      <c r="IHP76" s="9"/>
      <c r="IHQ76" s="9"/>
      <c r="IHR76" s="9"/>
      <c r="IHS76" s="9"/>
      <c r="IHT76" s="9"/>
      <c r="IHU76" s="9"/>
      <c r="IHV76" s="9"/>
      <c r="IHW76" s="9"/>
      <c r="IHX76" s="9"/>
      <c r="IHY76" s="9"/>
      <c r="IHZ76" s="9"/>
      <c r="IIA76" s="9"/>
      <c r="IIB76" s="9"/>
      <c r="IIC76" s="9"/>
      <c r="IID76" s="9"/>
      <c r="IIE76" s="9"/>
      <c r="IIF76" s="9"/>
      <c r="IIG76" s="9"/>
      <c r="IIH76" s="9"/>
      <c r="III76" s="9"/>
      <c r="IIJ76" s="9"/>
      <c r="IIK76" s="9"/>
      <c r="IIL76" s="9"/>
      <c r="IIM76" s="9"/>
      <c r="IIN76" s="9"/>
      <c r="IIO76" s="9"/>
      <c r="IIP76" s="9"/>
      <c r="IIQ76" s="9"/>
      <c r="IIR76" s="9"/>
      <c r="IIS76" s="9"/>
      <c r="IIT76" s="9"/>
      <c r="IIU76" s="9"/>
      <c r="IIV76" s="9"/>
      <c r="IIW76" s="9"/>
      <c r="IIX76" s="9"/>
      <c r="IIY76" s="9"/>
      <c r="IIZ76" s="9"/>
      <c r="IJA76" s="9"/>
      <c r="IJB76" s="9"/>
      <c r="IJC76" s="9"/>
      <c r="IJD76" s="9"/>
      <c r="IJE76" s="9"/>
      <c r="IJF76" s="9"/>
      <c r="IJG76" s="9"/>
      <c r="IJH76" s="9"/>
      <c r="IJI76" s="9"/>
      <c r="IJJ76" s="9"/>
      <c r="IJK76" s="9"/>
      <c r="IJL76" s="9"/>
      <c r="IJM76" s="9"/>
      <c r="IJN76" s="9"/>
      <c r="IJO76" s="9"/>
      <c r="IJP76" s="9"/>
      <c r="IJQ76" s="9"/>
      <c r="IJR76" s="9"/>
      <c r="IJS76" s="9"/>
      <c r="IJT76" s="9"/>
      <c r="IJU76" s="9"/>
      <c r="IJV76" s="9"/>
      <c r="IJW76" s="9"/>
      <c r="IJX76" s="9"/>
      <c r="IJY76" s="9"/>
      <c r="IJZ76" s="9"/>
      <c r="IKA76" s="9"/>
      <c r="IKB76" s="9"/>
      <c r="IKC76" s="9"/>
      <c r="IKD76" s="9"/>
      <c r="IKE76" s="9"/>
      <c r="IKF76" s="9"/>
      <c r="IKG76" s="9"/>
      <c r="IKH76" s="9"/>
      <c r="IKI76" s="9"/>
      <c r="IKJ76" s="9"/>
      <c r="IKK76" s="9"/>
      <c r="IKL76" s="9"/>
      <c r="IKM76" s="9"/>
      <c r="IKN76" s="9"/>
      <c r="IKO76" s="9"/>
      <c r="IKP76" s="9"/>
      <c r="IKQ76" s="9"/>
      <c r="IKR76" s="9"/>
      <c r="IKS76" s="9"/>
      <c r="IKT76" s="9"/>
      <c r="IKU76" s="9"/>
      <c r="IKV76" s="9"/>
      <c r="IKW76" s="9"/>
      <c r="IKX76" s="9"/>
      <c r="IKY76" s="9"/>
      <c r="IKZ76" s="9"/>
      <c r="ILA76" s="9"/>
      <c r="ILB76" s="9"/>
      <c r="ILC76" s="9"/>
      <c r="ILD76" s="9"/>
      <c r="ILE76" s="9"/>
      <c r="ILF76" s="9"/>
      <c r="ILG76" s="9"/>
      <c r="ILH76" s="9"/>
      <c r="ILI76" s="9"/>
      <c r="ILJ76" s="9"/>
      <c r="ILK76" s="9"/>
      <c r="ILL76" s="9"/>
      <c r="ILM76" s="9"/>
      <c r="ILN76" s="9"/>
      <c r="ILO76" s="9"/>
      <c r="ILP76" s="9"/>
      <c r="ILQ76" s="9"/>
      <c r="ILR76" s="9"/>
      <c r="ILS76" s="9"/>
      <c r="ILT76" s="9"/>
      <c r="ILU76" s="9"/>
      <c r="ILV76" s="9"/>
      <c r="ILW76" s="9"/>
      <c r="ILX76" s="9"/>
      <c r="ILY76" s="9"/>
      <c r="ILZ76" s="9"/>
      <c r="IMA76" s="9"/>
      <c r="IMB76" s="9"/>
      <c r="IMC76" s="9"/>
      <c r="IMD76" s="9"/>
      <c r="IME76" s="9"/>
      <c r="IMF76" s="9"/>
      <c r="IMG76" s="9"/>
      <c r="IMH76" s="9"/>
      <c r="IMI76" s="9"/>
      <c r="IMJ76" s="9"/>
      <c r="IMK76" s="9"/>
      <c r="IML76" s="9"/>
      <c r="IMM76" s="9"/>
      <c r="IMN76" s="9"/>
      <c r="IMO76" s="9"/>
      <c r="IMP76" s="9"/>
      <c r="IMQ76" s="9"/>
      <c r="IMR76" s="9"/>
      <c r="IMS76" s="9"/>
      <c r="IMT76" s="9"/>
      <c r="IMU76" s="9"/>
      <c r="IMV76" s="9"/>
      <c r="IMW76" s="9"/>
      <c r="IMX76" s="9"/>
      <c r="IMY76" s="9"/>
      <c r="IMZ76" s="9"/>
      <c r="INA76" s="9"/>
      <c r="INB76" s="9"/>
      <c r="INC76" s="9"/>
      <c r="IND76" s="9"/>
      <c r="INE76" s="9"/>
      <c r="INF76" s="9"/>
      <c r="ING76" s="9"/>
      <c r="INH76" s="9"/>
      <c r="INI76" s="9"/>
      <c r="INJ76" s="9"/>
      <c r="INK76" s="9"/>
      <c r="INL76" s="9"/>
      <c r="INM76" s="9"/>
      <c r="INN76" s="9"/>
      <c r="INO76" s="9"/>
      <c r="INP76" s="9"/>
      <c r="INQ76" s="9"/>
      <c r="INR76" s="9"/>
      <c r="INS76" s="9"/>
      <c r="INT76" s="9"/>
      <c r="INU76" s="9"/>
      <c r="INV76" s="9"/>
      <c r="INW76" s="9"/>
      <c r="INX76" s="9"/>
      <c r="INY76" s="9"/>
      <c r="INZ76" s="9"/>
      <c r="IOA76" s="9"/>
      <c r="IOB76" s="9"/>
      <c r="IOC76" s="9"/>
      <c r="IOD76" s="9"/>
      <c r="IOE76" s="9"/>
      <c r="IOF76" s="9"/>
      <c r="IOG76" s="9"/>
      <c r="IOH76" s="9"/>
      <c r="IOI76" s="9"/>
      <c r="IOJ76" s="9"/>
      <c r="IOK76" s="9"/>
      <c r="IOL76" s="9"/>
      <c r="IOM76" s="9"/>
      <c r="ION76" s="9"/>
      <c r="IOO76" s="9"/>
      <c r="IOP76" s="9"/>
      <c r="IOQ76" s="9"/>
      <c r="IOR76" s="9"/>
      <c r="IOS76" s="9"/>
      <c r="IOT76" s="9"/>
      <c r="IOU76" s="9"/>
      <c r="IOV76" s="9"/>
      <c r="IOW76" s="9"/>
      <c r="IOX76" s="9"/>
      <c r="IOY76" s="9"/>
      <c r="IOZ76" s="9"/>
      <c r="IPA76" s="9"/>
      <c r="IPB76" s="9"/>
      <c r="IPC76" s="9"/>
      <c r="IPD76" s="9"/>
      <c r="IPE76" s="9"/>
      <c r="IPF76" s="9"/>
      <c r="IPG76" s="9"/>
      <c r="IPH76" s="9"/>
      <c r="IPI76" s="9"/>
      <c r="IPJ76" s="9"/>
      <c r="IPK76" s="9"/>
      <c r="IPL76" s="9"/>
      <c r="IPM76" s="9"/>
      <c r="IPN76" s="9"/>
      <c r="IPO76" s="9"/>
      <c r="IPP76" s="9"/>
      <c r="IPQ76" s="9"/>
      <c r="IPR76" s="9"/>
      <c r="IPS76" s="9"/>
      <c r="IPT76" s="9"/>
      <c r="IPU76" s="9"/>
      <c r="IPV76" s="9"/>
      <c r="IPW76" s="9"/>
      <c r="IPX76" s="9"/>
      <c r="IPY76" s="9"/>
      <c r="IPZ76" s="9"/>
      <c r="IQA76" s="9"/>
      <c r="IQB76" s="9"/>
      <c r="IQC76" s="9"/>
      <c r="IQD76" s="9"/>
      <c r="IQE76" s="9"/>
      <c r="IQF76" s="9"/>
      <c r="IQG76" s="9"/>
      <c r="IQH76" s="9"/>
      <c r="IQI76" s="9"/>
      <c r="IQJ76" s="9"/>
      <c r="IQK76" s="9"/>
      <c r="IQL76" s="9"/>
      <c r="IQM76" s="9"/>
      <c r="IQN76" s="9"/>
      <c r="IQO76" s="9"/>
      <c r="IQP76" s="9"/>
      <c r="IQQ76" s="9"/>
      <c r="IQR76" s="9"/>
      <c r="IQS76" s="9"/>
      <c r="IQT76" s="9"/>
      <c r="IQU76" s="9"/>
      <c r="IQV76" s="9"/>
      <c r="IQW76" s="9"/>
      <c r="IQX76" s="9"/>
      <c r="IQY76" s="9"/>
      <c r="IQZ76" s="9"/>
      <c r="IRA76" s="9"/>
      <c r="IRB76" s="9"/>
      <c r="IRC76" s="9"/>
      <c r="IRD76" s="9"/>
      <c r="IRE76" s="9"/>
      <c r="IRF76" s="9"/>
      <c r="IRG76" s="9"/>
      <c r="IRH76" s="9"/>
      <c r="IRI76" s="9"/>
      <c r="IRJ76" s="9"/>
      <c r="IRK76" s="9"/>
      <c r="IRL76" s="9"/>
      <c r="IRM76" s="9"/>
      <c r="IRN76" s="9"/>
      <c r="IRO76" s="9"/>
      <c r="IRP76" s="9"/>
      <c r="IRQ76" s="9"/>
      <c r="IRR76" s="9"/>
      <c r="IRS76" s="9"/>
      <c r="IRT76" s="9"/>
      <c r="IRU76" s="9"/>
      <c r="IRV76" s="9"/>
      <c r="IRW76" s="9"/>
      <c r="IRX76" s="9"/>
      <c r="IRY76" s="9"/>
      <c r="IRZ76" s="9"/>
      <c r="ISA76" s="9"/>
      <c r="ISB76" s="9"/>
      <c r="ISC76" s="9"/>
      <c r="ISD76" s="9"/>
      <c r="ISE76" s="9"/>
      <c r="ISF76" s="9"/>
      <c r="ISG76" s="9"/>
      <c r="ISH76" s="9"/>
      <c r="ISI76" s="9"/>
      <c r="ISJ76" s="9"/>
      <c r="ISK76" s="9"/>
      <c r="ISL76" s="9"/>
      <c r="ISM76" s="9"/>
      <c r="ISN76" s="9"/>
      <c r="ISO76" s="9"/>
      <c r="ISP76" s="9"/>
      <c r="ISQ76" s="9"/>
      <c r="ISR76" s="9"/>
      <c r="ISS76" s="9"/>
      <c r="IST76" s="9"/>
      <c r="ISU76" s="9"/>
      <c r="ISV76" s="9"/>
      <c r="ISW76" s="9"/>
      <c r="ISX76" s="9"/>
      <c r="ISY76" s="9"/>
      <c r="ISZ76" s="9"/>
      <c r="ITA76" s="9"/>
      <c r="ITB76" s="9"/>
      <c r="ITC76" s="9"/>
      <c r="ITD76" s="9"/>
      <c r="ITE76" s="9"/>
      <c r="ITF76" s="9"/>
      <c r="ITG76" s="9"/>
      <c r="ITH76" s="9"/>
      <c r="ITI76" s="9"/>
      <c r="ITJ76" s="9"/>
      <c r="ITK76" s="9"/>
      <c r="ITL76" s="9"/>
      <c r="ITM76" s="9"/>
      <c r="ITN76" s="9"/>
      <c r="ITO76" s="9"/>
      <c r="ITP76" s="9"/>
      <c r="ITQ76" s="9"/>
      <c r="ITR76" s="9"/>
      <c r="ITS76" s="9"/>
      <c r="ITT76" s="9"/>
      <c r="ITU76" s="9"/>
      <c r="ITV76" s="9"/>
      <c r="ITW76" s="9"/>
      <c r="ITX76" s="9"/>
      <c r="ITY76" s="9"/>
      <c r="ITZ76" s="9"/>
      <c r="IUA76" s="9"/>
      <c r="IUB76" s="9"/>
      <c r="IUC76" s="9"/>
      <c r="IUD76" s="9"/>
      <c r="IUE76" s="9"/>
      <c r="IUF76" s="9"/>
      <c r="IUG76" s="9"/>
      <c r="IUH76" s="9"/>
      <c r="IUI76" s="9"/>
      <c r="IUJ76" s="9"/>
      <c r="IUK76" s="9"/>
      <c r="IUL76" s="9"/>
      <c r="IUM76" s="9"/>
      <c r="IUN76" s="9"/>
      <c r="IUO76" s="9"/>
      <c r="IUP76" s="9"/>
      <c r="IUQ76" s="9"/>
      <c r="IUR76" s="9"/>
      <c r="IUS76" s="9"/>
      <c r="IUT76" s="9"/>
      <c r="IUU76" s="9"/>
      <c r="IUV76" s="9"/>
      <c r="IUW76" s="9"/>
      <c r="IUX76" s="9"/>
      <c r="IUY76" s="9"/>
      <c r="IUZ76" s="9"/>
      <c r="IVA76" s="9"/>
      <c r="IVB76" s="9"/>
      <c r="IVC76" s="9"/>
      <c r="IVD76" s="9"/>
      <c r="IVE76" s="9"/>
      <c r="IVF76" s="9"/>
      <c r="IVG76" s="9"/>
      <c r="IVH76" s="9"/>
      <c r="IVI76" s="9"/>
      <c r="IVJ76" s="9"/>
      <c r="IVK76" s="9"/>
      <c r="IVL76" s="9"/>
      <c r="IVM76" s="9"/>
      <c r="IVN76" s="9"/>
      <c r="IVO76" s="9"/>
      <c r="IVP76" s="9"/>
      <c r="IVQ76" s="9"/>
      <c r="IVR76" s="9"/>
      <c r="IVS76" s="9"/>
      <c r="IVT76" s="9"/>
      <c r="IVU76" s="9"/>
      <c r="IVV76" s="9"/>
      <c r="IVW76" s="9"/>
      <c r="IVX76" s="9"/>
      <c r="IVY76" s="9"/>
      <c r="IVZ76" s="9"/>
      <c r="IWA76" s="9"/>
      <c r="IWB76" s="9"/>
      <c r="IWC76" s="9"/>
      <c r="IWD76" s="9"/>
      <c r="IWE76" s="9"/>
      <c r="IWF76" s="9"/>
      <c r="IWG76" s="9"/>
      <c r="IWH76" s="9"/>
      <c r="IWI76" s="9"/>
      <c r="IWJ76" s="9"/>
      <c r="IWK76" s="9"/>
      <c r="IWL76" s="9"/>
      <c r="IWM76" s="9"/>
      <c r="IWN76" s="9"/>
      <c r="IWO76" s="9"/>
      <c r="IWP76" s="9"/>
      <c r="IWQ76" s="9"/>
      <c r="IWR76" s="9"/>
      <c r="IWS76" s="9"/>
      <c r="IWT76" s="9"/>
      <c r="IWU76" s="9"/>
      <c r="IWV76" s="9"/>
      <c r="IWW76" s="9"/>
      <c r="IWX76" s="9"/>
      <c r="IWY76" s="9"/>
      <c r="IWZ76" s="9"/>
      <c r="IXA76" s="9"/>
      <c r="IXB76" s="9"/>
      <c r="IXC76" s="9"/>
      <c r="IXD76" s="9"/>
      <c r="IXE76" s="9"/>
      <c r="IXF76" s="9"/>
      <c r="IXG76" s="9"/>
      <c r="IXH76" s="9"/>
      <c r="IXI76" s="9"/>
      <c r="IXJ76" s="9"/>
      <c r="IXK76" s="9"/>
      <c r="IXL76" s="9"/>
      <c r="IXM76" s="9"/>
      <c r="IXN76" s="9"/>
      <c r="IXO76" s="9"/>
      <c r="IXP76" s="9"/>
      <c r="IXQ76" s="9"/>
      <c r="IXR76" s="9"/>
      <c r="IXS76" s="9"/>
      <c r="IXT76" s="9"/>
      <c r="IXU76" s="9"/>
      <c r="IXV76" s="9"/>
      <c r="IXW76" s="9"/>
      <c r="IXX76" s="9"/>
      <c r="IXY76" s="9"/>
      <c r="IXZ76" s="9"/>
      <c r="IYA76" s="9"/>
      <c r="IYB76" s="9"/>
      <c r="IYC76" s="9"/>
      <c r="IYD76" s="9"/>
      <c r="IYE76" s="9"/>
      <c r="IYF76" s="9"/>
      <c r="IYG76" s="9"/>
      <c r="IYH76" s="9"/>
      <c r="IYI76" s="9"/>
      <c r="IYJ76" s="9"/>
      <c r="IYK76" s="9"/>
      <c r="IYL76" s="9"/>
      <c r="IYM76" s="9"/>
      <c r="IYN76" s="9"/>
      <c r="IYO76" s="9"/>
      <c r="IYP76" s="9"/>
      <c r="IYQ76" s="9"/>
      <c r="IYR76" s="9"/>
      <c r="IYS76" s="9"/>
      <c r="IYT76" s="9"/>
      <c r="IYU76" s="9"/>
      <c r="IYV76" s="9"/>
      <c r="IYW76" s="9"/>
      <c r="IYX76" s="9"/>
      <c r="IYY76" s="9"/>
      <c r="IYZ76" s="9"/>
      <c r="IZA76" s="9"/>
      <c r="IZB76" s="9"/>
      <c r="IZC76" s="9"/>
      <c r="IZD76" s="9"/>
      <c r="IZE76" s="9"/>
      <c r="IZF76" s="9"/>
      <c r="IZG76" s="9"/>
      <c r="IZH76" s="9"/>
      <c r="IZI76" s="9"/>
      <c r="IZJ76" s="9"/>
      <c r="IZK76" s="9"/>
      <c r="IZL76" s="9"/>
      <c r="IZM76" s="9"/>
      <c r="IZN76" s="9"/>
      <c r="IZO76" s="9"/>
      <c r="IZP76" s="9"/>
      <c r="IZQ76" s="9"/>
      <c r="IZR76" s="9"/>
      <c r="IZS76" s="9"/>
      <c r="IZT76" s="9"/>
      <c r="IZU76" s="9"/>
      <c r="IZV76" s="9"/>
      <c r="IZW76" s="9"/>
      <c r="IZX76" s="9"/>
      <c r="IZY76" s="9"/>
      <c r="IZZ76" s="9"/>
      <c r="JAA76" s="9"/>
      <c r="JAB76" s="9"/>
      <c r="JAC76" s="9"/>
      <c r="JAD76" s="9"/>
      <c r="JAE76" s="9"/>
      <c r="JAF76" s="9"/>
      <c r="JAG76" s="9"/>
      <c r="JAH76" s="9"/>
      <c r="JAI76" s="9"/>
      <c r="JAJ76" s="9"/>
      <c r="JAK76" s="9"/>
      <c r="JAL76" s="9"/>
      <c r="JAM76" s="9"/>
      <c r="JAN76" s="9"/>
      <c r="JAO76" s="9"/>
      <c r="JAP76" s="9"/>
      <c r="JAQ76" s="9"/>
      <c r="JAR76" s="9"/>
      <c r="JAS76" s="9"/>
      <c r="JAT76" s="9"/>
      <c r="JAU76" s="9"/>
      <c r="JAV76" s="9"/>
      <c r="JAW76" s="9"/>
      <c r="JAX76" s="9"/>
      <c r="JAY76" s="9"/>
      <c r="JAZ76" s="9"/>
      <c r="JBA76" s="9"/>
      <c r="JBB76" s="9"/>
      <c r="JBC76" s="9"/>
      <c r="JBD76" s="9"/>
      <c r="JBE76" s="9"/>
      <c r="JBF76" s="9"/>
      <c r="JBG76" s="9"/>
      <c r="JBH76" s="9"/>
      <c r="JBI76" s="9"/>
      <c r="JBJ76" s="9"/>
      <c r="JBK76" s="9"/>
      <c r="JBL76" s="9"/>
      <c r="JBM76" s="9"/>
      <c r="JBN76" s="9"/>
      <c r="JBO76" s="9"/>
      <c r="JBP76" s="9"/>
      <c r="JBQ76" s="9"/>
      <c r="JBR76" s="9"/>
      <c r="JBS76" s="9"/>
      <c r="JBT76" s="9"/>
      <c r="JBU76" s="9"/>
      <c r="JBV76" s="9"/>
      <c r="JBW76" s="9"/>
      <c r="JBX76" s="9"/>
      <c r="JBY76" s="9"/>
      <c r="JBZ76" s="9"/>
      <c r="JCA76" s="9"/>
      <c r="JCB76" s="9"/>
      <c r="JCC76" s="9"/>
      <c r="JCD76" s="9"/>
      <c r="JCE76" s="9"/>
      <c r="JCF76" s="9"/>
      <c r="JCG76" s="9"/>
      <c r="JCH76" s="9"/>
      <c r="JCI76" s="9"/>
      <c r="JCJ76" s="9"/>
      <c r="JCK76" s="9"/>
      <c r="JCL76" s="9"/>
      <c r="JCM76" s="9"/>
      <c r="JCN76" s="9"/>
      <c r="JCO76" s="9"/>
      <c r="JCP76" s="9"/>
      <c r="JCQ76" s="9"/>
      <c r="JCR76" s="9"/>
      <c r="JCS76" s="9"/>
      <c r="JCT76" s="9"/>
      <c r="JCU76" s="9"/>
      <c r="JCV76" s="9"/>
      <c r="JCW76" s="9"/>
      <c r="JCX76" s="9"/>
      <c r="JCY76" s="9"/>
      <c r="JCZ76" s="9"/>
      <c r="JDA76" s="9"/>
      <c r="JDB76" s="9"/>
      <c r="JDC76" s="9"/>
      <c r="JDD76" s="9"/>
      <c r="JDE76" s="9"/>
      <c r="JDF76" s="9"/>
      <c r="JDG76" s="9"/>
      <c r="JDH76" s="9"/>
      <c r="JDI76" s="9"/>
      <c r="JDJ76" s="9"/>
      <c r="JDK76" s="9"/>
      <c r="JDL76" s="9"/>
      <c r="JDM76" s="9"/>
      <c r="JDN76" s="9"/>
      <c r="JDO76" s="9"/>
      <c r="JDP76" s="9"/>
      <c r="JDQ76" s="9"/>
      <c r="JDR76" s="9"/>
      <c r="JDS76" s="9"/>
      <c r="JDT76" s="9"/>
      <c r="JDU76" s="9"/>
      <c r="JDV76" s="9"/>
      <c r="JDW76" s="9"/>
      <c r="JDX76" s="9"/>
      <c r="JDY76" s="9"/>
      <c r="JDZ76" s="9"/>
      <c r="JEA76" s="9"/>
      <c r="JEB76" s="9"/>
      <c r="JEC76" s="9"/>
      <c r="JED76" s="9"/>
      <c r="JEE76" s="9"/>
      <c r="JEF76" s="9"/>
      <c r="JEG76" s="9"/>
      <c r="JEH76" s="9"/>
      <c r="JEI76" s="9"/>
      <c r="JEJ76" s="9"/>
      <c r="JEK76" s="9"/>
      <c r="JEL76" s="9"/>
      <c r="JEM76" s="9"/>
      <c r="JEN76" s="9"/>
      <c r="JEO76" s="9"/>
      <c r="JEP76" s="9"/>
      <c r="JEQ76" s="9"/>
      <c r="JER76" s="9"/>
      <c r="JES76" s="9"/>
      <c r="JET76" s="9"/>
      <c r="JEU76" s="9"/>
      <c r="JEV76" s="9"/>
      <c r="JEW76" s="9"/>
      <c r="JEX76" s="9"/>
      <c r="JEY76" s="9"/>
      <c r="JEZ76" s="9"/>
      <c r="JFA76" s="9"/>
      <c r="JFB76" s="9"/>
      <c r="JFC76" s="9"/>
      <c r="JFD76" s="9"/>
      <c r="JFE76" s="9"/>
      <c r="JFF76" s="9"/>
      <c r="JFG76" s="9"/>
      <c r="JFH76" s="9"/>
      <c r="JFI76" s="9"/>
      <c r="JFJ76" s="9"/>
      <c r="JFK76" s="9"/>
      <c r="JFL76" s="9"/>
      <c r="JFM76" s="9"/>
      <c r="JFN76" s="9"/>
      <c r="JFO76" s="9"/>
      <c r="JFP76" s="9"/>
      <c r="JFQ76" s="9"/>
      <c r="JFR76" s="9"/>
      <c r="JFS76" s="9"/>
      <c r="JFT76" s="9"/>
      <c r="JFU76" s="9"/>
      <c r="JFV76" s="9"/>
      <c r="JFW76" s="9"/>
      <c r="JFX76" s="9"/>
      <c r="JFY76" s="9"/>
      <c r="JFZ76" s="9"/>
      <c r="JGA76" s="9"/>
      <c r="JGB76" s="9"/>
      <c r="JGC76" s="9"/>
      <c r="JGD76" s="9"/>
      <c r="JGE76" s="9"/>
      <c r="JGF76" s="9"/>
      <c r="JGG76" s="9"/>
      <c r="JGH76" s="9"/>
      <c r="JGI76" s="9"/>
      <c r="JGJ76" s="9"/>
      <c r="JGK76" s="9"/>
      <c r="JGL76" s="9"/>
      <c r="JGM76" s="9"/>
      <c r="JGN76" s="9"/>
      <c r="JGO76" s="9"/>
      <c r="JGP76" s="9"/>
      <c r="JGQ76" s="9"/>
      <c r="JGR76" s="9"/>
      <c r="JGS76" s="9"/>
      <c r="JGT76" s="9"/>
      <c r="JGU76" s="9"/>
      <c r="JGV76" s="9"/>
      <c r="JGW76" s="9"/>
      <c r="JGX76" s="9"/>
      <c r="JGY76" s="9"/>
      <c r="JGZ76" s="9"/>
      <c r="JHA76" s="9"/>
      <c r="JHB76" s="9"/>
      <c r="JHC76" s="9"/>
      <c r="JHD76" s="9"/>
      <c r="JHE76" s="9"/>
      <c r="JHF76" s="9"/>
      <c r="JHG76" s="9"/>
      <c r="JHH76" s="9"/>
      <c r="JHI76" s="9"/>
      <c r="JHJ76" s="9"/>
      <c r="JHK76" s="9"/>
      <c r="JHL76" s="9"/>
      <c r="JHM76" s="9"/>
      <c r="JHN76" s="9"/>
      <c r="JHO76" s="9"/>
      <c r="JHP76" s="9"/>
      <c r="JHQ76" s="9"/>
      <c r="JHR76" s="9"/>
      <c r="JHS76" s="9"/>
      <c r="JHT76" s="9"/>
      <c r="JHU76" s="9"/>
      <c r="JHV76" s="9"/>
      <c r="JHW76" s="9"/>
      <c r="JHX76" s="9"/>
      <c r="JHY76" s="9"/>
      <c r="JHZ76" s="9"/>
      <c r="JIA76" s="9"/>
      <c r="JIB76" s="9"/>
      <c r="JIC76" s="9"/>
      <c r="JID76" s="9"/>
      <c r="JIE76" s="9"/>
      <c r="JIF76" s="9"/>
      <c r="JIG76" s="9"/>
      <c r="JIH76" s="9"/>
      <c r="JII76" s="9"/>
      <c r="JIJ76" s="9"/>
      <c r="JIK76" s="9"/>
      <c r="JIL76" s="9"/>
      <c r="JIM76" s="9"/>
      <c r="JIN76" s="9"/>
      <c r="JIO76" s="9"/>
      <c r="JIP76" s="9"/>
      <c r="JIQ76" s="9"/>
      <c r="JIR76" s="9"/>
      <c r="JIS76" s="9"/>
      <c r="JIT76" s="9"/>
      <c r="JIU76" s="9"/>
      <c r="JIV76" s="9"/>
      <c r="JIW76" s="9"/>
      <c r="JIX76" s="9"/>
      <c r="JIY76" s="9"/>
      <c r="JIZ76" s="9"/>
      <c r="JJA76" s="9"/>
      <c r="JJB76" s="9"/>
      <c r="JJC76" s="9"/>
      <c r="JJD76" s="9"/>
      <c r="JJE76" s="9"/>
      <c r="JJF76" s="9"/>
      <c r="JJG76" s="9"/>
      <c r="JJH76" s="9"/>
      <c r="JJI76" s="9"/>
      <c r="JJJ76" s="9"/>
      <c r="JJK76" s="9"/>
      <c r="JJL76" s="9"/>
      <c r="JJM76" s="9"/>
      <c r="JJN76" s="9"/>
      <c r="JJO76" s="9"/>
      <c r="JJP76" s="9"/>
      <c r="JJQ76" s="9"/>
      <c r="JJR76" s="9"/>
      <c r="JJS76" s="9"/>
      <c r="JJT76" s="9"/>
      <c r="JJU76" s="9"/>
      <c r="JJV76" s="9"/>
      <c r="JJW76" s="9"/>
      <c r="JJX76" s="9"/>
      <c r="JJY76" s="9"/>
      <c r="JJZ76" s="9"/>
      <c r="JKA76" s="9"/>
      <c r="JKB76" s="9"/>
      <c r="JKC76" s="9"/>
      <c r="JKD76" s="9"/>
      <c r="JKE76" s="9"/>
      <c r="JKF76" s="9"/>
      <c r="JKG76" s="9"/>
      <c r="JKH76" s="9"/>
      <c r="JKI76" s="9"/>
      <c r="JKJ76" s="9"/>
      <c r="JKK76" s="9"/>
      <c r="JKL76" s="9"/>
      <c r="JKM76" s="9"/>
      <c r="JKN76" s="9"/>
      <c r="JKO76" s="9"/>
      <c r="JKP76" s="9"/>
      <c r="JKQ76" s="9"/>
      <c r="JKR76" s="9"/>
      <c r="JKS76" s="9"/>
      <c r="JKT76" s="9"/>
      <c r="JKU76" s="9"/>
      <c r="JKV76" s="9"/>
      <c r="JKW76" s="9"/>
      <c r="JKX76" s="9"/>
      <c r="JKY76" s="9"/>
      <c r="JKZ76" s="9"/>
      <c r="JLA76" s="9"/>
      <c r="JLB76" s="9"/>
      <c r="JLC76" s="9"/>
      <c r="JLD76" s="9"/>
      <c r="JLE76" s="9"/>
      <c r="JLF76" s="9"/>
      <c r="JLG76" s="9"/>
      <c r="JLH76" s="9"/>
      <c r="JLI76" s="9"/>
      <c r="JLJ76" s="9"/>
      <c r="JLK76" s="9"/>
      <c r="JLL76" s="9"/>
      <c r="JLM76" s="9"/>
      <c r="JLN76" s="9"/>
      <c r="JLO76" s="9"/>
      <c r="JLP76" s="9"/>
      <c r="JLQ76" s="9"/>
      <c r="JLR76" s="9"/>
      <c r="JLS76" s="9"/>
      <c r="JLT76" s="9"/>
      <c r="JLU76" s="9"/>
      <c r="JLV76" s="9"/>
      <c r="JLW76" s="9"/>
      <c r="JLX76" s="9"/>
      <c r="JLY76" s="9"/>
      <c r="JLZ76" s="9"/>
      <c r="JMA76" s="9"/>
      <c r="JMB76" s="9"/>
      <c r="JMC76" s="9"/>
      <c r="JMD76" s="9"/>
      <c r="JME76" s="9"/>
      <c r="JMF76" s="9"/>
      <c r="JMG76" s="9"/>
      <c r="JMH76" s="9"/>
      <c r="JMI76" s="9"/>
      <c r="JMJ76" s="9"/>
      <c r="JMK76" s="9"/>
      <c r="JML76" s="9"/>
      <c r="JMM76" s="9"/>
      <c r="JMN76" s="9"/>
      <c r="JMO76" s="9"/>
      <c r="JMP76" s="9"/>
      <c r="JMQ76" s="9"/>
      <c r="JMR76" s="9"/>
      <c r="JMS76" s="9"/>
      <c r="JMT76" s="9"/>
      <c r="JMU76" s="9"/>
      <c r="JMV76" s="9"/>
      <c r="JMW76" s="9"/>
      <c r="JMX76" s="9"/>
      <c r="JMY76" s="9"/>
      <c r="JMZ76" s="9"/>
      <c r="JNA76" s="9"/>
      <c r="JNB76" s="9"/>
      <c r="JNC76" s="9"/>
      <c r="JND76" s="9"/>
      <c r="JNE76" s="9"/>
      <c r="JNF76" s="9"/>
      <c r="JNG76" s="9"/>
      <c r="JNH76" s="9"/>
      <c r="JNI76" s="9"/>
      <c r="JNJ76" s="9"/>
      <c r="JNK76" s="9"/>
      <c r="JNL76" s="9"/>
      <c r="JNM76" s="9"/>
      <c r="JNN76" s="9"/>
      <c r="JNO76" s="9"/>
      <c r="JNP76" s="9"/>
      <c r="JNQ76" s="9"/>
      <c r="JNR76" s="9"/>
      <c r="JNS76" s="9"/>
      <c r="JNT76" s="9"/>
      <c r="JNU76" s="9"/>
      <c r="JNV76" s="9"/>
      <c r="JNW76" s="9"/>
      <c r="JNX76" s="9"/>
      <c r="JNY76" s="9"/>
      <c r="JNZ76" s="9"/>
      <c r="JOA76" s="9"/>
      <c r="JOB76" s="9"/>
      <c r="JOC76" s="9"/>
      <c r="JOD76" s="9"/>
      <c r="JOE76" s="9"/>
      <c r="JOF76" s="9"/>
      <c r="JOG76" s="9"/>
      <c r="JOH76" s="9"/>
      <c r="JOI76" s="9"/>
      <c r="JOJ76" s="9"/>
      <c r="JOK76" s="9"/>
      <c r="JOL76" s="9"/>
      <c r="JOM76" s="9"/>
      <c r="JON76" s="9"/>
      <c r="JOO76" s="9"/>
      <c r="JOP76" s="9"/>
      <c r="JOQ76" s="9"/>
      <c r="JOR76" s="9"/>
      <c r="JOS76" s="9"/>
      <c r="JOT76" s="9"/>
      <c r="JOU76" s="9"/>
      <c r="JOV76" s="9"/>
      <c r="JOW76" s="9"/>
      <c r="JOX76" s="9"/>
      <c r="JOY76" s="9"/>
      <c r="JOZ76" s="9"/>
      <c r="JPA76" s="9"/>
      <c r="JPB76" s="9"/>
      <c r="JPC76" s="9"/>
      <c r="JPD76" s="9"/>
      <c r="JPE76" s="9"/>
      <c r="JPF76" s="9"/>
      <c r="JPG76" s="9"/>
      <c r="JPH76" s="9"/>
      <c r="JPI76" s="9"/>
      <c r="JPJ76" s="9"/>
      <c r="JPK76" s="9"/>
      <c r="JPL76" s="9"/>
      <c r="JPM76" s="9"/>
      <c r="JPN76" s="9"/>
      <c r="JPO76" s="9"/>
      <c r="JPP76" s="9"/>
      <c r="JPQ76" s="9"/>
      <c r="JPR76" s="9"/>
      <c r="JPS76" s="9"/>
      <c r="JPT76" s="9"/>
      <c r="JPU76" s="9"/>
      <c r="JPV76" s="9"/>
      <c r="JPW76" s="9"/>
      <c r="JPX76" s="9"/>
      <c r="JPY76" s="9"/>
      <c r="JPZ76" s="9"/>
      <c r="JQA76" s="9"/>
      <c r="JQB76" s="9"/>
      <c r="JQC76" s="9"/>
      <c r="JQD76" s="9"/>
      <c r="JQE76" s="9"/>
      <c r="JQF76" s="9"/>
      <c r="JQG76" s="9"/>
      <c r="JQH76" s="9"/>
      <c r="JQI76" s="9"/>
      <c r="JQJ76" s="9"/>
      <c r="JQK76" s="9"/>
      <c r="JQL76" s="9"/>
      <c r="JQM76" s="9"/>
      <c r="JQN76" s="9"/>
      <c r="JQO76" s="9"/>
      <c r="JQP76" s="9"/>
      <c r="JQQ76" s="9"/>
      <c r="JQR76" s="9"/>
      <c r="JQS76" s="9"/>
      <c r="JQT76" s="9"/>
      <c r="JQU76" s="9"/>
      <c r="JQV76" s="9"/>
      <c r="JQW76" s="9"/>
      <c r="JQX76" s="9"/>
      <c r="JQY76" s="9"/>
      <c r="JQZ76" s="9"/>
      <c r="JRA76" s="9"/>
      <c r="JRB76" s="9"/>
      <c r="JRC76" s="9"/>
      <c r="JRD76" s="9"/>
      <c r="JRE76" s="9"/>
      <c r="JRF76" s="9"/>
      <c r="JRG76" s="9"/>
      <c r="JRH76" s="9"/>
      <c r="JRI76" s="9"/>
      <c r="JRJ76" s="9"/>
      <c r="JRK76" s="9"/>
      <c r="JRL76" s="9"/>
      <c r="JRM76" s="9"/>
      <c r="JRN76" s="9"/>
      <c r="JRO76" s="9"/>
      <c r="JRP76" s="9"/>
      <c r="JRQ76" s="9"/>
      <c r="JRR76" s="9"/>
      <c r="JRS76" s="9"/>
      <c r="JRT76" s="9"/>
      <c r="JRU76" s="9"/>
      <c r="JRV76" s="9"/>
      <c r="JRW76" s="9"/>
      <c r="JRX76" s="9"/>
      <c r="JRY76" s="9"/>
      <c r="JRZ76" s="9"/>
      <c r="JSA76" s="9"/>
      <c r="JSB76" s="9"/>
      <c r="JSC76" s="9"/>
      <c r="JSD76" s="9"/>
      <c r="JSE76" s="9"/>
      <c r="JSF76" s="9"/>
      <c r="JSG76" s="9"/>
      <c r="JSH76" s="9"/>
      <c r="JSI76" s="9"/>
      <c r="JSJ76" s="9"/>
      <c r="JSK76" s="9"/>
      <c r="JSL76" s="9"/>
      <c r="JSM76" s="9"/>
      <c r="JSN76" s="9"/>
      <c r="JSO76" s="9"/>
      <c r="JSP76" s="9"/>
      <c r="JSQ76" s="9"/>
      <c r="JSR76" s="9"/>
      <c r="JSS76" s="9"/>
      <c r="JST76" s="9"/>
      <c r="JSU76" s="9"/>
      <c r="JSV76" s="9"/>
      <c r="JSW76" s="9"/>
      <c r="JSX76" s="9"/>
      <c r="JSY76" s="9"/>
      <c r="JSZ76" s="9"/>
      <c r="JTA76" s="9"/>
      <c r="JTB76" s="9"/>
      <c r="JTC76" s="9"/>
      <c r="JTD76" s="9"/>
      <c r="JTE76" s="9"/>
      <c r="JTF76" s="9"/>
      <c r="JTG76" s="9"/>
      <c r="JTH76" s="9"/>
      <c r="JTI76" s="9"/>
      <c r="JTJ76" s="9"/>
      <c r="JTK76" s="9"/>
      <c r="JTL76" s="9"/>
      <c r="JTM76" s="9"/>
      <c r="JTN76" s="9"/>
      <c r="JTO76" s="9"/>
      <c r="JTP76" s="9"/>
      <c r="JTQ76" s="9"/>
      <c r="JTR76" s="9"/>
      <c r="JTS76" s="9"/>
      <c r="JTT76" s="9"/>
      <c r="JTU76" s="9"/>
      <c r="JTV76" s="9"/>
      <c r="JTW76" s="9"/>
      <c r="JTX76" s="9"/>
      <c r="JTY76" s="9"/>
      <c r="JTZ76" s="9"/>
      <c r="JUA76" s="9"/>
      <c r="JUB76" s="9"/>
      <c r="JUC76" s="9"/>
      <c r="JUD76" s="9"/>
      <c r="JUE76" s="9"/>
      <c r="JUF76" s="9"/>
      <c r="JUG76" s="9"/>
      <c r="JUH76" s="9"/>
      <c r="JUI76" s="9"/>
      <c r="JUJ76" s="9"/>
      <c r="JUK76" s="9"/>
      <c r="JUL76" s="9"/>
      <c r="JUM76" s="9"/>
      <c r="JUN76" s="9"/>
      <c r="JUO76" s="9"/>
      <c r="JUP76" s="9"/>
      <c r="JUQ76" s="9"/>
      <c r="JUR76" s="9"/>
      <c r="JUS76" s="9"/>
      <c r="JUT76" s="9"/>
      <c r="JUU76" s="9"/>
      <c r="JUV76" s="9"/>
      <c r="JUW76" s="9"/>
      <c r="JUX76" s="9"/>
      <c r="JUY76" s="9"/>
      <c r="JUZ76" s="9"/>
      <c r="JVA76" s="9"/>
      <c r="JVB76" s="9"/>
      <c r="JVC76" s="9"/>
      <c r="JVD76" s="9"/>
      <c r="JVE76" s="9"/>
      <c r="JVF76" s="9"/>
      <c r="JVG76" s="9"/>
      <c r="JVH76" s="9"/>
      <c r="JVI76" s="9"/>
      <c r="JVJ76" s="9"/>
      <c r="JVK76" s="9"/>
      <c r="JVL76" s="9"/>
      <c r="JVM76" s="9"/>
      <c r="JVN76" s="9"/>
      <c r="JVO76" s="9"/>
      <c r="JVP76" s="9"/>
      <c r="JVQ76" s="9"/>
      <c r="JVR76" s="9"/>
      <c r="JVS76" s="9"/>
      <c r="JVT76" s="9"/>
      <c r="JVU76" s="9"/>
      <c r="JVV76" s="9"/>
      <c r="JVW76" s="9"/>
      <c r="JVX76" s="9"/>
      <c r="JVY76" s="9"/>
      <c r="JVZ76" s="9"/>
      <c r="JWA76" s="9"/>
      <c r="JWB76" s="9"/>
      <c r="JWC76" s="9"/>
      <c r="JWD76" s="9"/>
      <c r="JWE76" s="9"/>
      <c r="JWF76" s="9"/>
      <c r="JWG76" s="9"/>
      <c r="JWH76" s="9"/>
      <c r="JWI76" s="9"/>
      <c r="JWJ76" s="9"/>
      <c r="JWK76" s="9"/>
      <c r="JWL76" s="9"/>
      <c r="JWM76" s="9"/>
      <c r="JWN76" s="9"/>
      <c r="JWO76" s="9"/>
      <c r="JWP76" s="9"/>
      <c r="JWQ76" s="9"/>
      <c r="JWR76" s="9"/>
      <c r="JWS76" s="9"/>
      <c r="JWT76" s="9"/>
      <c r="JWU76" s="9"/>
      <c r="JWV76" s="9"/>
      <c r="JWW76" s="9"/>
      <c r="JWX76" s="9"/>
      <c r="JWY76" s="9"/>
      <c r="JWZ76" s="9"/>
      <c r="JXA76" s="9"/>
      <c r="JXB76" s="9"/>
      <c r="JXC76" s="9"/>
      <c r="JXD76" s="9"/>
      <c r="JXE76" s="9"/>
      <c r="JXF76" s="9"/>
      <c r="JXG76" s="9"/>
      <c r="JXH76" s="9"/>
      <c r="JXI76" s="9"/>
      <c r="JXJ76" s="9"/>
      <c r="JXK76" s="9"/>
      <c r="JXL76" s="9"/>
      <c r="JXM76" s="9"/>
      <c r="JXN76" s="9"/>
      <c r="JXO76" s="9"/>
      <c r="JXP76" s="9"/>
      <c r="JXQ76" s="9"/>
      <c r="JXR76" s="9"/>
      <c r="JXS76" s="9"/>
      <c r="JXT76" s="9"/>
      <c r="JXU76" s="9"/>
      <c r="JXV76" s="9"/>
      <c r="JXW76" s="9"/>
      <c r="JXX76" s="9"/>
      <c r="JXY76" s="9"/>
      <c r="JXZ76" s="9"/>
      <c r="JYA76" s="9"/>
      <c r="JYB76" s="9"/>
      <c r="JYC76" s="9"/>
      <c r="JYD76" s="9"/>
      <c r="JYE76" s="9"/>
      <c r="JYF76" s="9"/>
      <c r="JYG76" s="9"/>
      <c r="JYH76" s="9"/>
      <c r="JYI76" s="9"/>
      <c r="JYJ76" s="9"/>
      <c r="JYK76" s="9"/>
      <c r="JYL76" s="9"/>
      <c r="JYM76" s="9"/>
      <c r="JYN76" s="9"/>
      <c r="JYO76" s="9"/>
      <c r="JYP76" s="9"/>
      <c r="JYQ76" s="9"/>
      <c r="JYR76" s="9"/>
      <c r="JYS76" s="9"/>
      <c r="JYT76" s="9"/>
      <c r="JYU76" s="9"/>
      <c r="JYV76" s="9"/>
      <c r="JYW76" s="9"/>
      <c r="JYX76" s="9"/>
      <c r="JYY76" s="9"/>
      <c r="JYZ76" s="9"/>
      <c r="JZA76" s="9"/>
      <c r="JZB76" s="9"/>
      <c r="JZC76" s="9"/>
      <c r="JZD76" s="9"/>
      <c r="JZE76" s="9"/>
      <c r="JZF76" s="9"/>
      <c r="JZG76" s="9"/>
      <c r="JZH76" s="9"/>
      <c r="JZI76" s="9"/>
      <c r="JZJ76" s="9"/>
      <c r="JZK76" s="9"/>
      <c r="JZL76" s="9"/>
      <c r="JZM76" s="9"/>
      <c r="JZN76" s="9"/>
      <c r="JZO76" s="9"/>
      <c r="JZP76" s="9"/>
      <c r="JZQ76" s="9"/>
      <c r="JZR76" s="9"/>
      <c r="JZS76" s="9"/>
      <c r="JZT76" s="9"/>
      <c r="JZU76" s="9"/>
      <c r="JZV76" s="9"/>
      <c r="JZW76" s="9"/>
      <c r="JZX76" s="9"/>
      <c r="JZY76" s="9"/>
      <c r="JZZ76" s="9"/>
      <c r="KAA76" s="9"/>
      <c r="KAB76" s="9"/>
      <c r="KAC76" s="9"/>
      <c r="KAD76" s="9"/>
      <c r="KAE76" s="9"/>
      <c r="KAF76" s="9"/>
      <c r="KAG76" s="9"/>
      <c r="KAH76" s="9"/>
      <c r="KAI76" s="9"/>
      <c r="KAJ76" s="9"/>
      <c r="KAK76" s="9"/>
      <c r="KAL76" s="9"/>
      <c r="KAM76" s="9"/>
      <c r="KAN76" s="9"/>
      <c r="KAO76" s="9"/>
      <c r="KAP76" s="9"/>
      <c r="KAQ76" s="9"/>
      <c r="KAR76" s="9"/>
      <c r="KAS76" s="9"/>
      <c r="KAT76" s="9"/>
      <c r="KAU76" s="9"/>
      <c r="KAV76" s="9"/>
      <c r="KAW76" s="9"/>
      <c r="KAX76" s="9"/>
      <c r="KAY76" s="9"/>
      <c r="KAZ76" s="9"/>
      <c r="KBA76" s="9"/>
      <c r="KBB76" s="9"/>
      <c r="KBC76" s="9"/>
      <c r="KBD76" s="9"/>
      <c r="KBE76" s="9"/>
      <c r="KBF76" s="9"/>
      <c r="KBG76" s="9"/>
      <c r="KBH76" s="9"/>
      <c r="KBI76" s="9"/>
      <c r="KBJ76" s="9"/>
      <c r="KBK76" s="9"/>
      <c r="KBL76" s="9"/>
      <c r="KBM76" s="9"/>
      <c r="KBN76" s="9"/>
      <c r="KBO76" s="9"/>
      <c r="KBP76" s="9"/>
      <c r="KBQ76" s="9"/>
      <c r="KBR76" s="9"/>
      <c r="KBS76" s="9"/>
      <c r="KBT76" s="9"/>
      <c r="KBU76" s="9"/>
      <c r="KBV76" s="9"/>
      <c r="KBW76" s="9"/>
      <c r="KBX76" s="9"/>
      <c r="KBY76" s="9"/>
      <c r="KBZ76" s="9"/>
      <c r="KCA76" s="9"/>
      <c r="KCB76" s="9"/>
      <c r="KCC76" s="9"/>
      <c r="KCD76" s="9"/>
      <c r="KCE76" s="9"/>
      <c r="KCF76" s="9"/>
      <c r="KCG76" s="9"/>
      <c r="KCH76" s="9"/>
      <c r="KCI76" s="9"/>
      <c r="KCJ76" s="9"/>
      <c r="KCK76" s="9"/>
      <c r="KCL76" s="9"/>
      <c r="KCM76" s="9"/>
      <c r="KCN76" s="9"/>
      <c r="KCO76" s="9"/>
      <c r="KCP76" s="9"/>
      <c r="KCQ76" s="9"/>
      <c r="KCR76" s="9"/>
      <c r="KCS76" s="9"/>
      <c r="KCT76" s="9"/>
      <c r="KCU76" s="9"/>
      <c r="KCV76" s="9"/>
      <c r="KCW76" s="9"/>
      <c r="KCX76" s="9"/>
      <c r="KCY76" s="9"/>
      <c r="KCZ76" s="9"/>
      <c r="KDA76" s="9"/>
      <c r="KDB76" s="9"/>
      <c r="KDC76" s="9"/>
      <c r="KDD76" s="9"/>
      <c r="KDE76" s="9"/>
      <c r="KDF76" s="9"/>
      <c r="KDG76" s="9"/>
      <c r="KDH76" s="9"/>
      <c r="KDI76" s="9"/>
      <c r="KDJ76" s="9"/>
      <c r="KDK76" s="9"/>
      <c r="KDL76" s="9"/>
      <c r="KDM76" s="9"/>
      <c r="KDN76" s="9"/>
      <c r="KDO76" s="9"/>
      <c r="KDP76" s="9"/>
      <c r="KDQ76" s="9"/>
      <c r="KDR76" s="9"/>
      <c r="KDS76" s="9"/>
      <c r="KDT76" s="9"/>
      <c r="KDU76" s="9"/>
      <c r="KDV76" s="9"/>
      <c r="KDW76" s="9"/>
      <c r="KDX76" s="9"/>
      <c r="KDY76" s="9"/>
      <c r="KDZ76" s="9"/>
      <c r="KEA76" s="9"/>
      <c r="KEB76" s="9"/>
      <c r="KEC76" s="9"/>
      <c r="KED76" s="9"/>
      <c r="KEE76" s="9"/>
      <c r="KEF76" s="9"/>
      <c r="KEG76" s="9"/>
      <c r="KEH76" s="9"/>
      <c r="KEI76" s="9"/>
      <c r="KEJ76" s="9"/>
      <c r="KEK76" s="9"/>
      <c r="KEL76" s="9"/>
      <c r="KEM76" s="9"/>
      <c r="KEN76" s="9"/>
      <c r="KEO76" s="9"/>
      <c r="KEP76" s="9"/>
      <c r="KEQ76" s="9"/>
      <c r="KER76" s="9"/>
      <c r="KES76" s="9"/>
      <c r="KET76" s="9"/>
      <c r="KEU76" s="9"/>
      <c r="KEV76" s="9"/>
      <c r="KEW76" s="9"/>
      <c r="KEX76" s="9"/>
      <c r="KEY76" s="9"/>
      <c r="KEZ76" s="9"/>
      <c r="KFA76" s="9"/>
      <c r="KFB76" s="9"/>
      <c r="KFC76" s="9"/>
      <c r="KFD76" s="9"/>
      <c r="KFE76" s="9"/>
      <c r="KFF76" s="9"/>
      <c r="KFG76" s="9"/>
      <c r="KFH76" s="9"/>
      <c r="KFI76" s="9"/>
      <c r="KFJ76" s="9"/>
      <c r="KFK76" s="9"/>
      <c r="KFL76" s="9"/>
      <c r="KFM76" s="9"/>
      <c r="KFN76" s="9"/>
      <c r="KFO76" s="9"/>
      <c r="KFP76" s="9"/>
      <c r="KFQ76" s="9"/>
      <c r="KFR76" s="9"/>
      <c r="KFS76" s="9"/>
      <c r="KFT76" s="9"/>
      <c r="KFU76" s="9"/>
      <c r="KFV76" s="9"/>
      <c r="KFW76" s="9"/>
      <c r="KFX76" s="9"/>
      <c r="KFY76" s="9"/>
      <c r="KFZ76" s="9"/>
      <c r="KGA76" s="9"/>
      <c r="KGB76" s="9"/>
      <c r="KGC76" s="9"/>
      <c r="KGD76" s="9"/>
      <c r="KGE76" s="9"/>
      <c r="KGF76" s="9"/>
      <c r="KGG76" s="9"/>
      <c r="KGH76" s="9"/>
      <c r="KGI76" s="9"/>
      <c r="KGJ76" s="9"/>
      <c r="KGK76" s="9"/>
      <c r="KGL76" s="9"/>
      <c r="KGM76" s="9"/>
      <c r="KGN76" s="9"/>
      <c r="KGO76" s="9"/>
      <c r="KGP76" s="9"/>
      <c r="KGQ76" s="9"/>
      <c r="KGR76" s="9"/>
      <c r="KGS76" s="9"/>
      <c r="KGT76" s="9"/>
      <c r="KGU76" s="9"/>
      <c r="KGV76" s="9"/>
      <c r="KGW76" s="9"/>
      <c r="KGX76" s="9"/>
      <c r="KGY76" s="9"/>
      <c r="KGZ76" s="9"/>
      <c r="KHA76" s="9"/>
      <c r="KHB76" s="9"/>
      <c r="KHC76" s="9"/>
      <c r="KHD76" s="9"/>
      <c r="KHE76" s="9"/>
      <c r="KHF76" s="9"/>
      <c r="KHG76" s="9"/>
      <c r="KHH76" s="9"/>
      <c r="KHI76" s="9"/>
      <c r="KHJ76" s="9"/>
      <c r="KHK76" s="9"/>
      <c r="KHL76" s="9"/>
      <c r="KHM76" s="9"/>
      <c r="KHN76" s="9"/>
      <c r="KHO76" s="9"/>
      <c r="KHP76" s="9"/>
      <c r="KHQ76" s="9"/>
      <c r="KHR76" s="9"/>
      <c r="KHS76" s="9"/>
      <c r="KHT76" s="9"/>
      <c r="KHU76" s="9"/>
      <c r="KHV76" s="9"/>
      <c r="KHW76" s="9"/>
      <c r="KHX76" s="9"/>
      <c r="KHY76" s="9"/>
      <c r="KHZ76" s="9"/>
      <c r="KIA76" s="9"/>
      <c r="KIB76" s="9"/>
      <c r="KIC76" s="9"/>
      <c r="KID76" s="9"/>
      <c r="KIE76" s="9"/>
      <c r="KIF76" s="9"/>
      <c r="KIG76" s="9"/>
      <c r="KIH76" s="9"/>
      <c r="KII76" s="9"/>
      <c r="KIJ76" s="9"/>
      <c r="KIK76" s="9"/>
      <c r="KIL76" s="9"/>
      <c r="KIM76" s="9"/>
      <c r="KIN76" s="9"/>
      <c r="KIO76" s="9"/>
      <c r="KIP76" s="9"/>
      <c r="KIQ76" s="9"/>
      <c r="KIR76" s="9"/>
      <c r="KIS76" s="9"/>
      <c r="KIT76" s="9"/>
      <c r="KIU76" s="9"/>
      <c r="KIV76" s="9"/>
      <c r="KIW76" s="9"/>
      <c r="KIX76" s="9"/>
      <c r="KIY76" s="9"/>
      <c r="KIZ76" s="9"/>
      <c r="KJA76" s="9"/>
      <c r="KJB76" s="9"/>
      <c r="KJC76" s="9"/>
      <c r="KJD76" s="9"/>
      <c r="KJE76" s="9"/>
      <c r="KJF76" s="9"/>
      <c r="KJG76" s="9"/>
      <c r="KJH76" s="9"/>
      <c r="KJI76" s="9"/>
      <c r="KJJ76" s="9"/>
      <c r="KJK76" s="9"/>
      <c r="KJL76" s="9"/>
      <c r="KJM76" s="9"/>
      <c r="KJN76" s="9"/>
      <c r="KJO76" s="9"/>
      <c r="KJP76" s="9"/>
      <c r="KJQ76" s="9"/>
      <c r="KJR76" s="9"/>
      <c r="KJS76" s="9"/>
      <c r="KJT76" s="9"/>
      <c r="KJU76" s="9"/>
      <c r="KJV76" s="9"/>
      <c r="KJW76" s="9"/>
      <c r="KJX76" s="9"/>
      <c r="KJY76" s="9"/>
      <c r="KJZ76" s="9"/>
      <c r="KKA76" s="9"/>
      <c r="KKB76" s="9"/>
      <c r="KKC76" s="9"/>
      <c r="KKD76" s="9"/>
      <c r="KKE76" s="9"/>
      <c r="KKF76" s="9"/>
      <c r="KKG76" s="9"/>
      <c r="KKH76" s="9"/>
      <c r="KKI76" s="9"/>
      <c r="KKJ76" s="9"/>
      <c r="KKK76" s="9"/>
      <c r="KKL76" s="9"/>
      <c r="KKM76" s="9"/>
      <c r="KKN76" s="9"/>
      <c r="KKO76" s="9"/>
      <c r="KKP76" s="9"/>
      <c r="KKQ76" s="9"/>
      <c r="KKR76" s="9"/>
      <c r="KKS76" s="9"/>
      <c r="KKT76" s="9"/>
      <c r="KKU76" s="9"/>
      <c r="KKV76" s="9"/>
      <c r="KKW76" s="9"/>
      <c r="KKX76" s="9"/>
      <c r="KKY76" s="9"/>
      <c r="KKZ76" s="9"/>
      <c r="KLA76" s="9"/>
      <c r="KLB76" s="9"/>
      <c r="KLC76" s="9"/>
      <c r="KLD76" s="9"/>
      <c r="KLE76" s="9"/>
      <c r="KLF76" s="9"/>
      <c r="KLG76" s="9"/>
      <c r="KLH76" s="9"/>
      <c r="KLI76" s="9"/>
      <c r="KLJ76" s="9"/>
      <c r="KLK76" s="9"/>
      <c r="KLL76" s="9"/>
      <c r="KLM76" s="9"/>
      <c r="KLN76" s="9"/>
      <c r="KLO76" s="9"/>
      <c r="KLP76" s="9"/>
      <c r="KLQ76" s="9"/>
      <c r="KLR76" s="9"/>
      <c r="KLS76" s="9"/>
      <c r="KLT76" s="9"/>
      <c r="KLU76" s="9"/>
      <c r="KLV76" s="9"/>
      <c r="KLW76" s="9"/>
      <c r="KLX76" s="9"/>
      <c r="KLY76" s="9"/>
      <c r="KLZ76" s="9"/>
      <c r="KMA76" s="9"/>
      <c r="KMB76" s="9"/>
      <c r="KMC76" s="9"/>
      <c r="KMD76" s="9"/>
      <c r="KME76" s="9"/>
      <c r="KMF76" s="9"/>
      <c r="KMG76" s="9"/>
      <c r="KMH76" s="9"/>
      <c r="KMI76" s="9"/>
      <c r="KMJ76" s="9"/>
      <c r="KMK76" s="9"/>
      <c r="KML76" s="9"/>
      <c r="KMM76" s="9"/>
      <c r="KMN76" s="9"/>
      <c r="KMO76" s="9"/>
      <c r="KMP76" s="9"/>
      <c r="KMQ76" s="9"/>
      <c r="KMR76" s="9"/>
      <c r="KMS76" s="9"/>
      <c r="KMT76" s="9"/>
      <c r="KMU76" s="9"/>
      <c r="KMV76" s="9"/>
      <c r="KMW76" s="9"/>
      <c r="KMX76" s="9"/>
      <c r="KMY76" s="9"/>
      <c r="KMZ76" s="9"/>
      <c r="KNA76" s="9"/>
      <c r="KNB76" s="9"/>
      <c r="KNC76" s="9"/>
      <c r="KND76" s="9"/>
      <c r="KNE76" s="9"/>
      <c r="KNF76" s="9"/>
      <c r="KNG76" s="9"/>
      <c r="KNH76" s="9"/>
      <c r="KNI76" s="9"/>
      <c r="KNJ76" s="9"/>
      <c r="KNK76" s="9"/>
      <c r="KNL76" s="9"/>
      <c r="KNM76" s="9"/>
      <c r="KNN76" s="9"/>
      <c r="KNO76" s="9"/>
      <c r="KNP76" s="9"/>
      <c r="KNQ76" s="9"/>
      <c r="KNR76" s="9"/>
      <c r="KNS76" s="9"/>
      <c r="KNT76" s="9"/>
      <c r="KNU76" s="9"/>
      <c r="KNV76" s="9"/>
      <c r="KNW76" s="9"/>
      <c r="KNX76" s="9"/>
      <c r="KNY76" s="9"/>
      <c r="KNZ76" s="9"/>
      <c r="KOA76" s="9"/>
      <c r="KOB76" s="9"/>
      <c r="KOC76" s="9"/>
      <c r="KOD76" s="9"/>
      <c r="KOE76" s="9"/>
      <c r="KOF76" s="9"/>
      <c r="KOG76" s="9"/>
      <c r="KOH76" s="9"/>
      <c r="KOI76" s="9"/>
      <c r="KOJ76" s="9"/>
      <c r="KOK76" s="9"/>
      <c r="KOL76" s="9"/>
      <c r="KOM76" s="9"/>
      <c r="KON76" s="9"/>
      <c r="KOO76" s="9"/>
      <c r="KOP76" s="9"/>
      <c r="KOQ76" s="9"/>
      <c r="KOR76" s="9"/>
      <c r="KOS76" s="9"/>
      <c r="KOT76" s="9"/>
      <c r="KOU76" s="9"/>
      <c r="KOV76" s="9"/>
      <c r="KOW76" s="9"/>
      <c r="KOX76" s="9"/>
      <c r="KOY76" s="9"/>
      <c r="KOZ76" s="9"/>
      <c r="KPA76" s="9"/>
      <c r="KPB76" s="9"/>
      <c r="KPC76" s="9"/>
      <c r="KPD76" s="9"/>
      <c r="KPE76" s="9"/>
      <c r="KPF76" s="9"/>
      <c r="KPG76" s="9"/>
      <c r="KPH76" s="9"/>
      <c r="KPI76" s="9"/>
      <c r="KPJ76" s="9"/>
      <c r="KPK76" s="9"/>
      <c r="KPL76" s="9"/>
      <c r="KPM76" s="9"/>
      <c r="KPN76" s="9"/>
      <c r="KPO76" s="9"/>
      <c r="KPP76" s="9"/>
      <c r="KPQ76" s="9"/>
      <c r="KPR76" s="9"/>
      <c r="KPS76" s="9"/>
      <c r="KPT76" s="9"/>
      <c r="KPU76" s="9"/>
      <c r="KPV76" s="9"/>
      <c r="KPW76" s="9"/>
      <c r="KPX76" s="9"/>
      <c r="KPY76" s="9"/>
      <c r="KPZ76" s="9"/>
      <c r="KQA76" s="9"/>
      <c r="KQB76" s="9"/>
      <c r="KQC76" s="9"/>
      <c r="KQD76" s="9"/>
      <c r="KQE76" s="9"/>
      <c r="KQF76" s="9"/>
      <c r="KQG76" s="9"/>
      <c r="KQH76" s="9"/>
      <c r="KQI76" s="9"/>
      <c r="KQJ76" s="9"/>
      <c r="KQK76" s="9"/>
      <c r="KQL76" s="9"/>
      <c r="KQM76" s="9"/>
      <c r="KQN76" s="9"/>
      <c r="KQO76" s="9"/>
      <c r="KQP76" s="9"/>
      <c r="KQQ76" s="9"/>
      <c r="KQR76" s="9"/>
      <c r="KQS76" s="9"/>
      <c r="KQT76" s="9"/>
      <c r="KQU76" s="9"/>
      <c r="KQV76" s="9"/>
      <c r="KQW76" s="9"/>
      <c r="KQX76" s="9"/>
      <c r="KQY76" s="9"/>
      <c r="KQZ76" s="9"/>
      <c r="KRA76" s="9"/>
      <c r="KRB76" s="9"/>
      <c r="KRC76" s="9"/>
      <c r="KRD76" s="9"/>
      <c r="KRE76" s="9"/>
      <c r="KRF76" s="9"/>
      <c r="KRG76" s="9"/>
      <c r="KRH76" s="9"/>
      <c r="KRI76" s="9"/>
      <c r="KRJ76" s="9"/>
      <c r="KRK76" s="9"/>
      <c r="KRL76" s="9"/>
      <c r="KRM76" s="9"/>
      <c r="KRN76" s="9"/>
      <c r="KRO76" s="9"/>
      <c r="KRP76" s="9"/>
      <c r="KRQ76" s="9"/>
      <c r="KRR76" s="9"/>
      <c r="KRS76" s="9"/>
      <c r="KRT76" s="9"/>
      <c r="KRU76" s="9"/>
      <c r="KRV76" s="9"/>
      <c r="KRW76" s="9"/>
      <c r="KRX76" s="9"/>
      <c r="KRY76" s="9"/>
      <c r="KRZ76" s="9"/>
      <c r="KSA76" s="9"/>
      <c r="KSB76" s="9"/>
      <c r="KSC76" s="9"/>
      <c r="KSD76" s="9"/>
      <c r="KSE76" s="9"/>
      <c r="KSF76" s="9"/>
      <c r="KSG76" s="9"/>
      <c r="KSH76" s="9"/>
      <c r="KSI76" s="9"/>
      <c r="KSJ76" s="9"/>
      <c r="KSK76" s="9"/>
      <c r="KSL76" s="9"/>
      <c r="KSM76" s="9"/>
      <c r="KSN76" s="9"/>
      <c r="KSO76" s="9"/>
      <c r="KSP76" s="9"/>
      <c r="KSQ76" s="9"/>
      <c r="KSR76" s="9"/>
      <c r="KSS76" s="9"/>
      <c r="KST76" s="9"/>
      <c r="KSU76" s="9"/>
      <c r="KSV76" s="9"/>
      <c r="KSW76" s="9"/>
      <c r="KSX76" s="9"/>
      <c r="KSY76" s="9"/>
      <c r="KSZ76" s="9"/>
      <c r="KTA76" s="9"/>
      <c r="KTB76" s="9"/>
      <c r="KTC76" s="9"/>
      <c r="KTD76" s="9"/>
      <c r="KTE76" s="9"/>
      <c r="KTF76" s="9"/>
      <c r="KTG76" s="9"/>
      <c r="KTH76" s="9"/>
      <c r="KTI76" s="9"/>
      <c r="KTJ76" s="9"/>
      <c r="KTK76" s="9"/>
      <c r="KTL76" s="9"/>
      <c r="KTM76" s="9"/>
      <c r="KTN76" s="9"/>
      <c r="KTO76" s="9"/>
      <c r="KTP76" s="9"/>
      <c r="KTQ76" s="9"/>
      <c r="KTR76" s="9"/>
      <c r="KTS76" s="9"/>
      <c r="KTT76" s="9"/>
      <c r="KTU76" s="9"/>
      <c r="KTV76" s="9"/>
      <c r="KTW76" s="9"/>
      <c r="KTX76" s="9"/>
      <c r="KTY76" s="9"/>
      <c r="KTZ76" s="9"/>
      <c r="KUA76" s="9"/>
      <c r="KUB76" s="9"/>
      <c r="KUC76" s="9"/>
      <c r="KUD76" s="9"/>
      <c r="KUE76" s="9"/>
      <c r="KUF76" s="9"/>
      <c r="KUG76" s="9"/>
      <c r="KUH76" s="9"/>
      <c r="KUI76" s="9"/>
      <c r="KUJ76" s="9"/>
      <c r="KUK76" s="9"/>
      <c r="KUL76" s="9"/>
      <c r="KUM76" s="9"/>
      <c r="KUN76" s="9"/>
      <c r="KUO76" s="9"/>
      <c r="KUP76" s="9"/>
      <c r="KUQ76" s="9"/>
      <c r="KUR76" s="9"/>
      <c r="KUS76" s="9"/>
      <c r="KUT76" s="9"/>
      <c r="KUU76" s="9"/>
      <c r="KUV76" s="9"/>
      <c r="KUW76" s="9"/>
      <c r="KUX76" s="9"/>
      <c r="KUY76" s="9"/>
      <c r="KUZ76" s="9"/>
      <c r="KVA76" s="9"/>
      <c r="KVB76" s="9"/>
      <c r="KVC76" s="9"/>
      <c r="KVD76" s="9"/>
      <c r="KVE76" s="9"/>
      <c r="KVF76" s="9"/>
      <c r="KVG76" s="9"/>
      <c r="KVH76" s="9"/>
      <c r="KVI76" s="9"/>
      <c r="KVJ76" s="9"/>
      <c r="KVK76" s="9"/>
      <c r="KVL76" s="9"/>
      <c r="KVM76" s="9"/>
      <c r="KVN76" s="9"/>
      <c r="KVO76" s="9"/>
      <c r="KVP76" s="9"/>
      <c r="KVQ76" s="9"/>
      <c r="KVR76" s="9"/>
      <c r="KVS76" s="9"/>
      <c r="KVT76" s="9"/>
      <c r="KVU76" s="9"/>
      <c r="KVV76" s="9"/>
      <c r="KVW76" s="9"/>
      <c r="KVX76" s="9"/>
      <c r="KVY76" s="9"/>
      <c r="KVZ76" s="9"/>
      <c r="KWA76" s="9"/>
      <c r="KWB76" s="9"/>
      <c r="KWC76" s="9"/>
      <c r="KWD76" s="9"/>
      <c r="KWE76" s="9"/>
      <c r="KWF76" s="9"/>
      <c r="KWG76" s="9"/>
      <c r="KWH76" s="9"/>
      <c r="KWI76" s="9"/>
      <c r="KWJ76" s="9"/>
      <c r="KWK76" s="9"/>
      <c r="KWL76" s="9"/>
      <c r="KWM76" s="9"/>
      <c r="KWN76" s="9"/>
      <c r="KWO76" s="9"/>
      <c r="KWP76" s="9"/>
      <c r="KWQ76" s="9"/>
      <c r="KWR76" s="9"/>
      <c r="KWS76" s="9"/>
      <c r="KWT76" s="9"/>
      <c r="KWU76" s="9"/>
      <c r="KWV76" s="9"/>
      <c r="KWW76" s="9"/>
      <c r="KWX76" s="9"/>
      <c r="KWY76" s="9"/>
      <c r="KWZ76" s="9"/>
      <c r="KXA76" s="9"/>
      <c r="KXB76" s="9"/>
      <c r="KXC76" s="9"/>
      <c r="KXD76" s="9"/>
      <c r="KXE76" s="9"/>
      <c r="KXF76" s="9"/>
      <c r="KXG76" s="9"/>
      <c r="KXH76" s="9"/>
      <c r="KXI76" s="9"/>
      <c r="KXJ76" s="9"/>
      <c r="KXK76" s="9"/>
      <c r="KXL76" s="9"/>
      <c r="KXM76" s="9"/>
      <c r="KXN76" s="9"/>
      <c r="KXO76" s="9"/>
      <c r="KXP76" s="9"/>
      <c r="KXQ76" s="9"/>
      <c r="KXR76" s="9"/>
      <c r="KXS76" s="9"/>
      <c r="KXT76" s="9"/>
      <c r="KXU76" s="9"/>
      <c r="KXV76" s="9"/>
      <c r="KXW76" s="9"/>
      <c r="KXX76" s="9"/>
      <c r="KXY76" s="9"/>
      <c r="KXZ76" s="9"/>
      <c r="KYA76" s="9"/>
      <c r="KYB76" s="9"/>
      <c r="KYC76" s="9"/>
      <c r="KYD76" s="9"/>
      <c r="KYE76" s="9"/>
      <c r="KYF76" s="9"/>
      <c r="KYG76" s="9"/>
      <c r="KYH76" s="9"/>
      <c r="KYI76" s="9"/>
      <c r="KYJ76" s="9"/>
      <c r="KYK76" s="9"/>
      <c r="KYL76" s="9"/>
      <c r="KYM76" s="9"/>
      <c r="KYN76" s="9"/>
      <c r="KYO76" s="9"/>
      <c r="KYP76" s="9"/>
      <c r="KYQ76" s="9"/>
      <c r="KYR76" s="9"/>
      <c r="KYS76" s="9"/>
      <c r="KYT76" s="9"/>
      <c r="KYU76" s="9"/>
      <c r="KYV76" s="9"/>
      <c r="KYW76" s="9"/>
      <c r="KYX76" s="9"/>
      <c r="KYY76" s="9"/>
      <c r="KYZ76" s="9"/>
      <c r="KZA76" s="9"/>
      <c r="KZB76" s="9"/>
      <c r="KZC76" s="9"/>
      <c r="KZD76" s="9"/>
      <c r="KZE76" s="9"/>
      <c r="KZF76" s="9"/>
      <c r="KZG76" s="9"/>
      <c r="KZH76" s="9"/>
      <c r="KZI76" s="9"/>
      <c r="KZJ76" s="9"/>
      <c r="KZK76" s="9"/>
      <c r="KZL76" s="9"/>
      <c r="KZM76" s="9"/>
      <c r="KZN76" s="9"/>
      <c r="KZO76" s="9"/>
      <c r="KZP76" s="9"/>
      <c r="KZQ76" s="9"/>
      <c r="KZR76" s="9"/>
      <c r="KZS76" s="9"/>
      <c r="KZT76" s="9"/>
      <c r="KZU76" s="9"/>
      <c r="KZV76" s="9"/>
      <c r="KZW76" s="9"/>
      <c r="KZX76" s="9"/>
      <c r="KZY76" s="9"/>
      <c r="KZZ76" s="9"/>
      <c r="LAA76" s="9"/>
      <c r="LAB76" s="9"/>
      <c r="LAC76" s="9"/>
      <c r="LAD76" s="9"/>
      <c r="LAE76" s="9"/>
      <c r="LAF76" s="9"/>
      <c r="LAG76" s="9"/>
      <c r="LAH76" s="9"/>
      <c r="LAI76" s="9"/>
      <c r="LAJ76" s="9"/>
      <c r="LAK76" s="9"/>
      <c r="LAL76" s="9"/>
      <c r="LAM76" s="9"/>
      <c r="LAN76" s="9"/>
      <c r="LAO76" s="9"/>
      <c r="LAP76" s="9"/>
      <c r="LAQ76" s="9"/>
      <c r="LAR76" s="9"/>
      <c r="LAS76" s="9"/>
      <c r="LAT76" s="9"/>
      <c r="LAU76" s="9"/>
      <c r="LAV76" s="9"/>
      <c r="LAW76" s="9"/>
      <c r="LAX76" s="9"/>
      <c r="LAY76" s="9"/>
      <c r="LAZ76" s="9"/>
      <c r="LBA76" s="9"/>
      <c r="LBB76" s="9"/>
      <c r="LBC76" s="9"/>
      <c r="LBD76" s="9"/>
      <c r="LBE76" s="9"/>
      <c r="LBF76" s="9"/>
      <c r="LBG76" s="9"/>
      <c r="LBH76" s="9"/>
      <c r="LBI76" s="9"/>
      <c r="LBJ76" s="9"/>
      <c r="LBK76" s="9"/>
      <c r="LBL76" s="9"/>
      <c r="LBM76" s="9"/>
      <c r="LBN76" s="9"/>
      <c r="LBO76" s="9"/>
      <c r="LBP76" s="9"/>
      <c r="LBQ76" s="9"/>
      <c r="LBR76" s="9"/>
      <c r="LBS76" s="9"/>
      <c r="LBT76" s="9"/>
      <c r="LBU76" s="9"/>
      <c r="LBV76" s="9"/>
      <c r="LBW76" s="9"/>
      <c r="LBX76" s="9"/>
      <c r="LBY76" s="9"/>
      <c r="LBZ76" s="9"/>
      <c r="LCA76" s="9"/>
      <c r="LCB76" s="9"/>
      <c r="LCC76" s="9"/>
      <c r="LCD76" s="9"/>
      <c r="LCE76" s="9"/>
      <c r="LCF76" s="9"/>
      <c r="LCG76" s="9"/>
      <c r="LCH76" s="9"/>
      <c r="LCI76" s="9"/>
      <c r="LCJ76" s="9"/>
      <c r="LCK76" s="9"/>
      <c r="LCL76" s="9"/>
      <c r="LCM76" s="9"/>
      <c r="LCN76" s="9"/>
      <c r="LCO76" s="9"/>
      <c r="LCP76" s="9"/>
      <c r="LCQ76" s="9"/>
      <c r="LCR76" s="9"/>
      <c r="LCS76" s="9"/>
      <c r="LCT76" s="9"/>
      <c r="LCU76" s="9"/>
      <c r="LCV76" s="9"/>
      <c r="LCW76" s="9"/>
      <c r="LCX76" s="9"/>
      <c r="LCY76" s="9"/>
      <c r="LCZ76" s="9"/>
      <c r="LDA76" s="9"/>
      <c r="LDB76" s="9"/>
      <c r="LDC76" s="9"/>
      <c r="LDD76" s="9"/>
      <c r="LDE76" s="9"/>
      <c r="LDF76" s="9"/>
      <c r="LDG76" s="9"/>
      <c r="LDH76" s="9"/>
      <c r="LDI76" s="9"/>
      <c r="LDJ76" s="9"/>
      <c r="LDK76" s="9"/>
      <c r="LDL76" s="9"/>
      <c r="LDM76" s="9"/>
      <c r="LDN76" s="9"/>
      <c r="LDO76" s="9"/>
      <c r="LDP76" s="9"/>
      <c r="LDQ76" s="9"/>
      <c r="LDR76" s="9"/>
      <c r="LDS76" s="9"/>
      <c r="LDT76" s="9"/>
      <c r="LDU76" s="9"/>
      <c r="LDV76" s="9"/>
      <c r="LDW76" s="9"/>
      <c r="LDX76" s="9"/>
      <c r="LDY76" s="9"/>
      <c r="LDZ76" s="9"/>
      <c r="LEA76" s="9"/>
      <c r="LEB76" s="9"/>
      <c r="LEC76" s="9"/>
      <c r="LED76" s="9"/>
      <c r="LEE76" s="9"/>
      <c r="LEF76" s="9"/>
      <c r="LEG76" s="9"/>
      <c r="LEH76" s="9"/>
      <c r="LEI76" s="9"/>
      <c r="LEJ76" s="9"/>
      <c r="LEK76" s="9"/>
      <c r="LEL76" s="9"/>
      <c r="LEM76" s="9"/>
      <c r="LEN76" s="9"/>
      <c r="LEO76" s="9"/>
      <c r="LEP76" s="9"/>
      <c r="LEQ76" s="9"/>
      <c r="LER76" s="9"/>
      <c r="LES76" s="9"/>
      <c r="LET76" s="9"/>
      <c r="LEU76" s="9"/>
      <c r="LEV76" s="9"/>
      <c r="LEW76" s="9"/>
      <c r="LEX76" s="9"/>
      <c r="LEY76" s="9"/>
      <c r="LEZ76" s="9"/>
      <c r="LFA76" s="9"/>
      <c r="LFB76" s="9"/>
      <c r="LFC76" s="9"/>
      <c r="LFD76" s="9"/>
      <c r="LFE76" s="9"/>
      <c r="LFF76" s="9"/>
      <c r="LFG76" s="9"/>
      <c r="LFH76" s="9"/>
      <c r="LFI76" s="9"/>
      <c r="LFJ76" s="9"/>
      <c r="LFK76" s="9"/>
      <c r="LFL76" s="9"/>
      <c r="LFM76" s="9"/>
      <c r="LFN76" s="9"/>
      <c r="LFO76" s="9"/>
      <c r="LFP76" s="9"/>
      <c r="LFQ76" s="9"/>
      <c r="LFR76" s="9"/>
      <c r="LFS76" s="9"/>
      <c r="LFT76" s="9"/>
      <c r="LFU76" s="9"/>
      <c r="LFV76" s="9"/>
      <c r="LFW76" s="9"/>
      <c r="LFX76" s="9"/>
      <c r="LFY76" s="9"/>
      <c r="LFZ76" s="9"/>
      <c r="LGA76" s="9"/>
      <c r="LGB76" s="9"/>
      <c r="LGC76" s="9"/>
      <c r="LGD76" s="9"/>
      <c r="LGE76" s="9"/>
      <c r="LGF76" s="9"/>
      <c r="LGG76" s="9"/>
      <c r="LGH76" s="9"/>
      <c r="LGI76" s="9"/>
      <c r="LGJ76" s="9"/>
      <c r="LGK76" s="9"/>
      <c r="LGL76" s="9"/>
      <c r="LGM76" s="9"/>
      <c r="LGN76" s="9"/>
      <c r="LGO76" s="9"/>
      <c r="LGP76" s="9"/>
      <c r="LGQ76" s="9"/>
      <c r="LGR76" s="9"/>
      <c r="LGS76" s="9"/>
      <c r="LGT76" s="9"/>
      <c r="LGU76" s="9"/>
      <c r="LGV76" s="9"/>
      <c r="LGW76" s="9"/>
      <c r="LGX76" s="9"/>
      <c r="LGY76" s="9"/>
      <c r="LGZ76" s="9"/>
      <c r="LHA76" s="9"/>
      <c r="LHB76" s="9"/>
      <c r="LHC76" s="9"/>
      <c r="LHD76" s="9"/>
      <c r="LHE76" s="9"/>
      <c r="LHF76" s="9"/>
      <c r="LHG76" s="9"/>
      <c r="LHH76" s="9"/>
      <c r="LHI76" s="9"/>
      <c r="LHJ76" s="9"/>
      <c r="LHK76" s="9"/>
      <c r="LHL76" s="9"/>
      <c r="LHM76" s="9"/>
      <c r="LHN76" s="9"/>
      <c r="LHO76" s="9"/>
      <c r="LHP76" s="9"/>
      <c r="LHQ76" s="9"/>
      <c r="LHR76" s="9"/>
      <c r="LHS76" s="9"/>
      <c r="LHT76" s="9"/>
      <c r="LHU76" s="9"/>
      <c r="LHV76" s="9"/>
      <c r="LHW76" s="9"/>
      <c r="LHX76" s="9"/>
      <c r="LHY76" s="9"/>
      <c r="LHZ76" s="9"/>
      <c r="LIA76" s="9"/>
      <c r="LIB76" s="9"/>
      <c r="LIC76" s="9"/>
      <c r="LID76" s="9"/>
      <c r="LIE76" s="9"/>
      <c r="LIF76" s="9"/>
      <c r="LIG76" s="9"/>
      <c r="LIH76" s="9"/>
      <c r="LII76" s="9"/>
      <c r="LIJ76" s="9"/>
      <c r="LIK76" s="9"/>
      <c r="LIL76" s="9"/>
      <c r="LIM76" s="9"/>
      <c r="LIN76" s="9"/>
      <c r="LIO76" s="9"/>
      <c r="LIP76" s="9"/>
      <c r="LIQ76" s="9"/>
      <c r="LIR76" s="9"/>
      <c r="LIS76" s="9"/>
      <c r="LIT76" s="9"/>
      <c r="LIU76" s="9"/>
      <c r="LIV76" s="9"/>
      <c r="LIW76" s="9"/>
      <c r="LIX76" s="9"/>
      <c r="LIY76" s="9"/>
      <c r="LIZ76" s="9"/>
      <c r="LJA76" s="9"/>
      <c r="LJB76" s="9"/>
      <c r="LJC76" s="9"/>
      <c r="LJD76" s="9"/>
      <c r="LJE76" s="9"/>
      <c r="LJF76" s="9"/>
      <c r="LJG76" s="9"/>
      <c r="LJH76" s="9"/>
      <c r="LJI76" s="9"/>
      <c r="LJJ76" s="9"/>
      <c r="LJK76" s="9"/>
      <c r="LJL76" s="9"/>
      <c r="LJM76" s="9"/>
      <c r="LJN76" s="9"/>
      <c r="LJO76" s="9"/>
      <c r="LJP76" s="9"/>
      <c r="LJQ76" s="9"/>
      <c r="LJR76" s="9"/>
      <c r="LJS76" s="9"/>
      <c r="LJT76" s="9"/>
      <c r="LJU76" s="9"/>
      <c r="LJV76" s="9"/>
      <c r="LJW76" s="9"/>
      <c r="LJX76" s="9"/>
      <c r="LJY76" s="9"/>
      <c r="LJZ76" s="9"/>
      <c r="LKA76" s="9"/>
      <c r="LKB76" s="9"/>
      <c r="LKC76" s="9"/>
      <c r="LKD76" s="9"/>
      <c r="LKE76" s="9"/>
      <c r="LKF76" s="9"/>
      <c r="LKG76" s="9"/>
      <c r="LKH76" s="9"/>
      <c r="LKI76" s="9"/>
      <c r="LKJ76" s="9"/>
      <c r="LKK76" s="9"/>
      <c r="LKL76" s="9"/>
      <c r="LKM76" s="9"/>
      <c r="LKN76" s="9"/>
      <c r="LKO76" s="9"/>
      <c r="LKP76" s="9"/>
      <c r="LKQ76" s="9"/>
      <c r="LKR76" s="9"/>
      <c r="LKS76" s="9"/>
      <c r="LKT76" s="9"/>
      <c r="LKU76" s="9"/>
      <c r="LKV76" s="9"/>
      <c r="LKW76" s="9"/>
      <c r="LKX76" s="9"/>
      <c r="LKY76" s="9"/>
      <c r="LKZ76" s="9"/>
      <c r="LLA76" s="9"/>
      <c r="LLB76" s="9"/>
      <c r="LLC76" s="9"/>
      <c r="LLD76" s="9"/>
      <c r="LLE76" s="9"/>
      <c r="LLF76" s="9"/>
      <c r="LLG76" s="9"/>
      <c r="LLH76" s="9"/>
      <c r="LLI76" s="9"/>
      <c r="LLJ76" s="9"/>
      <c r="LLK76" s="9"/>
      <c r="LLL76" s="9"/>
      <c r="LLM76" s="9"/>
      <c r="LLN76" s="9"/>
      <c r="LLO76" s="9"/>
      <c r="LLP76" s="9"/>
      <c r="LLQ76" s="9"/>
      <c r="LLR76" s="9"/>
      <c r="LLS76" s="9"/>
      <c r="LLT76" s="9"/>
      <c r="LLU76" s="9"/>
      <c r="LLV76" s="9"/>
      <c r="LLW76" s="9"/>
      <c r="LLX76" s="9"/>
      <c r="LLY76" s="9"/>
      <c r="LLZ76" s="9"/>
      <c r="LMA76" s="9"/>
      <c r="LMB76" s="9"/>
      <c r="LMC76" s="9"/>
      <c r="LMD76" s="9"/>
      <c r="LME76" s="9"/>
      <c r="LMF76" s="9"/>
      <c r="LMG76" s="9"/>
      <c r="LMH76" s="9"/>
      <c r="LMI76" s="9"/>
      <c r="LMJ76" s="9"/>
      <c r="LMK76" s="9"/>
      <c r="LML76" s="9"/>
      <c r="LMM76" s="9"/>
      <c r="LMN76" s="9"/>
      <c r="LMO76" s="9"/>
      <c r="LMP76" s="9"/>
      <c r="LMQ76" s="9"/>
      <c r="LMR76" s="9"/>
      <c r="LMS76" s="9"/>
      <c r="LMT76" s="9"/>
      <c r="LMU76" s="9"/>
      <c r="LMV76" s="9"/>
      <c r="LMW76" s="9"/>
      <c r="LMX76" s="9"/>
      <c r="LMY76" s="9"/>
      <c r="LMZ76" s="9"/>
      <c r="LNA76" s="9"/>
      <c r="LNB76" s="9"/>
      <c r="LNC76" s="9"/>
      <c r="LND76" s="9"/>
      <c r="LNE76" s="9"/>
      <c r="LNF76" s="9"/>
      <c r="LNG76" s="9"/>
      <c r="LNH76" s="9"/>
      <c r="LNI76" s="9"/>
      <c r="LNJ76" s="9"/>
      <c r="LNK76" s="9"/>
      <c r="LNL76" s="9"/>
      <c r="LNM76" s="9"/>
      <c r="LNN76" s="9"/>
      <c r="LNO76" s="9"/>
      <c r="LNP76" s="9"/>
      <c r="LNQ76" s="9"/>
      <c r="LNR76" s="9"/>
      <c r="LNS76" s="9"/>
      <c r="LNT76" s="9"/>
      <c r="LNU76" s="9"/>
      <c r="LNV76" s="9"/>
      <c r="LNW76" s="9"/>
      <c r="LNX76" s="9"/>
      <c r="LNY76" s="9"/>
      <c r="LNZ76" s="9"/>
      <c r="LOA76" s="9"/>
      <c r="LOB76" s="9"/>
      <c r="LOC76" s="9"/>
      <c r="LOD76" s="9"/>
      <c r="LOE76" s="9"/>
      <c r="LOF76" s="9"/>
      <c r="LOG76" s="9"/>
      <c r="LOH76" s="9"/>
      <c r="LOI76" s="9"/>
      <c r="LOJ76" s="9"/>
      <c r="LOK76" s="9"/>
      <c r="LOL76" s="9"/>
      <c r="LOM76" s="9"/>
      <c r="LON76" s="9"/>
      <c r="LOO76" s="9"/>
      <c r="LOP76" s="9"/>
      <c r="LOQ76" s="9"/>
      <c r="LOR76" s="9"/>
      <c r="LOS76" s="9"/>
      <c r="LOT76" s="9"/>
      <c r="LOU76" s="9"/>
      <c r="LOV76" s="9"/>
      <c r="LOW76" s="9"/>
      <c r="LOX76" s="9"/>
      <c r="LOY76" s="9"/>
      <c r="LOZ76" s="9"/>
      <c r="LPA76" s="9"/>
      <c r="LPB76" s="9"/>
      <c r="LPC76" s="9"/>
      <c r="LPD76" s="9"/>
      <c r="LPE76" s="9"/>
      <c r="LPF76" s="9"/>
      <c r="LPG76" s="9"/>
      <c r="LPH76" s="9"/>
      <c r="LPI76" s="9"/>
      <c r="LPJ76" s="9"/>
      <c r="LPK76" s="9"/>
      <c r="LPL76" s="9"/>
      <c r="LPM76" s="9"/>
      <c r="LPN76" s="9"/>
      <c r="LPO76" s="9"/>
      <c r="LPP76" s="9"/>
      <c r="LPQ76" s="9"/>
      <c r="LPR76" s="9"/>
      <c r="LPS76" s="9"/>
      <c r="LPT76" s="9"/>
      <c r="LPU76" s="9"/>
      <c r="LPV76" s="9"/>
      <c r="LPW76" s="9"/>
      <c r="LPX76" s="9"/>
      <c r="LPY76" s="9"/>
      <c r="LPZ76" s="9"/>
      <c r="LQA76" s="9"/>
      <c r="LQB76" s="9"/>
      <c r="LQC76" s="9"/>
      <c r="LQD76" s="9"/>
      <c r="LQE76" s="9"/>
      <c r="LQF76" s="9"/>
      <c r="LQG76" s="9"/>
      <c r="LQH76" s="9"/>
      <c r="LQI76" s="9"/>
      <c r="LQJ76" s="9"/>
      <c r="LQK76" s="9"/>
      <c r="LQL76" s="9"/>
      <c r="LQM76" s="9"/>
      <c r="LQN76" s="9"/>
      <c r="LQO76" s="9"/>
      <c r="LQP76" s="9"/>
      <c r="LQQ76" s="9"/>
      <c r="LQR76" s="9"/>
      <c r="LQS76" s="9"/>
      <c r="LQT76" s="9"/>
      <c r="LQU76" s="9"/>
      <c r="LQV76" s="9"/>
      <c r="LQW76" s="9"/>
      <c r="LQX76" s="9"/>
      <c r="LQY76" s="9"/>
      <c r="LQZ76" s="9"/>
      <c r="LRA76" s="9"/>
      <c r="LRB76" s="9"/>
      <c r="LRC76" s="9"/>
      <c r="LRD76" s="9"/>
      <c r="LRE76" s="9"/>
      <c r="LRF76" s="9"/>
      <c r="LRG76" s="9"/>
      <c r="LRH76" s="9"/>
      <c r="LRI76" s="9"/>
      <c r="LRJ76" s="9"/>
      <c r="LRK76" s="9"/>
      <c r="LRL76" s="9"/>
      <c r="LRM76" s="9"/>
      <c r="LRN76" s="9"/>
      <c r="LRO76" s="9"/>
      <c r="LRP76" s="9"/>
      <c r="LRQ76" s="9"/>
      <c r="LRR76" s="9"/>
      <c r="LRS76" s="9"/>
      <c r="LRT76" s="9"/>
      <c r="LRU76" s="9"/>
      <c r="LRV76" s="9"/>
      <c r="LRW76" s="9"/>
      <c r="LRX76" s="9"/>
      <c r="LRY76" s="9"/>
      <c r="LRZ76" s="9"/>
      <c r="LSA76" s="9"/>
      <c r="LSB76" s="9"/>
      <c r="LSC76" s="9"/>
      <c r="LSD76" s="9"/>
      <c r="LSE76" s="9"/>
      <c r="LSF76" s="9"/>
      <c r="LSG76" s="9"/>
      <c r="LSH76" s="9"/>
      <c r="LSI76" s="9"/>
      <c r="LSJ76" s="9"/>
      <c r="LSK76" s="9"/>
      <c r="LSL76" s="9"/>
      <c r="LSM76" s="9"/>
      <c r="LSN76" s="9"/>
      <c r="LSO76" s="9"/>
      <c r="LSP76" s="9"/>
      <c r="LSQ76" s="9"/>
      <c r="LSR76" s="9"/>
      <c r="LSS76" s="9"/>
      <c r="LST76" s="9"/>
      <c r="LSU76" s="9"/>
      <c r="LSV76" s="9"/>
      <c r="LSW76" s="9"/>
      <c r="LSX76" s="9"/>
      <c r="LSY76" s="9"/>
      <c r="LSZ76" s="9"/>
      <c r="LTA76" s="9"/>
      <c r="LTB76" s="9"/>
      <c r="LTC76" s="9"/>
      <c r="LTD76" s="9"/>
      <c r="LTE76" s="9"/>
      <c r="LTF76" s="9"/>
      <c r="LTG76" s="9"/>
      <c r="LTH76" s="9"/>
      <c r="LTI76" s="9"/>
      <c r="LTJ76" s="9"/>
      <c r="LTK76" s="9"/>
      <c r="LTL76" s="9"/>
      <c r="LTM76" s="9"/>
      <c r="LTN76" s="9"/>
      <c r="LTO76" s="9"/>
      <c r="LTP76" s="9"/>
      <c r="LTQ76" s="9"/>
      <c r="LTR76" s="9"/>
      <c r="LTS76" s="9"/>
      <c r="LTT76" s="9"/>
      <c r="LTU76" s="9"/>
      <c r="LTV76" s="9"/>
      <c r="LTW76" s="9"/>
      <c r="LTX76" s="9"/>
      <c r="LTY76" s="9"/>
      <c r="LTZ76" s="9"/>
      <c r="LUA76" s="9"/>
      <c r="LUB76" s="9"/>
      <c r="LUC76" s="9"/>
      <c r="LUD76" s="9"/>
      <c r="LUE76" s="9"/>
      <c r="LUF76" s="9"/>
      <c r="LUG76" s="9"/>
      <c r="LUH76" s="9"/>
      <c r="LUI76" s="9"/>
      <c r="LUJ76" s="9"/>
      <c r="LUK76" s="9"/>
      <c r="LUL76" s="9"/>
      <c r="LUM76" s="9"/>
      <c r="LUN76" s="9"/>
      <c r="LUO76" s="9"/>
      <c r="LUP76" s="9"/>
      <c r="LUQ76" s="9"/>
      <c r="LUR76" s="9"/>
      <c r="LUS76" s="9"/>
      <c r="LUT76" s="9"/>
      <c r="LUU76" s="9"/>
      <c r="LUV76" s="9"/>
      <c r="LUW76" s="9"/>
      <c r="LUX76" s="9"/>
      <c r="LUY76" s="9"/>
      <c r="LUZ76" s="9"/>
      <c r="LVA76" s="9"/>
      <c r="LVB76" s="9"/>
      <c r="LVC76" s="9"/>
      <c r="LVD76" s="9"/>
      <c r="LVE76" s="9"/>
      <c r="LVF76" s="9"/>
      <c r="LVG76" s="9"/>
      <c r="LVH76" s="9"/>
      <c r="LVI76" s="9"/>
      <c r="LVJ76" s="9"/>
      <c r="LVK76" s="9"/>
      <c r="LVL76" s="9"/>
      <c r="LVM76" s="9"/>
      <c r="LVN76" s="9"/>
      <c r="LVO76" s="9"/>
      <c r="LVP76" s="9"/>
      <c r="LVQ76" s="9"/>
      <c r="LVR76" s="9"/>
      <c r="LVS76" s="9"/>
      <c r="LVT76" s="9"/>
      <c r="LVU76" s="9"/>
      <c r="LVV76" s="9"/>
      <c r="LVW76" s="9"/>
      <c r="LVX76" s="9"/>
      <c r="LVY76" s="9"/>
      <c r="LVZ76" s="9"/>
      <c r="LWA76" s="9"/>
      <c r="LWB76" s="9"/>
      <c r="LWC76" s="9"/>
      <c r="LWD76" s="9"/>
      <c r="LWE76" s="9"/>
      <c r="LWF76" s="9"/>
      <c r="LWG76" s="9"/>
      <c r="LWH76" s="9"/>
      <c r="LWI76" s="9"/>
      <c r="LWJ76" s="9"/>
      <c r="LWK76" s="9"/>
      <c r="LWL76" s="9"/>
      <c r="LWM76" s="9"/>
      <c r="LWN76" s="9"/>
      <c r="LWO76" s="9"/>
      <c r="LWP76" s="9"/>
      <c r="LWQ76" s="9"/>
      <c r="LWR76" s="9"/>
      <c r="LWS76" s="9"/>
      <c r="LWT76" s="9"/>
      <c r="LWU76" s="9"/>
      <c r="LWV76" s="9"/>
      <c r="LWW76" s="9"/>
      <c r="LWX76" s="9"/>
      <c r="LWY76" s="9"/>
      <c r="LWZ76" s="9"/>
      <c r="LXA76" s="9"/>
      <c r="LXB76" s="9"/>
      <c r="LXC76" s="9"/>
      <c r="LXD76" s="9"/>
      <c r="LXE76" s="9"/>
      <c r="LXF76" s="9"/>
      <c r="LXG76" s="9"/>
      <c r="LXH76" s="9"/>
      <c r="LXI76" s="9"/>
      <c r="LXJ76" s="9"/>
      <c r="LXK76" s="9"/>
      <c r="LXL76" s="9"/>
      <c r="LXM76" s="9"/>
      <c r="LXN76" s="9"/>
      <c r="LXO76" s="9"/>
      <c r="LXP76" s="9"/>
      <c r="LXQ76" s="9"/>
      <c r="LXR76" s="9"/>
      <c r="LXS76" s="9"/>
      <c r="LXT76" s="9"/>
      <c r="LXU76" s="9"/>
      <c r="LXV76" s="9"/>
      <c r="LXW76" s="9"/>
      <c r="LXX76" s="9"/>
      <c r="LXY76" s="9"/>
      <c r="LXZ76" s="9"/>
      <c r="LYA76" s="9"/>
      <c r="LYB76" s="9"/>
      <c r="LYC76" s="9"/>
      <c r="LYD76" s="9"/>
      <c r="LYE76" s="9"/>
      <c r="LYF76" s="9"/>
      <c r="LYG76" s="9"/>
      <c r="LYH76" s="9"/>
      <c r="LYI76" s="9"/>
      <c r="LYJ76" s="9"/>
      <c r="LYK76" s="9"/>
      <c r="LYL76" s="9"/>
      <c r="LYM76" s="9"/>
      <c r="LYN76" s="9"/>
      <c r="LYO76" s="9"/>
      <c r="LYP76" s="9"/>
      <c r="LYQ76" s="9"/>
      <c r="LYR76" s="9"/>
      <c r="LYS76" s="9"/>
      <c r="LYT76" s="9"/>
      <c r="LYU76" s="9"/>
      <c r="LYV76" s="9"/>
      <c r="LYW76" s="9"/>
      <c r="LYX76" s="9"/>
      <c r="LYY76" s="9"/>
      <c r="LYZ76" s="9"/>
      <c r="LZA76" s="9"/>
      <c r="LZB76" s="9"/>
      <c r="LZC76" s="9"/>
      <c r="LZD76" s="9"/>
      <c r="LZE76" s="9"/>
      <c r="LZF76" s="9"/>
      <c r="LZG76" s="9"/>
      <c r="LZH76" s="9"/>
      <c r="LZI76" s="9"/>
      <c r="LZJ76" s="9"/>
      <c r="LZK76" s="9"/>
      <c r="LZL76" s="9"/>
      <c r="LZM76" s="9"/>
      <c r="LZN76" s="9"/>
      <c r="LZO76" s="9"/>
      <c r="LZP76" s="9"/>
      <c r="LZQ76" s="9"/>
      <c r="LZR76" s="9"/>
      <c r="LZS76" s="9"/>
      <c r="LZT76" s="9"/>
      <c r="LZU76" s="9"/>
      <c r="LZV76" s="9"/>
      <c r="LZW76" s="9"/>
      <c r="LZX76" s="9"/>
      <c r="LZY76" s="9"/>
      <c r="LZZ76" s="9"/>
      <c r="MAA76" s="9"/>
      <c r="MAB76" s="9"/>
      <c r="MAC76" s="9"/>
      <c r="MAD76" s="9"/>
      <c r="MAE76" s="9"/>
      <c r="MAF76" s="9"/>
      <c r="MAG76" s="9"/>
      <c r="MAH76" s="9"/>
      <c r="MAI76" s="9"/>
      <c r="MAJ76" s="9"/>
      <c r="MAK76" s="9"/>
      <c r="MAL76" s="9"/>
      <c r="MAM76" s="9"/>
      <c r="MAN76" s="9"/>
      <c r="MAO76" s="9"/>
      <c r="MAP76" s="9"/>
      <c r="MAQ76" s="9"/>
      <c r="MAR76" s="9"/>
      <c r="MAS76" s="9"/>
      <c r="MAT76" s="9"/>
      <c r="MAU76" s="9"/>
      <c r="MAV76" s="9"/>
      <c r="MAW76" s="9"/>
      <c r="MAX76" s="9"/>
      <c r="MAY76" s="9"/>
      <c r="MAZ76" s="9"/>
      <c r="MBA76" s="9"/>
      <c r="MBB76" s="9"/>
      <c r="MBC76" s="9"/>
      <c r="MBD76" s="9"/>
      <c r="MBE76" s="9"/>
      <c r="MBF76" s="9"/>
      <c r="MBG76" s="9"/>
      <c r="MBH76" s="9"/>
      <c r="MBI76" s="9"/>
      <c r="MBJ76" s="9"/>
      <c r="MBK76" s="9"/>
      <c r="MBL76" s="9"/>
      <c r="MBM76" s="9"/>
      <c r="MBN76" s="9"/>
      <c r="MBO76" s="9"/>
      <c r="MBP76" s="9"/>
      <c r="MBQ76" s="9"/>
      <c r="MBR76" s="9"/>
      <c r="MBS76" s="9"/>
      <c r="MBT76" s="9"/>
      <c r="MBU76" s="9"/>
      <c r="MBV76" s="9"/>
      <c r="MBW76" s="9"/>
      <c r="MBX76" s="9"/>
      <c r="MBY76" s="9"/>
      <c r="MBZ76" s="9"/>
      <c r="MCA76" s="9"/>
      <c r="MCB76" s="9"/>
      <c r="MCC76" s="9"/>
      <c r="MCD76" s="9"/>
      <c r="MCE76" s="9"/>
      <c r="MCF76" s="9"/>
      <c r="MCG76" s="9"/>
      <c r="MCH76" s="9"/>
      <c r="MCI76" s="9"/>
      <c r="MCJ76" s="9"/>
      <c r="MCK76" s="9"/>
      <c r="MCL76" s="9"/>
      <c r="MCM76" s="9"/>
      <c r="MCN76" s="9"/>
      <c r="MCO76" s="9"/>
      <c r="MCP76" s="9"/>
      <c r="MCQ76" s="9"/>
      <c r="MCR76" s="9"/>
      <c r="MCS76" s="9"/>
      <c r="MCT76" s="9"/>
      <c r="MCU76" s="9"/>
      <c r="MCV76" s="9"/>
      <c r="MCW76" s="9"/>
      <c r="MCX76" s="9"/>
      <c r="MCY76" s="9"/>
      <c r="MCZ76" s="9"/>
      <c r="MDA76" s="9"/>
      <c r="MDB76" s="9"/>
      <c r="MDC76" s="9"/>
      <c r="MDD76" s="9"/>
      <c r="MDE76" s="9"/>
      <c r="MDF76" s="9"/>
      <c r="MDG76" s="9"/>
      <c r="MDH76" s="9"/>
      <c r="MDI76" s="9"/>
      <c r="MDJ76" s="9"/>
      <c r="MDK76" s="9"/>
      <c r="MDL76" s="9"/>
      <c r="MDM76" s="9"/>
      <c r="MDN76" s="9"/>
      <c r="MDO76" s="9"/>
      <c r="MDP76" s="9"/>
      <c r="MDQ76" s="9"/>
      <c r="MDR76" s="9"/>
      <c r="MDS76" s="9"/>
      <c r="MDT76" s="9"/>
      <c r="MDU76" s="9"/>
      <c r="MDV76" s="9"/>
      <c r="MDW76" s="9"/>
      <c r="MDX76" s="9"/>
      <c r="MDY76" s="9"/>
      <c r="MDZ76" s="9"/>
      <c r="MEA76" s="9"/>
      <c r="MEB76" s="9"/>
      <c r="MEC76" s="9"/>
      <c r="MED76" s="9"/>
      <c r="MEE76" s="9"/>
      <c r="MEF76" s="9"/>
      <c r="MEG76" s="9"/>
      <c r="MEH76" s="9"/>
      <c r="MEI76" s="9"/>
      <c r="MEJ76" s="9"/>
      <c r="MEK76" s="9"/>
      <c r="MEL76" s="9"/>
      <c r="MEM76" s="9"/>
      <c r="MEN76" s="9"/>
      <c r="MEO76" s="9"/>
      <c r="MEP76" s="9"/>
      <c r="MEQ76" s="9"/>
      <c r="MER76" s="9"/>
      <c r="MES76" s="9"/>
      <c r="MET76" s="9"/>
      <c r="MEU76" s="9"/>
      <c r="MEV76" s="9"/>
      <c r="MEW76" s="9"/>
      <c r="MEX76" s="9"/>
      <c r="MEY76" s="9"/>
      <c r="MEZ76" s="9"/>
      <c r="MFA76" s="9"/>
      <c r="MFB76" s="9"/>
      <c r="MFC76" s="9"/>
      <c r="MFD76" s="9"/>
      <c r="MFE76" s="9"/>
      <c r="MFF76" s="9"/>
      <c r="MFG76" s="9"/>
      <c r="MFH76" s="9"/>
      <c r="MFI76" s="9"/>
      <c r="MFJ76" s="9"/>
      <c r="MFK76" s="9"/>
      <c r="MFL76" s="9"/>
      <c r="MFM76" s="9"/>
      <c r="MFN76" s="9"/>
      <c r="MFO76" s="9"/>
      <c r="MFP76" s="9"/>
      <c r="MFQ76" s="9"/>
      <c r="MFR76" s="9"/>
      <c r="MFS76" s="9"/>
      <c r="MFT76" s="9"/>
      <c r="MFU76" s="9"/>
      <c r="MFV76" s="9"/>
      <c r="MFW76" s="9"/>
      <c r="MFX76" s="9"/>
      <c r="MFY76" s="9"/>
      <c r="MFZ76" s="9"/>
      <c r="MGA76" s="9"/>
      <c r="MGB76" s="9"/>
      <c r="MGC76" s="9"/>
      <c r="MGD76" s="9"/>
      <c r="MGE76" s="9"/>
      <c r="MGF76" s="9"/>
      <c r="MGG76" s="9"/>
      <c r="MGH76" s="9"/>
      <c r="MGI76" s="9"/>
      <c r="MGJ76" s="9"/>
      <c r="MGK76" s="9"/>
      <c r="MGL76" s="9"/>
      <c r="MGM76" s="9"/>
      <c r="MGN76" s="9"/>
      <c r="MGO76" s="9"/>
      <c r="MGP76" s="9"/>
      <c r="MGQ76" s="9"/>
      <c r="MGR76" s="9"/>
      <c r="MGS76" s="9"/>
      <c r="MGT76" s="9"/>
      <c r="MGU76" s="9"/>
      <c r="MGV76" s="9"/>
      <c r="MGW76" s="9"/>
      <c r="MGX76" s="9"/>
      <c r="MGY76" s="9"/>
      <c r="MGZ76" s="9"/>
      <c r="MHA76" s="9"/>
      <c r="MHB76" s="9"/>
      <c r="MHC76" s="9"/>
      <c r="MHD76" s="9"/>
      <c r="MHE76" s="9"/>
      <c r="MHF76" s="9"/>
      <c r="MHG76" s="9"/>
      <c r="MHH76" s="9"/>
      <c r="MHI76" s="9"/>
      <c r="MHJ76" s="9"/>
      <c r="MHK76" s="9"/>
      <c r="MHL76" s="9"/>
      <c r="MHM76" s="9"/>
      <c r="MHN76" s="9"/>
      <c r="MHO76" s="9"/>
      <c r="MHP76" s="9"/>
      <c r="MHQ76" s="9"/>
      <c r="MHR76" s="9"/>
      <c r="MHS76" s="9"/>
      <c r="MHT76" s="9"/>
      <c r="MHU76" s="9"/>
      <c r="MHV76" s="9"/>
      <c r="MHW76" s="9"/>
      <c r="MHX76" s="9"/>
      <c r="MHY76" s="9"/>
      <c r="MHZ76" s="9"/>
      <c r="MIA76" s="9"/>
      <c r="MIB76" s="9"/>
      <c r="MIC76" s="9"/>
      <c r="MID76" s="9"/>
      <c r="MIE76" s="9"/>
      <c r="MIF76" s="9"/>
      <c r="MIG76" s="9"/>
      <c r="MIH76" s="9"/>
      <c r="MII76" s="9"/>
      <c r="MIJ76" s="9"/>
      <c r="MIK76" s="9"/>
      <c r="MIL76" s="9"/>
      <c r="MIM76" s="9"/>
      <c r="MIN76" s="9"/>
      <c r="MIO76" s="9"/>
      <c r="MIP76" s="9"/>
      <c r="MIQ76" s="9"/>
      <c r="MIR76" s="9"/>
      <c r="MIS76" s="9"/>
      <c r="MIT76" s="9"/>
      <c r="MIU76" s="9"/>
      <c r="MIV76" s="9"/>
      <c r="MIW76" s="9"/>
      <c r="MIX76" s="9"/>
      <c r="MIY76" s="9"/>
      <c r="MIZ76" s="9"/>
      <c r="MJA76" s="9"/>
      <c r="MJB76" s="9"/>
      <c r="MJC76" s="9"/>
      <c r="MJD76" s="9"/>
      <c r="MJE76" s="9"/>
      <c r="MJF76" s="9"/>
      <c r="MJG76" s="9"/>
      <c r="MJH76" s="9"/>
      <c r="MJI76" s="9"/>
      <c r="MJJ76" s="9"/>
      <c r="MJK76" s="9"/>
      <c r="MJL76" s="9"/>
      <c r="MJM76" s="9"/>
      <c r="MJN76" s="9"/>
      <c r="MJO76" s="9"/>
      <c r="MJP76" s="9"/>
      <c r="MJQ76" s="9"/>
      <c r="MJR76" s="9"/>
      <c r="MJS76" s="9"/>
      <c r="MJT76" s="9"/>
      <c r="MJU76" s="9"/>
      <c r="MJV76" s="9"/>
      <c r="MJW76" s="9"/>
      <c r="MJX76" s="9"/>
      <c r="MJY76" s="9"/>
      <c r="MJZ76" s="9"/>
      <c r="MKA76" s="9"/>
      <c r="MKB76" s="9"/>
      <c r="MKC76" s="9"/>
      <c r="MKD76" s="9"/>
      <c r="MKE76" s="9"/>
      <c r="MKF76" s="9"/>
      <c r="MKG76" s="9"/>
      <c r="MKH76" s="9"/>
      <c r="MKI76" s="9"/>
      <c r="MKJ76" s="9"/>
      <c r="MKK76" s="9"/>
      <c r="MKL76" s="9"/>
      <c r="MKM76" s="9"/>
      <c r="MKN76" s="9"/>
      <c r="MKO76" s="9"/>
      <c r="MKP76" s="9"/>
      <c r="MKQ76" s="9"/>
      <c r="MKR76" s="9"/>
      <c r="MKS76" s="9"/>
      <c r="MKT76" s="9"/>
      <c r="MKU76" s="9"/>
      <c r="MKV76" s="9"/>
      <c r="MKW76" s="9"/>
      <c r="MKX76" s="9"/>
      <c r="MKY76" s="9"/>
      <c r="MKZ76" s="9"/>
      <c r="MLA76" s="9"/>
      <c r="MLB76" s="9"/>
      <c r="MLC76" s="9"/>
      <c r="MLD76" s="9"/>
      <c r="MLE76" s="9"/>
      <c r="MLF76" s="9"/>
      <c r="MLG76" s="9"/>
      <c r="MLH76" s="9"/>
      <c r="MLI76" s="9"/>
      <c r="MLJ76" s="9"/>
      <c r="MLK76" s="9"/>
      <c r="MLL76" s="9"/>
      <c r="MLM76" s="9"/>
      <c r="MLN76" s="9"/>
      <c r="MLO76" s="9"/>
      <c r="MLP76" s="9"/>
      <c r="MLQ76" s="9"/>
      <c r="MLR76" s="9"/>
      <c r="MLS76" s="9"/>
      <c r="MLT76" s="9"/>
      <c r="MLU76" s="9"/>
      <c r="MLV76" s="9"/>
      <c r="MLW76" s="9"/>
      <c r="MLX76" s="9"/>
      <c r="MLY76" s="9"/>
      <c r="MLZ76" s="9"/>
      <c r="MMA76" s="9"/>
      <c r="MMB76" s="9"/>
      <c r="MMC76" s="9"/>
      <c r="MMD76" s="9"/>
      <c r="MME76" s="9"/>
      <c r="MMF76" s="9"/>
      <c r="MMG76" s="9"/>
      <c r="MMH76" s="9"/>
      <c r="MMI76" s="9"/>
      <c r="MMJ76" s="9"/>
      <c r="MMK76" s="9"/>
      <c r="MML76" s="9"/>
      <c r="MMM76" s="9"/>
      <c r="MMN76" s="9"/>
      <c r="MMO76" s="9"/>
      <c r="MMP76" s="9"/>
      <c r="MMQ76" s="9"/>
      <c r="MMR76" s="9"/>
      <c r="MMS76" s="9"/>
      <c r="MMT76" s="9"/>
      <c r="MMU76" s="9"/>
      <c r="MMV76" s="9"/>
      <c r="MMW76" s="9"/>
      <c r="MMX76" s="9"/>
      <c r="MMY76" s="9"/>
      <c r="MMZ76" s="9"/>
      <c r="MNA76" s="9"/>
      <c r="MNB76" s="9"/>
      <c r="MNC76" s="9"/>
      <c r="MND76" s="9"/>
      <c r="MNE76" s="9"/>
      <c r="MNF76" s="9"/>
      <c r="MNG76" s="9"/>
      <c r="MNH76" s="9"/>
      <c r="MNI76" s="9"/>
      <c r="MNJ76" s="9"/>
      <c r="MNK76" s="9"/>
      <c r="MNL76" s="9"/>
      <c r="MNM76" s="9"/>
      <c r="MNN76" s="9"/>
      <c r="MNO76" s="9"/>
      <c r="MNP76" s="9"/>
      <c r="MNQ76" s="9"/>
      <c r="MNR76" s="9"/>
      <c r="MNS76" s="9"/>
      <c r="MNT76" s="9"/>
      <c r="MNU76" s="9"/>
      <c r="MNV76" s="9"/>
      <c r="MNW76" s="9"/>
      <c r="MNX76" s="9"/>
      <c r="MNY76" s="9"/>
      <c r="MNZ76" s="9"/>
      <c r="MOA76" s="9"/>
      <c r="MOB76" s="9"/>
      <c r="MOC76" s="9"/>
      <c r="MOD76" s="9"/>
      <c r="MOE76" s="9"/>
      <c r="MOF76" s="9"/>
      <c r="MOG76" s="9"/>
      <c r="MOH76" s="9"/>
      <c r="MOI76" s="9"/>
      <c r="MOJ76" s="9"/>
      <c r="MOK76" s="9"/>
      <c r="MOL76" s="9"/>
      <c r="MOM76" s="9"/>
      <c r="MON76" s="9"/>
      <c r="MOO76" s="9"/>
      <c r="MOP76" s="9"/>
      <c r="MOQ76" s="9"/>
      <c r="MOR76" s="9"/>
      <c r="MOS76" s="9"/>
      <c r="MOT76" s="9"/>
      <c r="MOU76" s="9"/>
      <c r="MOV76" s="9"/>
      <c r="MOW76" s="9"/>
      <c r="MOX76" s="9"/>
      <c r="MOY76" s="9"/>
      <c r="MOZ76" s="9"/>
      <c r="MPA76" s="9"/>
      <c r="MPB76" s="9"/>
      <c r="MPC76" s="9"/>
      <c r="MPD76" s="9"/>
      <c r="MPE76" s="9"/>
      <c r="MPF76" s="9"/>
      <c r="MPG76" s="9"/>
      <c r="MPH76" s="9"/>
      <c r="MPI76" s="9"/>
      <c r="MPJ76" s="9"/>
      <c r="MPK76" s="9"/>
      <c r="MPL76" s="9"/>
      <c r="MPM76" s="9"/>
      <c r="MPN76" s="9"/>
      <c r="MPO76" s="9"/>
      <c r="MPP76" s="9"/>
      <c r="MPQ76" s="9"/>
      <c r="MPR76" s="9"/>
      <c r="MPS76" s="9"/>
      <c r="MPT76" s="9"/>
      <c r="MPU76" s="9"/>
      <c r="MPV76" s="9"/>
      <c r="MPW76" s="9"/>
      <c r="MPX76" s="9"/>
      <c r="MPY76" s="9"/>
      <c r="MPZ76" s="9"/>
      <c r="MQA76" s="9"/>
      <c r="MQB76" s="9"/>
      <c r="MQC76" s="9"/>
      <c r="MQD76" s="9"/>
      <c r="MQE76" s="9"/>
      <c r="MQF76" s="9"/>
      <c r="MQG76" s="9"/>
      <c r="MQH76" s="9"/>
      <c r="MQI76" s="9"/>
      <c r="MQJ76" s="9"/>
      <c r="MQK76" s="9"/>
      <c r="MQL76" s="9"/>
      <c r="MQM76" s="9"/>
      <c r="MQN76" s="9"/>
      <c r="MQO76" s="9"/>
      <c r="MQP76" s="9"/>
      <c r="MQQ76" s="9"/>
      <c r="MQR76" s="9"/>
      <c r="MQS76" s="9"/>
      <c r="MQT76" s="9"/>
      <c r="MQU76" s="9"/>
      <c r="MQV76" s="9"/>
      <c r="MQW76" s="9"/>
      <c r="MQX76" s="9"/>
      <c r="MQY76" s="9"/>
      <c r="MQZ76" s="9"/>
      <c r="MRA76" s="9"/>
      <c r="MRB76" s="9"/>
      <c r="MRC76" s="9"/>
      <c r="MRD76" s="9"/>
      <c r="MRE76" s="9"/>
      <c r="MRF76" s="9"/>
      <c r="MRG76" s="9"/>
      <c r="MRH76" s="9"/>
      <c r="MRI76" s="9"/>
      <c r="MRJ76" s="9"/>
      <c r="MRK76" s="9"/>
      <c r="MRL76" s="9"/>
      <c r="MRM76" s="9"/>
      <c r="MRN76" s="9"/>
      <c r="MRO76" s="9"/>
      <c r="MRP76" s="9"/>
      <c r="MRQ76" s="9"/>
      <c r="MRR76" s="9"/>
      <c r="MRS76" s="9"/>
      <c r="MRT76" s="9"/>
      <c r="MRU76" s="9"/>
      <c r="MRV76" s="9"/>
      <c r="MRW76" s="9"/>
      <c r="MRX76" s="9"/>
      <c r="MRY76" s="9"/>
      <c r="MRZ76" s="9"/>
      <c r="MSA76" s="9"/>
      <c r="MSB76" s="9"/>
      <c r="MSC76" s="9"/>
      <c r="MSD76" s="9"/>
      <c r="MSE76" s="9"/>
      <c r="MSF76" s="9"/>
      <c r="MSG76" s="9"/>
      <c r="MSH76" s="9"/>
      <c r="MSI76" s="9"/>
      <c r="MSJ76" s="9"/>
      <c r="MSK76" s="9"/>
      <c r="MSL76" s="9"/>
      <c r="MSM76" s="9"/>
      <c r="MSN76" s="9"/>
      <c r="MSO76" s="9"/>
      <c r="MSP76" s="9"/>
      <c r="MSQ76" s="9"/>
      <c r="MSR76" s="9"/>
      <c r="MSS76" s="9"/>
      <c r="MST76" s="9"/>
      <c r="MSU76" s="9"/>
      <c r="MSV76" s="9"/>
      <c r="MSW76" s="9"/>
      <c r="MSX76" s="9"/>
      <c r="MSY76" s="9"/>
      <c r="MSZ76" s="9"/>
      <c r="MTA76" s="9"/>
      <c r="MTB76" s="9"/>
      <c r="MTC76" s="9"/>
      <c r="MTD76" s="9"/>
      <c r="MTE76" s="9"/>
      <c r="MTF76" s="9"/>
      <c r="MTG76" s="9"/>
      <c r="MTH76" s="9"/>
      <c r="MTI76" s="9"/>
      <c r="MTJ76" s="9"/>
      <c r="MTK76" s="9"/>
      <c r="MTL76" s="9"/>
      <c r="MTM76" s="9"/>
      <c r="MTN76" s="9"/>
      <c r="MTO76" s="9"/>
      <c r="MTP76" s="9"/>
      <c r="MTQ76" s="9"/>
      <c r="MTR76" s="9"/>
      <c r="MTS76" s="9"/>
      <c r="MTT76" s="9"/>
      <c r="MTU76" s="9"/>
      <c r="MTV76" s="9"/>
      <c r="MTW76" s="9"/>
      <c r="MTX76" s="9"/>
      <c r="MTY76" s="9"/>
      <c r="MTZ76" s="9"/>
      <c r="MUA76" s="9"/>
      <c r="MUB76" s="9"/>
      <c r="MUC76" s="9"/>
      <c r="MUD76" s="9"/>
      <c r="MUE76" s="9"/>
      <c r="MUF76" s="9"/>
      <c r="MUG76" s="9"/>
      <c r="MUH76" s="9"/>
      <c r="MUI76" s="9"/>
      <c r="MUJ76" s="9"/>
      <c r="MUK76" s="9"/>
      <c r="MUL76" s="9"/>
      <c r="MUM76" s="9"/>
      <c r="MUN76" s="9"/>
      <c r="MUO76" s="9"/>
      <c r="MUP76" s="9"/>
      <c r="MUQ76" s="9"/>
      <c r="MUR76" s="9"/>
      <c r="MUS76" s="9"/>
      <c r="MUT76" s="9"/>
      <c r="MUU76" s="9"/>
      <c r="MUV76" s="9"/>
      <c r="MUW76" s="9"/>
      <c r="MUX76" s="9"/>
      <c r="MUY76" s="9"/>
      <c r="MUZ76" s="9"/>
      <c r="MVA76" s="9"/>
      <c r="MVB76" s="9"/>
      <c r="MVC76" s="9"/>
      <c r="MVD76" s="9"/>
      <c r="MVE76" s="9"/>
      <c r="MVF76" s="9"/>
      <c r="MVG76" s="9"/>
      <c r="MVH76" s="9"/>
      <c r="MVI76" s="9"/>
      <c r="MVJ76" s="9"/>
      <c r="MVK76" s="9"/>
      <c r="MVL76" s="9"/>
      <c r="MVM76" s="9"/>
      <c r="MVN76" s="9"/>
      <c r="MVO76" s="9"/>
      <c r="MVP76" s="9"/>
      <c r="MVQ76" s="9"/>
      <c r="MVR76" s="9"/>
      <c r="MVS76" s="9"/>
      <c r="MVT76" s="9"/>
      <c r="MVU76" s="9"/>
      <c r="MVV76" s="9"/>
      <c r="MVW76" s="9"/>
      <c r="MVX76" s="9"/>
      <c r="MVY76" s="9"/>
      <c r="MVZ76" s="9"/>
      <c r="MWA76" s="9"/>
      <c r="MWB76" s="9"/>
      <c r="MWC76" s="9"/>
      <c r="MWD76" s="9"/>
      <c r="MWE76" s="9"/>
      <c r="MWF76" s="9"/>
      <c r="MWG76" s="9"/>
      <c r="MWH76" s="9"/>
      <c r="MWI76" s="9"/>
      <c r="MWJ76" s="9"/>
      <c r="MWK76" s="9"/>
      <c r="MWL76" s="9"/>
      <c r="MWM76" s="9"/>
      <c r="MWN76" s="9"/>
      <c r="MWO76" s="9"/>
      <c r="MWP76" s="9"/>
      <c r="MWQ76" s="9"/>
      <c r="MWR76" s="9"/>
      <c r="MWS76" s="9"/>
      <c r="MWT76" s="9"/>
      <c r="MWU76" s="9"/>
      <c r="MWV76" s="9"/>
      <c r="MWW76" s="9"/>
      <c r="MWX76" s="9"/>
      <c r="MWY76" s="9"/>
      <c r="MWZ76" s="9"/>
      <c r="MXA76" s="9"/>
      <c r="MXB76" s="9"/>
      <c r="MXC76" s="9"/>
      <c r="MXD76" s="9"/>
      <c r="MXE76" s="9"/>
      <c r="MXF76" s="9"/>
      <c r="MXG76" s="9"/>
      <c r="MXH76" s="9"/>
      <c r="MXI76" s="9"/>
      <c r="MXJ76" s="9"/>
      <c r="MXK76" s="9"/>
      <c r="MXL76" s="9"/>
      <c r="MXM76" s="9"/>
      <c r="MXN76" s="9"/>
      <c r="MXO76" s="9"/>
      <c r="MXP76" s="9"/>
      <c r="MXQ76" s="9"/>
      <c r="MXR76" s="9"/>
      <c r="MXS76" s="9"/>
      <c r="MXT76" s="9"/>
      <c r="MXU76" s="9"/>
      <c r="MXV76" s="9"/>
      <c r="MXW76" s="9"/>
      <c r="MXX76" s="9"/>
      <c r="MXY76" s="9"/>
      <c r="MXZ76" s="9"/>
      <c r="MYA76" s="9"/>
      <c r="MYB76" s="9"/>
      <c r="MYC76" s="9"/>
      <c r="MYD76" s="9"/>
      <c r="MYE76" s="9"/>
      <c r="MYF76" s="9"/>
      <c r="MYG76" s="9"/>
      <c r="MYH76" s="9"/>
      <c r="MYI76" s="9"/>
      <c r="MYJ76" s="9"/>
      <c r="MYK76" s="9"/>
      <c r="MYL76" s="9"/>
      <c r="MYM76" s="9"/>
      <c r="MYN76" s="9"/>
      <c r="MYO76" s="9"/>
      <c r="MYP76" s="9"/>
      <c r="MYQ76" s="9"/>
      <c r="MYR76" s="9"/>
      <c r="MYS76" s="9"/>
      <c r="MYT76" s="9"/>
      <c r="MYU76" s="9"/>
      <c r="MYV76" s="9"/>
      <c r="MYW76" s="9"/>
      <c r="MYX76" s="9"/>
      <c r="MYY76" s="9"/>
      <c r="MYZ76" s="9"/>
      <c r="MZA76" s="9"/>
      <c r="MZB76" s="9"/>
      <c r="MZC76" s="9"/>
      <c r="MZD76" s="9"/>
      <c r="MZE76" s="9"/>
      <c r="MZF76" s="9"/>
      <c r="MZG76" s="9"/>
      <c r="MZH76" s="9"/>
      <c r="MZI76" s="9"/>
      <c r="MZJ76" s="9"/>
      <c r="MZK76" s="9"/>
      <c r="MZL76" s="9"/>
      <c r="MZM76" s="9"/>
      <c r="MZN76" s="9"/>
      <c r="MZO76" s="9"/>
      <c r="MZP76" s="9"/>
      <c r="MZQ76" s="9"/>
      <c r="MZR76" s="9"/>
      <c r="MZS76" s="9"/>
      <c r="MZT76" s="9"/>
      <c r="MZU76" s="9"/>
      <c r="MZV76" s="9"/>
      <c r="MZW76" s="9"/>
      <c r="MZX76" s="9"/>
      <c r="MZY76" s="9"/>
      <c r="MZZ76" s="9"/>
      <c r="NAA76" s="9"/>
      <c r="NAB76" s="9"/>
      <c r="NAC76" s="9"/>
      <c r="NAD76" s="9"/>
      <c r="NAE76" s="9"/>
      <c r="NAF76" s="9"/>
      <c r="NAG76" s="9"/>
      <c r="NAH76" s="9"/>
      <c r="NAI76" s="9"/>
      <c r="NAJ76" s="9"/>
      <c r="NAK76" s="9"/>
      <c r="NAL76" s="9"/>
      <c r="NAM76" s="9"/>
      <c r="NAN76" s="9"/>
      <c r="NAO76" s="9"/>
      <c r="NAP76" s="9"/>
      <c r="NAQ76" s="9"/>
      <c r="NAR76" s="9"/>
      <c r="NAS76" s="9"/>
      <c r="NAT76" s="9"/>
      <c r="NAU76" s="9"/>
      <c r="NAV76" s="9"/>
      <c r="NAW76" s="9"/>
      <c r="NAX76" s="9"/>
      <c r="NAY76" s="9"/>
      <c r="NAZ76" s="9"/>
      <c r="NBA76" s="9"/>
      <c r="NBB76" s="9"/>
      <c r="NBC76" s="9"/>
      <c r="NBD76" s="9"/>
      <c r="NBE76" s="9"/>
      <c r="NBF76" s="9"/>
      <c r="NBG76" s="9"/>
      <c r="NBH76" s="9"/>
      <c r="NBI76" s="9"/>
      <c r="NBJ76" s="9"/>
      <c r="NBK76" s="9"/>
      <c r="NBL76" s="9"/>
      <c r="NBM76" s="9"/>
      <c r="NBN76" s="9"/>
      <c r="NBO76" s="9"/>
      <c r="NBP76" s="9"/>
      <c r="NBQ76" s="9"/>
      <c r="NBR76" s="9"/>
      <c r="NBS76" s="9"/>
      <c r="NBT76" s="9"/>
      <c r="NBU76" s="9"/>
      <c r="NBV76" s="9"/>
      <c r="NBW76" s="9"/>
      <c r="NBX76" s="9"/>
      <c r="NBY76" s="9"/>
      <c r="NBZ76" s="9"/>
      <c r="NCA76" s="9"/>
      <c r="NCB76" s="9"/>
      <c r="NCC76" s="9"/>
      <c r="NCD76" s="9"/>
      <c r="NCE76" s="9"/>
      <c r="NCF76" s="9"/>
      <c r="NCG76" s="9"/>
      <c r="NCH76" s="9"/>
      <c r="NCI76" s="9"/>
      <c r="NCJ76" s="9"/>
      <c r="NCK76" s="9"/>
      <c r="NCL76" s="9"/>
      <c r="NCM76" s="9"/>
      <c r="NCN76" s="9"/>
      <c r="NCO76" s="9"/>
      <c r="NCP76" s="9"/>
      <c r="NCQ76" s="9"/>
      <c r="NCR76" s="9"/>
      <c r="NCS76" s="9"/>
      <c r="NCT76" s="9"/>
      <c r="NCU76" s="9"/>
      <c r="NCV76" s="9"/>
      <c r="NCW76" s="9"/>
      <c r="NCX76" s="9"/>
      <c r="NCY76" s="9"/>
      <c r="NCZ76" s="9"/>
      <c r="NDA76" s="9"/>
      <c r="NDB76" s="9"/>
      <c r="NDC76" s="9"/>
      <c r="NDD76" s="9"/>
      <c r="NDE76" s="9"/>
      <c r="NDF76" s="9"/>
      <c r="NDG76" s="9"/>
      <c r="NDH76" s="9"/>
      <c r="NDI76" s="9"/>
      <c r="NDJ76" s="9"/>
      <c r="NDK76" s="9"/>
      <c r="NDL76" s="9"/>
      <c r="NDM76" s="9"/>
      <c r="NDN76" s="9"/>
      <c r="NDO76" s="9"/>
      <c r="NDP76" s="9"/>
      <c r="NDQ76" s="9"/>
      <c r="NDR76" s="9"/>
      <c r="NDS76" s="9"/>
      <c r="NDT76" s="9"/>
      <c r="NDU76" s="9"/>
      <c r="NDV76" s="9"/>
      <c r="NDW76" s="9"/>
      <c r="NDX76" s="9"/>
      <c r="NDY76" s="9"/>
      <c r="NDZ76" s="9"/>
      <c r="NEA76" s="9"/>
      <c r="NEB76" s="9"/>
      <c r="NEC76" s="9"/>
      <c r="NED76" s="9"/>
      <c r="NEE76" s="9"/>
      <c r="NEF76" s="9"/>
      <c r="NEG76" s="9"/>
      <c r="NEH76" s="9"/>
      <c r="NEI76" s="9"/>
      <c r="NEJ76" s="9"/>
      <c r="NEK76" s="9"/>
      <c r="NEL76" s="9"/>
      <c r="NEM76" s="9"/>
      <c r="NEN76" s="9"/>
      <c r="NEO76" s="9"/>
      <c r="NEP76" s="9"/>
      <c r="NEQ76" s="9"/>
      <c r="NER76" s="9"/>
      <c r="NES76" s="9"/>
      <c r="NET76" s="9"/>
      <c r="NEU76" s="9"/>
      <c r="NEV76" s="9"/>
      <c r="NEW76" s="9"/>
      <c r="NEX76" s="9"/>
      <c r="NEY76" s="9"/>
      <c r="NEZ76" s="9"/>
      <c r="NFA76" s="9"/>
      <c r="NFB76" s="9"/>
      <c r="NFC76" s="9"/>
      <c r="NFD76" s="9"/>
      <c r="NFE76" s="9"/>
      <c r="NFF76" s="9"/>
      <c r="NFG76" s="9"/>
      <c r="NFH76" s="9"/>
      <c r="NFI76" s="9"/>
      <c r="NFJ76" s="9"/>
      <c r="NFK76" s="9"/>
      <c r="NFL76" s="9"/>
      <c r="NFM76" s="9"/>
      <c r="NFN76" s="9"/>
      <c r="NFO76" s="9"/>
      <c r="NFP76" s="9"/>
      <c r="NFQ76" s="9"/>
      <c r="NFR76" s="9"/>
      <c r="NFS76" s="9"/>
      <c r="NFT76" s="9"/>
      <c r="NFU76" s="9"/>
      <c r="NFV76" s="9"/>
      <c r="NFW76" s="9"/>
      <c r="NFX76" s="9"/>
      <c r="NFY76" s="9"/>
      <c r="NFZ76" s="9"/>
      <c r="NGA76" s="9"/>
      <c r="NGB76" s="9"/>
      <c r="NGC76" s="9"/>
      <c r="NGD76" s="9"/>
      <c r="NGE76" s="9"/>
      <c r="NGF76" s="9"/>
      <c r="NGG76" s="9"/>
      <c r="NGH76" s="9"/>
      <c r="NGI76" s="9"/>
      <c r="NGJ76" s="9"/>
      <c r="NGK76" s="9"/>
      <c r="NGL76" s="9"/>
      <c r="NGM76" s="9"/>
      <c r="NGN76" s="9"/>
      <c r="NGO76" s="9"/>
      <c r="NGP76" s="9"/>
      <c r="NGQ76" s="9"/>
      <c r="NGR76" s="9"/>
      <c r="NGS76" s="9"/>
      <c r="NGT76" s="9"/>
      <c r="NGU76" s="9"/>
      <c r="NGV76" s="9"/>
      <c r="NGW76" s="9"/>
      <c r="NGX76" s="9"/>
      <c r="NGY76" s="9"/>
      <c r="NGZ76" s="9"/>
      <c r="NHA76" s="9"/>
      <c r="NHB76" s="9"/>
      <c r="NHC76" s="9"/>
      <c r="NHD76" s="9"/>
      <c r="NHE76" s="9"/>
      <c r="NHF76" s="9"/>
      <c r="NHG76" s="9"/>
      <c r="NHH76" s="9"/>
      <c r="NHI76" s="9"/>
      <c r="NHJ76" s="9"/>
      <c r="NHK76" s="9"/>
      <c r="NHL76" s="9"/>
      <c r="NHM76" s="9"/>
      <c r="NHN76" s="9"/>
      <c r="NHO76" s="9"/>
      <c r="NHP76" s="9"/>
      <c r="NHQ76" s="9"/>
      <c r="NHR76" s="9"/>
      <c r="NHS76" s="9"/>
      <c r="NHT76" s="9"/>
      <c r="NHU76" s="9"/>
      <c r="NHV76" s="9"/>
      <c r="NHW76" s="9"/>
      <c r="NHX76" s="9"/>
      <c r="NHY76" s="9"/>
      <c r="NHZ76" s="9"/>
      <c r="NIA76" s="9"/>
      <c r="NIB76" s="9"/>
      <c r="NIC76" s="9"/>
      <c r="NID76" s="9"/>
      <c r="NIE76" s="9"/>
      <c r="NIF76" s="9"/>
      <c r="NIG76" s="9"/>
      <c r="NIH76" s="9"/>
      <c r="NII76" s="9"/>
      <c r="NIJ76" s="9"/>
      <c r="NIK76" s="9"/>
      <c r="NIL76" s="9"/>
      <c r="NIM76" s="9"/>
      <c r="NIN76" s="9"/>
      <c r="NIO76" s="9"/>
      <c r="NIP76" s="9"/>
      <c r="NIQ76" s="9"/>
      <c r="NIR76" s="9"/>
      <c r="NIS76" s="9"/>
      <c r="NIT76" s="9"/>
      <c r="NIU76" s="9"/>
      <c r="NIV76" s="9"/>
      <c r="NIW76" s="9"/>
      <c r="NIX76" s="9"/>
      <c r="NIY76" s="9"/>
      <c r="NIZ76" s="9"/>
      <c r="NJA76" s="9"/>
      <c r="NJB76" s="9"/>
      <c r="NJC76" s="9"/>
      <c r="NJD76" s="9"/>
      <c r="NJE76" s="9"/>
      <c r="NJF76" s="9"/>
      <c r="NJG76" s="9"/>
      <c r="NJH76" s="9"/>
      <c r="NJI76" s="9"/>
      <c r="NJJ76" s="9"/>
      <c r="NJK76" s="9"/>
      <c r="NJL76" s="9"/>
      <c r="NJM76" s="9"/>
      <c r="NJN76" s="9"/>
      <c r="NJO76" s="9"/>
      <c r="NJP76" s="9"/>
      <c r="NJQ76" s="9"/>
      <c r="NJR76" s="9"/>
      <c r="NJS76" s="9"/>
      <c r="NJT76" s="9"/>
      <c r="NJU76" s="9"/>
      <c r="NJV76" s="9"/>
      <c r="NJW76" s="9"/>
      <c r="NJX76" s="9"/>
      <c r="NJY76" s="9"/>
      <c r="NJZ76" s="9"/>
      <c r="NKA76" s="9"/>
      <c r="NKB76" s="9"/>
      <c r="NKC76" s="9"/>
      <c r="NKD76" s="9"/>
      <c r="NKE76" s="9"/>
      <c r="NKF76" s="9"/>
      <c r="NKG76" s="9"/>
      <c r="NKH76" s="9"/>
      <c r="NKI76" s="9"/>
      <c r="NKJ76" s="9"/>
      <c r="NKK76" s="9"/>
      <c r="NKL76" s="9"/>
      <c r="NKM76" s="9"/>
      <c r="NKN76" s="9"/>
      <c r="NKO76" s="9"/>
      <c r="NKP76" s="9"/>
      <c r="NKQ76" s="9"/>
      <c r="NKR76" s="9"/>
      <c r="NKS76" s="9"/>
      <c r="NKT76" s="9"/>
      <c r="NKU76" s="9"/>
      <c r="NKV76" s="9"/>
      <c r="NKW76" s="9"/>
      <c r="NKX76" s="9"/>
      <c r="NKY76" s="9"/>
      <c r="NKZ76" s="9"/>
      <c r="NLA76" s="9"/>
      <c r="NLB76" s="9"/>
      <c r="NLC76" s="9"/>
      <c r="NLD76" s="9"/>
      <c r="NLE76" s="9"/>
      <c r="NLF76" s="9"/>
      <c r="NLG76" s="9"/>
      <c r="NLH76" s="9"/>
      <c r="NLI76" s="9"/>
      <c r="NLJ76" s="9"/>
      <c r="NLK76" s="9"/>
      <c r="NLL76" s="9"/>
      <c r="NLM76" s="9"/>
      <c r="NLN76" s="9"/>
      <c r="NLO76" s="9"/>
      <c r="NLP76" s="9"/>
      <c r="NLQ76" s="9"/>
      <c r="NLR76" s="9"/>
      <c r="NLS76" s="9"/>
      <c r="NLT76" s="9"/>
      <c r="NLU76" s="9"/>
      <c r="NLV76" s="9"/>
      <c r="NLW76" s="9"/>
      <c r="NLX76" s="9"/>
      <c r="NLY76" s="9"/>
      <c r="NLZ76" s="9"/>
      <c r="NMA76" s="9"/>
      <c r="NMB76" s="9"/>
      <c r="NMC76" s="9"/>
      <c r="NMD76" s="9"/>
      <c r="NME76" s="9"/>
      <c r="NMF76" s="9"/>
      <c r="NMG76" s="9"/>
      <c r="NMH76" s="9"/>
      <c r="NMI76" s="9"/>
      <c r="NMJ76" s="9"/>
      <c r="NMK76" s="9"/>
      <c r="NML76" s="9"/>
      <c r="NMM76" s="9"/>
      <c r="NMN76" s="9"/>
      <c r="NMO76" s="9"/>
      <c r="NMP76" s="9"/>
      <c r="NMQ76" s="9"/>
      <c r="NMR76" s="9"/>
      <c r="NMS76" s="9"/>
      <c r="NMT76" s="9"/>
      <c r="NMU76" s="9"/>
      <c r="NMV76" s="9"/>
      <c r="NMW76" s="9"/>
      <c r="NMX76" s="9"/>
      <c r="NMY76" s="9"/>
      <c r="NMZ76" s="9"/>
      <c r="NNA76" s="9"/>
      <c r="NNB76" s="9"/>
      <c r="NNC76" s="9"/>
      <c r="NND76" s="9"/>
      <c r="NNE76" s="9"/>
      <c r="NNF76" s="9"/>
      <c r="NNG76" s="9"/>
      <c r="NNH76" s="9"/>
      <c r="NNI76" s="9"/>
      <c r="NNJ76" s="9"/>
      <c r="NNK76" s="9"/>
      <c r="NNL76" s="9"/>
      <c r="NNM76" s="9"/>
      <c r="NNN76" s="9"/>
      <c r="NNO76" s="9"/>
      <c r="NNP76" s="9"/>
      <c r="NNQ76" s="9"/>
      <c r="NNR76" s="9"/>
      <c r="NNS76" s="9"/>
      <c r="NNT76" s="9"/>
      <c r="NNU76" s="9"/>
      <c r="NNV76" s="9"/>
      <c r="NNW76" s="9"/>
      <c r="NNX76" s="9"/>
      <c r="NNY76" s="9"/>
      <c r="NNZ76" s="9"/>
      <c r="NOA76" s="9"/>
      <c r="NOB76" s="9"/>
      <c r="NOC76" s="9"/>
      <c r="NOD76" s="9"/>
      <c r="NOE76" s="9"/>
      <c r="NOF76" s="9"/>
      <c r="NOG76" s="9"/>
      <c r="NOH76" s="9"/>
      <c r="NOI76" s="9"/>
      <c r="NOJ76" s="9"/>
      <c r="NOK76" s="9"/>
      <c r="NOL76" s="9"/>
      <c r="NOM76" s="9"/>
      <c r="NON76" s="9"/>
      <c r="NOO76" s="9"/>
      <c r="NOP76" s="9"/>
      <c r="NOQ76" s="9"/>
      <c r="NOR76" s="9"/>
      <c r="NOS76" s="9"/>
      <c r="NOT76" s="9"/>
      <c r="NOU76" s="9"/>
      <c r="NOV76" s="9"/>
      <c r="NOW76" s="9"/>
      <c r="NOX76" s="9"/>
      <c r="NOY76" s="9"/>
      <c r="NOZ76" s="9"/>
      <c r="NPA76" s="9"/>
      <c r="NPB76" s="9"/>
      <c r="NPC76" s="9"/>
      <c r="NPD76" s="9"/>
      <c r="NPE76" s="9"/>
      <c r="NPF76" s="9"/>
      <c r="NPG76" s="9"/>
      <c r="NPH76" s="9"/>
      <c r="NPI76" s="9"/>
      <c r="NPJ76" s="9"/>
      <c r="NPK76" s="9"/>
      <c r="NPL76" s="9"/>
      <c r="NPM76" s="9"/>
      <c r="NPN76" s="9"/>
      <c r="NPO76" s="9"/>
      <c r="NPP76" s="9"/>
      <c r="NPQ76" s="9"/>
      <c r="NPR76" s="9"/>
      <c r="NPS76" s="9"/>
      <c r="NPT76" s="9"/>
      <c r="NPU76" s="9"/>
      <c r="NPV76" s="9"/>
      <c r="NPW76" s="9"/>
      <c r="NPX76" s="9"/>
      <c r="NPY76" s="9"/>
      <c r="NPZ76" s="9"/>
      <c r="NQA76" s="9"/>
      <c r="NQB76" s="9"/>
      <c r="NQC76" s="9"/>
      <c r="NQD76" s="9"/>
      <c r="NQE76" s="9"/>
      <c r="NQF76" s="9"/>
      <c r="NQG76" s="9"/>
      <c r="NQH76" s="9"/>
      <c r="NQI76" s="9"/>
      <c r="NQJ76" s="9"/>
      <c r="NQK76" s="9"/>
      <c r="NQL76" s="9"/>
      <c r="NQM76" s="9"/>
      <c r="NQN76" s="9"/>
      <c r="NQO76" s="9"/>
      <c r="NQP76" s="9"/>
      <c r="NQQ76" s="9"/>
      <c r="NQR76" s="9"/>
      <c r="NQS76" s="9"/>
      <c r="NQT76" s="9"/>
      <c r="NQU76" s="9"/>
      <c r="NQV76" s="9"/>
      <c r="NQW76" s="9"/>
      <c r="NQX76" s="9"/>
      <c r="NQY76" s="9"/>
      <c r="NQZ76" s="9"/>
      <c r="NRA76" s="9"/>
      <c r="NRB76" s="9"/>
      <c r="NRC76" s="9"/>
      <c r="NRD76" s="9"/>
      <c r="NRE76" s="9"/>
      <c r="NRF76" s="9"/>
      <c r="NRG76" s="9"/>
      <c r="NRH76" s="9"/>
      <c r="NRI76" s="9"/>
      <c r="NRJ76" s="9"/>
      <c r="NRK76" s="9"/>
      <c r="NRL76" s="9"/>
      <c r="NRM76" s="9"/>
      <c r="NRN76" s="9"/>
      <c r="NRO76" s="9"/>
      <c r="NRP76" s="9"/>
      <c r="NRQ76" s="9"/>
      <c r="NRR76" s="9"/>
      <c r="NRS76" s="9"/>
      <c r="NRT76" s="9"/>
      <c r="NRU76" s="9"/>
      <c r="NRV76" s="9"/>
      <c r="NRW76" s="9"/>
      <c r="NRX76" s="9"/>
      <c r="NRY76" s="9"/>
      <c r="NRZ76" s="9"/>
      <c r="NSA76" s="9"/>
      <c r="NSB76" s="9"/>
      <c r="NSC76" s="9"/>
      <c r="NSD76" s="9"/>
      <c r="NSE76" s="9"/>
      <c r="NSF76" s="9"/>
      <c r="NSG76" s="9"/>
      <c r="NSH76" s="9"/>
      <c r="NSI76" s="9"/>
      <c r="NSJ76" s="9"/>
      <c r="NSK76" s="9"/>
      <c r="NSL76" s="9"/>
      <c r="NSM76" s="9"/>
      <c r="NSN76" s="9"/>
      <c r="NSO76" s="9"/>
      <c r="NSP76" s="9"/>
      <c r="NSQ76" s="9"/>
      <c r="NSR76" s="9"/>
      <c r="NSS76" s="9"/>
      <c r="NST76" s="9"/>
      <c r="NSU76" s="9"/>
      <c r="NSV76" s="9"/>
      <c r="NSW76" s="9"/>
      <c r="NSX76" s="9"/>
      <c r="NSY76" s="9"/>
      <c r="NSZ76" s="9"/>
      <c r="NTA76" s="9"/>
      <c r="NTB76" s="9"/>
      <c r="NTC76" s="9"/>
      <c r="NTD76" s="9"/>
      <c r="NTE76" s="9"/>
      <c r="NTF76" s="9"/>
      <c r="NTG76" s="9"/>
      <c r="NTH76" s="9"/>
      <c r="NTI76" s="9"/>
      <c r="NTJ76" s="9"/>
      <c r="NTK76" s="9"/>
      <c r="NTL76" s="9"/>
      <c r="NTM76" s="9"/>
      <c r="NTN76" s="9"/>
      <c r="NTO76" s="9"/>
      <c r="NTP76" s="9"/>
      <c r="NTQ76" s="9"/>
      <c r="NTR76" s="9"/>
      <c r="NTS76" s="9"/>
      <c r="NTT76" s="9"/>
      <c r="NTU76" s="9"/>
      <c r="NTV76" s="9"/>
      <c r="NTW76" s="9"/>
      <c r="NTX76" s="9"/>
      <c r="NTY76" s="9"/>
      <c r="NTZ76" s="9"/>
      <c r="NUA76" s="9"/>
      <c r="NUB76" s="9"/>
      <c r="NUC76" s="9"/>
      <c r="NUD76" s="9"/>
      <c r="NUE76" s="9"/>
      <c r="NUF76" s="9"/>
      <c r="NUG76" s="9"/>
      <c r="NUH76" s="9"/>
      <c r="NUI76" s="9"/>
      <c r="NUJ76" s="9"/>
      <c r="NUK76" s="9"/>
      <c r="NUL76" s="9"/>
      <c r="NUM76" s="9"/>
      <c r="NUN76" s="9"/>
      <c r="NUO76" s="9"/>
      <c r="NUP76" s="9"/>
      <c r="NUQ76" s="9"/>
      <c r="NUR76" s="9"/>
      <c r="NUS76" s="9"/>
      <c r="NUT76" s="9"/>
      <c r="NUU76" s="9"/>
      <c r="NUV76" s="9"/>
      <c r="NUW76" s="9"/>
      <c r="NUX76" s="9"/>
      <c r="NUY76" s="9"/>
      <c r="NUZ76" s="9"/>
      <c r="NVA76" s="9"/>
      <c r="NVB76" s="9"/>
      <c r="NVC76" s="9"/>
      <c r="NVD76" s="9"/>
      <c r="NVE76" s="9"/>
      <c r="NVF76" s="9"/>
      <c r="NVG76" s="9"/>
      <c r="NVH76" s="9"/>
      <c r="NVI76" s="9"/>
      <c r="NVJ76" s="9"/>
      <c r="NVK76" s="9"/>
      <c r="NVL76" s="9"/>
      <c r="NVM76" s="9"/>
      <c r="NVN76" s="9"/>
      <c r="NVO76" s="9"/>
      <c r="NVP76" s="9"/>
      <c r="NVQ76" s="9"/>
      <c r="NVR76" s="9"/>
      <c r="NVS76" s="9"/>
      <c r="NVT76" s="9"/>
      <c r="NVU76" s="9"/>
      <c r="NVV76" s="9"/>
      <c r="NVW76" s="9"/>
      <c r="NVX76" s="9"/>
      <c r="NVY76" s="9"/>
      <c r="NVZ76" s="9"/>
      <c r="NWA76" s="9"/>
      <c r="NWB76" s="9"/>
      <c r="NWC76" s="9"/>
      <c r="NWD76" s="9"/>
      <c r="NWE76" s="9"/>
      <c r="NWF76" s="9"/>
      <c r="NWG76" s="9"/>
      <c r="NWH76" s="9"/>
      <c r="NWI76" s="9"/>
      <c r="NWJ76" s="9"/>
      <c r="NWK76" s="9"/>
      <c r="NWL76" s="9"/>
      <c r="NWM76" s="9"/>
      <c r="NWN76" s="9"/>
      <c r="NWO76" s="9"/>
      <c r="NWP76" s="9"/>
      <c r="NWQ76" s="9"/>
      <c r="NWR76" s="9"/>
      <c r="NWS76" s="9"/>
      <c r="NWT76" s="9"/>
      <c r="NWU76" s="9"/>
      <c r="NWV76" s="9"/>
      <c r="NWW76" s="9"/>
      <c r="NWX76" s="9"/>
      <c r="NWY76" s="9"/>
      <c r="NWZ76" s="9"/>
      <c r="NXA76" s="9"/>
      <c r="NXB76" s="9"/>
      <c r="NXC76" s="9"/>
      <c r="NXD76" s="9"/>
      <c r="NXE76" s="9"/>
      <c r="NXF76" s="9"/>
      <c r="NXG76" s="9"/>
      <c r="NXH76" s="9"/>
      <c r="NXI76" s="9"/>
      <c r="NXJ76" s="9"/>
      <c r="NXK76" s="9"/>
      <c r="NXL76" s="9"/>
      <c r="NXM76" s="9"/>
      <c r="NXN76" s="9"/>
      <c r="NXO76" s="9"/>
      <c r="NXP76" s="9"/>
      <c r="NXQ76" s="9"/>
      <c r="NXR76" s="9"/>
      <c r="NXS76" s="9"/>
      <c r="NXT76" s="9"/>
      <c r="NXU76" s="9"/>
      <c r="NXV76" s="9"/>
      <c r="NXW76" s="9"/>
      <c r="NXX76" s="9"/>
      <c r="NXY76" s="9"/>
      <c r="NXZ76" s="9"/>
      <c r="NYA76" s="9"/>
      <c r="NYB76" s="9"/>
      <c r="NYC76" s="9"/>
      <c r="NYD76" s="9"/>
      <c r="NYE76" s="9"/>
      <c r="NYF76" s="9"/>
      <c r="NYG76" s="9"/>
      <c r="NYH76" s="9"/>
      <c r="NYI76" s="9"/>
      <c r="NYJ76" s="9"/>
      <c r="NYK76" s="9"/>
      <c r="NYL76" s="9"/>
      <c r="NYM76" s="9"/>
      <c r="NYN76" s="9"/>
      <c r="NYO76" s="9"/>
      <c r="NYP76" s="9"/>
      <c r="NYQ76" s="9"/>
      <c r="NYR76" s="9"/>
      <c r="NYS76" s="9"/>
      <c r="NYT76" s="9"/>
      <c r="NYU76" s="9"/>
      <c r="NYV76" s="9"/>
      <c r="NYW76" s="9"/>
      <c r="NYX76" s="9"/>
      <c r="NYY76" s="9"/>
      <c r="NYZ76" s="9"/>
      <c r="NZA76" s="9"/>
      <c r="NZB76" s="9"/>
      <c r="NZC76" s="9"/>
      <c r="NZD76" s="9"/>
      <c r="NZE76" s="9"/>
      <c r="NZF76" s="9"/>
      <c r="NZG76" s="9"/>
      <c r="NZH76" s="9"/>
      <c r="NZI76" s="9"/>
      <c r="NZJ76" s="9"/>
      <c r="NZK76" s="9"/>
      <c r="NZL76" s="9"/>
      <c r="NZM76" s="9"/>
      <c r="NZN76" s="9"/>
      <c r="NZO76" s="9"/>
      <c r="NZP76" s="9"/>
      <c r="NZQ76" s="9"/>
      <c r="NZR76" s="9"/>
      <c r="NZS76" s="9"/>
      <c r="NZT76" s="9"/>
      <c r="NZU76" s="9"/>
      <c r="NZV76" s="9"/>
      <c r="NZW76" s="9"/>
      <c r="NZX76" s="9"/>
      <c r="NZY76" s="9"/>
      <c r="NZZ76" s="9"/>
      <c r="OAA76" s="9"/>
      <c r="OAB76" s="9"/>
      <c r="OAC76" s="9"/>
      <c r="OAD76" s="9"/>
      <c r="OAE76" s="9"/>
      <c r="OAF76" s="9"/>
      <c r="OAG76" s="9"/>
      <c r="OAH76" s="9"/>
      <c r="OAI76" s="9"/>
      <c r="OAJ76" s="9"/>
      <c r="OAK76" s="9"/>
      <c r="OAL76" s="9"/>
      <c r="OAM76" s="9"/>
      <c r="OAN76" s="9"/>
      <c r="OAO76" s="9"/>
      <c r="OAP76" s="9"/>
      <c r="OAQ76" s="9"/>
      <c r="OAR76" s="9"/>
      <c r="OAS76" s="9"/>
      <c r="OAT76" s="9"/>
      <c r="OAU76" s="9"/>
      <c r="OAV76" s="9"/>
      <c r="OAW76" s="9"/>
      <c r="OAX76" s="9"/>
      <c r="OAY76" s="9"/>
      <c r="OAZ76" s="9"/>
      <c r="OBA76" s="9"/>
      <c r="OBB76" s="9"/>
      <c r="OBC76" s="9"/>
      <c r="OBD76" s="9"/>
      <c r="OBE76" s="9"/>
      <c r="OBF76" s="9"/>
      <c r="OBG76" s="9"/>
      <c r="OBH76" s="9"/>
      <c r="OBI76" s="9"/>
      <c r="OBJ76" s="9"/>
      <c r="OBK76" s="9"/>
      <c r="OBL76" s="9"/>
      <c r="OBM76" s="9"/>
      <c r="OBN76" s="9"/>
      <c r="OBO76" s="9"/>
      <c r="OBP76" s="9"/>
      <c r="OBQ76" s="9"/>
      <c r="OBR76" s="9"/>
      <c r="OBS76" s="9"/>
      <c r="OBT76" s="9"/>
      <c r="OBU76" s="9"/>
      <c r="OBV76" s="9"/>
      <c r="OBW76" s="9"/>
      <c r="OBX76" s="9"/>
      <c r="OBY76" s="9"/>
      <c r="OBZ76" s="9"/>
      <c r="OCA76" s="9"/>
      <c r="OCB76" s="9"/>
      <c r="OCC76" s="9"/>
      <c r="OCD76" s="9"/>
      <c r="OCE76" s="9"/>
      <c r="OCF76" s="9"/>
      <c r="OCG76" s="9"/>
      <c r="OCH76" s="9"/>
      <c r="OCI76" s="9"/>
      <c r="OCJ76" s="9"/>
      <c r="OCK76" s="9"/>
      <c r="OCL76" s="9"/>
      <c r="OCM76" s="9"/>
      <c r="OCN76" s="9"/>
      <c r="OCO76" s="9"/>
      <c r="OCP76" s="9"/>
      <c r="OCQ76" s="9"/>
      <c r="OCR76" s="9"/>
      <c r="OCS76" s="9"/>
      <c r="OCT76" s="9"/>
      <c r="OCU76" s="9"/>
      <c r="OCV76" s="9"/>
      <c r="OCW76" s="9"/>
      <c r="OCX76" s="9"/>
      <c r="OCY76" s="9"/>
      <c r="OCZ76" s="9"/>
      <c r="ODA76" s="9"/>
      <c r="ODB76" s="9"/>
      <c r="ODC76" s="9"/>
      <c r="ODD76" s="9"/>
      <c r="ODE76" s="9"/>
      <c r="ODF76" s="9"/>
      <c r="ODG76" s="9"/>
      <c r="ODH76" s="9"/>
      <c r="ODI76" s="9"/>
      <c r="ODJ76" s="9"/>
      <c r="ODK76" s="9"/>
      <c r="ODL76" s="9"/>
      <c r="ODM76" s="9"/>
      <c r="ODN76" s="9"/>
      <c r="ODO76" s="9"/>
      <c r="ODP76" s="9"/>
      <c r="ODQ76" s="9"/>
      <c r="ODR76" s="9"/>
      <c r="ODS76" s="9"/>
      <c r="ODT76" s="9"/>
      <c r="ODU76" s="9"/>
      <c r="ODV76" s="9"/>
      <c r="ODW76" s="9"/>
      <c r="ODX76" s="9"/>
      <c r="ODY76" s="9"/>
      <c r="ODZ76" s="9"/>
      <c r="OEA76" s="9"/>
      <c r="OEB76" s="9"/>
      <c r="OEC76" s="9"/>
      <c r="OED76" s="9"/>
      <c r="OEE76" s="9"/>
      <c r="OEF76" s="9"/>
      <c r="OEG76" s="9"/>
      <c r="OEH76" s="9"/>
      <c r="OEI76" s="9"/>
      <c r="OEJ76" s="9"/>
      <c r="OEK76" s="9"/>
      <c r="OEL76" s="9"/>
      <c r="OEM76" s="9"/>
      <c r="OEN76" s="9"/>
      <c r="OEO76" s="9"/>
      <c r="OEP76" s="9"/>
      <c r="OEQ76" s="9"/>
      <c r="OER76" s="9"/>
      <c r="OES76" s="9"/>
      <c r="OET76" s="9"/>
      <c r="OEU76" s="9"/>
      <c r="OEV76" s="9"/>
      <c r="OEW76" s="9"/>
      <c r="OEX76" s="9"/>
      <c r="OEY76" s="9"/>
      <c r="OEZ76" s="9"/>
      <c r="OFA76" s="9"/>
      <c r="OFB76" s="9"/>
      <c r="OFC76" s="9"/>
      <c r="OFD76" s="9"/>
      <c r="OFE76" s="9"/>
      <c r="OFF76" s="9"/>
      <c r="OFG76" s="9"/>
      <c r="OFH76" s="9"/>
      <c r="OFI76" s="9"/>
      <c r="OFJ76" s="9"/>
      <c r="OFK76" s="9"/>
      <c r="OFL76" s="9"/>
      <c r="OFM76" s="9"/>
      <c r="OFN76" s="9"/>
      <c r="OFO76" s="9"/>
      <c r="OFP76" s="9"/>
      <c r="OFQ76" s="9"/>
      <c r="OFR76" s="9"/>
      <c r="OFS76" s="9"/>
      <c r="OFT76" s="9"/>
      <c r="OFU76" s="9"/>
      <c r="OFV76" s="9"/>
      <c r="OFW76" s="9"/>
      <c r="OFX76" s="9"/>
      <c r="OFY76" s="9"/>
      <c r="OFZ76" s="9"/>
      <c r="OGA76" s="9"/>
      <c r="OGB76" s="9"/>
      <c r="OGC76" s="9"/>
      <c r="OGD76" s="9"/>
      <c r="OGE76" s="9"/>
      <c r="OGF76" s="9"/>
      <c r="OGG76" s="9"/>
      <c r="OGH76" s="9"/>
      <c r="OGI76" s="9"/>
      <c r="OGJ76" s="9"/>
      <c r="OGK76" s="9"/>
      <c r="OGL76" s="9"/>
      <c r="OGM76" s="9"/>
      <c r="OGN76" s="9"/>
      <c r="OGO76" s="9"/>
      <c r="OGP76" s="9"/>
      <c r="OGQ76" s="9"/>
      <c r="OGR76" s="9"/>
      <c r="OGS76" s="9"/>
      <c r="OGT76" s="9"/>
      <c r="OGU76" s="9"/>
      <c r="OGV76" s="9"/>
      <c r="OGW76" s="9"/>
      <c r="OGX76" s="9"/>
      <c r="OGY76" s="9"/>
      <c r="OGZ76" s="9"/>
      <c r="OHA76" s="9"/>
      <c r="OHB76" s="9"/>
      <c r="OHC76" s="9"/>
      <c r="OHD76" s="9"/>
      <c r="OHE76" s="9"/>
      <c r="OHF76" s="9"/>
      <c r="OHG76" s="9"/>
      <c r="OHH76" s="9"/>
      <c r="OHI76" s="9"/>
      <c r="OHJ76" s="9"/>
      <c r="OHK76" s="9"/>
      <c r="OHL76" s="9"/>
      <c r="OHM76" s="9"/>
      <c r="OHN76" s="9"/>
      <c r="OHO76" s="9"/>
      <c r="OHP76" s="9"/>
      <c r="OHQ76" s="9"/>
      <c r="OHR76" s="9"/>
      <c r="OHS76" s="9"/>
      <c r="OHT76" s="9"/>
      <c r="OHU76" s="9"/>
      <c r="OHV76" s="9"/>
      <c r="OHW76" s="9"/>
      <c r="OHX76" s="9"/>
      <c r="OHY76" s="9"/>
      <c r="OHZ76" s="9"/>
      <c r="OIA76" s="9"/>
      <c r="OIB76" s="9"/>
      <c r="OIC76" s="9"/>
      <c r="OID76" s="9"/>
      <c r="OIE76" s="9"/>
      <c r="OIF76" s="9"/>
      <c r="OIG76" s="9"/>
      <c r="OIH76" s="9"/>
      <c r="OII76" s="9"/>
      <c r="OIJ76" s="9"/>
      <c r="OIK76" s="9"/>
      <c r="OIL76" s="9"/>
      <c r="OIM76" s="9"/>
      <c r="OIN76" s="9"/>
      <c r="OIO76" s="9"/>
      <c r="OIP76" s="9"/>
      <c r="OIQ76" s="9"/>
      <c r="OIR76" s="9"/>
      <c r="OIS76" s="9"/>
      <c r="OIT76" s="9"/>
      <c r="OIU76" s="9"/>
      <c r="OIV76" s="9"/>
      <c r="OIW76" s="9"/>
      <c r="OIX76" s="9"/>
      <c r="OIY76" s="9"/>
      <c r="OIZ76" s="9"/>
      <c r="OJA76" s="9"/>
      <c r="OJB76" s="9"/>
      <c r="OJC76" s="9"/>
      <c r="OJD76" s="9"/>
      <c r="OJE76" s="9"/>
      <c r="OJF76" s="9"/>
      <c r="OJG76" s="9"/>
      <c r="OJH76" s="9"/>
      <c r="OJI76" s="9"/>
      <c r="OJJ76" s="9"/>
      <c r="OJK76" s="9"/>
      <c r="OJL76" s="9"/>
      <c r="OJM76" s="9"/>
      <c r="OJN76" s="9"/>
      <c r="OJO76" s="9"/>
      <c r="OJP76" s="9"/>
      <c r="OJQ76" s="9"/>
      <c r="OJR76" s="9"/>
      <c r="OJS76" s="9"/>
      <c r="OJT76" s="9"/>
      <c r="OJU76" s="9"/>
      <c r="OJV76" s="9"/>
      <c r="OJW76" s="9"/>
      <c r="OJX76" s="9"/>
      <c r="OJY76" s="9"/>
      <c r="OJZ76" s="9"/>
      <c r="OKA76" s="9"/>
      <c r="OKB76" s="9"/>
      <c r="OKC76" s="9"/>
      <c r="OKD76" s="9"/>
      <c r="OKE76" s="9"/>
      <c r="OKF76" s="9"/>
      <c r="OKG76" s="9"/>
      <c r="OKH76" s="9"/>
      <c r="OKI76" s="9"/>
      <c r="OKJ76" s="9"/>
      <c r="OKK76" s="9"/>
      <c r="OKL76" s="9"/>
      <c r="OKM76" s="9"/>
      <c r="OKN76" s="9"/>
      <c r="OKO76" s="9"/>
      <c r="OKP76" s="9"/>
      <c r="OKQ76" s="9"/>
      <c r="OKR76" s="9"/>
      <c r="OKS76" s="9"/>
      <c r="OKT76" s="9"/>
      <c r="OKU76" s="9"/>
      <c r="OKV76" s="9"/>
      <c r="OKW76" s="9"/>
      <c r="OKX76" s="9"/>
      <c r="OKY76" s="9"/>
      <c r="OKZ76" s="9"/>
      <c r="OLA76" s="9"/>
      <c r="OLB76" s="9"/>
      <c r="OLC76" s="9"/>
      <c r="OLD76" s="9"/>
      <c r="OLE76" s="9"/>
      <c r="OLF76" s="9"/>
      <c r="OLG76" s="9"/>
      <c r="OLH76" s="9"/>
      <c r="OLI76" s="9"/>
      <c r="OLJ76" s="9"/>
      <c r="OLK76" s="9"/>
      <c r="OLL76" s="9"/>
      <c r="OLM76" s="9"/>
      <c r="OLN76" s="9"/>
      <c r="OLO76" s="9"/>
      <c r="OLP76" s="9"/>
      <c r="OLQ76" s="9"/>
      <c r="OLR76" s="9"/>
      <c r="OLS76" s="9"/>
      <c r="OLT76" s="9"/>
      <c r="OLU76" s="9"/>
      <c r="OLV76" s="9"/>
      <c r="OLW76" s="9"/>
      <c r="OLX76" s="9"/>
      <c r="OLY76" s="9"/>
      <c r="OLZ76" s="9"/>
      <c r="OMA76" s="9"/>
      <c r="OMB76" s="9"/>
      <c r="OMC76" s="9"/>
      <c r="OMD76" s="9"/>
      <c r="OME76" s="9"/>
      <c r="OMF76" s="9"/>
      <c r="OMG76" s="9"/>
      <c r="OMH76" s="9"/>
      <c r="OMI76" s="9"/>
      <c r="OMJ76" s="9"/>
      <c r="OMK76" s="9"/>
      <c r="OML76" s="9"/>
      <c r="OMM76" s="9"/>
      <c r="OMN76" s="9"/>
      <c r="OMO76" s="9"/>
      <c r="OMP76" s="9"/>
      <c r="OMQ76" s="9"/>
      <c r="OMR76" s="9"/>
      <c r="OMS76" s="9"/>
      <c r="OMT76" s="9"/>
      <c r="OMU76" s="9"/>
      <c r="OMV76" s="9"/>
      <c r="OMW76" s="9"/>
      <c r="OMX76" s="9"/>
      <c r="OMY76" s="9"/>
      <c r="OMZ76" s="9"/>
      <c r="ONA76" s="9"/>
      <c r="ONB76" s="9"/>
      <c r="ONC76" s="9"/>
      <c r="OND76" s="9"/>
      <c r="ONE76" s="9"/>
      <c r="ONF76" s="9"/>
      <c r="ONG76" s="9"/>
      <c r="ONH76" s="9"/>
      <c r="ONI76" s="9"/>
      <c r="ONJ76" s="9"/>
      <c r="ONK76" s="9"/>
      <c r="ONL76" s="9"/>
      <c r="ONM76" s="9"/>
      <c r="ONN76" s="9"/>
      <c r="ONO76" s="9"/>
      <c r="ONP76" s="9"/>
      <c r="ONQ76" s="9"/>
      <c r="ONR76" s="9"/>
      <c r="ONS76" s="9"/>
      <c r="ONT76" s="9"/>
      <c r="ONU76" s="9"/>
      <c r="ONV76" s="9"/>
      <c r="ONW76" s="9"/>
      <c r="ONX76" s="9"/>
      <c r="ONY76" s="9"/>
      <c r="ONZ76" s="9"/>
      <c r="OOA76" s="9"/>
      <c r="OOB76" s="9"/>
      <c r="OOC76" s="9"/>
      <c r="OOD76" s="9"/>
      <c r="OOE76" s="9"/>
      <c r="OOF76" s="9"/>
      <c r="OOG76" s="9"/>
      <c r="OOH76" s="9"/>
      <c r="OOI76" s="9"/>
      <c r="OOJ76" s="9"/>
      <c r="OOK76" s="9"/>
      <c r="OOL76" s="9"/>
      <c r="OOM76" s="9"/>
      <c r="OON76" s="9"/>
      <c r="OOO76" s="9"/>
      <c r="OOP76" s="9"/>
      <c r="OOQ76" s="9"/>
      <c r="OOR76" s="9"/>
      <c r="OOS76" s="9"/>
      <c r="OOT76" s="9"/>
      <c r="OOU76" s="9"/>
      <c r="OOV76" s="9"/>
      <c r="OOW76" s="9"/>
      <c r="OOX76" s="9"/>
      <c r="OOY76" s="9"/>
      <c r="OOZ76" s="9"/>
      <c r="OPA76" s="9"/>
      <c r="OPB76" s="9"/>
      <c r="OPC76" s="9"/>
      <c r="OPD76" s="9"/>
      <c r="OPE76" s="9"/>
      <c r="OPF76" s="9"/>
      <c r="OPG76" s="9"/>
      <c r="OPH76" s="9"/>
      <c r="OPI76" s="9"/>
      <c r="OPJ76" s="9"/>
      <c r="OPK76" s="9"/>
      <c r="OPL76" s="9"/>
      <c r="OPM76" s="9"/>
      <c r="OPN76" s="9"/>
      <c r="OPO76" s="9"/>
      <c r="OPP76" s="9"/>
      <c r="OPQ76" s="9"/>
      <c r="OPR76" s="9"/>
      <c r="OPS76" s="9"/>
      <c r="OPT76" s="9"/>
      <c r="OPU76" s="9"/>
      <c r="OPV76" s="9"/>
      <c r="OPW76" s="9"/>
      <c r="OPX76" s="9"/>
      <c r="OPY76" s="9"/>
      <c r="OPZ76" s="9"/>
      <c r="OQA76" s="9"/>
      <c r="OQB76" s="9"/>
      <c r="OQC76" s="9"/>
      <c r="OQD76" s="9"/>
      <c r="OQE76" s="9"/>
      <c r="OQF76" s="9"/>
      <c r="OQG76" s="9"/>
      <c r="OQH76" s="9"/>
      <c r="OQI76" s="9"/>
      <c r="OQJ76" s="9"/>
      <c r="OQK76" s="9"/>
      <c r="OQL76" s="9"/>
      <c r="OQM76" s="9"/>
      <c r="OQN76" s="9"/>
      <c r="OQO76" s="9"/>
      <c r="OQP76" s="9"/>
      <c r="OQQ76" s="9"/>
      <c r="OQR76" s="9"/>
      <c r="OQS76" s="9"/>
      <c r="OQT76" s="9"/>
      <c r="OQU76" s="9"/>
      <c r="OQV76" s="9"/>
      <c r="OQW76" s="9"/>
      <c r="OQX76" s="9"/>
      <c r="OQY76" s="9"/>
      <c r="OQZ76" s="9"/>
      <c r="ORA76" s="9"/>
      <c r="ORB76" s="9"/>
      <c r="ORC76" s="9"/>
      <c r="ORD76" s="9"/>
      <c r="ORE76" s="9"/>
      <c r="ORF76" s="9"/>
      <c r="ORG76" s="9"/>
      <c r="ORH76" s="9"/>
      <c r="ORI76" s="9"/>
      <c r="ORJ76" s="9"/>
      <c r="ORK76" s="9"/>
      <c r="ORL76" s="9"/>
      <c r="ORM76" s="9"/>
      <c r="ORN76" s="9"/>
      <c r="ORO76" s="9"/>
      <c r="ORP76" s="9"/>
      <c r="ORQ76" s="9"/>
      <c r="ORR76" s="9"/>
      <c r="ORS76" s="9"/>
      <c r="ORT76" s="9"/>
      <c r="ORU76" s="9"/>
      <c r="ORV76" s="9"/>
      <c r="ORW76" s="9"/>
      <c r="ORX76" s="9"/>
      <c r="ORY76" s="9"/>
      <c r="ORZ76" s="9"/>
      <c r="OSA76" s="9"/>
      <c r="OSB76" s="9"/>
      <c r="OSC76" s="9"/>
      <c r="OSD76" s="9"/>
      <c r="OSE76" s="9"/>
      <c r="OSF76" s="9"/>
      <c r="OSG76" s="9"/>
      <c r="OSH76" s="9"/>
      <c r="OSI76" s="9"/>
      <c r="OSJ76" s="9"/>
      <c r="OSK76" s="9"/>
      <c r="OSL76" s="9"/>
      <c r="OSM76" s="9"/>
      <c r="OSN76" s="9"/>
      <c r="OSO76" s="9"/>
      <c r="OSP76" s="9"/>
      <c r="OSQ76" s="9"/>
      <c r="OSR76" s="9"/>
      <c r="OSS76" s="9"/>
      <c r="OST76" s="9"/>
      <c r="OSU76" s="9"/>
      <c r="OSV76" s="9"/>
      <c r="OSW76" s="9"/>
      <c r="OSX76" s="9"/>
      <c r="OSY76" s="9"/>
      <c r="OSZ76" s="9"/>
      <c r="OTA76" s="9"/>
      <c r="OTB76" s="9"/>
      <c r="OTC76" s="9"/>
      <c r="OTD76" s="9"/>
      <c r="OTE76" s="9"/>
      <c r="OTF76" s="9"/>
      <c r="OTG76" s="9"/>
      <c r="OTH76" s="9"/>
      <c r="OTI76" s="9"/>
      <c r="OTJ76" s="9"/>
      <c r="OTK76" s="9"/>
      <c r="OTL76" s="9"/>
      <c r="OTM76" s="9"/>
      <c r="OTN76" s="9"/>
      <c r="OTO76" s="9"/>
      <c r="OTP76" s="9"/>
      <c r="OTQ76" s="9"/>
      <c r="OTR76" s="9"/>
      <c r="OTS76" s="9"/>
      <c r="OTT76" s="9"/>
      <c r="OTU76" s="9"/>
      <c r="OTV76" s="9"/>
      <c r="OTW76" s="9"/>
      <c r="OTX76" s="9"/>
      <c r="OTY76" s="9"/>
      <c r="OTZ76" s="9"/>
      <c r="OUA76" s="9"/>
      <c r="OUB76" s="9"/>
      <c r="OUC76" s="9"/>
      <c r="OUD76" s="9"/>
      <c r="OUE76" s="9"/>
      <c r="OUF76" s="9"/>
      <c r="OUG76" s="9"/>
      <c r="OUH76" s="9"/>
      <c r="OUI76" s="9"/>
      <c r="OUJ76" s="9"/>
      <c r="OUK76" s="9"/>
      <c r="OUL76" s="9"/>
      <c r="OUM76" s="9"/>
      <c r="OUN76" s="9"/>
      <c r="OUO76" s="9"/>
      <c r="OUP76" s="9"/>
      <c r="OUQ76" s="9"/>
      <c r="OUR76" s="9"/>
      <c r="OUS76" s="9"/>
      <c r="OUT76" s="9"/>
      <c r="OUU76" s="9"/>
      <c r="OUV76" s="9"/>
      <c r="OUW76" s="9"/>
      <c r="OUX76" s="9"/>
      <c r="OUY76" s="9"/>
      <c r="OUZ76" s="9"/>
      <c r="OVA76" s="9"/>
      <c r="OVB76" s="9"/>
      <c r="OVC76" s="9"/>
      <c r="OVD76" s="9"/>
      <c r="OVE76" s="9"/>
      <c r="OVF76" s="9"/>
      <c r="OVG76" s="9"/>
      <c r="OVH76" s="9"/>
      <c r="OVI76" s="9"/>
      <c r="OVJ76" s="9"/>
      <c r="OVK76" s="9"/>
      <c r="OVL76" s="9"/>
      <c r="OVM76" s="9"/>
      <c r="OVN76" s="9"/>
      <c r="OVO76" s="9"/>
      <c r="OVP76" s="9"/>
      <c r="OVQ76" s="9"/>
      <c r="OVR76" s="9"/>
      <c r="OVS76" s="9"/>
      <c r="OVT76" s="9"/>
      <c r="OVU76" s="9"/>
      <c r="OVV76" s="9"/>
      <c r="OVW76" s="9"/>
      <c r="OVX76" s="9"/>
      <c r="OVY76" s="9"/>
      <c r="OVZ76" s="9"/>
      <c r="OWA76" s="9"/>
      <c r="OWB76" s="9"/>
      <c r="OWC76" s="9"/>
      <c r="OWD76" s="9"/>
      <c r="OWE76" s="9"/>
      <c r="OWF76" s="9"/>
      <c r="OWG76" s="9"/>
      <c r="OWH76" s="9"/>
      <c r="OWI76" s="9"/>
      <c r="OWJ76" s="9"/>
      <c r="OWK76" s="9"/>
      <c r="OWL76" s="9"/>
      <c r="OWM76" s="9"/>
      <c r="OWN76" s="9"/>
      <c r="OWO76" s="9"/>
      <c r="OWP76" s="9"/>
      <c r="OWQ76" s="9"/>
      <c r="OWR76" s="9"/>
      <c r="OWS76" s="9"/>
      <c r="OWT76" s="9"/>
      <c r="OWU76" s="9"/>
      <c r="OWV76" s="9"/>
      <c r="OWW76" s="9"/>
      <c r="OWX76" s="9"/>
      <c r="OWY76" s="9"/>
      <c r="OWZ76" s="9"/>
      <c r="OXA76" s="9"/>
      <c r="OXB76" s="9"/>
      <c r="OXC76" s="9"/>
      <c r="OXD76" s="9"/>
      <c r="OXE76" s="9"/>
      <c r="OXF76" s="9"/>
      <c r="OXG76" s="9"/>
      <c r="OXH76" s="9"/>
      <c r="OXI76" s="9"/>
      <c r="OXJ76" s="9"/>
      <c r="OXK76" s="9"/>
      <c r="OXL76" s="9"/>
      <c r="OXM76" s="9"/>
      <c r="OXN76" s="9"/>
      <c r="OXO76" s="9"/>
      <c r="OXP76" s="9"/>
      <c r="OXQ76" s="9"/>
      <c r="OXR76" s="9"/>
      <c r="OXS76" s="9"/>
      <c r="OXT76" s="9"/>
      <c r="OXU76" s="9"/>
      <c r="OXV76" s="9"/>
      <c r="OXW76" s="9"/>
      <c r="OXX76" s="9"/>
      <c r="OXY76" s="9"/>
      <c r="OXZ76" s="9"/>
      <c r="OYA76" s="9"/>
      <c r="OYB76" s="9"/>
      <c r="OYC76" s="9"/>
      <c r="OYD76" s="9"/>
      <c r="OYE76" s="9"/>
      <c r="OYF76" s="9"/>
      <c r="OYG76" s="9"/>
      <c r="OYH76" s="9"/>
      <c r="OYI76" s="9"/>
      <c r="OYJ76" s="9"/>
      <c r="OYK76" s="9"/>
      <c r="OYL76" s="9"/>
      <c r="OYM76" s="9"/>
      <c r="OYN76" s="9"/>
      <c r="OYO76" s="9"/>
      <c r="OYP76" s="9"/>
      <c r="OYQ76" s="9"/>
      <c r="OYR76" s="9"/>
      <c r="OYS76" s="9"/>
      <c r="OYT76" s="9"/>
      <c r="OYU76" s="9"/>
      <c r="OYV76" s="9"/>
      <c r="OYW76" s="9"/>
      <c r="OYX76" s="9"/>
      <c r="OYY76" s="9"/>
      <c r="OYZ76" s="9"/>
      <c r="OZA76" s="9"/>
      <c r="OZB76" s="9"/>
      <c r="OZC76" s="9"/>
      <c r="OZD76" s="9"/>
      <c r="OZE76" s="9"/>
      <c r="OZF76" s="9"/>
      <c r="OZG76" s="9"/>
      <c r="OZH76" s="9"/>
      <c r="OZI76" s="9"/>
      <c r="OZJ76" s="9"/>
      <c r="OZK76" s="9"/>
      <c r="OZL76" s="9"/>
      <c r="OZM76" s="9"/>
      <c r="OZN76" s="9"/>
      <c r="OZO76" s="9"/>
      <c r="OZP76" s="9"/>
      <c r="OZQ76" s="9"/>
      <c r="OZR76" s="9"/>
      <c r="OZS76" s="9"/>
      <c r="OZT76" s="9"/>
      <c r="OZU76" s="9"/>
      <c r="OZV76" s="9"/>
      <c r="OZW76" s="9"/>
      <c r="OZX76" s="9"/>
      <c r="OZY76" s="9"/>
      <c r="OZZ76" s="9"/>
      <c r="PAA76" s="9"/>
      <c r="PAB76" s="9"/>
      <c r="PAC76" s="9"/>
      <c r="PAD76" s="9"/>
      <c r="PAE76" s="9"/>
      <c r="PAF76" s="9"/>
      <c r="PAG76" s="9"/>
      <c r="PAH76" s="9"/>
      <c r="PAI76" s="9"/>
      <c r="PAJ76" s="9"/>
      <c r="PAK76" s="9"/>
      <c r="PAL76" s="9"/>
      <c r="PAM76" s="9"/>
      <c r="PAN76" s="9"/>
      <c r="PAO76" s="9"/>
      <c r="PAP76" s="9"/>
      <c r="PAQ76" s="9"/>
      <c r="PAR76" s="9"/>
      <c r="PAS76" s="9"/>
      <c r="PAT76" s="9"/>
      <c r="PAU76" s="9"/>
      <c r="PAV76" s="9"/>
      <c r="PAW76" s="9"/>
      <c r="PAX76" s="9"/>
      <c r="PAY76" s="9"/>
      <c r="PAZ76" s="9"/>
      <c r="PBA76" s="9"/>
      <c r="PBB76" s="9"/>
      <c r="PBC76" s="9"/>
      <c r="PBD76" s="9"/>
      <c r="PBE76" s="9"/>
      <c r="PBF76" s="9"/>
      <c r="PBG76" s="9"/>
      <c r="PBH76" s="9"/>
      <c r="PBI76" s="9"/>
      <c r="PBJ76" s="9"/>
      <c r="PBK76" s="9"/>
      <c r="PBL76" s="9"/>
      <c r="PBM76" s="9"/>
      <c r="PBN76" s="9"/>
      <c r="PBO76" s="9"/>
      <c r="PBP76" s="9"/>
      <c r="PBQ76" s="9"/>
      <c r="PBR76" s="9"/>
      <c r="PBS76" s="9"/>
      <c r="PBT76" s="9"/>
      <c r="PBU76" s="9"/>
      <c r="PBV76" s="9"/>
      <c r="PBW76" s="9"/>
      <c r="PBX76" s="9"/>
      <c r="PBY76" s="9"/>
      <c r="PBZ76" s="9"/>
      <c r="PCA76" s="9"/>
      <c r="PCB76" s="9"/>
      <c r="PCC76" s="9"/>
      <c r="PCD76" s="9"/>
      <c r="PCE76" s="9"/>
      <c r="PCF76" s="9"/>
      <c r="PCG76" s="9"/>
      <c r="PCH76" s="9"/>
      <c r="PCI76" s="9"/>
      <c r="PCJ76" s="9"/>
      <c r="PCK76" s="9"/>
      <c r="PCL76" s="9"/>
      <c r="PCM76" s="9"/>
      <c r="PCN76" s="9"/>
      <c r="PCO76" s="9"/>
      <c r="PCP76" s="9"/>
      <c r="PCQ76" s="9"/>
      <c r="PCR76" s="9"/>
      <c r="PCS76" s="9"/>
      <c r="PCT76" s="9"/>
      <c r="PCU76" s="9"/>
      <c r="PCV76" s="9"/>
      <c r="PCW76" s="9"/>
      <c r="PCX76" s="9"/>
      <c r="PCY76" s="9"/>
      <c r="PCZ76" s="9"/>
      <c r="PDA76" s="9"/>
      <c r="PDB76" s="9"/>
      <c r="PDC76" s="9"/>
      <c r="PDD76" s="9"/>
      <c r="PDE76" s="9"/>
      <c r="PDF76" s="9"/>
      <c r="PDG76" s="9"/>
      <c r="PDH76" s="9"/>
      <c r="PDI76" s="9"/>
      <c r="PDJ76" s="9"/>
      <c r="PDK76" s="9"/>
      <c r="PDL76" s="9"/>
      <c r="PDM76" s="9"/>
      <c r="PDN76" s="9"/>
      <c r="PDO76" s="9"/>
      <c r="PDP76" s="9"/>
      <c r="PDQ76" s="9"/>
      <c r="PDR76" s="9"/>
      <c r="PDS76" s="9"/>
      <c r="PDT76" s="9"/>
      <c r="PDU76" s="9"/>
      <c r="PDV76" s="9"/>
      <c r="PDW76" s="9"/>
      <c r="PDX76" s="9"/>
      <c r="PDY76" s="9"/>
      <c r="PDZ76" s="9"/>
      <c r="PEA76" s="9"/>
      <c r="PEB76" s="9"/>
      <c r="PEC76" s="9"/>
      <c r="PED76" s="9"/>
      <c r="PEE76" s="9"/>
      <c r="PEF76" s="9"/>
      <c r="PEG76" s="9"/>
      <c r="PEH76" s="9"/>
      <c r="PEI76" s="9"/>
      <c r="PEJ76" s="9"/>
      <c r="PEK76" s="9"/>
      <c r="PEL76" s="9"/>
      <c r="PEM76" s="9"/>
      <c r="PEN76" s="9"/>
      <c r="PEO76" s="9"/>
      <c r="PEP76" s="9"/>
      <c r="PEQ76" s="9"/>
      <c r="PER76" s="9"/>
      <c r="PES76" s="9"/>
      <c r="PET76" s="9"/>
      <c r="PEU76" s="9"/>
      <c r="PEV76" s="9"/>
      <c r="PEW76" s="9"/>
      <c r="PEX76" s="9"/>
      <c r="PEY76" s="9"/>
      <c r="PEZ76" s="9"/>
      <c r="PFA76" s="9"/>
      <c r="PFB76" s="9"/>
      <c r="PFC76" s="9"/>
      <c r="PFD76" s="9"/>
      <c r="PFE76" s="9"/>
      <c r="PFF76" s="9"/>
      <c r="PFG76" s="9"/>
      <c r="PFH76" s="9"/>
      <c r="PFI76" s="9"/>
      <c r="PFJ76" s="9"/>
      <c r="PFK76" s="9"/>
      <c r="PFL76" s="9"/>
      <c r="PFM76" s="9"/>
      <c r="PFN76" s="9"/>
      <c r="PFO76" s="9"/>
      <c r="PFP76" s="9"/>
      <c r="PFQ76" s="9"/>
      <c r="PFR76" s="9"/>
      <c r="PFS76" s="9"/>
      <c r="PFT76" s="9"/>
      <c r="PFU76" s="9"/>
      <c r="PFV76" s="9"/>
      <c r="PFW76" s="9"/>
      <c r="PFX76" s="9"/>
      <c r="PFY76" s="9"/>
      <c r="PFZ76" s="9"/>
      <c r="PGA76" s="9"/>
      <c r="PGB76" s="9"/>
      <c r="PGC76" s="9"/>
      <c r="PGD76" s="9"/>
      <c r="PGE76" s="9"/>
      <c r="PGF76" s="9"/>
      <c r="PGG76" s="9"/>
      <c r="PGH76" s="9"/>
      <c r="PGI76" s="9"/>
      <c r="PGJ76" s="9"/>
      <c r="PGK76" s="9"/>
      <c r="PGL76" s="9"/>
      <c r="PGM76" s="9"/>
      <c r="PGN76" s="9"/>
      <c r="PGO76" s="9"/>
      <c r="PGP76" s="9"/>
      <c r="PGQ76" s="9"/>
      <c r="PGR76" s="9"/>
      <c r="PGS76" s="9"/>
      <c r="PGT76" s="9"/>
      <c r="PGU76" s="9"/>
      <c r="PGV76" s="9"/>
      <c r="PGW76" s="9"/>
      <c r="PGX76" s="9"/>
      <c r="PGY76" s="9"/>
      <c r="PGZ76" s="9"/>
      <c r="PHA76" s="9"/>
      <c r="PHB76" s="9"/>
      <c r="PHC76" s="9"/>
      <c r="PHD76" s="9"/>
      <c r="PHE76" s="9"/>
      <c r="PHF76" s="9"/>
      <c r="PHG76" s="9"/>
      <c r="PHH76" s="9"/>
      <c r="PHI76" s="9"/>
      <c r="PHJ76" s="9"/>
      <c r="PHK76" s="9"/>
      <c r="PHL76" s="9"/>
      <c r="PHM76" s="9"/>
      <c r="PHN76" s="9"/>
      <c r="PHO76" s="9"/>
      <c r="PHP76" s="9"/>
      <c r="PHQ76" s="9"/>
      <c r="PHR76" s="9"/>
      <c r="PHS76" s="9"/>
      <c r="PHT76" s="9"/>
      <c r="PHU76" s="9"/>
      <c r="PHV76" s="9"/>
      <c r="PHW76" s="9"/>
      <c r="PHX76" s="9"/>
      <c r="PHY76" s="9"/>
      <c r="PHZ76" s="9"/>
      <c r="PIA76" s="9"/>
      <c r="PIB76" s="9"/>
      <c r="PIC76" s="9"/>
      <c r="PID76" s="9"/>
      <c r="PIE76" s="9"/>
      <c r="PIF76" s="9"/>
      <c r="PIG76" s="9"/>
      <c r="PIH76" s="9"/>
      <c r="PII76" s="9"/>
      <c r="PIJ76" s="9"/>
      <c r="PIK76" s="9"/>
      <c r="PIL76" s="9"/>
      <c r="PIM76" s="9"/>
      <c r="PIN76" s="9"/>
      <c r="PIO76" s="9"/>
      <c r="PIP76" s="9"/>
      <c r="PIQ76" s="9"/>
      <c r="PIR76" s="9"/>
      <c r="PIS76" s="9"/>
      <c r="PIT76" s="9"/>
      <c r="PIU76" s="9"/>
      <c r="PIV76" s="9"/>
      <c r="PIW76" s="9"/>
      <c r="PIX76" s="9"/>
      <c r="PIY76" s="9"/>
      <c r="PIZ76" s="9"/>
      <c r="PJA76" s="9"/>
      <c r="PJB76" s="9"/>
      <c r="PJC76" s="9"/>
      <c r="PJD76" s="9"/>
      <c r="PJE76" s="9"/>
      <c r="PJF76" s="9"/>
      <c r="PJG76" s="9"/>
      <c r="PJH76" s="9"/>
      <c r="PJI76" s="9"/>
      <c r="PJJ76" s="9"/>
      <c r="PJK76" s="9"/>
      <c r="PJL76" s="9"/>
      <c r="PJM76" s="9"/>
      <c r="PJN76" s="9"/>
      <c r="PJO76" s="9"/>
      <c r="PJP76" s="9"/>
      <c r="PJQ76" s="9"/>
      <c r="PJR76" s="9"/>
      <c r="PJS76" s="9"/>
      <c r="PJT76" s="9"/>
      <c r="PJU76" s="9"/>
      <c r="PJV76" s="9"/>
      <c r="PJW76" s="9"/>
      <c r="PJX76" s="9"/>
      <c r="PJY76" s="9"/>
      <c r="PJZ76" s="9"/>
      <c r="PKA76" s="9"/>
      <c r="PKB76" s="9"/>
      <c r="PKC76" s="9"/>
      <c r="PKD76" s="9"/>
      <c r="PKE76" s="9"/>
      <c r="PKF76" s="9"/>
      <c r="PKG76" s="9"/>
      <c r="PKH76" s="9"/>
      <c r="PKI76" s="9"/>
      <c r="PKJ76" s="9"/>
      <c r="PKK76" s="9"/>
      <c r="PKL76" s="9"/>
      <c r="PKM76" s="9"/>
      <c r="PKN76" s="9"/>
      <c r="PKO76" s="9"/>
      <c r="PKP76" s="9"/>
      <c r="PKQ76" s="9"/>
      <c r="PKR76" s="9"/>
      <c r="PKS76" s="9"/>
      <c r="PKT76" s="9"/>
      <c r="PKU76" s="9"/>
      <c r="PKV76" s="9"/>
      <c r="PKW76" s="9"/>
      <c r="PKX76" s="9"/>
      <c r="PKY76" s="9"/>
      <c r="PKZ76" s="9"/>
      <c r="PLA76" s="9"/>
      <c r="PLB76" s="9"/>
      <c r="PLC76" s="9"/>
      <c r="PLD76" s="9"/>
      <c r="PLE76" s="9"/>
      <c r="PLF76" s="9"/>
      <c r="PLG76" s="9"/>
      <c r="PLH76" s="9"/>
      <c r="PLI76" s="9"/>
      <c r="PLJ76" s="9"/>
      <c r="PLK76" s="9"/>
      <c r="PLL76" s="9"/>
      <c r="PLM76" s="9"/>
      <c r="PLN76" s="9"/>
      <c r="PLO76" s="9"/>
      <c r="PLP76" s="9"/>
      <c r="PLQ76" s="9"/>
      <c r="PLR76" s="9"/>
      <c r="PLS76" s="9"/>
      <c r="PLT76" s="9"/>
      <c r="PLU76" s="9"/>
      <c r="PLV76" s="9"/>
      <c r="PLW76" s="9"/>
      <c r="PLX76" s="9"/>
      <c r="PLY76" s="9"/>
      <c r="PLZ76" s="9"/>
      <c r="PMA76" s="9"/>
      <c r="PMB76" s="9"/>
      <c r="PMC76" s="9"/>
      <c r="PMD76" s="9"/>
      <c r="PME76" s="9"/>
      <c r="PMF76" s="9"/>
      <c r="PMG76" s="9"/>
      <c r="PMH76" s="9"/>
      <c r="PMI76" s="9"/>
      <c r="PMJ76" s="9"/>
      <c r="PMK76" s="9"/>
      <c r="PML76" s="9"/>
      <c r="PMM76" s="9"/>
      <c r="PMN76" s="9"/>
      <c r="PMO76" s="9"/>
      <c r="PMP76" s="9"/>
      <c r="PMQ76" s="9"/>
      <c r="PMR76" s="9"/>
      <c r="PMS76" s="9"/>
      <c r="PMT76" s="9"/>
      <c r="PMU76" s="9"/>
      <c r="PMV76" s="9"/>
      <c r="PMW76" s="9"/>
      <c r="PMX76" s="9"/>
      <c r="PMY76" s="9"/>
      <c r="PMZ76" s="9"/>
      <c r="PNA76" s="9"/>
      <c r="PNB76" s="9"/>
      <c r="PNC76" s="9"/>
      <c r="PND76" s="9"/>
      <c r="PNE76" s="9"/>
      <c r="PNF76" s="9"/>
      <c r="PNG76" s="9"/>
      <c r="PNH76" s="9"/>
      <c r="PNI76" s="9"/>
      <c r="PNJ76" s="9"/>
      <c r="PNK76" s="9"/>
      <c r="PNL76" s="9"/>
      <c r="PNM76" s="9"/>
      <c r="PNN76" s="9"/>
      <c r="PNO76" s="9"/>
      <c r="PNP76" s="9"/>
      <c r="PNQ76" s="9"/>
      <c r="PNR76" s="9"/>
      <c r="PNS76" s="9"/>
      <c r="PNT76" s="9"/>
      <c r="PNU76" s="9"/>
      <c r="PNV76" s="9"/>
      <c r="PNW76" s="9"/>
      <c r="PNX76" s="9"/>
      <c r="PNY76" s="9"/>
      <c r="PNZ76" s="9"/>
      <c r="POA76" s="9"/>
      <c r="POB76" s="9"/>
      <c r="POC76" s="9"/>
      <c r="POD76" s="9"/>
      <c r="POE76" s="9"/>
      <c r="POF76" s="9"/>
      <c r="POG76" s="9"/>
      <c r="POH76" s="9"/>
      <c r="POI76" s="9"/>
      <c r="POJ76" s="9"/>
      <c r="POK76" s="9"/>
      <c r="POL76" s="9"/>
      <c r="POM76" s="9"/>
      <c r="PON76" s="9"/>
      <c r="POO76" s="9"/>
      <c r="POP76" s="9"/>
      <c r="POQ76" s="9"/>
      <c r="POR76" s="9"/>
      <c r="POS76" s="9"/>
      <c r="POT76" s="9"/>
      <c r="POU76" s="9"/>
      <c r="POV76" s="9"/>
      <c r="POW76" s="9"/>
      <c r="POX76" s="9"/>
      <c r="POY76" s="9"/>
      <c r="POZ76" s="9"/>
      <c r="PPA76" s="9"/>
      <c r="PPB76" s="9"/>
      <c r="PPC76" s="9"/>
      <c r="PPD76" s="9"/>
      <c r="PPE76" s="9"/>
      <c r="PPF76" s="9"/>
      <c r="PPG76" s="9"/>
      <c r="PPH76" s="9"/>
      <c r="PPI76" s="9"/>
      <c r="PPJ76" s="9"/>
      <c r="PPK76" s="9"/>
      <c r="PPL76" s="9"/>
      <c r="PPM76" s="9"/>
      <c r="PPN76" s="9"/>
      <c r="PPO76" s="9"/>
      <c r="PPP76" s="9"/>
      <c r="PPQ76" s="9"/>
      <c r="PPR76" s="9"/>
      <c r="PPS76" s="9"/>
      <c r="PPT76" s="9"/>
      <c r="PPU76" s="9"/>
      <c r="PPV76" s="9"/>
      <c r="PPW76" s="9"/>
      <c r="PPX76" s="9"/>
      <c r="PPY76" s="9"/>
      <c r="PPZ76" s="9"/>
      <c r="PQA76" s="9"/>
      <c r="PQB76" s="9"/>
      <c r="PQC76" s="9"/>
      <c r="PQD76" s="9"/>
      <c r="PQE76" s="9"/>
      <c r="PQF76" s="9"/>
      <c r="PQG76" s="9"/>
      <c r="PQH76" s="9"/>
      <c r="PQI76" s="9"/>
      <c r="PQJ76" s="9"/>
      <c r="PQK76" s="9"/>
      <c r="PQL76" s="9"/>
      <c r="PQM76" s="9"/>
      <c r="PQN76" s="9"/>
      <c r="PQO76" s="9"/>
      <c r="PQP76" s="9"/>
      <c r="PQQ76" s="9"/>
      <c r="PQR76" s="9"/>
      <c r="PQS76" s="9"/>
      <c r="PQT76" s="9"/>
      <c r="PQU76" s="9"/>
      <c r="PQV76" s="9"/>
      <c r="PQW76" s="9"/>
      <c r="PQX76" s="9"/>
      <c r="PQY76" s="9"/>
      <c r="PQZ76" s="9"/>
      <c r="PRA76" s="9"/>
      <c r="PRB76" s="9"/>
      <c r="PRC76" s="9"/>
      <c r="PRD76" s="9"/>
      <c r="PRE76" s="9"/>
      <c r="PRF76" s="9"/>
      <c r="PRG76" s="9"/>
      <c r="PRH76" s="9"/>
      <c r="PRI76" s="9"/>
      <c r="PRJ76" s="9"/>
      <c r="PRK76" s="9"/>
      <c r="PRL76" s="9"/>
      <c r="PRM76" s="9"/>
      <c r="PRN76" s="9"/>
      <c r="PRO76" s="9"/>
      <c r="PRP76" s="9"/>
      <c r="PRQ76" s="9"/>
      <c r="PRR76" s="9"/>
      <c r="PRS76" s="9"/>
      <c r="PRT76" s="9"/>
      <c r="PRU76" s="9"/>
      <c r="PRV76" s="9"/>
      <c r="PRW76" s="9"/>
      <c r="PRX76" s="9"/>
      <c r="PRY76" s="9"/>
      <c r="PRZ76" s="9"/>
      <c r="PSA76" s="9"/>
      <c r="PSB76" s="9"/>
      <c r="PSC76" s="9"/>
      <c r="PSD76" s="9"/>
      <c r="PSE76" s="9"/>
      <c r="PSF76" s="9"/>
      <c r="PSG76" s="9"/>
      <c r="PSH76" s="9"/>
      <c r="PSI76" s="9"/>
      <c r="PSJ76" s="9"/>
      <c r="PSK76" s="9"/>
      <c r="PSL76" s="9"/>
      <c r="PSM76" s="9"/>
      <c r="PSN76" s="9"/>
      <c r="PSO76" s="9"/>
      <c r="PSP76" s="9"/>
      <c r="PSQ76" s="9"/>
      <c r="PSR76" s="9"/>
      <c r="PSS76" s="9"/>
      <c r="PST76" s="9"/>
      <c r="PSU76" s="9"/>
      <c r="PSV76" s="9"/>
      <c r="PSW76" s="9"/>
      <c r="PSX76" s="9"/>
      <c r="PSY76" s="9"/>
      <c r="PSZ76" s="9"/>
      <c r="PTA76" s="9"/>
      <c r="PTB76" s="9"/>
      <c r="PTC76" s="9"/>
      <c r="PTD76" s="9"/>
      <c r="PTE76" s="9"/>
      <c r="PTF76" s="9"/>
      <c r="PTG76" s="9"/>
      <c r="PTH76" s="9"/>
      <c r="PTI76" s="9"/>
      <c r="PTJ76" s="9"/>
      <c r="PTK76" s="9"/>
      <c r="PTL76" s="9"/>
      <c r="PTM76" s="9"/>
      <c r="PTN76" s="9"/>
      <c r="PTO76" s="9"/>
      <c r="PTP76" s="9"/>
      <c r="PTQ76" s="9"/>
      <c r="PTR76" s="9"/>
      <c r="PTS76" s="9"/>
      <c r="PTT76" s="9"/>
      <c r="PTU76" s="9"/>
      <c r="PTV76" s="9"/>
      <c r="PTW76" s="9"/>
      <c r="PTX76" s="9"/>
      <c r="PTY76" s="9"/>
      <c r="PTZ76" s="9"/>
      <c r="PUA76" s="9"/>
      <c r="PUB76" s="9"/>
      <c r="PUC76" s="9"/>
      <c r="PUD76" s="9"/>
      <c r="PUE76" s="9"/>
      <c r="PUF76" s="9"/>
      <c r="PUG76" s="9"/>
      <c r="PUH76" s="9"/>
      <c r="PUI76" s="9"/>
      <c r="PUJ76" s="9"/>
      <c r="PUK76" s="9"/>
      <c r="PUL76" s="9"/>
      <c r="PUM76" s="9"/>
      <c r="PUN76" s="9"/>
      <c r="PUO76" s="9"/>
      <c r="PUP76" s="9"/>
      <c r="PUQ76" s="9"/>
      <c r="PUR76" s="9"/>
      <c r="PUS76" s="9"/>
      <c r="PUT76" s="9"/>
      <c r="PUU76" s="9"/>
      <c r="PUV76" s="9"/>
      <c r="PUW76" s="9"/>
      <c r="PUX76" s="9"/>
      <c r="PUY76" s="9"/>
      <c r="PUZ76" s="9"/>
      <c r="PVA76" s="9"/>
      <c r="PVB76" s="9"/>
      <c r="PVC76" s="9"/>
      <c r="PVD76" s="9"/>
      <c r="PVE76" s="9"/>
      <c r="PVF76" s="9"/>
      <c r="PVG76" s="9"/>
      <c r="PVH76" s="9"/>
      <c r="PVI76" s="9"/>
      <c r="PVJ76" s="9"/>
      <c r="PVK76" s="9"/>
      <c r="PVL76" s="9"/>
      <c r="PVM76" s="9"/>
      <c r="PVN76" s="9"/>
      <c r="PVO76" s="9"/>
      <c r="PVP76" s="9"/>
      <c r="PVQ76" s="9"/>
      <c r="PVR76" s="9"/>
      <c r="PVS76" s="9"/>
      <c r="PVT76" s="9"/>
      <c r="PVU76" s="9"/>
      <c r="PVV76" s="9"/>
      <c r="PVW76" s="9"/>
      <c r="PVX76" s="9"/>
      <c r="PVY76" s="9"/>
      <c r="PVZ76" s="9"/>
      <c r="PWA76" s="9"/>
      <c r="PWB76" s="9"/>
      <c r="PWC76" s="9"/>
      <c r="PWD76" s="9"/>
      <c r="PWE76" s="9"/>
      <c r="PWF76" s="9"/>
      <c r="PWG76" s="9"/>
      <c r="PWH76" s="9"/>
      <c r="PWI76" s="9"/>
      <c r="PWJ76" s="9"/>
      <c r="PWK76" s="9"/>
      <c r="PWL76" s="9"/>
      <c r="PWM76" s="9"/>
      <c r="PWN76" s="9"/>
      <c r="PWO76" s="9"/>
      <c r="PWP76" s="9"/>
      <c r="PWQ76" s="9"/>
      <c r="PWR76" s="9"/>
      <c r="PWS76" s="9"/>
      <c r="PWT76" s="9"/>
      <c r="PWU76" s="9"/>
      <c r="PWV76" s="9"/>
      <c r="PWW76" s="9"/>
      <c r="PWX76" s="9"/>
      <c r="PWY76" s="9"/>
      <c r="PWZ76" s="9"/>
      <c r="PXA76" s="9"/>
      <c r="PXB76" s="9"/>
      <c r="PXC76" s="9"/>
      <c r="PXD76" s="9"/>
      <c r="PXE76" s="9"/>
      <c r="PXF76" s="9"/>
      <c r="PXG76" s="9"/>
      <c r="PXH76" s="9"/>
      <c r="PXI76" s="9"/>
      <c r="PXJ76" s="9"/>
      <c r="PXK76" s="9"/>
      <c r="PXL76" s="9"/>
      <c r="PXM76" s="9"/>
      <c r="PXN76" s="9"/>
      <c r="PXO76" s="9"/>
      <c r="PXP76" s="9"/>
      <c r="PXQ76" s="9"/>
      <c r="PXR76" s="9"/>
      <c r="PXS76" s="9"/>
      <c r="PXT76" s="9"/>
      <c r="PXU76" s="9"/>
      <c r="PXV76" s="9"/>
      <c r="PXW76" s="9"/>
      <c r="PXX76" s="9"/>
      <c r="PXY76" s="9"/>
      <c r="PXZ76" s="9"/>
      <c r="PYA76" s="9"/>
      <c r="PYB76" s="9"/>
      <c r="PYC76" s="9"/>
      <c r="PYD76" s="9"/>
      <c r="PYE76" s="9"/>
      <c r="PYF76" s="9"/>
      <c r="PYG76" s="9"/>
      <c r="PYH76" s="9"/>
      <c r="PYI76" s="9"/>
      <c r="PYJ76" s="9"/>
      <c r="PYK76" s="9"/>
      <c r="PYL76" s="9"/>
      <c r="PYM76" s="9"/>
      <c r="PYN76" s="9"/>
      <c r="PYO76" s="9"/>
      <c r="PYP76" s="9"/>
      <c r="PYQ76" s="9"/>
      <c r="PYR76" s="9"/>
      <c r="PYS76" s="9"/>
      <c r="PYT76" s="9"/>
      <c r="PYU76" s="9"/>
      <c r="PYV76" s="9"/>
      <c r="PYW76" s="9"/>
      <c r="PYX76" s="9"/>
      <c r="PYY76" s="9"/>
      <c r="PYZ76" s="9"/>
      <c r="PZA76" s="9"/>
      <c r="PZB76" s="9"/>
      <c r="PZC76" s="9"/>
      <c r="PZD76" s="9"/>
      <c r="PZE76" s="9"/>
      <c r="PZF76" s="9"/>
      <c r="PZG76" s="9"/>
      <c r="PZH76" s="9"/>
      <c r="PZI76" s="9"/>
      <c r="PZJ76" s="9"/>
      <c r="PZK76" s="9"/>
      <c r="PZL76" s="9"/>
      <c r="PZM76" s="9"/>
      <c r="PZN76" s="9"/>
      <c r="PZO76" s="9"/>
      <c r="PZP76" s="9"/>
      <c r="PZQ76" s="9"/>
      <c r="PZR76" s="9"/>
      <c r="PZS76" s="9"/>
      <c r="PZT76" s="9"/>
      <c r="PZU76" s="9"/>
      <c r="PZV76" s="9"/>
      <c r="PZW76" s="9"/>
      <c r="PZX76" s="9"/>
      <c r="PZY76" s="9"/>
      <c r="PZZ76" s="9"/>
      <c r="QAA76" s="9"/>
      <c r="QAB76" s="9"/>
      <c r="QAC76" s="9"/>
      <c r="QAD76" s="9"/>
      <c r="QAE76" s="9"/>
      <c r="QAF76" s="9"/>
      <c r="QAG76" s="9"/>
      <c r="QAH76" s="9"/>
      <c r="QAI76" s="9"/>
      <c r="QAJ76" s="9"/>
      <c r="QAK76" s="9"/>
      <c r="QAL76" s="9"/>
      <c r="QAM76" s="9"/>
      <c r="QAN76" s="9"/>
      <c r="QAO76" s="9"/>
      <c r="QAP76" s="9"/>
      <c r="QAQ76" s="9"/>
      <c r="QAR76" s="9"/>
      <c r="QAS76" s="9"/>
      <c r="QAT76" s="9"/>
      <c r="QAU76" s="9"/>
      <c r="QAV76" s="9"/>
      <c r="QAW76" s="9"/>
      <c r="QAX76" s="9"/>
      <c r="QAY76" s="9"/>
      <c r="QAZ76" s="9"/>
      <c r="QBA76" s="9"/>
      <c r="QBB76" s="9"/>
      <c r="QBC76" s="9"/>
      <c r="QBD76" s="9"/>
      <c r="QBE76" s="9"/>
      <c r="QBF76" s="9"/>
      <c r="QBG76" s="9"/>
      <c r="QBH76" s="9"/>
      <c r="QBI76" s="9"/>
      <c r="QBJ76" s="9"/>
      <c r="QBK76" s="9"/>
      <c r="QBL76" s="9"/>
      <c r="QBM76" s="9"/>
      <c r="QBN76" s="9"/>
      <c r="QBO76" s="9"/>
      <c r="QBP76" s="9"/>
      <c r="QBQ76" s="9"/>
      <c r="QBR76" s="9"/>
      <c r="QBS76" s="9"/>
      <c r="QBT76" s="9"/>
      <c r="QBU76" s="9"/>
      <c r="QBV76" s="9"/>
      <c r="QBW76" s="9"/>
      <c r="QBX76" s="9"/>
      <c r="QBY76" s="9"/>
      <c r="QBZ76" s="9"/>
      <c r="QCA76" s="9"/>
      <c r="QCB76" s="9"/>
      <c r="QCC76" s="9"/>
      <c r="QCD76" s="9"/>
      <c r="QCE76" s="9"/>
      <c r="QCF76" s="9"/>
      <c r="QCG76" s="9"/>
      <c r="QCH76" s="9"/>
      <c r="QCI76" s="9"/>
      <c r="QCJ76" s="9"/>
      <c r="QCK76" s="9"/>
      <c r="QCL76" s="9"/>
      <c r="QCM76" s="9"/>
      <c r="QCN76" s="9"/>
      <c r="QCO76" s="9"/>
      <c r="QCP76" s="9"/>
      <c r="QCQ76" s="9"/>
      <c r="QCR76" s="9"/>
      <c r="QCS76" s="9"/>
      <c r="QCT76" s="9"/>
      <c r="QCU76" s="9"/>
      <c r="QCV76" s="9"/>
      <c r="QCW76" s="9"/>
      <c r="QCX76" s="9"/>
      <c r="QCY76" s="9"/>
      <c r="QCZ76" s="9"/>
      <c r="QDA76" s="9"/>
      <c r="QDB76" s="9"/>
      <c r="QDC76" s="9"/>
      <c r="QDD76" s="9"/>
      <c r="QDE76" s="9"/>
      <c r="QDF76" s="9"/>
      <c r="QDG76" s="9"/>
      <c r="QDH76" s="9"/>
      <c r="QDI76" s="9"/>
      <c r="QDJ76" s="9"/>
      <c r="QDK76" s="9"/>
      <c r="QDL76" s="9"/>
      <c r="QDM76" s="9"/>
      <c r="QDN76" s="9"/>
      <c r="QDO76" s="9"/>
      <c r="QDP76" s="9"/>
      <c r="QDQ76" s="9"/>
      <c r="QDR76" s="9"/>
      <c r="QDS76" s="9"/>
      <c r="QDT76" s="9"/>
      <c r="QDU76" s="9"/>
      <c r="QDV76" s="9"/>
      <c r="QDW76" s="9"/>
      <c r="QDX76" s="9"/>
      <c r="QDY76" s="9"/>
      <c r="QDZ76" s="9"/>
      <c r="QEA76" s="9"/>
      <c r="QEB76" s="9"/>
      <c r="QEC76" s="9"/>
      <c r="QED76" s="9"/>
      <c r="QEE76" s="9"/>
      <c r="QEF76" s="9"/>
      <c r="QEG76" s="9"/>
      <c r="QEH76" s="9"/>
      <c r="QEI76" s="9"/>
      <c r="QEJ76" s="9"/>
      <c r="QEK76" s="9"/>
      <c r="QEL76" s="9"/>
      <c r="QEM76" s="9"/>
      <c r="QEN76" s="9"/>
      <c r="QEO76" s="9"/>
      <c r="QEP76" s="9"/>
      <c r="QEQ76" s="9"/>
      <c r="QER76" s="9"/>
      <c r="QES76" s="9"/>
      <c r="QET76" s="9"/>
      <c r="QEU76" s="9"/>
      <c r="QEV76" s="9"/>
      <c r="QEW76" s="9"/>
      <c r="QEX76" s="9"/>
      <c r="QEY76" s="9"/>
      <c r="QEZ76" s="9"/>
      <c r="QFA76" s="9"/>
      <c r="QFB76" s="9"/>
      <c r="QFC76" s="9"/>
      <c r="QFD76" s="9"/>
      <c r="QFE76" s="9"/>
      <c r="QFF76" s="9"/>
      <c r="QFG76" s="9"/>
      <c r="QFH76" s="9"/>
      <c r="QFI76" s="9"/>
      <c r="QFJ76" s="9"/>
      <c r="QFK76" s="9"/>
      <c r="QFL76" s="9"/>
      <c r="QFM76" s="9"/>
      <c r="QFN76" s="9"/>
      <c r="QFO76" s="9"/>
      <c r="QFP76" s="9"/>
      <c r="QFQ76" s="9"/>
      <c r="QFR76" s="9"/>
      <c r="QFS76" s="9"/>
      <c r="QFT76" s="9"/>
      <c r="QFU76" s="9"/>
      <c r="QFV76" s="9"/>
      <c r="QFW76" s="9"/>
      <c r="QFX76" s="9"/>
      <c r="QFY76" s="9"/>
      <c r="QFZ76" s="9"/>
      <c r="QGA76" s="9"/>
      <c r="QGB76" s="9"/>
      <c r="QGC76" s="9"/>
      <c r="QGD76" s="9"/>
      <c r="QGE76" s="9"/>
      <c r="QGF76" s="9"/>
      <c r="QGG76" s="9"/>
      <c r="QGH76" s="9"/>
      <c r="QGI76" s="9"/>
      <c r="QGJ76" s="9"/>
      <c r="QGK76" s="9"/>
      <c r="QGL76" s="9"/>
      <c r="QGM76" s="9"/>
      <c r="QGN76" s="9"/>
      <c r="QGO76" s="9"/>
      <c r="QGP76" s="9"/>
      <c r="QGQ76" s="9"/>
      <c r="QGR76" s="9"/>
      <c r="QGS76" s="9"/>
      <c r="QGT76" s="9"/>
      <c r="QGU76" s="9"/>
      <c r="QGV76" s="9"/>
      <c r="QGW76" s="9"/>
      <c r="QGX76" s="9"/>
      <c r="QGY76" s="9"/>
      <c r="QGZ76" s="9"/>
      <c r="QHA76" s="9"/>
      <c r="QHB76" s="9"/>
      <c r="QHC76" s="9"/>
      <c r="QHD76" s="9"/>
      <c r="QHE76" s="9"/>
      <c r="QHF76" s="9"/>
      <c r="QHG76" s="9"/>
      <c r="QHH76" s="9"/>
      <c r="QHI76" s="9"/>
      <c r="QHJ76" s="9"/>
      <c r="QHK76" s="9"/>
      <c r="QHL76" s="9"/>
      <c r="QHM76" s="9"/>
      <c r="QHN76" s="9"/>
      <c r="QHO76" s="9"/>
      <c r="QHP76" s="9"/>
      <c r="QHQ76" s="9"/>
      <c r="QHR76" s="9"/>
      <c r="QHS76" s="9"/>
      <c r="QHT76" s="9"/>
      <c r="QHU76" s="9"/>
      <c r="QHV76" s="9"/>
      <c r="QHW76" s="9"/>
      <c r="QHX76" s="9"/>
      <c r="QHY76" s="9"/>
      <c r="QHZ76" s="9"/>
      <c r="QIA76" s="9"/>
      <c r="QIB76" s="9"/>
      <c r="QIC76" s="9"/>
      <c r="QID76" s="9"/>
      <c r="QIE76" s="9"/>
      <c r="QIF76" s="9"/>
      <c r="QIG76" s="9"/>
      <c r="QIH76" s="9"/>
      <c r="QII76" s="9"/>
      <c r="QIJ76" s="9"/>
      <c r="QIK76" s="9"/>
      <c r="QIL76" s="9"/>
      <c r="QIM76" s="9"/>
      <c r="QIN76" s="9"/>
      <c r="QIO76" s="9"/>
      <c r="QIP76" s="9"/>
      <c r="QIQ76" s="9"/>
      <c r="QIR76" s="9"/>
      <c r="QIS76" s="9"/>
      <c r="QIT76" s="9"/>
      <c r="QIU76" s="9"/>
      <c r="QIV76" s="9"/>
      <c r="QIW76" s="9"/>
      <c r="QIX76" s="9"/>
      <c r="QIY76" s="9"/>
      <c r="QIZ76" s="9"/>
      <c r="QJA76" s="9"/>
      <c r="QJB76" s="9"/>
      <c r="QJC76" s="9"/>
      <c r="QJD76" s="9"/>
      <c r="QJE76" s="9"/>
      <c r="QJF76" s="9"/>
      <c r="QJG76" s="9"/>
      <c r="QJH76" s="9"/>
      <c r="QJI76" s="9"/>
      <c r="QJJ76" s="9"/>
      <c r="QJK76" s="9"/>
      <c r="QJL76" s="9"/>
      <c r="QJM76" s="9"/>
      <c r="QJN76" s="9"/>
      <c r="QJO76" s="9"/>
      <c r="QJP76" s="9"/>
      <c r="QJQ76" s="9"/>
      <c r="QJR76" s="9"/>
      <c r="QJS76" s="9"/>
      <c r="QJT76" s="9"/>
      <c r="QJU76" s="9"/>
      <c r="QJV76" s="9"/>
      <c r="QJW76" s="9"/>
      <c r="QJX76" s="9"/>
      <c r="QJY76" s="9"/>
      <c r="QJZ76" s="9"/>
      <c r="QKA76" s="9"/>
      <c r="QKB76" s="9"/>
      <c r="QKC76" s="9"/>
      <c r="QKD76" s="9"/>
      <c r="QKE76" s="9"/>
      <c r="QKF76" s="9"/>
      <c r="QKG76" s="9"/>
      <c r="QKH76" s="9"/>
      <c r="QKI76" s="9"/>
      <c r="QKJ76" s="9"/>
      <c r="QKK76" s="9"/>
      <c r="QKL76" s="9"/>
      <c r="QKM76" s="9"/>
      <c r="QKN76" s="9"/>
      <c r="QKO76" s="9"/>
      <c r="QKP76" s="9"/>
      <c r="QKQ76" s="9"/>
      <c r="QKR76" s="9"/>
      <c r="QKS76" s="9"/>
      <c r="QKT76" s="9"/>
      <c r="QKU76" s="9"/>
      <c r="QKV76" s="9"/>
      <c r="QKW76" s="9"/>
      <c r="QKX76" s="9"/>
      <c r="QKY76" s="9"/>
      <c r="QKZ76" s="9"/>
      <c r="QLA76" s="9"/>
      <c r="QLB76" s="9"/>
      <c r="QLC76" s="9"/>
      <c r="QLD76" s="9"/>
      <c r="QLE76" s="9"/>
      <c r="QLF76" s="9"/>
      <c r="QLG76" s="9"/>
      <c r="QLH76" s="9"/>
      <c r="QLI76" s="9"/>
      <c r="QLJ76" s="9"/>
      <c r="QLK76" s="9"/>
      <c r="QLL76" s="9"/>
      <c r="QLM76" s="9"/>
      <c r="QLN76" s="9"/>
      <c r="QLO76" s="9"/>
      <c r="QLP76" s="9"/>
      <c r="QLQ76" s="9"/>
      <c r="QLR76" s="9"/>
      <c r="QLS76" s="9"/>
      <c r="QLT76" s="9"/>
      <c r="QLU76" s="9"/>
      <c r="QLV76" s="9"/>
      <c r="QLW76" s="9"/>
      <c r="QLX76" s="9"/>
      <c r="QLY76" s="9"/>
      <c r="QLZ76" s="9"/>
      <c r="QMA76" s="9"/>
      <c r="QMB76" s="9"/>
      <c r="QMC76" s="9"/>
      <c r="QMD76" s="9"/>
      <c r="QME76" s="9"/>
      <c r="QMF76" s="9"/>
      <c r="QMG76" s="9"/>
      <c r="QMH76" s="9"/>
      <c r="QMI76" s="9"/>
      <c r="QMJ76" s="9"/>
      <c r="QMK76" s="9"/>
      <c r="QML76" s="9"/>
      <c r="QMM76" s="9"/>
      <c r="QMN76" s="9"/>
      <c r="QMO76" s="9"/>
      <c r="QMP76" s="9"/>
      <c r="QMQ76" s="9"/>
      <c r="QMR76" s="9"/>
      <c r="QMS76" s="9"/>
      <c r="QMT76" s="9"/>
      <c r="QMU76" s="9"/>
      <c r="QMV76" s="9"/>
      <c r="QMW76" s="9"/>
      <c r="QMX76" s="9"/>
      <c r="QMY76" s="9"/>
      <c r="QMZ76" s="9"/>
      <c r="QNA76" s="9"/>
      <c r="QNB76" s="9"/>
      <c r="QNC76" s="9"/>
      <c r="QND76" s="9"/>
      <c r="QNE76" s="9"/>
      <c r="QNF76" s="9"/>
      <c r="QNG76" s="9"/>
      <c r="QNH76" s="9"/>
      <c r="QNI76" s="9"/>
      <c r="QNJ76" s="9"/>
      <c r="QNK76" s="9"/>
      <c r="QNL76" s="9"/>
      <c r="QNM76" s="9"/>
      <c r="QNN76" s="9"/>
      <c r="QNO76" s="9"/>
      <c r="QNP76" s="9"/>
      <c r="QNQ76" s="9"/>
      <c r="QNR76" s="9"/>
      <c r="QNS76" s="9"/>
      <c r="QNT76" s="9"/>
      <c r="QNU76" s="9"/>
      <c r="QNV76" s="9"/>
      <c r="QNW76" s="9"/>
      <c r="QNX76" s="9"/>
      <c r="QNY76" s="9"/>
      <c r="QNZ76" s="9"/>
      <c r="QOA76" s="9"/>
      <c r="QOB76" s="9"/>
      <c r="QOC76" s="9"/>
      <c r="QOD76" s="9"/>
      <c r="QOE76" s="9"/>
      <c r="QOF76" s="9"/>
      <c r="QOG76" s="9"/>
      <c r="QOH76" s="9"/>
      <c r="QOI76" s="9"/>
      <c r="QOJ76" s="9"/>
      <c r="QOK76" s="9"/>
      <c r="QOL76" s="9"/>
      <c r="QOM76" s="9"/>
      <c r="QON76" s="9"/>
      <c r="QOO76" s="9"/>
      <c r="QOP76" s="9"/>
      <c r="QOQ76" s="9"/>
      <c r="QOR76" s="9"/>
      <c r="QOS76" s="9"/>
      <c r="QOT76" s="9"/>
      <c r="QOU76" s="9"/>
      <c r="QOV76" s="9"/>
      <c r="QOW76" s="9"/>
      <c r="QOX76" s="9"/>
      <c r="QOY76" s="9"/>
      <c r="QOZ76" s="9"/>
      <c r="QPA76" s="9"/>
      <c r="QPB76" s="9"/>
      <c r="QPC76" s="9"/>
      <c r="QPD76" s="9"/>
      <c r="QPE76" s="9"/>
      <c r="QPF76" s="9"/>
      <c r="QPG76" s="9"/>
      <c r="QPH76" s="9"/>
      <c r="QPI76" s="9"/>
      <c r="QPJ76" s="9"/>
      <c r="QPK76" s="9"/>
      <c r="QPL76" s="9"/>
      <c r="QPM76" s="9"/>
      <c r="QPN76" s="9"/>
      <c r="QPO76" s="9"/>
      <c r="QPP76" s="9"/>
      <c r="QPQ76" s="9"/>
      <c r="QPR76" s="9"/>
      <c r="QPS76" s="9"/>
      <c r="QPT76" s="9"/>
      <c r="QPU76" s="9"/>
      <c r="QPV76" s="9"/>
      <c r="QPW76" s="9"/>
      <c r="QPX76" s="9"/>
      <c r="QPY76" s="9"/>
      <c r="QPZ76" s="9"/>
      <c r="QQA76" s="9"/>
      <c r="QQB76" s="9"/>
      <c r="QQC76" s="9"/>
      <c r="QQD76" s="9"/>
      <c r="QQE76" s="9"/>
      <c r="QQF76" s="9"/>
      <c r="QQG76" s="9"/>
      <c r="QQH76" s="9"/>
      <c r="QQI76" s="9"/>
      <c r="QQJ76" s="9"/>
      <c r="QQK76" s="9"/>
      <c r="QQL76" s="9"/>
      <c r="QQM76" s="9"/>
      <c r="QQN76" s="9"/>
      <c r="QQO76" s="9"/>
      <c r="QQP76" s="9"/>
      <c r="QQQ76" s="9"/>
      <c r="QQR76" s="9"/>
      <c r="QQS76" s="9"/>
      <c r="QQT76" s="9"/>
      <c r="QQU76" s="9"/>
      <c r="QQV76" s="9"/>
      <c r="QQW76" s="9"/>
      <c r="QQX76" s="9"/>
      <c r="QQY76" s="9"/>
      <c r="QQZ76" s="9"/>
      <c r="QRA76" s="9"/>
      <c r="QRB76" s="9"/>
      <c r="QRC76" s="9"/>
      <c r="QRD76" s="9"/>
      <c r="QRE76" s="9"/>
      <c r="QRF76" s="9"/>
      <c r="QRG76" s="9"/>
      <c r="QRH76" s="9"/>
      <c r="QRI76" s="9"/>
      <c r="QRJ76" s="9"/>
      <c r="QRK76" s="9"/>
      <c r="QRL76" s="9"/>
      <c r="QRM76" s="9"/>
      <c r="QRN76" s="9"/>
      <c r="QRO76" s="9"/>
      <c r="QRP76" s="9"/>
      <c r="QRQ76" s="9"/>
      <c r="QRR76" s="9"/>
      <c r="QRS76" s="9"/>
      <c r="QRT76" s="9"/>
      <c r="QRU76" s="9"/>
      <c r="QRV76" s="9"/>
      <c r="QRW76" s="9"/>
      <c r="QRX76" s="9"/>
      <c r="QRY76" s="9"/>
      <c r="QRZ76" s="9"/>
      <c r="QSA76" s="9"/>
      <c r="QSB76" s="9"/>
      <c r="QSC76" s="9"/>
      <c r="QSD76" s="9"/>
      <c r="QSE76" s="9"/>
      <c r="QSF76" s="9"/>
      <c r="QSG76" s="9"/>
      <c r="QSH76" s="9"/>
      <c r="QSI76" s="9"/>
      <c r="QSJ76" s="9"/>
      <c r="QSK76" s="9"/>
      <c r="QSL76" s="9"/>
      <c r="QSM76" s="9"/>
      <c r="QSN76" s="9"/>
      <c r="QSO76" s="9"/>
      <c r="QSP76" s="9"/>
      <c r="QSQ76" s="9"/>
      <c r="QSR76" s="9"/>
      <c r="QSS76" s="9"/>
      <c r="QST76" s="9"/>
      <c r="QSU76" s="9"/>
      <c r="QSV76" s="9"/>
      <c r="QSW76" s="9"/>
      <c r="QSX76" s="9"/>
      <c r="QSY76" s="9"/>
      <c r="QSZ76" s="9"/>
      <c r="QTA76" s="9"/>
      <c r="QTB76" s="9"/>
      <c r="QTC76" s="9"/>
      <c r="QTD76" s="9"/>
      <c r="QTE76" s="9"/>
      <c r="QTF76" s="9"/>
      <c r="QTG76" s="9"/>
      <c r="QTH76" s="9"/>
      <c r="QTI76" s="9"/>
      <c r="QTJ76" s="9"/>
      <c r="QTK76" s="9"/>
      <c r="QTL76" s="9"/>
      <c r="QTM76" s="9"/>
      <c r="QTN76" s="9"/>
      <c r="QTO76" s="9"/>
      <c r="QTP76" s="9"/>
      <c r="QTQ76" s="9"/>
      <c r="QTR76" s="9"/>
      <c r="QTS76" s="9"/>
      <c r="QTT76" s="9"/>
      <c r="QTU76" s="9"/>
      <c r="QTV76" s="9"/>
      <c r="QTW76" s="9"/>
      <c r="QTX76" s="9"/>
      <c r="QTY76" s="9"/>
      <c r="QTZ76" s="9"/>
      <c r="QUA76" s="9"/>
      <c r="QUB76" s="9"/>
      <c r="QUC76" s="9"/>
      <c r="QUD76" s="9"/>
      <c r="QUE76" s="9"/>
      <c r="QUF76" s="9"/>
      <c r="QUG76" s="9"/>
      <c r="QUH76" s="9"/>
      <c r="QUI76" s="9"/>
      <c r="QUJ76" s="9"/>
      <c r="QUK76" s="9"/>
      <c r="QUL76" s="9"/>
      <c r="QUM76" s="9"/>
      <c r="QUN76" s="9"/>
      <c r="QUO76" s="9"/>
      <c r="QUP76" s="9"/>
      <c r="QUQ76" s="9"/>
      <c r="QUR76" s="9"/>
      <c r="QUS76" s="9"/>
      <c r="QUT76" s="9"/>
      <c r="QUU76" s="9"/>
      <c r="QUV76" s="9"/>
      <c r="QUW76" s="9"/>
      <c r="QUX76" s="9"/>
      <c r="QUY76" s="9"/>
      <c r="QUZ76" s="9"/>
      <c r="QVA76" s="9"/>
      <c r="QVB76" s="9"/>
      <c r="QVC76" s="9"/>
      <c r="QVD76" s="9"/>
      <c r="QVE76" s="9"/>
      <c r="QVF76" s="9"/>
      <c r="QVG76" s="9"/>
      <c r="QVH76" s="9"/>
      <c r="QVI76" s="9"/>
      <c r="QVJ76" s="9"/>
      <c r="QVK76" s="9"/>
      <c r="QVL76" s="9"/>
      <c r="QVM76" s="9"/>
      <c r="QVN76" s="9"/>
      <c r="QVO76" s="9"/>
      <c r="QVP76" s="9"/>
      <c r="QVQ76" s="9"/>
      <c r="QVR76" s="9"/>
      <c r="QVS76" s="9"/>
      <c r="QVT76" s="9"/>
      <c r="QVU76" s="9"/>
      <c r="QVV76" s="9"/>
      <c r="QVW76" s="9"/>
      <c r="QVX76" s="9"/>
      <c r="QVY76" s="9"/>
      <c r="QVZ76" s="9"/>
      <c r="QWA76" s="9"/>
      <c r="QWB76" s="9"/>
      <c r="QWC76" s="9"/>
      <c r="QWD76" s="9"/>
      <c r="QWE76" s="9"/>
      <c r="QWF76" s="9"/>
      <c r="QWG76" s="9"/>
      <c r="QWH76" s="9"/>
      <c r="QWI76" s="9"/>
      <c r="QWJ76" s="9"/>
      <c r="QWK76" s="9"/>
      <c r="QWL76" s="9"/>
      <c r="QWM76" s="9"/>
      <c r="QWN76" s="9"/>
      <c r="QWO76" s="9"/>
      <c r="QWP76" s="9"/>
      <c r="QWQ76" s="9"/>
      <c r="QWR76" s="9"/>
      <c r="QWS76" s="9"/>
      <c r="QWT76" s="9"/>
      <c r="QWU76" s="9"/>
      <c r="QWV76" s="9"/>
      <c r="QWW76" s="9"/>
      <c r="QWX76" s="9"/>
      <c r="QWY76" s="9"/>
      <c r="QWZ76" s="9"/>
      <c r="QXA76" s="9"/>
      <c r="QXB76" s="9"/>
      <c r="QXC76" s="9"/>
      <c r="QXD76" s="9"/>
      <c r="QXE76" s="9"/>
      <c r="QXF76" s="9"/>
      <c r="QXG76" s="9"/>
      <c r="QXH76" s="9"/>
      <c r="QXI76" s="9"/>
      <c r="QXJ76" s="9"/>
      <c r="QXK76" s="9"/>
      <c r="QXL76" s="9"/>
      <c r="QXM76" s="9"/>
      <c r="QXN76" s="9"/>
      <c r="QXO76" s="9"/>
      <c r="QXP76" s="9"/>
      <c r="QXQ76" s="9"/>
      <c r="QXR76" s="9"/>
      <c r="QXS76" s="9"/>
      <c r="QXT76" s="9"/>
      <c r="QXU76" s="9"/>
      <c r="QXV76" s="9"/>
      <c r="QXW76" s="9"/>
      <c r="QXX76" s="9"/>
      <c r="QXY76" s="9"/>
      <c r="QXZ76" s="9"/>
      <c r="QYA76" s="9"/>
      <c r="QYB76" s="9"/>
      <c r="QYC76" s="9"/>
      <c r="QYD76" s="9"/>
      <c r="QYE76" s="9"/>
      <c r="QYF76" s="9"/>
      <c r="QYG76" s="9"/>
      <c r="QYH76" s="9"/>
      <c r="QYI76" s="9"/>
      <c r="QYJ76" s="9"/>
      <c r="QYK76" s="9"/>
      <c r="QYL76" s="9"/>
      <c r="QYM76" s="9"/>
      <c r="QYN76" s="9"/>
      <c r="QYO76" s="9"/>
      <c r="QYP76" s="9"/>
      <c r="QYQ76" s="9"/>
      <c r="QYR76" s="9"/>
      <c r="QYS76" s="9"/>
      <c r="QYT76" s="9"/>
      <c r="QYU76" s="9"/>
      <c r="QYV76" s="9"/>
      <c r="QYW76" s="9"/>
      <c r="QYX76" s="9"/>
      <c r="QYY76" s="9"/>
      <c r="QYZ76" s="9"/>
      <c r="QZA76" s="9"/>
      <c r="QZB76" s="9"/>
      <c r="QZC76" s="9"/>
      <c r="QZD76" s="9"/>
      <c r="QZE76" s="9"/>
      <c r="QZF76" s="9"/>
      <c r="QZG76" s="9"/>
      <c r="QZH76" s="9"/>
      <c r="QZI76" s="9"/>
      <c r="QZJ76" s="9"/>
      <c r="QZK76" s="9"/>
      <c r="QZL76" s="9"/>
      <c r="QZM76" s="9"/>
      <c r="QZN76" s="9"/>
      <c r="QZO76" s="9"/>
      <c r="QZP76" s="9"/>
      <c r="QZQ76" s="9"/>
      <c r="QZR76" s="9"/>
      <c r="QZS76" s="9"/>
      <c r="QZT76" s="9"/>
      <c r="QZU76" s="9"/>
      <c r="QZV76" s="9"/>
      <c r="QZW76" s="9"/>
      <c r="QZX76" s="9"/>
      <c r="QZY76" s="9"/>
      <c r="QZZ76" s="9"/>
      <c r="RAA76" s="9"/>
      <c r="RAB76" s="9"/>
      <c r="RAC76" s="9"/>
      <c r="RAD76" s="9"/>
      <c r="RAE76" s="9"/>
      <c r="RAF76" s="9"/>
      <c r="RAG76" s="9"/>
      <c r="RAH76" s="9"/>
      <c r="RAI76" s="9"/>
      <c r="RAJ76" s="9"/>
      <c r="RAK76" s="9"/>
      <c r="RAL76" s="9"/>
      <c r="RAM76" s="9"/>
      <c r="RAN76" s="9"/>
      <c r="RAO76" s="9"/>
      <c r="RAP76" s="9"/>
      <c r="RAQ76" s="9"/>
      <c r="RAR76" s="9"/>
      <c r="RAS76" s="9"/>
      <c r="RAT76" s="9"/>
      <c r="RAU76" s="9"/>
      <c r="RAV76" s="9"/>
      <c r="RAW76" s="9"/>
      <c r="RAX76" s="9"/>
      <c r="RAY76" s="9"/>
      <c r="RAZ76" s="9"/>
      <c r="RBA76" s="9"/>
      <c r="RBB76" s="9"/>
      <c r="RBC76" s="9"/>
      <c r="RBD76" s="9"/>
      <c r="RBE76" s="9"/>
      <c r="RBF76" s="9"/>
      <c r="RBG76" s="9"/>
      <c r="RBH76" s="9"/>
      <c r="RBI76" s="9"/>
      <c r="RBJ76" s="9"/>
      <c r="RBK76" s="9"/>
      <c r="RBL76" s="9"/>
      <c r="RBM76" s="9"/>
      <c r="RBN76" s="9"/>
      <c r="RBO76" s="9"/>
      <c r="RBP76" s="9"/>
      <c r="RBQ76" s="9"/>
      <c r="RBR76" s="9"/>
      <c r="RBS76" s="9"/>
      <c r="RBT76" s="9"/>
      <c r="RBU76" s="9"/>
      <c r="RBV76" s="9"/>
      <c r="RBW76" s="9"/>
      <c r="RBX76" s="9"/>
      <c r="RBY76" s="9"/>
      <c r="RBZ76" s="9"/>
      <c r="RCA76" s="9"/>
      <c r="RCB76" s="9"/>
      <c r="RCC76" s="9"/>
      <c r="RCD76" s="9"/>
      <c r="RCE76" s="9"/>
      <c r="RCF76" s="9"/>
      <c r="RCG76" s="9"/>
      <c r="RCH76" s="9"/>
      <c r="RCI76" s="9"/>
      <c r="RCJ76" s="9"/>
      <c r="RCK76" s="9"/>
      <c r="RCL76" s="9"/>
      <c r="RCM76" s="9"/>
      <c r="RCN76" s="9"/>
      <c r="RCO76" s="9"/>
      <c r="RCP76" s="9"/>
      <c r="RCQ76" s="9"/>
      <c r="RCR76" s="9"/>
      <c r="RCS76" s="9"/>
      <c r="RCT76" s="9"/>
      <c r="RCU76" s="9"/>
      <c r="RCV76" s="9"/>
      <c r="RCW76" s="9"/>
      <c r="RCX76" s="9"/>
      <c r="RCY76" s="9"/>
      <c r="RCZ76" s="9"/>
      <c r="RDA76" s="9"/>
      <c r="RDB76" s="9"/>
      <c r="RDC76" s="9"/>
      <c r="RDD76" s="9"/>
      <c r="RDE76" s="9"/>
      <c r="RDF76" s="9"/>
      <c r="RDG76" s="9"/>
      <c r="RDH76" s="9"/>
      <c r="RDI76" s="9"/>
      <c r="RDJ76" s="9"/>
      <c r="RDK76" s="9"/>
      <c r="RDL76" s="9"/>
      <c r="RDM76" s="9"/>
      <c r="RDN76" s="9"/>
      <c r="RDO76" s="9"/>
      <c r="RDP76" s="9"/>
      <c r="RDQ76" s="9"/>
      <c r="RDR76" s="9"/>
      <c r="RDS76" s="9"/>
      <c r="RDT76" s="9"/>
      <c r="RDU76" s="9"/>
      <c r="RDV76" s="9"/>
      <c r="RDW76" s="9"/>
      <c r="RDX76" s="9"/>
      <c r="RDY76" s="9"/>
      <c r="RDZ76" s="9"/>
      <c r="REA76" s="9"/>
      <c r="REB76" s="9"/>
      <c r="REC76" s="9"/>
      <c r="RED76" s="9"/>
      <c r="REE76" s="9"/>
      <c r="REF76" s="9"/>
      <c r="REG76" s="9"/>
      <c r="REH76" s="9"/>
      <c r="REI76" s="9"/>
      <c r="REJ76" s="9"/>
      <c r="REK76" s="9"/>
      <c r="REL76" s="9"/>
      <c r="REM76" s="9"/>
      <c r="REN76" s="9"/>
      <c r="REO76" s="9"/>
      <c r="REP76" s="9"/>
      <c r="REQ76" s="9"/>
      <c r="RER76" s="9"/>
      <c r="RES76" s="9"/>
      <c r="RET76" s="9"/>
      <c r="REU76" s="9"/>
      <c r="REV76" s="9"/>
      <c r="REW76" s="9"/>
      <c r="REX76" s="9"/>
      <c r="REY76" s="9"/>
      <c r="REZ76" s="9"/>
      <c r="RFA76" s="9"/>
      <c r="RFB76" s="9"/>
      <c r="RFC76" s="9"/>
      <c r="RFD76" s="9"/>
      <c r="RFE76" s="9"/>
      <c r="RFF76" s="9"/>
      <c r="RFG76" s="9"/>
      <c r="RFH76" s="9"/>
      <c r="RFI76" s="9"/>
      <c r="RFJ76" s="9"/>
      <c r="RFK76" s="9"/>
      <c r="RFL76" s="9"/>
      <c r="RFM76" s="9"/>
      <c r="RFN76" s="9"/>
      <c r="RFO76" s="9"/>
      <c r="RFP76" s="9"/>
      <c r="RFQ76" s="9"/>
      <c r="RFR76" s="9"/>
      <c r="RFS76" s="9"/>
      <c r="RFT76" s="9"/>
      <c r="RFU76" s="9"/>
      <c r="RFV76" s="9"/>
      <c r="RFW76" s="9"/>
      <c r="RFX76" s="9"/>
      <c r="RFY76" s="9"/>
      <c r="RFZ76" s="9"/>
      <c r="RGA76" s="9"/>
      <c r="RGB76" s="9"/>
      <c r="RGC76" s="9"/>
      <c r="RGD76" s="9"/>
      <c r="RGE76" s="9"/>
      <c r="RGF76" s="9"/>
      <c r="RGG76" s="9"/>
      <c r="RGH76" s="9"/>
      <c r="RGI76" s="9"/>
      <c r="RGJ76" s="9"/>
      <c r="RGK76" s="9"/>
      <c r="RGL76" s="9"/>
      <c r="RGM76" s="9"/>
      <c r="RGN76" s="9"/>
      <c r="RGO76" s="9"/>
      <c r="RGP76" s="9"/>
      <c r="RGQ76" s="9"/>
      <c r="RGR76" s="9"/>
      <c r="RGS76" s="9"/>
      <c r="RGT76" s="9"/>
      <c r="RGU76" s="9"/>
      <c r="RGV76" s="9"/>
      <c r="RGW76" s="9"/>
      <c r="RGX76" s="9"/>
      <c r="RGY76" s="9"/>
      <c r="RGZ76" s="9"/>
      <c r="RHA76" s="9"/>
      <c r="RHB76" s="9"/>
      <c r="RHC76" s="9"/>
      <c r="RHD76" s="9"/>
      <c r="RHE76" s="9"/>
      <c r="RHF76" s="9"/>
      <c r="RHG76" s="9"/>
      <c r="RHH76" s="9"/>
      <c r="RHI76" s="9"/>
      <c r="RHJ76" s="9"/>
      <c r="RHK76" s="9"/>
      <c r="RHL76" s="9"/>
      <c r="RHM76" s="9"/>
      <c r="RHN76" s="9"/>
      <c r="RHO76" s="9"/>
      <c r="RHP76" s="9"/>
      <c r="RHQ76" s="9"/>
      <c r="RHR76" s="9"/>
      <c r="RHS76" s="9"/>
      <c r="RHT76" s="9"/>
      <c r="RHU76" s="9"/>
      <c r="RHV76" s="9"/>
      <c r="RHW76" s="9"/>
      <c r="RHX76" s="9"/>
      <c r="RHY76" s="9"/>
      <c r="RHZ76" s="9"/>
      <c r="RIA76" s="9"/>
      <c r="RIB76" s="9"/>
      <c r="RIC76" s="9"/>
      <c r="RID76" s="9"/>
      <c r="RIE76" s="9"/>
      <c r="RIF76" s="9"/>
      <c r="RIG76" s="9"/>
      <c r="RIH76" s="9"/>
      <c r="RII76" s="9"/>
      <c r="RIJ76" s="9"/>
      <c r="RIK76" s="9"/>
      <c r="RIL76" s="9"/>
      <c r="RIM76" s="9"/>
      <c r="RIN76" s="9"/>
      <c r="RIO76" s="9"/>
      <c r="RIP76" s="9"/>
      <c r="RIQ76" s="9"/>
      <c r="RIR76" s="9"/>
      <c r="RIS76" s="9"/>
      <c r="RIT76" s="9"/>
      <c r="RIU76" s="9"/>
      <c r="RIV76" s="9"/>
      <c r="RIW76" s="9"/>
      <c r="RIX76" s="9"/>
      <c r="RIY76" s="9"/>
      <c r="RIZ76" s="9"/>
      <c r="RJA76" s="9"/>
      <c r="RJB76" s="9"/>
      <c r="RJC76" s="9"/>
      <c r="RJD76" s="9"/>
      <c r="RJE76" s="9"/>
      <c r="RJF76" s="9"/>
      <c r="RJG76" s="9"/>
      <c r="RJH76" s="9"/>
      <c r="RJI76" s="9"/>
      <c r="RJJ76" s="9"/>
      <c r="RJK76" s="9"/>
      <c r="RJL76" s="9"/>
      <c r="RJM76" s="9"/>
      <c r="RJN76" s="9"/>
      <c r="RJO76" s="9"/>
      <c r="RJP76" s="9"/>
      <c r="RJQ76" s="9"/>
      <c r="RJR76" s="9"/>
      <c r="RJS76" s="9"/>
      <c r="RJT76" s="9"/>
      <c r="RJU76" s="9"/>
      <c r="RJV76" s="9"/>
      <c r="RJW76" s="9"/>
      <c r="RJX76" s="9"/>
      <c r="RJY76" s="9"/>
      <c r="RJZ76" s="9"/>
      <c r="RKA76" s="9"/>
      <c r="RKB76" s="9"/>
      <c r="RKC76" s="9"/>
      <c r="RKD76" s="9"/>
      <c r="RKE76" s="9"/>
      <c r="RKF76" s="9"/>
      <c r="RKG76" s="9"/>
      <c r="RKH76" s="9"/>
      <c r="RKI76" s="9"/>
      <c r="RKJ76" s="9"/>
      <c r="RKK76" s="9"/>
      <c r="RKL76" s="9"/>
      <c r="RKM76" s="9"/>
      <c r="RKN76" s="9"/>
      <c r="RKO76" s="9"/>
      <c r="RKP76" s="9"/>
      <c r="RKQ76" s="9"/>
      <c r="RKR76" s="9"/>
      <c r="RKS76" s="9"/>
      <c r="RKT76" s="9"/>
      <c r="RKU76" s="9"/>
      <c r="RKV76" s="9"/>
      <c r="RKW76" s="9"/>
      <c r="RKX76" s="9"/>
      <c r="RKY76" s="9"/>
      <c r="RKZ76" s="9"/>
      <c r="RLA76" s="9"/>
      <c r="RLB76" s="9"/>
      <c r="RLC76" s="9"/>
      <c r="RLD76" s="9"/>
      <c r="RLE76" s="9"/>
      <c r="RLF76" s="9"/>
      <c r="RLG76" s="9"/>
      <c r="RLH76" s="9"/>
      <c r="RLI76" s="9"/>
      <c r="RLJ76" s="9"/>
      <c r="RLK76" s="9"/>
      <c r="RLL76" s="9"/>
      <c r="RLM76" s="9"/>
      <c r="RLN76" s="9"/>
      <c r="RLO76" s="9"/>
      <c r="RLP76" s="9"/>
      <c r="RLQ76" s="9"/>
      <c r="RLR76" s="9"/>
      <c r="RLS76" s="9"/>
      <c r="RLT76" s="9"/>
      <c r="RLU76" s="9"/>
      <c r="RLV76" s="9"/>
      <c r="RLW76" s="9"/>
      <c r="RLX76" s="9"/>
      <c r="RLY76" s="9"/>
      <c r="RLZ76" s="9"/>
      <c r="RMA76" s="9"/>
      <c r="RMB76" s="9"/>
      <c r="RMC76" s="9"/>
      <c r="RMD76" s="9"/>
      <c r="RME76" s="9"/>
      <c r="RMF76" s="9"/>
      <c r="RMG76" s="9"/>
      <c r="RMH76" s="9"/>
      <c r="RMI76" s="9"/>
      <c r="RMJ76" s="9"/>
      <c r="RMK76" s="9"/>
      <c r="RML76" s="9"/>
      <c r="RMM76" s="9"/>
      <c r="RMN76" s="9"/>
      <c r="RMO76" s="9"/>
      <c r="RMP76" s="9"/>
      <c r="RMQ76" s="9"/>
      <c r="RMR76" s="9"/>
      <c r="RMS76" s="9"/>
      <c r="RMT76" s="9"/>
      <c r="RMU76" s="9"/>
      <c r="RMV76" s="9"/>
      <c r="RMW76" s="9"/>
      <c r="RMX76" s="9"/>
      <c r="RMY76" s="9"/>
      <c r="RMZ76" s="9"/>
      <c r="RNA76" s="9"/>
      <c r="RNB76" s="9"/>
      <c r="RNC76" s="9"/>
      <c r="RND76" s="9"/>
      <c r="RNE76" s="9"/>
      <c r="RNF76" s="9"/>
      <c r="RNG76" s="9"/>
      <c r="RNH76" s="9"/>
      <c r="RNI76" s="9"/>
      <c r="RNJ76" s="9"/>
      <c r="RNK76" s="9"/>
      <c r="RNL76" s="9"/>
      <c r="RNM76" s="9"/>
      <c r="RNN76" s="9"/>
      <c r="RNO76" s="9"/>
      <c r="RNP76" s="9"/>
      <c r="RNQ76" s="9"/>
      <c r="RNR76" s="9"/>
      <c r="RNS76" s="9"/>
      <c r="RNT76" s="9"/>
      <c r="RNU76" s="9"/>
      <c r="RNV76" s="9"/>
      <c r="RNW76" s="9"/>
      <c r="RNX76" s="9"/>
      <c r="RNY76" s="9"/>
      <c r="RNZ76" s="9"/>
      <c r="ROA76" s="9"/>
      <c r="ROB76" s="9"/>
      <c r="ROC76" s="9"/>
      <c r="ROD76" s="9"/>
      <c r="ROE76" s="9"/>
      <c r="ROF76" s="9"/>
      <c r="ROG76" s="9"/>
      <c r="ROH76" s="9"/>
      <c r="ROI76" s="9"/>
      <c r="ROJ76" s="9"/>
      <c r="ROK76" s="9"/>
      <c r="ROL76" s="9"/>
      <c r="ROM76" s="9"/>
      <c r="RON76" s="9"/>
      <c r="ROO76" s="9"/>
      <c r="ROP76" s="9"/>
      <c r="ROQ76" s="9"/>
      <c r="ROR76" s="9"/>
      <c r="ROS76" s="9"/>
      <c r="ROT76" s="9"/>
      <c r="ROU76" s="9"/>
      <c r="ROV76" s="9"/>
      <c r="ROW76" s="9"/>
      <c r="ROX76" s="9"/>
      <c r="ROY76" s="9"/>
      <c r="ROZ76" s="9"/>
      <c r="RPA76" s="9"/>
      <c r="RPB76" s="9"/>
      <c r="RPC76" s="9"/>
      <c r="RPD76" s="9"/>
      <c r="RPE76" s="9"/>
      <c r="RPF76" s="9"/>
      <c r="RPG76" s="9"/>
      <c r="RPH76" s="9"/>
      <c r="RPI76" s="9"/>
      <c r="RPJ76" s="9"/>
      <c r="RPK76" s="9"/>
      <c r="RPL76" s="9"/>
      <c r="RPM76" s="9"/>
      <c r="RPN76" s="9"/>
      <c r="RPO76" s="9"/>
      <c r="RPP76" s="9"/>
      <c r="RPQ76" s="9"/>
      <c r="RPR76" s="9"/>
      <c r="RPS76" s="9"/>
      <c r="RPT76" s="9"/>
      <c r="RPU76" s="9"/>
      <c r="RPV76" s="9"/>
      <c r="RPW76" s="9"/>
      <c r="RPX76" s="9"/>
      <c r="RPY76" s="9"/>
      <c r="RPZ76" s="9"/>
      <c r="RQA76" s="9"/>
      <c r="RQB76" s="9"/>
      <c r="RQC76" s="9"/>
      <c r="RQD76" s="9"/>
      <c r="RQE76" s="9"/>
      <c r="RQF76" s="9"/>
      <c r="RQG76" s="9"/>
      <c r="RQH76" s="9"/>
      <c r="RQI76" s="9"/>
      <c r="RQJ76" s="9"/>
      <c r="RQK76" s="9"/>
      <c r="RQL76" s="9"/>
      <c r="RQM76" s="9"/>
      <c r="RQN76" s="9"/>
      <c r="RQO76" s="9"/>
      <c r="RQP76" s="9"/>
      <c r="RQQ76" s="9"/>
      <c r="RQR76" s="9"/>
      <c r="RQS76" s="9"/>
      <c r="RQT76" s="9"/>
      <c r="RQU76" s="9"/>
      <c r="RQV76" s="9"/>
      <c r="RQW76" s="9"/>
      <c r="RQX76" s="9"/>
      <c r="RQY76" s="9"/>
      <c r="RQZ76" s="9"/>
      <c r="RRA76" s="9"/>
      <c r="RRB76" s="9"/>
      <c r="RRC76" s="9"/>
      <c r="RRD76" s="9"/>
      <c r="RRE76" s="9"/>
      <c r="RRF76" s="9"/>
      <c r="RRG76" s="9"/>
      <c r="RRH76" s="9"/>
      <c r="RRI76" s="9"/>
      <c r="RRJ76" s="9"/>
      <c r="RRK76" s="9"/>
      <c r="RRL76" s="9"/>
      <c r="RRM76" s="9"/>
      <c r="RRN76" s="9"/>
      <c r="RRO76" s="9"/>
      <c r="RRP76" s="9"/>
      <c r="RRQ76" s="9"/>
      <c r="RRR76" s="9"/>
      <c r="RRS76" s="9"/>
      <c r="RRT76" s="9"/>
      <c r="RRU76" s="9"/>
      <c r="RRV76" s="9"/>
      <c r="RRW76" s="9"/>
      <c r="RRX76" s="9"/>
      <c r="RRY76" s="9"/>
      <c r="RRZ76" s="9"/>
      <c r="RSA76" s="9"/>
      <c r="RSB76" s="9"/>
      <c r="RSC76" s="9"/>
      <c r="RSD76" s="9"/>
      <c r="RSE76" s="9"/>
      <c r="RSF76" s="9"/>
      <c r="RSG76" s="9"/>
      <c r="RSH76" s="9"/>
      <c r="RSI76" s="9"/>
      <c r="RSJ76" s="9"/>
      <c r="RSK76" s="9"/>
      <c r="RSL76" s="9"/>
      <c r="RSM76" s="9"/>
      <c r="RSN76" s="9"/>
      <c r="RSO76" s="9"/>
      <c r="RSP76" s="9"/>
      <c r="RSQ76" s="9"/>
      <c r="RSR76" s="9"/>
      <c r="RSS76" s="9"/>
      <c r="RST76" s="9"/>
      <c r="RSU76" s="9"/>
      <c r="RSV76" s="9"/>
      <c r="RSW76" s="9"/>
      <c r="RSX76" s="9"/>
      <c r="RSY76" s="9"/>
      <c r="RSZ76" s="9"/>
      <c r="RTA76" s="9"/>
      <c r="RTB76" s="9"/>
      <c r="RTC76" s="9"/>
      <c r="RTD76" s="9"/>
      <c r="RTE76" s="9"/>
      <c r="RTF76" s="9"/>
      <c r="RTG76" s="9"/>
      <c r="RTH76" s="9"/>
      <c r="RTI76" s="9"/>
      <c r="RTJ76" s="9"/>
      <c r="RTK76" s="9"/>
      <c r="RTL76" s="9"/>
      <c r="RTM76" s="9"/>
      <c r="RTN76" s="9"/>
      <c r="RTO76" s="9"/>
      <c r="RTP76" s="9"/>
      <c r="RTQ76" s="9"/>
      <c r="RTR76" s="9"/>
      <c r="RTS76" s="9"/>
      <c r="RTT76" s="9"/>
      <c r="RTU76" s="9"/>
      <c r="RTV76" s="9"/>
      <c r="RTW76" s="9"/>
      <c r="RTX76" s="9"/>
      <c r="RTY76" s="9"/>
      <c r="RTZ76" s="9"/>
      <c r="RUA76" s="9"/>
      <c r="RUB76" s="9"/>
      <c r="RUC76" s="9"/>
      <c r="RUD76" s="9"/>
      <c r="RUE76" s="9"/>
      <c r="RUF76" s="9"/>
      <c r="RUG76" s="9"/>
      <c r="RUH76" s="9"/>
      <c r="RUI76" s="9"/>
      <c r="RUJ76" s="9"/>
      <c r="RUK76" s="9"/>
      <c r="RUL76" s="9"/>
      <c r="RUM76" s="9"/>
      <c r="RUN76" s="9"/>
      <c r="RUO76" s="9"/>
      <c r="RUP76" s="9"/>
      <c r="RUQ76" s="9"/>
      <c r="RUR76" s="9"/>
      <c r="RUS76" s="9"/>
      <c r="RUT76" s="9"/>
      <c r="RUU76" s="9"/>
      <c r="RUV76" s="9"/>
      <c r="RUW76" s="9"/>
      <c r="RUX76" s="9"/>
      <c r="RUY76" s="9"/>
      <c r="RUZ76" s="9"/>
      <c r="RVA76" s="9"/>
      <c r="RVB76" s="9"/>
      <c r="RVC76" s="9"/>
      <c r="RVD76" s="9"/>
      <c r="RVE76" s="9"/>
      <c r="RVF76" s="9"/>
      <c r="RVG76" s="9"/>
      <c r="RVH76" s="9"/>
      <c r="RVI76" s="9"/>
      <c r="RVJ76" s="9"/>
      <c r="RVK76" s="9"/>
      <c r="RVL76" s="9"/>
      <c r="RVM76" s="9"/>
      <c r="RVN76" s="9"/>
      <c r="RVO76" s="9"/>
      <c r="RVP76" s="9"/>
      <c r="RVQ76" s="9"/>
      <c r="RVR76" s="9"/>
      <c r="RVS76" s="9"/>
      <c r="RVT76" s="9"/>
      <c r="RVU76" s="9"/>
      <c r="RVV76" s="9"/>
      <c r="RVW76" s="9"/>
      <c r="RVX76" s="9"/>
      <c r="RVY76" s="9"/>
      <c r="RVZ76" s="9"/>
      <c r="RWA76" s="9"/>
      <c r="RWB76" s="9"/>
      <c r="RWC76" s="9"/>
      <c r="RWD76" s="9"/>
      <c r="RWE76" s="9"/>
      <c r="RWF76" s="9"/>
      <c r="RWG76" s="9"/>
      <c r="RWH76" s="9"/>
      <c r="RWI76" s="9"/>
      <c r="RWJ76" s="9"/>
      <c r="RWK76" s="9"/>
      <c r="RWL76" s="9"/>
      <c r="RWM76" s="9"/>
      <c r="RWN76" s="9"/>
      <c r="RWO76" s="9"/>
      <c r="RWP76" s="9"/>
      <c r="RWQ76" s="9"/>
      <c r="RWR76" s="9"/>
      <c r="RWS76" s="9"/>
      <c r="RWT76" s="9"/>
      <c r="RWU76" s="9"/>
      <c r="RWV76" s="9"/>
      <c r="RWW76" s="9"/>
      <c r="RWX76" s="9"/>
      <c r="RWY76" s="9"/>
      <c r="RWZ76" s="9"/>
      <c r="RXA76" s="9"/>
      <c r="RXB76" s="9"/>
      <c r="RXC76" s="9"/>
      <c r="RXD76" s="9"/>
      <c r="RXE76" s="9"/>
      <c r="RXF76" s="9"/>
      <c r="RXG76" s="9"/>
      <c r="RXH76" s="9"/>
      <c r="RXI76" s="9"/>
      <c r="RXJ76" s="9"/>
      <c r="RXK76" s="9"/>
      <c r="RXL76" s="9"/>
      <c r="RXM76" s="9"/>
      <c r="RXN76" s="9"/>
      <c r="RXO76" s="9"/>
      <c r="RXP76" s="9"/>
      <c r="RXQ76" s="9"/>
      <c r="RXR76" s="9"/>
      <c r="RXS76" s="9"/>
      <c r="RXT76" s="9"/>
      <c r="RXU76" s="9"/>
      <c r="RXV76" s="9"/>
      <c r="RXW76" s="9"/>
      <c r="RXX76" s="9"/>
      <c r="RXY76" s="9"/>
      <c r="RXZ76" s="9"/>
      <c r="RYA76" s="9"/>
      <c r="RYB76" s="9"/>
      <c r="RYC76" s="9"/>
      <c r="RYD76" s="9"/>
      <c r="RYE76" s="9"/>
      <c r="RYF76" s="9"/>
      <c r="RYG76" s="9"/>
      <c r="RYH76" s="9"/>
      <c r="RYI76" s="9"/>
      <c r="RYJ76" s="9"/>
      <c r="RYK76" s="9"/>
      <c r="RYL76" s="9"/>
      <c r="RYM76" s="9"/>
      <c r="RYN76" s="9"/>
      <c r="RYO76" s="9"/>
      <c r="RYP76" s="9"/>
      <c r="RYQ76" s="9"/>
      <c r="RYR76" s="9"/>
      <c r="RYS76" s="9"/>
      <c r="RYT76" s="9"/>
      <c r="RYU76" s="9"/>
      <c r="RYV76" s="9"/>
      <c r="RYW76" s="9"/>
      <c r="RYX76" s="9"/>
      <c r="RYY76" s="9"/>
      <c r="RYZ76" s="9"/>
      <c r="RZA76" s="9"/>
      <c r="RZB76" s="9"/>
      <c r="RZC76" s="9"/>
      <c r="RZD76" s="9"/>
      <c r="RZE76" s="9"/>
      <c r="RZF76" s="9"/>
      <c r="RZG76" s="9"/>
      <c r="RZH76" s="9"/>
      <c r="RZI76" s="9"/>
      <c r="RZJ76" s="9"/>
      <c r="RZK76" s="9"/>
      <c r="RZL76" s="9"/>
      <c r="RZM76" s="9"/>
      <c r="RZN76" s="9"/>
      <c r="RZO76" s="9"/>
      <c r="RZP76" s="9"/>
      <c r="RZQ76" s="9"/>
      <c r="RZR76" s="9"/>
      <c r="RZS76" s="9"/>
      <c r="RZT76" s="9"/>
      <c r="RZU76" s="9"/>
      <c r="RZV76" s="9"/>
      <c r="RZW76" s="9"/>
      <c r="RZX76" s="9"/>
      <c r="RZY76" s="9"/>
      <c r="RZZ76" s="9"/>
      <c r="SAA76" s="9"/>
      <c r="SAB76" s="9"/>
      <c r="SAC76" s="9"/>
      <c r="SAD76" s="9"/>
      <c r="SAE76" s="9"/>
      <c r="SAF76" s="9"/>
      <c r="SAG76" s="9"/>
      <c r="SAH76" s="9"/>
      <c r="SAI76" s="9"/>
      <c r="SAJ76" s="9"/>
      <c r="SAK76" s="9"/>
      <c r="SAL76" s="9"/>
      <c r="SAM76" s="9"/>
      <c r="SAN76" s="9"/>
      <c r="SAO76" s="9"/>
      <c r="SAP76" s="9"/>
      <c r="SAQ76" s="9"/>
      <c r="SAR76" s="9"/>
      <c r="SAS76" s="9"/>
      <c r="SAT76" s="9"/>
      <c r="SAU76" s="9"/>
      <c r="SAV76" s="9"/>
      <c r="SAW76" s="9"/>
      <c r="SAX76" s="9"/>
      <c r="SAY76" s="9"/>
      <c r="SAZ76" s="9"/>
      <c r="SBA76" s="9"/>
      <c r="SBB76" s="9"/>
      <c r="SBC76" s="9"/>
      <c r="SBD76" s="9"/>
      <c r="SBE76" s="9"/>
      <c r="SBF76" s="9"/>
      <c r="SBG76" s="9"/>
      <c r="SBH76" s="9"/>
      <c r="SBI76" s="9"/>
      <c r="SBJ76" s="9"/>
      <c r="SBK76" s="9"/>
      <c r="SBL76" s="9"/>
      <c r="SBM76" s="9"/>
      <c r="SBN76" s="9"/>
      <c r="SBO76" s="9"/>
      <c r="SBP76" s="9"/>
      <c r="SBQ76" s="9"/>
      <c r="SBR76" s="9"/>
      <c r="SBS76" s="9"/>
      <c r="SBT76" s="9"/>
      <c r="SBU76" s="9"/>
      <c r="SBV76" s="9"/>
      <c r="SBW76" s="9"/>
      <c r="SBX76" s="9"/>
      <c r="SBY76" s="9"/>
      <c r="SBZ76" s="9"/>
      <c r="SCA76" s="9"/>
      <c r="SCB76" s="9"/>
      <c r="SCC76" s="9"/>
      <c r="SCD76" s="9"/>
      <c r="SCE76" s="9"/>
      <c r="SCF76" s="9"/>
      <c r="SCG76" s="9"/>
      <c r="SCH76" s="9"/>
      <c r="SCI76" s="9"/>
      <c r="SCJ76" s="9"/>
      <c r="SCK76" s="9"/>
      <c r="SCL76" s="9"/>
      <c r="SCM76" s="9"/>
      <c r="SCN76" s="9"/>
      <c r="SCO76" s="9"/>
      <c r="SCP76" s="9"/>
      <c r="SCQ76" s="9"/>
      <c r="SCR76" s="9"/>
      <c r="SCS76" s="9"/>
      <c r="SCT76" s="9"/>
      <c r="SCU76" s="9"/>
      <c r="SCV76" s="9"/>
      <c r="SCW76" s="9"/>
      <c r="SCX76" s="9"/>
      <c r="SCY76" s="9"/>
      <c r="SCZ76" s="9"/>
      <c r="SDA76" s="9"/>
      <c r="SDB76" s="9"/>
      <c r="SDC76" s="9"/>
      <c r="SDD76" s="9"/>
      <c r="SDE76" s="9"/>
      <c r="SDF76" s="9"/>
      <c r="SDG76" s="9"/>
      <c r="SDH76" s="9"/>
      <c r="SDI76" s="9"/>
      <c r="SDJ76" s="9"/>
      <c r="SDK76" s="9"/>
      <c r="SDL76" s="9"/>
      <c r="SDM76" s="9"/>
      <c r="SDN76" s="9"/>
      <c r="SDO76" s="9"/>
      <c r="SDP76" s="9"/>
      <c r="SDQ76" s="9"/>
      <c r="SDR76" s="9"/>
      <c r="SDS76" s="9"/>
      <c r="SDT76" s="9"/>
      <c r="SDU76" s="9"/>
      <c r="SDV76" s="9"/>
      <c r="SDW76" s="9"/>
      <c r="SDX76" s="9"/>
      <c r="SDY76" s="9"/>
      <c r="SDZ76" s="9"/>
      <c r="SEA76" s="9"/>
      <c r="SEB76" s="9"/>
      <c r="SEC76" s="9"/>
      <c r="SED76" s="9"/>
      <c r="SEE76" s="9"/>
      <c r="SEF76" s="9"/>
      <c r="SEG76" s="9"/>
      <c r="SEH76" s="9"/>
      <c r="SEI76" s="9"/>
      <c r="SEJ76" s="9"/>
      <c r="SEK76" s="9"/>
      <c r="SEL76" s="9"/>
      <c r="SEM76" s="9"/>
      <c r="SEN76" s="9"/>
      <c r="SEO76" s="9"/>
      <c r="SEP76" s="9"/>
      <c r="SEQ76" s="9"/>
      <c r="SER76" s="9"/>
      <c r="SES76" s="9"/>
      <c r="SET76" s="9"/>
      <c r="SEU76" s="9"/>
      <c r="SEV76" s="9"/>
      <c r="SEW76" s="9"/>
      <c r="SEX76" s="9"/>
      <c r="SEY76" s="9"/>
      <c r="SEZ76" s="9"/>
      <c r="SFA76" s="9"/>
      <c r="SFB76" s="9"/>
      <c r="SFC76" s="9"/>
      <c r="SFD76" s="9"/>
      <c r="SFE76" s="9"/>
      <c r="SFF76" s="9"/>
      <c r="SFG76" s="9"/>
      <c r="SFH76" s="9"/>
      <c r="SFI76" s="9"/>
      <c r="SFJ76" s="9"/>
      <c r="SFK76" s="9"/>
      <c r="SFL76" s="9"/>
      <c r="SFM76" s="9"/>
      <c r="SFN76" s="9"/>
      <c r="SFO76" s="9"/>
      <c r="SFP76" s="9"/>
      <c r="SFQ76" s="9"/>
      <c r="SFR76" s="9"/>
      <c r="SFS76" s="9"/>
      <c r="SFT76" s="9"/>
      <c r="SFU76" s="9"/>
      <c r="SFV76" s="9"/>
      <c r="SFW76" s="9"/>
      <c r="SFX76" s="9"/>
      <c r="SFY76" s="9"/>
      <c r="SFZ76" s="9"/>
      <c r="SGA76" s="9"/>
      <c r="SGB76" s="9"/>
      <c r="SGC76" s="9"/>
      <c r="SGD76" s="9"/>
      <c r="SGE76" s="9"/>
      <c r="SGF76" s="9"/>
      <c r="SGG76" s="9"/>
      <c r="SGH76" s="9"/>
      <c r="SGI76" s="9"/>
      <c r="SGJ76" s="9"/>
      <c r="SGK76" s="9"/>
      <c r="SGL76" s="9"/>
      <c r="SGM76" s="9"/>
      <c r="SGN76" s="9"/>
      <c r="SGO76" s="9"/>
      <c r="SGP76" s="9"/>
      <c r="SGQ76" s="9"/>
      <c r="SGR76" s="9"/>
      <c r="SGS76" s="9"/>
      <c r="SGT76" s="9"/>
      <c r="SGU76" s="9"/>
      <c r="SGV76" s="9"/>
      <c r="SGW76" s="9"/>
      <c r="SGX76" s="9"/>
      <c r="SGY76" s="9"/>
      <c r="SGZ76" s="9"/>
      <c r="SHA76" s="9"/>
      <c r="SHB76" s="9"/>
      <c r="SHC76" s="9"/>
      <c r="SHD76" s="9"/>
      <c r="SHE76" s="9"/>
      <c r="SHF76" s="9"/>
      <c r="SHG76" s="9"/>
      <c r="SHH76" s="9"/>
      <c r="SHI76" s="9"/>
      <c r="SHJ76" s="9"/>
      <c r="SHK76" s="9"/>
      <c r="SHL76" s="9"/>
      <c r="SHM76" s="9"/>
      <c r="SHN76" s="9"/>
      <c r="SHO76" s="9"/>
      <c r="SHP76" s="9"/>
      <c r="SHQ76" s="9"/>
      <c r="SHR76" s="9"/>
      <c r="SHS76" s="9"/>
      <c r="SHT76" s="9"/>
      <c r="SHU76" s="9"/>
      <c r="SHV76" s="9"/>
      <c r="SHW76" s="9"/>
      <c r="SHX76" s="9"/>
      <c r="SHY76" s="9"/>
      <c r="SHZ76" s="9"/>
      <c r="SIA76" s="9"/>
      <c r="SIB76" s="9"/>
      <c r="SIC76" s="9"/>
      <c r="SID76" s="9"/>
      <c r="SIE76" s="9"/>
      <c r="SIF76" s="9"/>
      <c r="SIG76" s="9"/>
      <c r="SIH76" s="9"/>
      <c r="SII76" s="9"/>
      <c r="SIJ76" s="9"/>
      <c r="SIK76" s="9"/>
      <c r="SIL76" s="9"/>
      <c r="SIM76" s="9"/>
      <c r="SIN76" s="9"/>
      <c r="SIO76" s="9"/>
      <c r="SIP76" s="9"/>
      <c r="SIQ76" s="9"/>
      <c r="SIR76" s="9"/>
      <c r="SIS76" s="9"/>
      <c r="SIT76" s="9"/>
      <c r="SIU76" s="9"/>
      <c r="SIV76" s="9"/>
      <c r="SIW76" s="9"/>
      <c r="SIX76" s="9"/>
      <c r="SIY76" s="9"/>
      <c r="SIZ76" s="9"/>
      <c r="SJA76" s="9"/>
      <c r="SJB76" s="9"/>
      <c r="SJC76" s="9"/>
      <c r="SJD76" s="9"/>
      <c r="SJE76" s="9"/>
      <c r="SJF76" s="9"/>
      <c r="SJG76" s="9"/>
      <c r="SJH76" s="9"/>
      <c r="SJI76" s="9"/>
      <c r="SJJ76" s="9"/>
      <c r="SJK76" s="9"/>
      <c r="SJL76" s="9"/>
      <c r="SJM76" s="9"/>
      <c r="SJN76" s="9"/>
      <c r="SJO76" s="9"/>
      <c r="SJP76" s="9"/>
      <c r="SJQ76" s="9"/>
      <c r="SJR76" s="9"/>
      <c r="SJS76" s="9"/>
      <c r="SJT76" s="9"/>
      <c r="SJU76" s="9"/>
      <c r="SJV76" s="9"/>
      <c r="SJW76" s="9"/>
      <c r="SJX76" s="9"/>
      <c r="SJY76" s="9"/>
      <c r="SJZ76" s="9"/>
      <c r="SKA76" s="9"/>
      <c r="SKB76" s="9"/>
      <c r="SKC76" s="9"/>
      <c r="SKD76" s="9"/>
      <c r="SKE76" s="9"/>
      <c r="SKF76" s="9"/>
      <c r="SKG76" s="9"/>
      <c r="SKH76" s="9"/>
      <c r="SKI76" s="9"/>
      <c r="SKJ76" s="9"/>
      <c r="SKK76" s="9"/>
      <c r="SKL76" s="9"/>
      <c r="SKM76" s="9"/>
      <c r="SKN76" s="9"/>
      <c r="SKO76" s="9"/>
      <c r="SKP76" s="9"/>
      <c r="SKQ76" s="9"/>
      <c r="SKR76" s="9"/>
      <c r="SKS76" s="9"/>
      <c r="SKT76" s="9"/>
      <c r="SKU76" s="9"/>
      <c r="SKV76" s="9"/>
      <c r="SKW76" s="9"/>
      <c r="SKX76" s="9"/>
      <c r="SKY76" s="9"/>
      <c r="SKZ76" s="9"/>
      <c r="SLA76" s="9"/>
      <c r="SLB76" s="9"/>
      <c r="SLC76" s="9"/>
      <c r="SLD76" s="9"/>
      <c r="SLE76" s="9"/>
      <c r="SLF76" s="9"/>
      <c r="SLG76" s="9"/>
      <c r="SLH76" s="9"/>
      <c r="SLI76" s="9"/>
      <c r="SLJ76" s="9"/>
      <c r="SLK76" s="9"/>
      <c r="SLL76" s="9"/>
      <c r="SLM76" s="9"/>
      <c r="SLN76" s="9"/>
      <c r="SLO76" s="9"/>
      <c r="SLP76" s="9"/>
      <c r="SLQ76" s="9"/>
      <c r="SLR76" s="9"/>
      <c r="SLS76" s="9"/>
      <c r="SLT76" s="9"/>
      <c r="SLU76" s="9"/>
      <c r="SLV76" s="9"/>
      <c r="SLW76" s="9"/>
      <c r="SLX76" s="9"/>
      <c r="SLY76" s="9"/>
      <c r="SLZ76" s="9"/>
      <c r="SMA76" s="9"/>
      <c r="SMB76" s="9"/>
      <c r="SMC76" s="9"/>
      <c r="SMD76" s="9"/>
      <c r="SME76" s="9"/>
      <c r="SMF76" s="9"/>
      <c r="SMG76" s="9"/>
      <c r="SMH76" s="9"/>
      <c r="SMI76" s="9"/>
      <c r="SMJ76" s="9"/>
      <c r="SMK76" s="9"/>
      <c r="SML76" s="9"/>
      <c r="SMM76" s="9"/>
      <c r="SMN76" s="9"/>
      <c r="SMO76" s="9"/>
      <c r="SMP76" s="9"/>
      <c r="SMQ76" s="9"/>
      <c r="SMR76" s="9"/>
      <c r="SMS76" s="9"/>
      <c r="SMT76" s="9"/>
      <c r="SMU76" s="9"/>
      <c r="SMV76" s="9"/>
      <c r="SMW76" s="9"/>
      <c r="SMX76" s="9"/>
      <c r="SMY76" s="9"/>
      <c r="SMZ76" s="9"/>
      <c r="SNA76" s="9"/>
      <c r="SNB76" s="9"/>
      <c r="SNC76" s="9"/>
      <c r="SND76" s="9"/>
      <c r="SNE76" s="9"/>
      <c r="SNF76" s="9"/>
      <c r="SNG76" s="9"/>
      <c r="SNH76" s="9"/>
      <c r="SNI76" s="9"/>
      <c r="SNJ76" s="9"/>
      <c r="SNK76" s="9"/>
      <c r="SNL76" s="9"/>
      <c r="SNM76" s="9"/>
      <c r="SNN76" s="9"/>
      <c r="SNO76" s="9"/>
      <c r="SNP76" s="9"/>
      <c r="SNQ76" s="9"/>
      <c r="SNR76" s="9"/>
      <c r="SNS76" s="9"/>
      <c r="SNT76" s="9"/>
      <c r="SNU76" s="9"/>
      <c r="SNV76" s="9"/>
      <c r="SNW76" s="9"/>
      <c r="SNX76" s="9"/>
      <c r="SNY76" s="9"/>
      <c r="SNZ76" s="9"/>
      <c r="SOA76" s="9"/>
      <c r="SOB76" s="9"/>
      <c r="SOC76" s="9"/>
      <c r="SOD76" s="9"/>
      <c r="SOE76" s="9"/>
      <c r="SOF76" s="9"/>
      <c r="SOG76" s="9"/>
      <c r="SOH76" s="9"/>
      <c r="SOI76" s="9"/>
      <c r="SOJ76" s="9"/>
      <c r="SOK76" s="9"/>
      <c r="SOL76" s="9"/>
      <c r="SOM76" s="9"/>
      <c r="SON76" s="9"/>
      <c r="SOO76" s="9"/>
      <c r="SOP76" s="9"/>
      <c r="SOQ76" s="9"/>
      <c r="SOR76" s="9"/>
      <c r="SOS76" s="9"/>
      <c r="SOT76" s="9"/>
      <c r="SOU76" s="9"/>
      <c r="SOV76" s="9"/>
      <c r="SOW76" s="9"/>
      <c r="SOX76" s="9"/>
      <c r="SOY76" s="9"/>
      <c r="SOZ76" s="9"/>
      <c r="SPA76" s="9"/>
      <c r="SPB76" s="9"/>
      <c r="SPC76" s="9"/>
      <c r="SPD76" s="9"/>
      <c r="SPE76" s="9"/>
      <c r="SPF76" s="9"/>
      <c r="SPG76" s="9"/>
      <c r="SPH76" s="9"/>
      <c r="SPI76" s="9"/>
      <c r="SPJ76" s="9"/>
      <c r="SPK76" s="9"/>
      <c r="SPL76" s="9"/>
      <c r="SPM76" s="9"/>
      <c r="SPN76" s="9"/>
      <c r="SPO76" s="9"/>
      <c r="SPP76" s="9"/>
      <c r="SPQ76" s="9"/>
      <c r="SPR76" s="9"/>
      <c r="SPS76" s="9"/>
      <c r="SPT76" s="9"/>
      <c r="SPU76" s="9"/>
      <c r="SPV76" s="9"/>
      <c r="SPW76" s="9"/>
      <c r="SPX76" s="9"/>
      <c r="SPY76" s="9"/>
      <c r="SPZ76" s="9"/>
      <c r="SQA76" s="9"/>
      <c r="SQB76" s="9"/>
      <c r="SQC76" s="9"/>
      <c r="SQD76" s="9"/>
      <c r="SQE76" s="9"/>
      <c r="SQF76" s="9"/>
      <c r="SQG76" s="9"/>
      <c r="SQH76" s="9"/>
      <c r="SQI76" s="9"/>
      <c r="SQJ76" s="9"/>
      <c r="SQK76" s="9"/>
      <c r="SQL76" s="9"/>
      <c r="SQM76" s="9"/>
      <c r="SQN76" s="9"/>
      <c r="SQO76" s="9"/>
      <c r="SQP76" s="9"/>
      <c r="SQQ76" s="9"/>
      <c r="SQR76" s="9"/>
      <c r="SQS76" s="9"/>
      <c r="SQT76" s="9"/>
      <c r="SQU76" s="9"/>
      <c r="SQV76" s="9"/>
      <c r="SQW76" s="9"/>
      <c r="SQX76" s="9"/>
      <c r="SQY76" s="9"/>
      <c r="SQZ76" s="9"/>
      <c r="SRA76" s="9"/>
      <c r="SRB76" s="9"/>
      <c r="SRC76" s="9"/>
      <c r="SRD76" s="9"/>
      <c r="SRE76" s="9"/>
      <c r="SRF76" s="9"/>
      <c r="SRG76" s="9"/>
      <c r="SRH76" s="9"/>
      <c r="SRI76" s="9"/>
      <c r="SRJ76" s="9"/>
      <c r="SRK76" s="9"/>
      <c r="SRL76" s="9"/>
      <c r="SRM76" s="9"/>
      <c r="SRN76" s="9"/>
      <c r="SRO76" s="9"/>
      <c r="SRP76" s="9"/>
      <c r="SRQ76" s="9"/>
      <c r="SRR76" s="9"/>
      <c r="SRS76" s="9"/>
      <c r="SRT76" s="9"/>
      <c r="SRU76" s="9"/>
      <c r="SRV76" s="9"/>
      <c r="SRW76" s="9"/>
      <c r="SRX76" s="9"/>
      <c r="SRY76" s="9"/>
      <c r="SRZ76" s="9"/>
      <c r="SSA76" s="9"/>
      <c r="SSB76" s="9"/>
      <c r="SSC76" s="9"/>
      <c r="SSD76" s="9"/>
      <c r="SSE76" s="9"/>
      <c r="SSF76" s="9"/>
      <c r="SSG76" s="9"/>
      <c r="SSH76" s="9"/>
      <c r="SSI76" s="9"/>
      <c r="SSJ76" s="9"/>
      <c r="SSK76" s="9"/>
      <c r="SSL76" s="9"/>
      <c r="SSM76" s="9"/>
      <c r="SSN76" s="9"/>
      <c r="SSO76" s="9"/>
      <c r="SSP76" s="9"/>
      <c r="SSQ76" s="9"/>
      <c r="SSR76" s="9"/>
      <c r="SSS76" s="9"/>
      <c r="SST76" s="9"/>
      <c r="SSU76" s="9"/>
      <c r="SSV76" s="9"/>
      <c r="SSW76" s="9"/>
      <c r="SSX76" s="9"/>
      <c r="SSY76" s="9"/>
      <c r="SSZ76" s="9"/>
      <c r="STA76" s="9"/>
      <c r="STB76" s="9"/>
      <c r="STC76" s="9"/>
      <c r="STD76" s="9"/>
      <c r="STE76" s="9"/>
      <c r="STF76" s="9"/>
      <c r="STG76" s="9"/>
      <c r="STH76" s="9"/>
      <c r="STI76" s="9"/>
      <c r="STJ76" s="9"/>
      <c r="STK76" s="9"/>
      <c r="STL76" s="9"/>
      <c r="STM76" s="9"/>
      <c r="STN76" s="9"/>
      <c r="STO76" s="9"/>
      <c r="STP76" s="9"/>
      <c r="STQ76" s="9"/>
      <c r="STR76" s="9"/>
      <c r="STS76" s="9"/>
      <c r="STT76" s="9"/>
      <c r="STU76" s="9"/>
      <c r="STV76" s="9"/>
      <c r="STW76" s="9"/>
      <c r="STX76" s="9"/>
      <c r="STY76" s="9"/>
      <c r="STZ76" s="9"/>
      <c r="SUA76" s="9"/>
      <c r="SUB76" s="9"/>
      <c r="SUC76" s="9"/>
      <c r="SUD76" s="9"/>
      <c r="SUE76" s="9"/>
      <c r="SUF76" s="9"/>
      <c r="SUG76" s="9"/>
      <c r="SUH76" s="9"/>
      <c r="SUI76" s="9"/>
      <c r="SUJ76" s="9"/>
      <c r="SUK76" s="9"/>
      <c r="SUL76" s="9"/>
      <c r="SUM76" s="9"/>
      <c r="SUN76" s="9"/>
      <c r="SUO76" s="9"/>
      <c r="SUP76" s="9"/>
      <c r="SUQ76" s="9"/>
      <c r="SUR76" s="9"/>
      <c r="SUS76" s="9"/>
      <c r="SUT76" s="9"/>
      <c r="SUU76" s="9"/>
      <c r="SUV76" s="9"/>
      <c r="SUW76" s="9"/>
      <c r="SUX76" s="9"/>
      <c r="SUY76" s="9"/>
      <c r="SUZ76" s="9"/>
      <c r="SVA76" s="9"/>
      <c r="SVB76" s="9"/>
      <c r="SVC76" s="9"/>
      <c r="SVD76" s="9"/>
      <c r="SVE76" s="9"/>
      <c r="SVF76" s="9"/>
      <c r="SVG76" s="9"/>
      <c r="SVH76" s="9"/>
      <c r="SVI76" s="9"/>
      <c r="SVJ76" s="9"/>
      <c r="SVK76" s="9"/>
      <c r="SVL76" s="9"/>
      <c r="SVM76" s="9"/>
      <c r="SVN76" s="9"/>
      <c r="SVO76" s="9"/>
      <c r="SVP76" s="9"/>
      <c r="SVQ76" s="9"/>
      <c r="SVR76" s="9"/>
      <c r="SVS76" s="9"/>
      <c r="SVT76" s="9"/>
      <c r="SVU76" s="9"/>
      <c r="SVV76" s="9"/>
      <c r="SVW76" s="9"/>
      <c r="SVX76" s="9"/>
      <c r="SVY76" s="9"/>
      <c r="SVZ76" s="9"/>
      <c r="SWA76" s="9"/>
      <c r="SWB76" s="9"/>
      <c r="SWC76" s="9"/>
      <c r="SWD76" s="9"/>
      <c r="SWE76" s="9"/>
      <c r="SWF76" s="9"/>
      <c r="SWG76" s="9"/>
      <c r="SWH76" s="9"/>
      <c r="SWI76" s="9"/>
      <c r="SWJ76" s="9"/>
      <c r="SWK76" s="9"/>
      <c r="SWL76" s="9"/>
      <c r="SWM76" s="9"/>
      <c r="SWN76" s="9"/>
      <c r="SWO76" s="9"/>
      <c r="SWP76" s="9"/>
      <c r="SWQ76" s="9"/>
      <c r="SWR76" s="9"/>
      <c r="SWS76" s="9"/>
      <c r="SWT76" s="9"/>
      <c r="SWU76" s="9"/>
      <c r="SWV76" s="9"/>
      <c r="SWW76" s="9"/>
      <c r="SWX76" s="9"/>
      <c r="SWY76" s="9"/>
      <c r="SWZ76" s="9"/>
      <c r="SXA76" s="9"/>
      <c r="SXB76" s="9"/>
      <c r="SXC76" s="9"/>
      <c r="SXD76" s="9"/>
      <c r="SXE76" s="9"/>
      <c r="SXF76" s="9"/>
      <c r="SXG76" s="9"/>
      <c r="SXH76" s="9"/>
      <c r="SXI76" s="9"/>
      <c r="SXJ76" s="9"/>
      <c r="SXK76" s="9"/>
      <c r="SXL76" s="9"/>
      <c r="SXM76" s="9"/>
      <c r="SXN76" s="9"/>
      <c r="SXO76" s="9"/>
      <c r="SXP76" s="9"/>
      <c r="SXQ76" s="9"/>
      <c r="SXR76" s="9"/>
      <c r="SXS76" s="9"/>
      <c r="SXT76" s="9"/>
      <c r="SXU76" s="9"/>
      <c r="SXV76" s="9"/>
      <c r="SXW76" s="9"/>
      <c r="SXX76" s="9"/>
      <c r="SXY76" s="9"/>
      <c r="SXZ76" s="9"/>
      <c r="SYA76" s="9"/>
      <c r="SYB76" s="9"/>
      <c r="SYC76" s="9"/>
      <c r="SYD76" s="9"/>
      <c r="SYE76" s="9"/>
      <c r="SYF76" s="9"/>
      <c r="SYG76" s="9"/>
      <c r="SYH76" s="9"/>
      <c r="SYI76" s="9"/>
      <c r="SYJ76" s="9"/>
      <c r="SYK76" s="9"/>
      <c r="SYL76" s="9"/>
      <c r="SYM76" s="9"/>
      <c r="SYN76" s="9"/>
      <c r="SYO76" s="9"/>
      <c r="SYP76" s="9"/>
      <c r="SYQ76" s="9"/>
      <c r="SYR76" s="9"/>
      <c r="SYS76" s="9"/>
      <c r="SYT76" s="9"/>
      <c r="SYU76" s="9"/>
      <c r="SYV76" s="9"/>
      <c r="SYW76" s="9"/>
      <c r="SYX76" s="9"/>
      <c r="SYY76" s="9"/>
      <c r="SYZ76" s="9"/>
      <c r="SZA76" s="9"/>
      <c r="SZB76" s="9"/>
      <c r="SZC76" s="9"/>
      <c r="SZD76" s="9"/>
      <c r="SZE76" s="9"/>
      <c r="SZF76" s="9"/>
      <c r="SZG76" s="9"/>
      <c r="SZH76" s="9"/>
      <c r="SZI76" s="9"/>
      <c r="SZJ76" s="9"/>
      <c r="SZK76" s="9"/>
      <c r="SZL76" s="9"/>
      <c r="SZM76" s="9"/>
      <c r="SZN76" s="9"/>
      <c r="SZO76" s="9"/>
      <c r="SZP76" s="9"/>
      <c r="SZQ76" s="9"/>
      <c r="SZR76" s="9"/>
      <c r="SZS76" s="9"/>
      <c r="SZT76" s="9"/>
      <c r="SZU76" s="9"/>
      <c r="SZV76" s="9"/>
      <c r="SZW76" s="9"/>
      <c r="SZX76" s="9"/>
      <c r="SZY76" s="9"/>
      <c r="SZZ76" s="9"/>
      <c r="TAA76" s="9"/>
      <c r="TAB76" s="9"/>
      <c r="TAC76" s="9"/>
      <c r="TAD76" s="9"/>
      <c r="TAE76" s="9"/>
      <c r="TAF76" s="9"/>
      <c r="TAG76" s="9"/>
      <c r="TAH76" s="9"/>
      <c r="TAI76" s="9"/>
      <c r="TAJ76" s="9"/>
      <c r="TAK76" s="9"/>
      <c r="TAL76" s="9"/>
      <c r="TAM76" s="9"/>
      <c r="TAN76" s="9"/>
      <c r="TAO76" s="9"/>
      <c r="TAP76" s="9"/>
      <c r="TAQ76" s="9"/>
      <c r="TAR76" s="9"/>
      <c r="TAS76" s="9"/>
      <c r="TAT76" s="9"/>
      <c r="TAU76" s="9"/>
      <c r="TAV76" s="9"/>
      <c r="TAW76" s="9"/>
      <c r="TAX76" s="9"/>
      <c r="TAY76" s="9"/>
      <c r="TAZ76" s="9"/>
      <c r="TBA76" s="9"/>
      <c r="TBB76" s="9"/>
      <c r="TBC76" s="9"/>
      <c r="TBD76" s="9"/>
      <c r="TBE76" s="9"/>
      <c r="TBF76" s="9"/>
      <c r="TBG76" s="9"/>
      <c r="TBH76" s="9"/>
      <c r="TBI76" s="9"/>
      <c r="TBJ76" s="9"/>
      <c r="TBK76" s="9"/>
      <c r="TBL76" s="9"/>
      <c r="TBM76" s="9"/>
      <c r="TBN76" s="9"/>
      <c r="TBO76" s="9"/>
      <c r="TBP76" s="9"/>
      <c r="TBQ76" s="9"/>
      <c r="TBR76" s="9"/>
      <c r="TBS76" s="9"/>
      <c r="TBT76" s="9"/>
      <c r="TBU76" s="9"/>
      <c r="TBV76" s="9"/>
      <c r="TBW76" s="9"/>
      <c r="TBX76" s="9"/>
      <c r="TBY76" s="9"/>
      <c r="TBZ76" s="9"/>
      <c r="TCA76" s="9"/>
      <c r="TCB76" s="9"/>
      <c r="TCC76" s="9"/>
      <c r="TCD76" s="9"/>
      <c r="TCE76" s="9"/>
      <c r="TCF76" s="9"/>
      <c r="TCG76" s="9"/>
      <c r="TCH76" s="9"/>
      <c r="TCI76" s="9"/>
      <c r="TCJ76" s="9"/>
      <c r="TCK76" s="9"/>
      <c r="TCL76" s="9"/>
      <c r="TCM76" s="9"/>
      <c r="TCN76" s="9"/>
      <c r="TCO76" s="9"/>
      <c r="TCP76" s="9"/>
      <c r="TCQ76" s="9"/>
      <c r="TCR76" s="9"/>
      <c r="TCS76" s="9"/>
      <c r="TCT76" s="9"/>
      <c r="TCU76" s="9"/>
      <c r="TCV76" s="9"/>
      <c r="TCW76" s="9"/>
      <c r="TCX76" s="9"/>
      <c r="TCY76" s="9"/>
      <c r="TCZ76" s="9"/>
      <c r="TDA76" s="9"/>
      <c r="TDB76" s="9"/>
      <c r="TDC76" s="9"/>
      <c r="TDD76" s="9"/>
      <c r="TDE76" s="9"/>
      <c r="TDF76" s="9"/>
      <c r="TDG76" s="9"/>
      <c r="TDH76" s="9"/>
      <c r="TDI76" s="9"/>
      <c r="TDJ76" s="9"/>
      <c r="TDK76" s="9"/>
      <c r="TDL76" s="9"/>
      <c r="TDM76" s="9"/>
      <c r="TDN76" s="9"/>
      <c r="TDO76" s="9"/>
      <c r="TDP76" s="9"/>
      <c r="TDQ76" s="9"/>
      <c r="TDR76" s="9"/>
      <c r="TDS76" s="9"/>
      <c r="TDT76" s="9"/>
      <c r="TDU76" s="9"/>
      <c r="TDV76" s="9"/>
      <c r="TDW76" s="9"/>
      <c r="TDX76" s="9"/>
      <c r="TDY76" s="9"/>
      <c r="TDZ76" s="9"/>
      <c r="TEA76" s="9"/>
      <c r="TEB76" s="9"/>
      <c r="TEC76" s="9"/>
      <c r="TED76" s="9"/>
      <c r="TEE76" s="9"/>
      <c r="TEF76" s="9"/>
      <c r="TEG76" s="9"/>
      <c r="TEH76" s="9"/>
      <c r="TEI76" s="9"/>
      <c r="TEJ76" s="9"/>
      <c r="TEK76" s="9"/>
      <c r="TEL76" s="9"/>
      <c r="TEM76" s="9"/>
      <c r="TEN76" s="9"/>
      <c r="TEO76" s="9"/>
      <c r="TEP76" s="9"/>
      <c r="TEQ76" s="9"/>
      <c r="TER76" s="9"/>
      <c r="TES76" s="9"/>
      <c r="TET76" s="9"/>
      <c r="TEU76" s="9"/>
      <c r="TEV76" s="9"/>
      <c r="TEW76" s="9"/>
      <c r="TEX76" s="9"/>
      <c r="TEY76" s="9"/>
      <c r="TEZ76" s="9"/>
      <c r="TFA76" s="9"/>
      <c r="TFB76" s="9"/>
      <c r="TFC76" s="9"/>
      <c r="TFD76" s="9"/>
      <c r="TFE76" s="9"/>
      <c r="TFF76" s="9"/>
      <c r="TFG76" s="9"/>
      <c r="TFH76" s="9"/>
      <c r="TFI76" s="9"/>
      <c r="TFJ76" s="9"/>
      <c r="TFK76" s="9"/>
      <c r="TFL76" s="9"/>
      <c r="TFM76" s="9"/>
      <c r="TFN76" s="9"/>
      <c r="TFO76" s="9"/>
      <c r="TFP76" s="9"/>
      <c r="TFQ76" s="9"/>
      <c r="TFR76" s="9"/>
      <c r="TFS76" s="9"/>
      <c r="TFT76" s="9"/>
      <c r="TFU76" s="9"/>
      <c r="TFV76" s="9"/>
      <c r="TFW76" s="9"/>
      <c r="TFX76" s="9"/>
      <c r="TFY76" s="9"/>
      <c r="TFZ76" s="9"/>
      <c r="TGA76" s="9"/>
      <c r="TGB76" s="9"/>
      <c r="TGC76" s="9"/>
      <c r="TGD76" s="9"/>
      <c r="TGE76" s="9"/>
      <c r="TGF76" s="9"/>
      <c r="TGG76" s="9"/>
      <c r="TGH76" s="9"/>
      <c r="TGI76" s="9"/>
      <c r="TGJ76" s="9"/>
      <c r="TGK76" s="9"/>
      <c r="TGL76" s="9"/>
      <c r="TGM76" s="9"/>
      <c r="TGN76" s="9"/>
      <c r="TGO76" s="9"/>
      <c r="TGP76" s="9"/>
      <c r="TGQ76" s="9"/>
      <c r="TGR76" s="9"/>
      <c r="TGS76" s="9"/>
      <c r="TGT76" s="9"/>
      <c r="TGU76" s="9"/>
      <c r="TGV76" s="9"/>
      <c r="TGW76" s="9"/>
      <c r="TGX76" s="9"/>
      <c r="TGY76" s="9"/>
      <c r="TGZ76" s="9"/>
      <c r="THA76" s="9"/>
      <c r="THB76" s="9"/>
      <c r="THC76" s="9"/>
      <c r="THD76" s="9"/>
      <c r="THE76" s="9"/>
      <c r="THF76" s="9"/>
      <c r="THG76" s="9"/>
      <c r="THH76" s="9"/>
      <c r="THI76" s="9"/>
      <c r="THJ76" s="9"/>
      <c r="THK76" s="9"/>
      <c r="THL76" s="9"/>
      <c r="THM76" s="9"/>
      <c r="THN76" s="9"/>
      <c r="THO76" s="9"/>
      <c r="THP76" s="9"/>
      <c r="THQ76" s="9"/>
      <c r="THR76" s="9"/>
      <c r="THS76" s="9"/>
      <c r="THT76" s="9"/>
      <c r="THU76" s="9"/>
      <c r="THV76" s="9"/>
      <c r="THW76" s="9"/>
      <c r="THX76" s="9"/>
      <c r="THY76" s="9"/>
      <c r="THZ76" s="9"/>
      <c r="TIA76" s="9"/>
      <c r="TIB76" s="9"/>
      <c r="TIC76" s="9"/>
      <c r="TID76" s="9"/>
      <c r="TIE76" s="9"/>
      <c r="TIF76" s="9"/>
      <c r="TIG76" s="9"/>
      <c r="TIH76" s="9"/>
      <c r="TII76" s="9"/>
      <c r="TIJ76" s="9"/>
      <c r="TIK76" s="9"/>
      <c r="TIL76" s="9"/>
      <c r="TIM76" s="9"/>
      <c r="TIN76" s="9"/>
      <c r="TIO76" s="9"/>
      <c r="TIP76" s="9"/>
      <c r="TIQ76" s="9"/>
      <c r="TIR76" s="9"/>
      <c r="TIS76" s="9"/>
      <c r="TIT76" s="9"/>
      <c r="TIU76" s="9"/>
      <c r="TIV76" s="9"/>
      <c r="TIW76" s="9"/>
      <c r="TIX76" s="9"/>
      <c r="TIY76" s="9"/>
      <c r="TIZ76" s="9"/>
      <c r="TJA76" s="9"/>
      <c r="TJB76" s="9"/>
      <c r="TJC76" s="9"/>
      <c r="TJD76" s="9"/>
      <c r="TJE76" s="9"/>
      <c r="TJF76" s="9"/>
      <c r="TJG76" s="9"/>
      <c r="TJH76" s="9"/>
      <c r="TJI76" s="9"/>
      <c r="TJJ76" s="9"/>
      <c r="TJK76" s="9"/>
      <c r="TJL76" s="9"/>
      <c r="TJM76" s="9"/>
      <c r="TJN76" s="9"/>
      <c r="TJO76" s="9"/>
      <c r="TJP76" s="9"/>
      <c r="TJQ76" s="9"/>
      <c r="TJR76" s="9"/>
      <c r="TJS76" s="9"/>
      <c r="TJT76" s="9"/>
      <c r="TJU76" s="9"/>
      <c r="TJV76" s="9"/>
      <c r="TJW76" s="9"/>
      <c r="TJX76" s="9"/>
      <c r="TJY76" s="9"/>
      <c r="TJZ76" s="9"/>
      <c r="TKA76" s="9"/>
      <c r="TKB76" s="9"/>
      <c r="TKC76" s="9"/>
      <c r="TKD76" s="9"/>
      <c r="TKE76" s="9"/>
      <c r="TKF76" s="9"/>
      <c r="TKG76" s="9"/>
      <c r="TKH76" s="9"/>
      <c r="TKI76" s="9"/>
      <c r="TKJ76" s="9"/>
      <c r="TKK76" s="9"/>
      <c r="TKL76" s="9"/>
      <c r="TKM76" s="9"/>
      <c r="TKN76" s="9"/>
      <c r="TKO76" s="9"/>
      <c r="TKP76" s="9"/>
      <c r="TKQ76" s="9"/>
      <c r="TKR76" s="9"/>
      <c r="TKS76" s="9"/>
      <c r="TKT76" s="9"/>
      <c r="TKU76" s="9"/>
      <c r="TKV76" s="9"/>
      <c r="TKW76" s="9"/>
      <c r="TKX76" s="9"/>
      <c r="TKY76" s="9"/>
      <c r="TKZ76" s="9"/>
      <c r="TLA76" s="9"/>
      <c r="TLB76" s="9"/>
      <c r="TLC76" s="9"/>
      <c r="TLD76" s="9"/>
      <c r="TLE76" s="9"/>
      <c r="TLF76" s="9"/>
      <c r="TLG76" s="9"/>
      <c r="TLH76" s="9"/>
      <c r="TLI76" s="9"/>
      <c r="TLJ76" s="9"/>
      <c r="TLK76" s="9"/>
      <c r="TLL76" s="9"/>
      <c r="TLM76" s="9"/>
      <c r="TLN76" s="9"/>
      <c r="TLO76" s="9"/>
      <c r="TLP76" s="9"/>
      <c r="TLQ76" s="9"/>
      <c r="TLR76" s="9"/>
      <c r="TLS76" s="9"/>
      <c r="TLT76" s="9"/>
      <c r="TLU76" s="9"/>
      <c r="TLV76" s="9"/>
      <c r="TLW76" s="9"/>
      <c r="TLX76" s="9"/>
      <c r="TLY76" s="9"/>
      <c r="TLZ76" s="9"/>
      <c r="TMA76" s="9"/>
      <c r="TMB76" s="9"/>
      <c r="TMC76" s="9"/>
      <c r="TMD76" s="9"/>
      <c r="TME76" s="9"/>
      <c r="TMF76" s="9"/>
      <c r="TMG76" s="9"/>
      <c r="TMH76" s="9"/>
      <c r="TMI76" s="9"/>
      <c r="TMJ76" s="9"/>
      <c r="TMK76" s="9"/>
      <c r="TML76" s="9"/>
      <c r="TMM76" s="9"/>
      <c r="TMN76" s="9"/>
      <c r="TMO76" s="9"/>
      <c r="TMP76" s="9"/>
      <c r="TMQ76" s="9"/>
      <c r="TMR76" s="9"/>
      <c r="TMS76" s="9"/>
      <c r="TMT76" s="9"/>
      <c r="TMU76" s="9"/>
      <c r="TMV76" s="9"/>
      <c r="TMW76" s="9"/>
      <c r="TMX76" s="9"/>
      <c r="TMY76" s="9"/>
      <c r="TMZ76" s="9"/>
      <c r="TNA76" s="9"/>
      <c r="TNB76" s="9"/>
      <c r="TNC76" s="9"/>
      <c r="TND76" s="9"/>
      <c r="TNE76" s="9"/>
      <c r="TNF76" s="9"/>
      <c r="TNG76" s="9"/>
      <c r="TNH76" s="9"/>
      <c r="TNI76" s="9"/>
      <c r="TNJ76" s="9"/>
      <c r="TNK76" s="9"/>
      <c r="TNL76" s="9"/>
      <c r="TNM76" s="9"/>
      <c r="TNN76" s="9"/>
      <c r="TNO76" s="9"/>
      <c r="TNP76" s="9"/>
      <c r="TNQ76" s="9"/>
      <c r="TNR76" s="9"/>
      <c r="TNS76" s="9"/>
      <c r="TNT76" s="9"/>
      <c r="TNU76" s="9"/>
      <c r="TNV76" s="9"/>
      <c r="TNW76" s="9"/>
      <c r="TNX76" s="9"/>
      <c r="TNY76" s="9"/>
      <c r="TNZ76" s="9"/>
      <c r="TOA76" s="9"/>
      <c r="TOB76" s="9"/>
      <c r="TOC76" s="9"/>
      <c r="TOD76" s="9"/>
      <c r="TOE76" s="9"/>
      <c r="TOF76" s="9"/>
      <c r="TOG76" s="9"/>
      <c r="TOH76" s="9"/>
      <c r="TOI76" s="9"/>
      <c r="TOJ76" s="9"/>
      <c r="TOK76" s="9"/>
      <c r="TOL76" s="9"/>
      <c r="TOM76" s="9"/>
      <c r="TON76" s="9"/>
      <c r="TOO76" s="9"/>
      <c r="TOP76" s="9"/>
      <c r="TOQ76" s="9"/>
      <c r="TOR76" s="9"/>
      <c r="TOS76" s="9"/>
      <c r="TOT76" s="9"/>
      <c r="TOU76" s="9"/>
      <c r="TOV76" s="9"/>
      <c r="TOW76" s="9"/>
      <c r="TOX76" s="9"/>
      <c r="TOY76" s="9"/>
      <c r="TOZ76" s="9"/>
      <c r="TPA76" s="9"/>
      <c r="TPB76" s="9"/>
      <c r="TPC76" s="9"/>
      <c r="TPD76" s="9"/>
      <c r="TPE76" s="9"/>
      <c r="TPF76" s="9"/>
      <c r="TPG76" s="9"/>
      <c r="TPH76" s="9"/>
      <c r="TPI76" s="9"/>
      <c r="TPJ76" s="9"/>
      <c r="TPK76" s="9"/>
      <c r="TPL76" s="9"/>
      <c r="TPM76" s="9"/>
      <c r="TPN76" s="9"/>
      <c r="TPO76" s="9"/>
      <c r="TPP76" s="9"/>
      <c r="TPQ76" s="9"/>
      <c r="TPR76" s="9"/>
      <c r="TPS76" s="9"/>
      <c r="TPT76" s="9"/>
      <c r="TPU76" s="9"/>
      <c r="TPV76" s="9"/>
      <c r="TPW76" s="9"/>
      <c r="TPX76" s="9"/>
      <c r="TPY76" s="9"/>
      <c r="TPZ76" s="9"/>
      <c r="TQA76" s="9"/>
      <c r="TQB76" s="9"/>
      <c r="TQC76" s="9"/>
      <c r="TQD76" s="9"/>
      <c r="TQE76" s="9"/>
      <c r="TQF76" s="9"/>
      <c r="TQG76" s="9"/>
      <c r="TQH76" s="9"/>
      <c r="TQI76" s="9"/>
      <c r="TQJ76" s="9"/>
      <c r="TQK76" s="9"/>
      <c r="TQL76" s="9"/>
      <c r="TQM76" s="9"/>
      <c r="TQN76" s="9"/>
      <c r="TQO76" s="9"/>
      <c r="TQP76" s="9"/>
      <c r="TQQ76" s="9"/>
      <c r="TQR76" s="9"/>
      <c r="TQS76" s="9"/>
      <c r="TQT76" s="9"/>
      <c r="TQU76" s="9"/>
      <c r="TQV76" s="9"/>
      <c r="TQW76" s="9"/>
      <c r="TQX76" s="9"/>
      <c r="TQY76" s="9"/>
      <c r="TQZ76" s="9"/>
      <c r="TRA76" s="9"/>
      <c r="TRB76" s="9"/>
      <c r="TRC76" s="9"/>
      <c r="TRD76" s="9"/>
      <c r="TRE76" s="9"/>
      <c r="TRF76" s="9"/>
      <c r="TRG76" s="9"/>
      <c r="TRH76" s="9"/>
      <c r="TRI76" s="9"/>
      <c r="TRJ76" s="9"/>
      <c r="TRK76" s="9"/>
      <c r="TRL76" s="9"/>
      <c r="TRM76" s="9"/>
      <c r="TRN76" s="9"/>
      <c r="TRO76" s="9"/>
      <c r="TRP76" s="9"/>
      <c r="TRQ76" s="9"/>
      <c r="TRR76" s="9"/>
      <c r="TRS76" s="9"/>
      <c r="TRT76" s="9"/>
      <c r="TRU76" s="9"/>
      <c r="TRV76" s="9"/>
      <c r="TRW76" s="9"/>
      <c r="TRX76" s="9"/>
      <c r="TRY76" s="9"/>
      <c r="TRZ76" s="9"/>
      <c r="TSA76" s="9"/>
      <c r="TSB76" s="9"/>
      <c r="TSC76" s="9"/>
      <c r="TSD76" s="9"/>
      <c r="TSE76" s="9"/>
      <c r="TSF76" s="9"/>
      <c r="TSG76" s="9"/>
      <c r="TSH76" s="9"/>
      <c r="TSI76" s="9"/>
      <c r="TSJ76" s="9"/>
      <c r="TSK76" s="9"/>
      <c r="TSL76" s="9"/>
      <c r="TSM76" s="9"/>
      <c r="TSN76" s="9"/>
      <c r="TSO76" s="9"/>
      <c r="TSP76" s="9"/>
      <c r="TSQ76" s="9"/>
      <c r="TSR76" s="9"/>
      <c r="TSS76" s="9"/>
      <c r="TST76" s="9"/>
      <c r="TSU76" s="9"/>
      <c r="TSV76" s="9"/>
      <c r="TSW76" s="9"/>
      <c r="TSX76" s="9"/>
      <c r="TSY76" s="9"/>
      <c r="TSZ76" s="9"/>
      <c r="TTA76" s="9"/>
      <c r="TTB76" s="9"/>
      <c r="TTC76" s="9"/>
      <c r="TTD76" s="9"/>
      <c r="TTE76" s="9"/>
      <c r="TTF76" s="9"/>
      <c r="TTG76" s="9"/>
      <c r="TTH76" s="9"/>
      <c r="TTI76" s="9"/>
      <c r="TTJ76" s="9"/>
      <c r="TTK76" s="9"/>
      <c r="TTL76" s="9"/>
      <c r="TTM76" s="9"/>
      <c r="TTN76" s="9"/>
      <c r="TTO76" s="9"/>
      <c r="TTP76" s="9"/>
      <c r="TTQ76" s="9"/>
      <c r="TTR76" s="9"/>
      <c r="TTS76" s="9"/>
      <c r="TTT76" s="9"/>
      <c r="TTU76" s="9"/>
      <c r="TTV76" s="9"/>
      <c r="TTW76" s="9"/>
      <c r="TTX76" s="9"/>
      <c r="TTY76" s="9"/>
      <c r="TTZ76" s="9"/>
      <c r="TUA76" s="9"/>
      <c r="TUB76" s="9"/>
      <c r="TUC76" s="9"/>
      <c r="TUD76" s="9"/>
      <c r="TUE76" s="9"/>
      <c r="TUF76" s="9"/>
      <c r="TUG76" s="9"/>
      <c r="TUH76" s="9"/>
      <c r="TUI76" s="9"/>
      <c r="TUJ76" s="9"/>
      <c r="TUK76" s="9"/>
      <c r="TUL76" s="9"/>
      <c r="TUM76" s="9"/>
      <c r="TUN76" s="9"/>
      <c r="TUO76" s="9"/>
      <c r="TUP76" s="9"/>
      <c r="TUQ76" s="9"/>
      <c r="TUR76" s="9"/>
      <c r="TUS76" s="9"/>
      <c r="TUT76" s="9"/>
      <c r="TUU76" s="9"/>
      <c r="TUV76" s="9"/>
      <c r="TUW76" s="9"/>
      <c r="TUX76" s="9"/>
      <c r="TUY76" s="9"/>
      <c r="TUZ76" s="9"/>
      <c r="TVA76" s="9"/>
      <c r="TVB76" s="9"/>
      <c r="TVC76" s="9"/>
      <c r="TVD76" s="9"/>
      <c r="TVE76" s="9"/>
      <c r="TVF76" s="9"/>
      <c r="TVG76" s="9"/>
      <c r="TVH76" s="9"/>
      <c r="TVI76" s="9"/>
      <c r="TVJ76" s="9"/>
      <c r="TVK76" s="9"/>
      <c r="TVL76" s="9"/>
      <c r="TVM76" s="9"/>
      <c r="TVN76" s="9"/>
      <c r="TVO76" s="9"/>
      <c r="TVP76" s="9"/>
      <c r="TVQ76" s="9"/>
      <c r="TVR76" s="9"/>
      <c r="TVS76" s="9"/>
      <c r="TVT76" s="9"/>
      <c r="TVU76" s="9"/>
      <c r="TVV76" s="9"/>
      <c r="TVW76" s="9"/>
      <c r="TVX76" s="9"/>
      <c r="TVY76" s="9"/>
      <c r="TVZ76" s="9"/>
      <c r="TWA76" s="9"/>
      <c r="TWB76" s="9"/>
      <c r="TWC76" s="9"/>
      <c r="TWD76" s="9"/>
      <c r="TWE76" s="9"/>
      <c r="TWF76" s="9"/>
      <c r="TWG76" s="9"/>
      <c r="TWH76" s="9"/>
      <c r="TWI76" s="9"/>
      <c r="TWJ76" s="9"/>
      <c r="TWK76" s="9"/>
      <c r="TWL76" s="9"/>
      <c r="TWM76" s="9"/>
      <c r="TWN76" s="9"/>
      <c r="TWO76" s="9"/>
      <c r="TWP76" s="9"/>
      <c r="TWQ76" s="9"/>
      <c r="TWR76" s="9"/>
      <c r="TWS76" s="9"/>
      <c r="TWT76" s="9"/>
      <c r="TWU76" s="9"/>
      <c r="TWV76" s="9"/>
      <c r="TWW76" s="9"/>
      <c r="TWX76" s="9"/>
      <c r="TWY76" s="9"/>
      <c r="TWZ76" s="9"/>
      <c r="TXA76" s="9"/>
      <c r="TXB76" s="9"/>
      <c r="TXC76" s="9"/>
      <c r="TXD76" s="9"/>
      <c r="TXE76" s="9"/>
      <c r="TXF76" s="9"/>
      <c r="TXG76" s="9"/>
      <c r="TXH76" s="9"/>
      <c r="TXI76" s="9"/>
      <c r="TXJ76" s="9"/>
      <c r="TXK76" s="9"/>
      <c r="TXL76" s="9"/>
      <c r="TXM76" s="9"/>
      <c r="TXN76" s="9"/>
      <c r="TXO76" s="9"/>
      <c r="TXP76" s="9"/>
      <c r="TXQ76" s="9"/>
      <c r="TXR76" s="9"/>
      <c r="TXS76" s="9"/>
      <c r="TXT76" s="9"/>
      <c r="TXU76" s="9"/>
      <c r="TXV76" s="9"/>
      <c r="TXW76" s="9"/>
      <c r="TXX76" s="9"/>
      <c r="TXY76" s="9"/>
      <c r="TXZ76" s="9"/>
      <c r="TYA76" s="9"/>
      <c r="TYB76" s="9"/>
      <c r="TYC76" s="9"/>
      <c r="TYD76" s="9"/>
      <c r="TYE76" s="9"/>
      <c r="TYF76" s="9"/>
      <c r="TYG76" s="9"/>
      <c r="TYH76" s="9"/>
      <c r="TYI76" s="9"/>
      <c r="TYJ76" s="9"/>
      <c r="TYK76" s="9"/>
      <c r="TYL76" s="9"/>
      <c r="TYM76" s="9"/>
      <c r="TYN76" s="9"/>
      <c r="TYO76" s="9"/>
      <c r="TYP76" s="9"/>
      <c r="TYQ76" s="9"/>
      <c r="TYR76" s="9"/>
      <c r="TYS76" s="9"/>
      <c r="TYT76" s="9"/>
      <c r="TYU76" s="9"/>
      <c r="TYV76" s="9"/>
      <c r="TYW76" s="9"/>
      <c r="TYX76" s="9"/>
      <c r="TYY76" s="9"/>
      <c r="TYZ76" s="9"/>
      <c r="TZA76" s="9"/>
      <c r="TZB76" s="9"/>
      <c r="TZC76" s="9"/>
      <c r="TZD76" s="9"/>
      <c r="TZE76" s="9"/>
      <c r="TZF76" s="9"/>
      <c r="TZG76" s="9"/>
      <c r="TZH76" s="9"/>
      <c r="TZI76" s="9"/>
      <c r="TZJ76" s="9"/>
      <c r="TZK76" s="9"/>
      <c r="TZL76" s="9"/>
      <c r="TZM76" s="9"/>
      <c r="TZN76" s="9"/>
      <c r="TZO76" s="9"/>
      <c r="TZP76" s="9"/>
      <c r="TZQ76" s="9"/>
      <c r="TZR76" s="9"/>
      <c r="TZS76" s="9"/>
      <c r="TZT76" s="9"/>
      <c r="TZU76" s="9"/>
      <c r="TZV76" s="9"/>
      <c r="TZW76" s="9"/>
      <c r="TZX76" s="9"/>
      <c r="TZY76" s="9"/>
      <c r="TZZ76" s="9"/>
      <c r="UAA76" s="9"/>
      <c r="UAB76" s="9"/>
      <c r="UAC76" s="9"/>
      <c r="UAD76" s="9"/>
      <c r="UAE76" s="9"/>
      <c r="UAF76" s="9"/>
      <c r="UAG76" s="9"/>
      <c r="UAH76" s="9"/>
      <c r="UAI76" s="9"/>
      <c r="UAJ76" s="9"/>
      <c r="UAK76" s="9"/>
      <c r="UAL76" s="9"/>
      <c r="UAM76" s="9"/>
      <c r="UAN76" s="9"/>
      <c r="UAO76" s="9"/>
      <c r="UAP76" s="9"/>
      <c r="UAQ76" s="9"/>
      <c r="UAR76" s="9"/>
      <c r="UAS76" s="9"/>
      <c r="UAT76" s="9"/>
      <c r="UAU76" s="9"/>
      <c r="UAV76" s="9"/>
      <c r="UAW76" s="9"/>
      <c r="UAX76" s="9"/>
      <c r="UAY76" s="9"/>
      <c r="UAZ76" s="9"/>
      <c r="UBA76" s="9"/>
      <c r="UBB76" s="9"/>
      <c r="UBC76" s="9"/>
      <c r="UBD76" s="9"/>
      <c r="UBE76" s="9"/>
      <c r="UBF76" s="9"/>
      <c r="UBG76" s="9"/>
      <c r="UBH76" s="9"/>
      <c r="UBI76" s="9"/>
      <c r="UBJ76" s="9"/>
      <c r="UBK76" s="9"/>
      <c r="UBL76" s="9"/>
      <c r="UBM76" s="9"/>
      <c r="UBN76" s="9"/>
      <c r="UBO76" s="9"/>
      <c r="UBP76" s="9"/>
      <c r="UBQ76" s="9"/>
      <c r="UBR76" s="9"/>
      <c r="UBS76" s="9"/>
      <c r="UBT76" s="9"/>
      <c r="UBU76" s="9"/>
      <c r="UBV76" s="9"/>
      <c r="UBW76" s="9"/>
      <c r="UBX76" s="9"/>
      <c r="UBY76" s="9"/>
      <c r="UBZ76" s="9"/>
      <c r="UCA76" s="9"/>
      <c r="UCB76" s="9"/>
      <c r="UCC76" s="9"/>
      <c r="UCD76" s="9"/>
      <c r="UCE76" s="9"/>
      <c r="UCF76" s="9"/>
      <c r="UCG76" s="9"/>
      <c r="UCH76" s="9"/>
      <c r="UCI76" s="9"/>
      <c r="UCJ76" s="9"/>
      <c r="UCK76" s="9"/>
      <c r="UCL76" s="9"/>
      <c r="UCM76" s="9"/>
      <c r="UCN76" s="9"/>
      <c r="UCO76" s="9"/>
      <c r="UCP76" s="9"/>
      <c r="UCQ76" s="9"/>
      <c r="UCR76" s="9"/>
      <c r="UCS76" s="9"/>
      <c r="UCT76" s="9"/>
      <c r="UCU76" s="9"/>
      <c r="UCV76" s="9"/>
      <c r="UCW76" s="9"/>
      <c r="UCX76" s="9"/>
      <c r="UCY76" s="9"/>
      <c r="UCZ76" s="9"/>
      <c r="UDA76" s="9"/>
      <c r="UDB76" s="9"/>
      <c r="UDC76" s="9"/>
      <c r="UDD76" s="9"/>
      <c r="UDE76" s="9"/>
      <c r="UDF76" s="9"/>
      <c r="UDG76" s="9"/>
      <c r="UDH76" s="9"/>
      <c r="UDI76" s="9"/>
      <c r="UDJ76" s="9"/>
      <c r="UDK76" s="9"/>
      <c r="UDL76" s="9"/>
      <c r="UDM76" s="9"/>
      <c r="UDN76" s="9"/>
      <c r="UDO76" s="9"/>
      <c r="UDP76" s="9"/>
      <c r="UDQ76" s="9"/>
      <c r="UDR76" s="9"/>
      <c r="UDS76" s="9"/>
      <c r="UDT76" s="9"/>
      <c r="UDU76" s="9"/>
      <c r="UDV76" s="9"/>
      <c r="UDW76" s="9"/>
      <c r="UDX76" s="9"/>
      <c r="UDY76" s="9"/>
      <c r="UDZ76" s="9"/>
      <c r="UEA76" s="9"/>
      <c r="UEB76" s="9"/>
      <c r="UEC76" s="9"/>
      <c r="UED76" s="9"/>
      <c r="UEE76" s="9"/>
      <c r="UEF76" s="9"/>
      <c r="UEG76" s="9"/>
      <c r="UEH76" s="9"/>
      <c r="UEI76" s="9"/>
      <c r="UEJ76" s="9"/>
      <c r="UEK76" s="9"/>
      <c r="UEL76" s="9"/>
      <c r="UEM76" s="9"/>
      <c r="UEN76" s="9"/>
      <c r="UEO76" s="9"/>
      <c r="UEP76" s="9"/>
      <c r="UEQ76" s="9"/>
      <c r="UER76" s="9"/>
      <c r="UES76" s="9"/>
      <c r="UET76" s="9"/>
      <c r="UEU76" s="9"/>
      <c r="UEV76" s="9"/>
      <c r="UEW76" s="9"/>
      <c r="UEX76" s="9"/>
      <c r="UEY76" s="9"/>
      <c r="UEZ76" s="9"/>
      <c r="UFA76" s="9"/>
      <c r="UFB76" s="9"/>
      <c r="UFC76" s="9"/>
      <c r="UFD76" s="9"/>
      <c r="UFE76" s="9"/>
      <c r="UFF76" s="9"/>
      <c r="UFG76" s="9"/>
      <c r="UFH76" s="9"/>
      <c r="UFI76" s="9"/>
      <c r="UFJ76" s="9"/>
      <c r="UFK76" s="9"/>
      <c r="UFL76" s="9"/>
      <c r="UFM76" s="9"/>
      <c r="UFN76" s="9"/>
      <c r="UFO76" s="9"/>
      <c r="UFP76" s="9"/>
      <c r="UFQ76" s="9"/>
      <c r="UFR76" s="9"/>
      <c r="UFS76" s="9"/>
      <c r="UFT76" s="9"/>
      <c r="UFU76" s="9"/>
      <c r="UFV76" s="9"/>
      <c r="UFW76" s="9"/>
      <c r="UFX76" s="9"/>
      <c r="UFY76" s="9"/>
      <c r="UFZ76" s="9"/>
      <c r="UGA76" s="9"/>
      <c r="UGB76" s="9"/>
      <c r="UGC76" s="9"/>
      <c r="UGD76" s="9"/>
      <c r="UGE76" s="9"/>
      <c r="UGF76" s="9"/>
      <c r="UGG76" s="9"/>
      <c r="UGH76" s="9"/>
      <c r="UGI76" s="9"/>
      <c r="UGJ76" s="9"/>
      <c r="UGK76" s="9"/>
      <c r="UGL76" s="9"/>
      <c r="UGM76" s="9"/>
      <c r="UGN76" s="9"/>
      <c r="UGO76" s="9"/>
      <c r="UGP76" s="9"/>
      <c r="UGQ76" s="9"/>
      <c r="UGR76" s="9"/>
      <c r="UGS76" s="9"/>
      <c r="UGT76" s="9"/>
      <c r="UGU76" s="9"/>
      <c r="UGV76" s="9"/>
      <c r="UGW76" s="9"/>
      <c r="UGX76" s="9"/>
      <c r="UGY76" s="9"/>
      <c r="UGZ76" s="9"/>
      <c r="UHA76" s="9"/>
      <c r="UHB76" s="9"/>
      <c r="UHC76" s="9"/>
      <c r="UHD76" s="9"/>
      <c r="UHE76" s="9"/>
      <c r="UHF76" s="9"/>
      <c r="UHG76" s="9"/>
      <c r="UHH76" s="9"/>
      <c r="UHI76" s="9"/>
      <c r="UHJ76" s="9"/>
      <c r="UHK76" s="9"/>
      <c r="UHL76" s="9"/>
      <c r="UHM76" s="9"/>
      <c r="UHN76" s="9"/>
      <c r="UHO76" s="9"/>
      <c r="UHP76" s="9"/>
      <c r="UHQ76" s="9"/>
      <c r="UHR76" s="9"/>
      <c r="UHS76" s="9"/>
      <c r="UHT76" s="9"/>
      <c r="UHU76" s="9"/>
      <c r="UHV76" s="9"/>
      <c r="UHW76" s="9"/>
      <c r="UHX76" s="9"/>
      <c r="UHY76" s="9"/>
      <c r="UHZ76" s="9"/>
      <c r="UIA76" s="9"/>
      <c r="UIB76" s="9"/>
      <c r="UIC76" s="9"/>
      <c r="UID76" s="9"/>
      <c r="UIE76" s="9"/>
      <c r="UIF76" s="9"/>
      <c r="UIG76" s="9"/>
      <c r="UIH76" s="9"/>
      <c r="UII76" s="9"/>
      <c r="UIJ76" s="9"/>
      <c r="UIK76" s="9"/>
      <c r="UIL76" s="9"/>
      <c r="UIM76" s="9"/>
      <c r="UIN76" s="9"/>
      <c r="UIO76" s="9"/>
      <c r="UIP76" s="9"/>
      <c r="UIQ76" s="9"/>
      <c r="UIR76" s="9"/>
      <c r="UIS76" s="9"/>
      <c r="UIT76" s="9"/>
      <c r="UIU76" s="9"/>
      <c r="UIV76" s="9"/>
      <c r="UIW76" s="9"/>
      <c r="UIX76" s="9"/>
      <c r="UIY76" s="9"/>
      <c r="UIZ76" s="9"/>
      <c r="UJA76" s="9"/>
      <c r="UJB76" s="9"/>
      <c r="UJC76" s="9"/>
      <c r="UJD76" s="9"/>
      <c r="UJE76" s="9"/>
      <c r="UJF76" s="9"/>
      <c r="UJG76" s="9"/>
      <c r="UJH76" s="9"/>
      <c r="UJI76" s="9"/>
      <c r="UJJ76" s="9"/>
      <c r="UJK76" s="9"/>
      <c r="UJL76" s="9"/>
      <c r="UJM76" s="9"/>
      <c r="UJN76" s="9"/>
      <c r="UJO76" s="9"/>
      <c r="UJP76" s="9"/>
      <c r="UJQ76" s="9"/>
      <c r="UJR76" s="9"/>
      <c r="UJS76" s="9"/>
      <c r="UJT76" s="9"/>
      <c r="UJU76" s="9"/>
      <c r="UJV76" s="9"/>
      <c r="UJW76" s="9"/>
      <c r="UJX76" s="9"/>
      <c r="UJY76" s="9"/>
      <c r="UJZ76" s="9"/>
      <c r="UKA76" s="9"/>
      <c r="UKB76" s="9"/>
      <c r="UKC76" s="9"/>
      <c r="UKD76" s="9"/>
      <c r="UKE76" s="9"/>
      <c r="UKF76" s="9"/>
      <c r="UKG76" s="9"/>
      <c r="UKH76" s="9"/>
      <c r="UKI76" s="9"/>
      <c r="UKJ76" s="9"/>
      <c r="UKK76" s="9"/>
      <c r="UKL76" s="9"/>
      <c r="UKM76" s="9"/>
      <c r="UKN76" s="9"/>
      <c r="UKO76" s="9"/>
      <c r="UKP76" s="9"/>
      <c r="UKQ76" s="9"/>
      <c r="UKR76" s="9"/>
      <c r="UKS76" s="9"/>
      <c r="UKT76" s="9"/>
      <c r="UKU76" s="9"/>
      <c r="UKV76" s="9"/>
      <c r="UKW76" s="9"/>
      <c r="UKX76" s="9"/>
      <c r="UKY76" s="9"/>
      <c r="UKZ76" s="9"/>
      <c r="ULA76" s="9"/>
      <c r="ULB76" s="9"/>
      <c r="ULC76" s="9"/>
      <c r="ULD76" s="9"/>
      <c r="ULE76" s="9"/>
      <c r="ULF76" s="9"/>
      <c r="ULG76" s="9"/>
      <c r="ULH76" s="9"/>
      <c r="ULI76" s="9"/>
      <c r="ULJ76" s="9"/>
      <c r="ULK76" s="9"/>
      <c r="ULL76" s="9"/>
      <c r="ULM76" s="9"/>
      <c r="ULN76" s="9"/>
      <c r="ULO76" s="9"/>
      <c r="ULP76" s="9"/>
      <c r="ULQ76" s="9"/>
      <c r="ULR76" s="9"/>
      <c r="ULS76" s="9"/>
      <c r="ULT76" s="9"/>
      <c r="ULU76" s="9"/>
      <c r="ULV76" s="9"/>
      <c r="ULW76" s="9"/>
      <c r="ULX76" s="9"/>
      <c r="ULY76" s="9"/>
      <c r="ULZ76" s="9"/>
      <c r="UMA76" s="9"/>
      <c r="UMB76" s="9"/>
      <c r="UMC76" s="9"/>
      <c r="UMD76" s="9"/>
      <c r="UME76" s="9"/>
      <c r="UMF76" s="9"/>
      <c r="UMG76" s="9"/>
      <c r="UMH76" s="9"/>
      <c r="UMI76" s="9"/>
      <c r="UMJ76" s="9"/>
      <c r="UMK76" s="9"/>
      <c r="UML76" s="9"/>
      <c r="UMM76" s="9"/>
      <c r="UMN76" s="9"/>
      <c r="UMO76" s="9"/>
      <c r="UMP76" s="9"/>
      <c r="UMQ76" s="9"/>
      <c r="UMR76" s="9"/>
      <c r="UMS76" s="9"/>
      <c r="UMT76" s="9"/>
      <c r="UMU76" s="9"/>
      <c r="UMV76" s="9"/>
      <c r="UMW76" s="9"/>
      <c r="UMX76" s="9"/>
      <c r="UMY76" s="9"/>
      <c r="UMZ76" s="9"/>
      <c r="UNA76" s="9"/>
      <c r="UNB76" s="9"/>
      <c r="UNC76" s="9"/>
      <c r="UND76" s="9"/>
      <c r="UNE76" s="9"/>
      <c r="UNF76" s="9"/>
      <c r="UNG76" s="9"/>
      <c r="UNH76" s="9"/>
      <c r="UNI76" s="9"/>
      <c r="UNJ76" s="9"/>
      <c r="UNK76" s="9"/>
      <c r="UNL76" s="9"/>
      <c r="UNM76" s="9"/>
      <c r="UNN76" s="9"/>
      <c r="UNO76" s="9"/>
      <c r="UNP76" s="9"/>
      <c r="UNQ76" s="9"/>
      <c r="UNR76" s="9"/>
      <c r="UNS76" s="9"/>
      <c r="UNT76" s="9"/>
      <c r="UNU76" s="9"/>
      <c r="UNV76" s="9"/>
      <c r="UNW76" s="9"/>
      <c r="UNX76" s="9"/>
      <c r="UNY76" s="9"/>
      <c r="UNZ76" s="9"/>
      <c r="UOA76" s="9"/>
      <c r="UOB76" s="9"/>
      <c r="UOC76" s="9"/>
      <c r="UOD76" s="9"/>
      <c r="UOE76" s="9"/>
      <c r="UOF76" s="9"/>
      <c r="UOG76" s="9"/>
      <c r="UOH76" s="9"/>
      <c r="UOI76" s="9"/>
      <c r="UOJ76" s="9"/>
      <c r="UOK76" s="9"/>
      <c r="UOL76" s="9"/>
      <c r="UOM76" s="9"/>
      <c r="UON76" s="9"/>
      <c r="UOO76" s="9"/>
      <c r="UOP76" s="9"/>
      <c r="UOQ76" s="9"/>
      <c r="UOR76" s="9"/>
      <c r="UOS76" s="9"/>
      <c r="UOT76" s="9"/>
      <c r="UOU76" s="9"/>
      <c r="UOV76" s="9"/>
      <c r="UOW76" s="9"/>
      <c r="UOX76" s="9"/>
      <c r="UOY76" s="9"/>
      <c r="UOZ76" s="9"/>
      <c r="UPA76" s="9"/>
      <c r="UPB76" s="9"/>
      <c r="UPC76" s="9"/>
      <c r="UPD76" s="9"/>
      <c r="UPE76" s="9"/>
      <c r="UPF76" s="9"/>
      <c r="UPG76" s="9"/>
      <c r="UPH76" s="9"/>
      <c r="UPI76" s="9"/>
      <c r="UPJ76" s="9"/>
      <c r="UPK76" s="9"/>
      <c r="UPL76" s="9"/>
      <c r="UPM76" s="9"/>
      <c r="UPN76" s="9"/>
      <c r="UPO76" s="9"/>
      <c r="UPP76" s="9"/>
      <c r="UPQ76" s="9"/>
      <c r="UPR76" s="9"/>
      <c r="UPS76" s="9"/>
      <c r="UPT76" s="9"/>
      <c r="UPU76" s="9"/>
      <c r="UPV76" s="9"/>
      <c r="UPW76" s="9"/>
      <c r="UPX76" s="9"/>
      <c r="UPY76" s="9"/>
      <c r="UPZ76" s="9"/>
      <c r="UQA76" s="9"/>
      <c r="UQB76" s="9"/>
      <c r="UQC76" s="9"/>
      <c r="UQD76" s="9"/>
      <c r="UQE76" s="9"/>
      <c r="UQF76" s="9"/>
      <c r="UQG76" s="9"/>
      <c r="UQH76" s="9"/>
      <c r="UQI76" s="9"/>
      <c r="UQJ76" s="9"/>
      <c r="UQK76" s="9"/>
      <c r="UQL76" s="9"/>
      <c r="UQM76" s="9"/>
      <c r="UQN76" s="9"/>
      <c r="UQO76" s="9"/>
      <c r="UQP76" s="9"/>
      <c r="UQQ76" s="9"/>
      <c r="UQR76" s="9"/>
      <c r="UQS76" s="9"/>
      <c r="UQT76" s="9"/>
      <c r="UQU76" s="9"/>
      <c r="UQV76" s="9"/>
      <c r="UQW76" s="9"/>
      <c r="UQX76" s="9"/>
      <c r="UQY76" s="9"/>
      <c r="UQZ76" s="9"/>
      <c r="URA76" s="9"/>
      <c r="URB76" s="9"/>
      <c r="URC76" s="9"/>
      <c r="URD76" s="9"/>
      <c r="URE76" s="9"/>
      <c r="URF76" s="9"/>
      <c r="URG76" s="9"/>
      <c r="URH76" s="9"/>
      <c r="URI76" s="9"/>
      <c r="URJ76" s="9"/>
      <c r="URK76" s="9"/>
      <c r="URL76" s="9"/>
      <c r="URM76" s="9"/>
      <c r="URN76" s="9"/>
      <c r="URO76" s="9"/>
      <c r="URP76" s="9"/>
      <c r="URQ76" s="9"/>
      <c r="URR76" s="9"/>
      <c r="URS76" s="9"/>
      <c r="URT76" s="9"/>
      <c r="URU76" s="9"/>
      <c r="URV76" s="9"/>
      <c r="URW76" s="9"/>
      <c r="URX76" s="9"/>
      <c r="URY76" s="9"/>
      <c r="URZ76" s="9"/>
      <c r="USA76" s="9"/>
      <c r="USB76" s="9"/>
      <c r="USC76" s="9"/>
      <c r="USD76" s="9"/>
      <c r="USE76" s="9"/>
      <c r="USF76" s="9"/>
      <c r="USG76" s="9"/>
      <c r="USH76" s="9"/>
      <c r="USI76" s="9"/>
      <c r="USJ76" s="9"/>
      <c r="USK76" s="9"/>
      <c r="USL76" s="9"/>
      <c r="USM76" s="9"/>
      <c r="USN76" s="9"/>
      <c r="USO76" s="9"/>
      <c r="USP76" s="9"/>
      <c r="USQ76" s="9"/>
      <c r="USR76" s="9"/>
      <c r="USS76" s="9"/>
      <c r="UST76" s="9"/>
      <c r="USU76" s="9"/>
      <c r="USV76" s="9"/>
      <c r="USW76" s="9"/>
      <c r="USX76" s="9"/>
      <c r="USY76" s="9"/>
      <c r="USZ76" s="9"/>
      <c r="UTA76" s="9"/>
      <c r="UTB76" s="9"/>
      <c r="UTC76" s="9"/>
      <c r="UTD76" s="9"/>
      <c r="UTE76" s="9"/>
      <c r="UTF76" s="9"/>
      <c r="UTG76" s="9"/>
      <c r="UTH76" s="9"/>
      <c r="UTI76" s="9"/>
      <c r="UTJ76" s="9"/>
      <c r="UTK76" s="9"/>
      <c r="UTL76" s="9"/>
      <c r="UTM76" s="9"/>
      <c r="UTN76" s="9"/>
      <c r="UTO76" s="9"/>
      <c r="UTP76" s="9"/>
      <c r="UTQ76" s="9"/>
      <c r="UTR76" s="9"/>
      <c r="UTS76" s="9"/>
      <c r="UTT76" s="9"/>
      <c r="UTU76" s="9"/>
      <c r="UTV76" s="9"/>
      <c r="UTW76" s="9"/>
      <c r="UTX76" s="9"/>
      <c r="UTY76" s="9"/>
      <c r="UTZ76" s="9"/>
      <c r="UUA76" s="9"/>
      <c r="UUB76" s="9"/>
      <c r="UUC76" s="9"/>
      <c r="UUD76" s="9"/>
      <c r="UUE76" s="9"/>
      <c r="UUF76" s="9"/>
      <c r="UUG76" s="9"/>
      <c r="UUH76" s="9"/>
      <c r="UUI76" s="9"/>
      <c r="UUJ76" s="9"/>
      <c r="UUK76" s="9"/>
      <c r="UUL76" s="9"/>
      <c r="UUM76" s="9"/>
      <c r="UUN76" s="9"/>
      <c r="UUO76" s="9"/>
      <c r="UUP76" s="9"/>
      <c r="UUQ76" s="9"/>
      <c r="UUR76" s="9"/>
      <c r="UUS76" s="9"/>
      <c r="UUT76" s="9"/>
      <c r="UUU76" s="9"/>
      <c r="UUV76" s="9"/>
      <c r="UUW76" s="9"/>
      <c r="UUX76" s="9"/>
      <c r="UUY76" s="9"/>
      <c r="UUZ76" s="9"/>
      <c r="UVA76" s="9"/>
      <c r="UVB76" s="9"/>
      <c r="UVC76" s="9"/>
      <c r="UVD76" s="9"/>
      <c r="UVE76" s="9"/>
      <c r="UVF76" s="9"/>
      <c r="UVG76" s="9"/>
      <c r="UVH76" s="9"/>
      <c r="UVI76" s="9"/>
      <c r="UVJ76" s="9"/>
      <c r="UVK76" s="9"/>
      <c r="UVL76" s="9"/>
      <c r="UVM76" s="9"/>
      <c r="UVN76" s="9"/>
      <c r="UVO76" s="9"/>
      <c r="UVP76" s="9"/>
      <c r="UVQ76" s="9"/>
      <c r="UVR76" s="9"/>
      <c r="UVS76" s="9"/>
      <c r="UVT76" s="9"/>
      <c r="UVU76" s="9"/>
      <c r="UVV76" s="9"/>
      <c r="UVW76" s="9"/>
      <c r="UVX76" s="9"/>
      <c r="UVY76" s="9"/>
      <c r="UVZ76" s="9"/>
      <c r="UWA76" s="9"/>
      <c r="UWB76" s="9"/>
      <c r="UWC76" s="9"/>
      <c r="UWD76" s="9"/>
      <c r="UWE76" s="9"/>
      <c r="UWF76" s="9"/>
      <c r="UWG76" s="9"/>
      <c r="UWH76" s="9"/>
      <c r="UWI76" s="9"/>
      <c r="UWJ76" s="9"/>
      <c r="UWK76" s="9"/>
      <c r="UWL76" s="9"/>
      <c r="UWM76" s="9"/>
      <c r="UWN76" s="9"/>
      <c r="UWO76" s="9"/>
      <c r="UWP76" s="9"/>
      <c r="UWQ76" s="9"/>
      <c r="UWR76" s="9"/>
      <c r="UWS76" s="9"/>
      <c r="UWT76" s="9"/>
      <c r="UWU76" s="9"/>
      <c r="UWV76" s="9"/>
      <c r="UWW76" s="9"/>
      <c r="UWX76" s="9"/>
      <c r="UWY76" s="9"/>
      <c r="UWZ76" s="9"/>
      <c r="UXA76" s="9"/>
      <c r="UXB76" s="9"/>
      <c r="UXC76" s="9"/>
      <c r="UXD76" s="9"/>
      <c r="UXE76" s="9"/>
      <c r="UXF76" s="9"/>
      <c r="UXG76" s="9"/>
      <c r="UXH76" s="9"/>
      <c r="UXI76" s="9"/>
      <c r="UXJ76" s="9"/>
      <c r="UXK76" s="9"/>
      <c r="UXL76" s="9"/>
      <c r="UXM76" s="9"/>
      <c r="UXN76" s="9"/>
      <c r="UXO76" s="9"/>
      <c r="UXP76" s="9"/>
      <c r="UXQ76" s="9"/>
      <c r="UXR76" s="9"/>
      <c r="UXS76" s="9"/>
      <c r="UXT76" s="9"/>
      <c r="UXU76" s="9"/>
      <c r="UXV76" s="9"/>
      <c r="UXW76" s="9"/>
      <c r="UXX76" s="9"/>
      <c r="UXY76" s="9"/>
      <c r="UXZ76" s="9"/>
      <c r="UYA76" s="9"/>
      <c r="UYB76" s="9"/>
      <c r="UYC76" s="9"/>
      <c r="UYD76" s="9"/>
      <c r="UYE76" s="9"/>
      <c r="UYF76" s="9"/>
      <c r="UYG76" s="9"/>
      <c r="UYH76" s="9"/>
      <c r="UYI76" s="9"/>
      <c r="UYJ76" s="9"/>
      <c r="UYK76" s="9"/>
      <c r="UYL76" s="9"/>
      <c r="UYM76" s="9"/>
      <c r="UYN76" s="9"/>
      <c r="UYO76" s="9"/>
      <c r="UYP76" s="9"/>
      <c r="UYQ76" s="9"/>
      <c r="UYR76" s="9"/>
      <c r="UYS76" s="9"/>
      <c r="UYT76" s="9"/>
      <c r="UYU76" s="9"/>
      <c r="UYV76" s="9"/>
      <c r="UYW76" s="9"/>
      <c r="UYX76" s="9"/>
      <c r="UYY76" s="9"/>
      <c r="UYZ76" s="9"/>
      <c r="UZA76" s="9"/>
      <c r="UZB76" s="9"/>
      <c r="UZC76" s="9"/>
      <c r="UZD76" s="9"/>
      <c r="UZE76" s="9"/>
      <c r="UZF76" s="9"/>
      <c r="UZG76" s="9"/>
      <c r="UZH76" s="9"/>
      <c r="UZI76" s="9"/>
      <c r="UZJ76" s="9"/>
      <c r="UZK76" s="9"/>
      <c r="UZL76" s="9"/>
      <c r="UZM76" s="9"/>
      <c r="UZN76" s="9"/>
      <c r="UZO76" s="9"/>
      <c r="UZP76" s="9"/>
      <c r="UZQ76" s="9"/>
      <c r="UZR76" s="9"/>
      <c r="UZS76" s="9"/>
      <c r="UZT76" s="9"/>
      <c r="UZU76" s="9"/>
      <c r="UZV76" s="9"/>
      <c r="UZW76" s="9"/>
      <c r="UZX76" s="9"/>
      <c r="UZY76" s="9"/>
      <c r="UZZ76" s="9"/>
      <c r="VAA76" s="9"/>
      <c r="VAB76" s="9"/>
      <c r="VAC76" s="9"/>
      <c r="VAD76" s="9"/>
      <c r="VAE76" s="9"/>
      <c r="VAF76" s="9"/>
      <c r="VAG76" s="9"/>
      <c r="VAH76" s="9"/>
      <c r="VAI76" s="9"/>
      <c r="VAJ76" s="9"/>
      <c r="VAK76" s="9"/>
      <c r="VAL76" s="9"/>
      <c r="VAM76" s="9"/>
      <c r="VAN76" s="9"/>
      <c r="VAO76" s="9"/>
      <c r="VAP76" s="9"/>
      <c r="VAQ76" s="9"/>
      <c r="VAR76" s="9"/>
      <c r="VAS76" s="9"/>
      <c r="VAT76" s="9"/>
      <c r="VAU76" s="9"/>
      <c r="VAV76" s="9"/>
      <c r="VAW76" s="9"/>
      <c r="VAX76" s="9"/>
      <c r="VAY76" s="9"/>
      <c r="VAZ76" s="9"/>
      <c r="VBA76" s="9"/>
      <c r="VBB76" s="9"/>
      <c r="VBC76" s="9"/>
      <c r="VBD76" s="9"/>
      <c r="VBE76" s="9"/>
      <c r="VBF76" s="9"/>
      <c r="VBG76" s="9"/>
      <c r="VBH76" s="9"/>
      <c r="VBI76" s="9"/>
      <c r="VBJ76" s="9"/>
      <c r="VBK76" s="9"/>
      <c r="VBL76" s="9"/>
      <c r="VBM76" s="9"/>
      <c r="VBN76" s="9"/>
      <c r="VBO76" s="9"/>
      <c r="VBP76" s="9"/>
      <c r="VBQ76" s="9"/>
      <c r="VBR76" s="9"/>
      <c r="VBS76" s="9"/>
      <c r="VBT76" s="9"/>
      <c r="VBU76" s="9"/>
      <c r="VBV76" s="9"/>
      <c r="VBW76" s="9"/>
      <c r="VBX76" s="9"/>
      <c r="VBY76" s="9"/>
      <c r="VBZ76" s="9"/>
      <c r="VCA76" s="9"/>
      <c r="VCB76" s="9"/>
      <c r="VCC76" s="9"/>
      <c r="VCD76" s="9"/>
      <c r="VCE76" s="9"/>
      <c r="VCF76" s="9"/>
      <c r="VCG76" s="9"/>
      <c r="VCH76" s="9"/>
      <c r="VCI76" s="9"/>
      <c r="VCJ76" s="9"/>
      <c r="VCK76" s="9"/>
      <c r="VCL76" s="9"/>
      <c r="VCM76" s="9"/>
      <c r="VCN76" s="9"/>
      <c r="VCO76" s="9"/>
      <c r="VCP76" s="9"/>
      <c r="VCQ76" s="9"/>
      <c r="VCR76" s="9"/>
      <c r="VCS76" s="9"/>
      <c r="VCT76" s="9"/>
      <c r="VCU76" s="9"/>
      <c r="VCV76" s="9"/>
      <c r="VCW76" s="9"/>
      <c r="VCX76" s="9"/>
      <c r="VCY76" s="9"/>
      <c r="VCZ76" s="9"/>
      <c r="VDA76" s="9"/>
      <c r="VDB76" s="9"/>
      <c r="VDC76" s="9"/>
      <c r="VDD76" s="9"/>
      <c r="VDE76" s="9"/>
      <c r="VDF76" s="9"/>
      <c r="VDG76" s="9"/>
      <c r="VDH76" s="9"/>
      <c r="VDI76" s="9"/>
      <c r="VDJ76" s="9"/>
      <c r="VDK76" s="9"/>
      <c r="VDL76" s="9"/>
      <c r="VDM76" s="9"/>
      <c r="VDN76" s="9"/>
      <c r="VDO76" s="9"/>
      <c r="VDP76" s="9"/>
      <c r="VDQ76" s="9"/>
      <c r="VDR76" s="9"/>
      <c r="VDS76" s="9"/>
      <c r="VDT76" s="9"/>
      <c r="VDU76" s="9"/>
      <c r="VDV76" s="9"/>
      <c r="VDW76" s="9"/>
      <c r="VDX76" s="9"/>
      <c r="VDY76" s="9"/>
      <c r="VDZ76" s="9"/>
      <c r="VEA76" s="9"/>
      <c r="VEB76" s="9"/>
      <c r="VEC76" s="9"/>
      <c r="VED76" s="9"/>
      <c r="VEE76" s="9"/>
      <c r="VEF76" s="9"/>
      <c r="VEG76" s="9"/>
      <c r="VEH76" s="9"/>
      <c r="VEI76" s="9"/>
      <c r="VEJ76" s="9"/>
      <c r="VEK76" s="9"/>
      <c r="VEL76" s="9"/>
      <c r="VEM76" s="9"/>
      <c r="VEN76" s="9"/>
      <c r="VEO76" s="9"/>
      <c r="VEP76" s="9"/>
      <c r="VEQ76" s="9"/>
      <c r="VER76" s="9"/>
      <c r="VES76" s="9"/>
      <c r="VET76" s="9"/>
      <c r="VEU76" s="9"/>
      <c r="VEV76" s="9"/>
      <c r="VEW76" s="9"/>
      <c r="VEX76" s="9"/>
      <c r="VEY76" s="9"/>
      <c r="VEZ76" s="9"/>
      <c r="VFA76" s="9"/>
      <c r="VFB76" s="9"/>
      <c r="VFC76" s="9"/>
      <c r="VFD76" s="9"/>
      <c r="VFE76" s="9"/>
      <c r="VFF76" s="9"/>
      <c r="VFG76" s="9"/>
      <c r="VFH76" s="9"/>
      <c r="VFI76" s="9"/>
      <c r="VFJ76" s="9"/>
      <c r="VFK76" s="9"/>
      <c r="VFL76" s="9"/>
      <c r="VFM76" s="9"/>
      <c r="VFN76" s="9"/>
      <c r="VFO76" s="9"/>
      <c r="VFP76" s="9"/>
      <c r="VFQ76" s="9"/>
      <c r="VFR76" s="9"/>
      <c r="VFS76" s="9"/>
      <c r="VFT76" s="9"/>
      <c r="VFU76" s="9"/>
      <c r="VFV76" s="9"/>
      <c r="VFW76" s="9"/>
      <c r="VFX76" s="9"/>
      <c r="VFY76" s="9"/>
      <c r="VFZ76" s="9"/>
      <c r="VGA76" s="9"/>
      <c r="VGB76" s="9"/>
      <c r="VGC76" s="9"/>
      <c r="VGD76" s="9"/>
      <c r="VGE76" s="9"/>
      <c r="VGF76" s="9"/>
      <c r="VGG76" s="9"/>
      <c r="VGH76" s="9"/>
      <c r="VGI76" s="9"/>
      <c r="VGJ76" s="9"/>
      <c r="VGK76" s="9"/>
      <c r="VGL76" s="9"/>
      <c r="VGM76" s="9"/>
      <c r="VGN76" s="9"/>
      <c r="VGO76" s="9"/>
      <c r="VGP76" s="9"/>
      <c r="VGQ76" s="9"/>
      <c r="VGR76" s="9"/>
      <c r="VGS76" s="9"/>
      <c r="VGT76" s="9"/>
      <c r="VGU76" s="9"/>
      <c r="VGV76" s="9"/>
      <c r="VGW76" s="9"/>
      <c r="VGX76" s="9"/>
      <c r="VGY76" s="9"/>
      <c r="VGZ76" s="9"/>
      <c r="VHA76" s="9"/>
      <c r="VHB76" s="9"/>
      <c r="VHC76" s="9"/>
      <c r="VHD76" s="9"/>
      <c r="VHE76" s="9"/>
      <c r="VHF76" s="9"/>
      <c r="VHG76" s="9"/>
      <c r="VHH76" s="9"/>
      <c r="VHI76" s="9"/>
      <c r="VHJ76" s="9"/>
      <c r="VHK76" s="9"/>
      <c r="VHL76" s="9"/>
      <c r="VHM76" s="9"/>
      <c r="VHN76" s="9"/>
      <c r="VHO76" s="9"/>
      <c r="VHP76" s="9"/>
      <c r="VHQ76" s="9"/>
      <c r="VHR76" s="9"/>
      <c r="VHS76" s="9"/>
      <c r="VHT76" s="9"/>
      <c r="VHU76" s="9"/>
      <c r="VHV76" s="9"/>
      <c r="VHW76" s="9"/>
      <c r="VHX76" s="9"/>
      <c r="VHY76" s="9"/>
      <c r="VHZ76" s="9"/>
      <c r="VIA76" s="9"/>
      <c r="VIB76" s="9"/>
      <c r="VIC76" s="9"/>
      <c r="VID76" s="9"/>
      <c r="VIE76" s="9"/>
      <c r="VIF76" s="9"/>
      <c r="VIG76" s="9"/>
      <c r="VIH76" s="9"/>
      <c r="VII76" s="9"/>
      <c r="VIJ76" s="9"/>
      <c r="VIK76" s="9"/>
      <c r="VIL76" s="9"/>
      <c r="VIM76" s="9"/>
      <c r="VIN76" s="9"/>
      <c r="VIO76" s="9"/>
      <c r="VIP76" s="9"/>
      <c r="VIQ76" s="9"/>
      <c r="VIR76" s="9"/>
      <c r="VIS76" s="9"/>
      <c r="VIT76" s="9"/>
      <c r="VIU76" s="9"/>
      <c r="VIV76" s="9"/>
      <c r="VIW76" s="9"/>
      <c r="VIX76" s="9"/>
      <c r="VIY76" s="9"/>
      <c r="VIZ76" s="9"/>
      <c r="VJA76" s="9"/>
      <c r="VJB76" s="9"/>
      <c r="VJC76" s="9"/>
      <c r="VJD76" s="9"/>
      <c r="VJE76" s="9"/>
      <c r="VJF76" s="9"/>
      <c r="VJG76" s="9"/>
      <c r="VJH76" s="9"/>
      <c r="VJI76" s="9"/>
      <c r="VJJ76" s="9"/>
      <c r="VJK76" s="9"/>
      <c r="VJL76" s="9"/>
      <c r="VJM76" s="9"/>
      <c r="VJN76" s="9"/>
      <c r="VJO76" s="9"/>
      <c r="VJP76" s="9"/>
      <c r="VJQ76" s="9"/>
      <c r="VJR76" s="9"/>
      <c r="VJS76" s="9"/>
      <c r="VJT76" s="9"/>
      <c r="VJU76" s="9"/>
      <c r="VJV76" s="9"/>
      <c r="VJW76" s="9"/>
      <c r="VJX76" s="9"/>
      <c r="VJY76" s="9"/>
      <c r="VJZ76" s="9"/>
      <c r="VKA76" s="9"/>
      <c r="VKB76" s="9"/>
      <c r="VKC76" s="9"/>
      <c r="VKD76" s="9"/>
      <c r="VKE76" s="9"/>
      <c r="VKF76" s="9"/>
      <c r="VKG76" s="9"/>
      <c r="VKH76" s="9"/>
      <c r="VKI76" s="9"/>
      <c r="VKJ76" s="9"/>
      <c r="VKK76" s="9"/>
      <c r="VKL76" s="9"/>
      <c r="VKM76" s="9"/>
      <c r="VKN76" s="9"/>
      <c r="VKO76" s="9"/>
      <c r="VKP76" s="9"/>
      <c r="VKQ76" s="9"/>
      <c r="VKR76" s="9"/>
      <c r="VKS76" s="9"/>
      <c r="VKT76" s="9"/>
      <c r="VKU76" s="9"/>
      <c r="VKV76" s="9"/>
      <c r="VKW76" s="9"/>
      <c r="VKX76" s="9"/>
      <c r="VKY76" s="9"/>
      <c r="VKZ76" s="9"/>
      <c r="VLA76" s="9"/>
      <c r="VLB76" s="9"/>
      <c r="VLC76" s="9"/>
      <c r="VLD76" s="9"/>
      <c r="VLE76" s="9"/>
      <c r="VLF76" s="9"/>
      <c r="VLG76" s="9"/>
      <c r="VLH76" s="9"/>
      <c r="VLI76" s="9"/>
      <c r="VLJ76" s="9"/>
      <c r="VLK76" s="9"/>
      <c r="VLL76" s="9"/>
      <c r="VLM76" s="9"/>
      <c r="VLN76" s="9"/>
      <c r="VLO76" s="9"/>
      <c r="VLP76" s="9"/>
      <c r="VLQ76" s="9"/>
      <c r="VLR76" s="9"/>
      <c r="VLS76" s="9"/>
      <c r="VLT76" s="9"/>
      <c r="VLU76" s="9"/>
      <c r="VLV76" s="9"/>
      <c r="VLW76" s="9"/>
      <c r="VLX76" s="9"/>
      <c r="VLY76" s="9"/>
      <c r="VLZ76" s="9"/>
      <c r="VMA76" s="9"/>
      <c r="VMB76" s="9"/>
      <c r="VMC76" s="9"/>
      <c r="VMD76" s="9"/>
      <c r="VME76" s="9"/>
      <c r="VMF76" s="9"/>
      <c r="VMG76" s="9"/>
      <c r="VMH76" s="9"/>
      <c r="VMI76" s="9"/>
      <c r="VMJ76" s="9"/>
      <c r="VMK76" s="9"/>
      <c r="VML76" s="9"/>
      <c r="VMM76" s="9"/>
      <c r="VMN76" s="9"/>
      <c r="VMO76" s="9"/>
      <c r="VMP76" s="9"/>
      <c r="VMQ76" s="9"/>
      <c r="VMR76" s="9"/>
      <c r="VMS76" s="9"/>
      <c r="VMT76" s="9"/>
      <c r="VMU76" s="9"/>
      <c r="VMV76" s="9"/>
      <c r="VMW76" s="9"/>
      <c r="VMX76" s="9"/>
      <c r="VMY76" s="9"/>
      <c r="VMZ76" s="9"/>
      <c r="VNA76" s="9"/>
      <c r="VNB76" s="9"/>
      <c r="VNC76" s="9"/>
      <c r="VND76" s="9"/>
      <c r="VNE76" s="9"/>
      <c r="VNF76" s="9"/>
      <c r="VNG76" s="9"/>
      <c r="VNH76" s="9"/>
      <c r="VNI76" s="9"/>
      <c r="VNJ76" s="9"/>
      <c r="VNK76" s="9"/>
      <c r="VNL76" s="9"/>
      <c r="VNM76" s="9"/>
      <c r="VNN76" s="9"/>
      <c r="VNO76" s="9"/>
      <c r="VNP76" s="9"/>
      <c r="VNQ76" s="9"/>
      <c r="VNR76" s="9"/>
      <c r="VNS76" s="9"/>
      <c r="VNT76" s="9"/>
      <c r="VNU76" s="9"/>
      <c r="VNV76" s="9"/>
      <c r="VNW76" s="9"/>
      <c r="VNX76" s="9"/>
      <c r="VNY76" s="9"/>
      <c r="VNZ76" s="9"/>
      <c r="VOA76" s="9"/>
      <c r="VOB76" s="9"/>
      <c r="VOC76" s="9"/>
      <c r="VOD76" s="9"/>
      <c r="VOE76" s="9"/>
      <c r="VOF76" s="9"/>
      <c r="VOG76" s="9"/>
      <c r="VOH76" s="9"/>
      <c r="VOI76" s="9"/>
      <c r="VOJ76" s="9"/>
      <c r="VOK76" s="9"/>
      <c r="VOL76" s="9"/>
      <c r="VOM76" s="9"/>
      <c r="VON76" s="9"/>
      <c r="VOO76" s="9"/>
      <c r="VOP76" s="9"/>
      <c r="VOQ76" s="9"/>
      <c r="VOR76" s="9"/>
      <c r="VOS76" s="9"/>
      <c r="VOT76" s="9"/>
      <c r="VOU76" s="9"/>
      <c r="VOV76" s="9"/>
      <c r="VOW76" s="9"/>
      <c r="VOX76" s="9"/>
      <c r="VOY76" s="9"/>
      <c r="VOZ76" s="9"/>
      <c r="VPA76" s="9"/>
      <c r="VPB76" s="9"/>
      <c r="VPC76" s="9"/>
      <c r="VPD76" s="9"/>
      <c r="VPE76" s="9"/>
      <c r="VPF76" s="9"/>
      <c r="VPG76" s="9"/>
      <c r="VPH76" s="9"/>
      <c r="VPI76" s="9"/>
      <c r="VPJ76" s="9"/>
      <c r="VPK76" s="9"/>
      <c r="VPL76" s="9"/>
      <c r="VPM76" s="9"/>
      <c r="VPN76" s="9"/>
      <c r="VPO76" s="9"/>
      <c r="VPP76" s="9"/>
      <c r="VPQ76" s="9"/>
      <c r="VPR76" s="9"/>
      <c r="VPS76" s="9"/>
      <c r="VPT76" s="9"/>
      <c r="VPU76" s="9"/>
      <c r="VPV76" s="9"/>
      <c r="VPW76" s="9"/>
      <c r="VPX76" s="9"/>
      <c r="VPY76" s="9"/>
      <c r="VPZ76" s="9"/>
      <c r="VQA76" s="9"/>
      <c r="VQB76" s="9"/>
      <c r="VQC76" s="9"/>
      <c r="VQD76" s="9"/>
      <c r="VQE76" s="9"/>
      <c r="VQF76" s="9"/>
      <c r="VQG76" s="9"/>
      <c r="VQH76" s="9"/>
      <c r="VQI76" s="9"/>
      <c r="VQJ76" s="9"/>
      <c r="VQK76" s="9"/>
      <c r="VQL76" s="9"/>
      <c r="VQM76" s="9"/>
      <c r="VQN76" s="9"/>
      <c r="VQO76" s="9"/>
      <c r="VQP76" s="9"/>
      <c r="VQQ76" s="9"/>
      <c r="VQR76" s="9"/>
      <c r="VQS76" s="9"/>
      <c r="VQT76" s="9"/>
      <c r="VQU76" s="9"/>
      <c r="VQV76" s="9"/>
      <c r="VQW76" s="9"/>
      <c r="VQX76" s="9"/>
      <c r="VQY76" s="9"/>
      <c r="VQZ76" s="9"/>
      <c r="VRA76" s="9"/>
      <c r="VRB76" s="9"/>
      <c r="VRC76" s="9"/>
      <c r="VRD76" s="9"/>
      <c r="VRE76" s="9"/>
      <c r="VRF76" s="9"/>
      <c r="VRG76" s="9"/>
      <c r="VRH76" s="9"/>
      <c r="VRI76" s="9"/>
      <c r="VRJ76" s="9"/>
      <c r="VRK76" s="9"/>
      <c r="VRL76" s="9"/>
      <c r="VRM76" s="9"/>
      <c r="VRN76" s="9"/>
      <c r="VRO76" s="9"/>
      <c r="VRP76" s="9"/>
      <c r="VRQ76" s="9"/>
      <c r="VRR76" s="9"/>
      <c r="VRS76" s="9"/>
      <c r="VRT76" s="9"/>
      <c r="VRU76" s="9"/>
      <c r="VRV76" s="9"/>
      <c r="VRW76" s="9"/>
      <c r="VRX76" s="9"/>
      <c r="VRY76" s="9"/>
      <c r="VRZ76" s="9"/>
      <c r="VSA76" s="9"/>
      <c r="VSB76" s="9"/>
      <c r="VSC76" s="9"/>
      <c r="VSD76" s="9"/>
      <c r="VSE76" s="9"/>
      <c r="VSF76" s="9"/>
      <c r="VSG76" s="9"/>
      <c r="VSH76" s="9"/>
      <c r="VSI76" s="9"/>
      <c r="VSJ76" s="9"/>
      <c r="VSK76" s="9"/>
      <c r="VSL76" s="9"/>
      <c r="VSM76" s="9"/>
      <c r="VSN76" s="9"/>
      <c r="VSO76" s="9"/>
      <c r="VSP76" s="9"/>
      <c r="VSQ76" s="9"/>
      <c r="VSR76" s="9"/>
      <c r="VSS76" s="9"/>
      <c r="VST76" s="9"/>
      <c r="VSU76" s="9"/>
      <c r="VSV76" s="9"/>
      <c r="VSW76" s="9"/>
      <c r="VSX76" s="9"/>
      <c r="VSY76" s="9"/>
      <c r="VSZ76" s="9"/>
      <c r="VTA76" s="9"/>
      <c r="VTB76" s="9"/>
      <c r="VTC76" s="9"/>
      <c r="VTD76" s="9"/>
      <c r="VTE76" s="9"/>
      <c r="VTF76" s="9"/>
      <c r="VTG76" s="9"/>
      <c r="VTH76" s="9"/>
      <c r="VTI76" s="9"/>
      <c r="VTJ76" s="9"/>
      <c r="VTK76" s="9"/>
      <c r="VTL76" s="9"/>
      <c r="VTM76" s="9"/>
      <c r="VTN76" s="9"/>
      <c r="VTO76" s="9"/>
      <c r="VTP76" s="9"/>
      <c r="VTQ76" s="9"/>
      <c r="VTR76" s="9"/>
      <c r="VTS76" s="9"/>
      <c r="VTT76" s="9"/>
      <c r="VTU76" s="9"/>
      <c r="VTV76" s="9"/>
      <c r="VTW76" s="9"/>
      <c r="VTX76" s="9"/>
      <c r="VTY76" s="9"/>
      <c r="VTZ76" s="9"/>
      <c r="VUA76" s="9"/>
      <c r="VUB76" s="9"/>
      <c r="VUC76" s="9"/>
      <c r="VUD76" s="9"/>
      <c r="VUE76" s="9"/>
      <c r="VUF76" s="9"/>
      <c r="VUG76" s="9"/>
      <c r="VUH76" s="9"/>
      <c r="VUI76" s="9"/>
      <c r="VUJ76" s="9"/>
      <c r="VUK76" s="9"/>
      <c r="VUL76" s="9"/>
      <c r="VUM76" s="9"/>
      <c r="VUN76" s="9"/>
      <c r="VUO76" s="9"/>
      <c r="VUP76" s="9"/>
      <c r="VUQ76" s="9"/>
      <c r="VUR76" s="9"/>
      <c r="VUS76" s="9"/>
      <c r="VUT76" s="9"/>
      <c r="VUU76" s="9"/>
      <c r="VUV76" s="9"/>
      <c r="VUW76" s="9"/>
      <c r="VUX76" s="9"/>
      <c r="VUY76" s="9"/>
      <c r="VUZ76" s="9"/>
      <c r="VVA76" s="9"/>
      <c r="VVB76" s="9"/>
      <c r="VVC76" s="9"/>
      <c r="VVD76" s="9"/>
      <c r="VVE76" s="9"/>
      <c r="VVF76" s="9"/>
      <c r="VVG76" s="9"/>
      <c r="VVH76" s="9"/>
      <c r="VVI76" s="9"/>
      <c r="VVJ76" s="9"/>
      <c r="VVK76" s="9"/>
      <c r="VVL76" s="9"/>
      <c r="VVM76" s="9"/>
      <c r="VVN76" s="9"/>
      <c r="VVO76" s="9"/>
      <c r="VVP76" s="9"/>
      <c r="VVQ76" s="9"/>
      <c r="VVR76" s="9"/>
      <c r="VVS76" s="9"/>
      <c r="VVT76" s="9"/>
      <c r="VVU76" s="9"/>
      <c r="VVV76" s="9"/>
      <c r="VVW76" s="9"/>
      <c r="VVX76" s="9"/>
      <c r="VVY76" s="9"/>
      <c r="VVZ76" s="9"/>
      <c r="VWA76" s="9"/>
      <c r="VWB76" s="9"/>
      <c r="VWC76" s="9"/>
      <c r="VWD76" s="9"/>
      <c r="VWE76" s="9"/>
      <c r="VWF76" s="9"/>
      <c r="VWG76" s="9"/>
      <c r="VWH76" s="9"/>
      <c r="VWI76" s="9"/>
      <c r="VWJ76" s="9"/>
      <c r="VWK76" s="9"/>
      <c r="VWL76" s="9"/>
      <c r="VWM76" s="9"/>
      <c r="VWN76" s="9"/>
      <c r="VWO76" s="9"/>
      <c r="VWP76" s="9"/>
      <c r="VWQ76" s="9"/>
      <c r="VWR76" s="9"/>
      <c r="VWS76" s="9"/>
      <c r="VWT76" s="9"/>
      <c r="VWU76" s="9"/>
      <c r="VWV76" s="9"/>
      <c r="VWW76" s="9"/>
      <c r="VWX76" s="9"/>
      <c r="VWY76" s="9"/>
      <c r="VWZ76" s="9"/>
      <c r="VXA76" s="9"/>
      <c r="VXB76" s="9"/>
      <c r="VXC76" s="9"/>
      <c r="VXD76" s="9"/>
      <c r="VXE76" s="9"/>
      <c r="VXF76" s="9"/>
      <c r="VXG76" s="9"/>
      <c r="VXH76" s="9"/>
      <c r="VXI76" s="9"/>
      <c r="VXJ76" s="9"/>
      <c r="VXK76" s="9"/>
      <c r="VXL76" s="9"/>
      <c r="VXM76" s="9"/>
      <c r="VXN76" s="9"/>
      <c r="VXO76" s="9"/>
      <c r="VXP76" s="9"/>
      <c r="VXQ76" s="9"/>
      <c r="VXR76" s="9"/>
      <c r="VXS76" s="9"/>
      <c r="VXT76" s="9"/>
      <c r="VXU76" s="9"/>
      <c r="VXV76" s="9"/>
      <c r="VXW76" s="9"/>
      <c r="VXX76" s="9"/>
      <c r="VXY76" s="9"/>
      <c r="VXZ76" s="9"/>
      <c r="VYA76" s="9"/>
      <c r="VYB76" s="9"/>
      <c r="VYC76" s="9"/>
      <c r="VYD76" s="9"/>
      <c r="VYE76" s="9"/>
      <c r="VYF76" s="9"/>
      <c r="VYG76" s="9"/>
      <c r="VYH76" s="9"/>
      <c r="VYI76" s="9"/>
      <c r="VYJ76" s="9"/>
      <c r="VYK76" s="9"/>
      <c r="VYL76" s="9"/>
      <c r="VYM76" s="9"/>
      <c r="VYN76" s="9"/>
      <c r="VYO76" s="9"/>
      <c r="VYP76" s="9"/>
      <c r="VYQ76" s="9"/>
      <c r="VYR76" s="9"/>
      <c r="VYS76" s="9"/>
      <c r="VYT76" s="9"/>
      <c r="VYU76" s="9"/>
      <c r="VYV76" s="9"/>
      <c r="VYW76" s="9"/>
      <c r="VYX76" s="9"/>
      <c r="VYY76" s="9"/>
      <c r="VYZ76" s="9"/>
      <c r="VZA76" s="9"/>
      <c r="VZB76" s="9"/>
      <c r="VZC76" s="9"/>
      <c r="VZD76" s="9"/>
      <c r="VZE76" s="9"/>
      <c r="VZF76" s="9"/>
      <c r="VZG76" s="9"/>
      <c r="VZH76" s="9"/>
      <c r="VZI76" s="9"/>
      <c r="VZJ76" s="9"/>
      <c r="VZK76" s="9"/>
      <c r="VZL76" s="9"/>
      <c r="VZM76" s="9"/>
      <c r="VZN76" s="9"/>
      <c r="VZO76" s="9"/>
      <c r="VZP76" s="9"/>
      <c r="VZQ76" s="9"/>
      <c r="VZR76" s="9"/>
      <c r="VZS76" s="9"/>
      <c r="VZT76" s="9"/>
      <c r="VZU76" s="9"/>
      <c r="VZV76" s="9"/>
      <c r="VZW76" s="9"/>
      <c r="VZX76" s="9"/>
      <c r="VZY76" s="9"/>
      <c r="VZZ76" s="9"/>
      <c r="WAA76" s="9"/>
      <c r="WAB76" s="9"/>
      <c r="WAC76" s="9"/>
      <c r="WAD76" s="9"/>
      <c r="WAE76" s="9"/>
      <c r="WAF76" s="9"/>
      <c r="WAG76" s="9"/>
      <c r="WAH76" s="9"/>
      <c r="WAI76" s="9"/>
      <c r="WAJ76" s="9"/>
      <c r="WAK76" s="9"/>
      <c r="WAL76" s="9"/>
      <c r="WAM76" s="9"/>
      <c r="WAN76" s="9"/>
      <c r="WAO76" s="9"/>
      <c r="WAP76" s="9"/>
      <c r="WAQ76" s="9"/>
      <c r="WAR76" s="9"/>
      <c r="WAS76" s="9"/>
      <c r="WAT76" s="9"/>
      <c r="WAU76" s="9"/>
      <c r="WAV76" s="9"/>
      <c r="WAW76" s="9"/>
      <c r="WAX76" s="9"/>
      <c r="WAY76" s="9"/>
      <c r="WAZ76" s="9"/>
      <c r="WBA76" s="9"/>
      <c r="WBB76" s="9"/>
      <c r="WBC76" s="9"/>
      <c r="WBD76" s="9"/>
      <c r="WBE76" s="9"/>
      <c r="WBF76" s="9"/>
      <c r="WBG76" s="9"/>
      <c r="WBH76" s="9"/>
      <c r="WBI76" s="9"/>
      <c r="WBJ76" s="9"/>
      <c r="WBK76" s="9"/>
      <c r="WBL76" s="9"/>
      <c r="WBM76" s="9"/>
      <c r="WBN76" s="9"/>
      <c r="WBO76" s="9"/>
      <c r="WBP76" s="9"/>
      <c r="WBQ76" s="9"/>
      <c r="WBR76" s="9"/>
      <c r="WBS76" s="9"/>
      <c r="WBT76" s="9"/>
      <c r="WBU76" s="9"/>
      <c r="WBV76" s="9"/>
      <c r="WBW76" s="9"/>
      <c r="WBX76" s="9"/>
      <c r="WBY76" s="9"/>
      <c r="WBZ76" s="9"/>
      <c r="WCA76" s="9"/>
      <c r="WCB76" s="9"/>
      <c r="WCC76" s="9"/>
      <c r="WCD76" s="9"/>
      <c r="WCE76" s="9"/>
      <c r="WCF76" s="9"/>
      <c r="WCG76" s="9"/>
      <c r="WCH76" s="9"/>
      <c r="WCI76" s="9"/>
      <c r="WCJ76" s="9"/>
      <c r="WCK76" s="9"/>
      <c r="WCL76" s="9"/>
      <c r="WCM76" s="9"/>
      <c r="WCN76" s="9"/>
      <c r="WCO76" s="9"/>
      <c r="WCP76" s="9"/>
      <c r="WCQ76" s="9"/>
      <c r="WCR76" s="9"/>
      <c r="WCS76" s="9"/>
      <c r="WCT76" s="9"/>
      <c r="WCU76" s="9"/>
      <c r="WCV76" s="9"/>
      <c r="WCW76" s="9"/>
      <c r="WCX76" s="9"/>
      <c r="WCY76" s="9"/>
      <c r="WCZ76" s="9"/>
      <c r="WDA76" s="9"/>
      <c r="WDB76" s="9"/>
      <c r="WDC76" s="9"/>
      <c r="WDD76" s="9"/>
      <c r="WDE76" s="9"/>
      <c r="WDF76" s="9"/>
      <c r="WDG76" s="9"/>
      <c r="WDH76" s="9"/>
      <c r="WDI76" s="9"/>
      <c r="WDJ76" s="9"/>
      <c r="WDK76" s="9"/>
      <c r="WDL76" s="9"/>
      <c r="WDM76" s="9"/>
      <c r="WDN76" s="9"/>
      <c r="WDO76" s="9"/>
      <c r="WDP76" s="9"/>
      <c r="WDQ76" s="9"/>
      <c r="WDR76" s="9"/>
      <c r="WDS76" s="9"/>
      <c r="WDT76" s="9"/>
      <c r="WDU76" s="9"/>
      <c r="WDV76" s="9"/>
      <c r="WDW76" s="9"/>
      <c r="WDX76" s="9"/>
      <c r="WDY76" s="9"/>
      <c r="WDZ76" s="9"/>
      <c r="WEA76" s="9"/>
      <c r="WEB76" s="9"/>
      <c r="WEC76" s="9"/>
      <c r="WED76" s="9"/>
      <c r="WEE76" s="9"/>
      <c r="WEF76" s="9"/>
      <c r="WEG76" s="9"/>
      <c r="WEH76" s="9"/>
      <c r="WEI76" s="9"/>
      <c r="WEJ76" s="9"/>
      <c r="WEK76" s="9"/>
      <c r="WEL76" s="9"/>
      <c r="WEM76" s="9"/>
      <c r="WEN76" s="9"/>
      <c r="WEO76" s="9"/>
      <c r="WEP76" s="9"/>
      <c r="WEQ76" s="9"/>
      <c r="WER76" s="9"/>
      <c r="WES76" s="9"/>
      <c r="WET76" s="9"/>
      <c r="WEU76" s="9"/>
      <c r="WEV76" s="9"/>
      <c r="WEW76" s="9"/>
      <c r="WEX76" s="9"/>
      <c r="WEY76" s="9"/>
      <c r="WEZ76" s="9"/>
      <c r="WFA76" s="9"/>
      <c r="WFB76" s="9"/>
      <c r="WFC76" s="9"/>
      <c r="WFD76" s="9"/>
      <c r="WFE76" s="9"/>
      <c r="WFF76" s="9"/>
      <c r="WFG76" s="9"/>
      <c r="WFH76" s="9"/>
      <c r="WFI76" s="9"/>
      <c r="WFJ76" s="9"/>
      <c r="WFK76" s="9"/>
      <c r="WFL76" s="9"/>
      <c r="WFM76" s="9"/>
      <c r="WFN76" s="9"/>
      <c r="WFO76" s="9"/>
      <c r="WFP76" s="9"/>
      <c r="WFQ76" s="9"/>
      <c r="WFR76" s="9"/>
      <c r="WFS76" s="9"/>
      <c r="WFT76" s="9"/>
      <c r="WFU76" s="9"/>
      <c r="WFV76" s="9"/>
      <c r="WFW76" s="9"/>
      <c r="WFX76" s="9"/>
      <c r="WFY76" s="9"/>
      <c r="WFZ76" s="9"/>
      <c r="WGA76" s="9"/>
      <c r="WGB76" s="9"/>
      <c r="WGC76" s="9"/>
      <c r="WGD76" s="9"/>
      <c r="WGE76" s="9"/>
      <c r="WGF76" s="9"/>
      <c r="WGG76" s="9"/>
      <c r="WGH76" s="9"/>
      <c r="WGI76" s="9"/>
      <c r="WGJ76" s="9"/>
      <c r="WGK76" s="9"/>
      <c r="WGL76" s="9"/>
      <c r="WGM76" s="9"/>
      <c r="WGN76" s="9"/>
      <c r="WGO76" s="9"/>
      <c r="WGP76" s="9"/>
      <c r="WGQ76" s="9"/>
      <c r="WGR76" s="9"/>
      <c r="WGS76" s="9"/>
      <c r="WGT76" s="9"/>
      <c r="WGU76" s="9"/>
      <c r="WGV76" s="9"/>
      <c r="WGW76" s="9"/>
      <c r="WGX76" s="9"/>
      <c r="WGY76" s="9"/>
      <c r="WGZ76" s="9"/>
      <c r="WHA76" s="9"/>
      <c r="WHB76" s="9"/>
      <c r="WHC76" s="9"/>
      <c r="WHD76" s="9"/>
      <c r="WHE76" s="9"/>
      <c r="WHF76" s="9"/>
      <c r="WHG76" s="9"/>
      <c r="WHH76" s="9"/>
      <c r="WHI76" s="9"/>
      <c r="WHJ76" s="9"/>
      <c r="WHK76" s="9"/>
      <c r="WHL76" s="9"/>
      <c r="WHM76" s="9"/>
      <c r="WHN76" s="9"/>
      <c r="WHO76" s="9"/>
      <c r="WHP76" s="9"/>
      <c r="WHQ76" s="9"/>
      <c r="WHR76" s="9"/>
      <c r="WHS76" s="9"/>
      <c r="WHT76" s="9"/>
      <c r="WHU76" s="9"/>
      <c r="WHV76" s="9"/>
      <c r="WHW76" s="9"/>
      <c r="WHX76" s="9"/>
      <c r="WHY76" s="9"/>
      <c r="WHZ76" s="9"/>
      <c r="WIA76" s="9"/>
      <c r="WIB76" s="9"/>
      <c r="WIC76" s="9"/>
      <c r="WID76" s="9"/>
      <c r="WIE76" s="9"/>
      <c r="WIF76" s="9"/>
      <c r="WIG76" s="9"/>
      <c r="WIH76" s="9"/>
      <c r="WII76" s="9"/>
      <c r="WIJ76" s="9"/>
      <c r="WIK76" s="9"/>
      <c r="WIL76" s="9"/>
      <c r="WIM76" s="9"/>
      <c r="WIN76" s="9"/>
      <c r="WIO76" s="9"/>
      <c r="WIP76" s="9"/>
      <c r="WIQ76" s="9"/>
      <c r="WIR76" s="9"/>
      <c r="WIS76" s="9"/>
      <c r="WIT76" s="9"/>
      <c r="WIU76" s="9"/>
      <c r="WIV76" s="9"/>
      <c r="WIW76" s="9"/>
      <c r="WIX76" s="9"/>
      <c r="WIY76" s="9"/>
      <c r="WIZ76" s="9"/>
      <c r="WJA76" s="9"/>
      <c r="WJB76" s="9"/>
      <c r="WJC76" s="9"/>
      <c r="WJD76" s="9"/>
      <c r="WJE76" s="9"/>
      <c r="WJF76" s="9"/>
      <c r="WJG76" s="9"/>
      <c r="WJH76" s="9"/>
      <c r="WJI76" s="9"/>
      <c r="WJJ76" s="9"/>
      <c r="WJK76" s="9"/>
      <c r="WJL76" s="9"/>
      <c r="WJM76" s="9"/>
      <c r="WJN76" s="9"/>
      <c r="WJO76" s="9"/>
      <c r="WJP76" s="9"/>
      <c r="WJQ76" s="9"/>
      <c r="WJR76" s="9"/>
      <c r="WJS76" s="9"/>
      <c r="WJT76" s="9"/>
      <c r="WJU76" s="9"/>
      <c r="WJV76" s="9"/>
      <c r="WJW76" s="9"/>
      <c r="WJX76" s="9"/>
      <c r="WJY76" s="9"/>
      <c r="WJZ76" s="9"/>
      <c r="WKA76" s="9"/>
      <c r="WKB76" s="9"/>
      <c r="WKC76" s="9"/>
      <c r="WKD76" s="9"/>
      <c r="WKE76" s="9"/>
      <c r="WKF76" s="9"/>
      <c r="WKG76" s="9"/>
      <c r="WKH76" s="9"/>
      <c r="WKI76" s="9"/>
      <c r="WKJ76" s="9"/>
      <c r="WKK76" s="9"/>
      <c r="WKL76" s="9"/>
      <c r="WKM76" s="9"/>
      <c r="WKN76" s="9"/>
      <c r="WKO76" s="9"/>
      <c r="WKP76" s="9"/>
      <c r="WKQ76" s="9"/>
      <c r="WKR76" s="9"/>
      <c r="WKS76" s="9"/>
      <c r="WKT76" s="9"/>
      <c r="WKU76" s="9"/>
      <c r="WKV76" s="9"/>
      <c r="WKW76" s="9"/>
      <c r="WKX76" s="9"/>
      <c r="WKY76" s="9"/>
      <c r="WKZ76" s="9"/>
      <c r="WLA76" s="9"/>
      <c r="WLB76" s="9"/>
      <c r="WLC76" s="9"/>
      <c r="WLD76" s="9"/>
      <c r="WLE76" s="9"/>
      <c r="WLF76" s="9"/>
      <c r="WLG76" s="9"/>
      <c r="WLH76" s="9"/>
      <c r="WLI76" s="9"/>
      <c r="WLJ76" s="9"/>
      <c r="WLK76" s="9"/>
      <c r="WLL76" s="9"/>
      <c r="WLM76" s="9"/>
      <c r="WLN76" s="9"/>
      <c r="WLO76" s="9"/>
      <c r="WLP76" s="9"/>
      <c r="WLQ76" s="9"/>
      <c r="WLR76" s="9"/>
      <c r="WLS76" s="9"/>
      <c r="WLT76" s="9"/>
      <c r="WLU76" s="9"/>
      <c r="WLV76" s="9"/>
      <c r="WLW76" s="9"/>
      <c r="WLX76" s="9"/>
      <c r="WLY76" s="9"/>
      <c r="WLZ76" s="9"/>
      <c r="WMA76" s="9"/>
      <c r="WMB76" s="9"/>
      <c r="WMC76" s="9"/>
      <c r="WMD76" s="9"/>
      <c r="WME76" s="9"/>
      <c r="WMF76" s="9"/>
      <c r="WMG76" s="9"/>
      <c r="WMH76" s="9"/>
      <c r="WMI76" s="9"/>
      <c r="WMJ76" s="9"/>
      <c r="WMK76" s="9"/>
      <c r="WML76" s="9"/>
      <c r="WMM76" s="9"/>
      <c r="WMN76" s="9"/>
      <c r="WMO76" s="9"/>
      <c r="WMP76" s="9"/>
      <c r="WMQ76" s="9"/>
      <c r="WMR76" s="9"/>
      <c r="WMS76" s="9"/>
      <c r="WMT76" s="9"/>
      <c r="WMU76" s="9"/>
      <c r="WMV76" s="9"/>
      <c r="WMW76" s="9"/>
      <c r="WMX76" s="9"/>
      <c r="WMY76" s="9"/>
      <c r="WMZ76" s="9"/>
      <c r="WNA76" s="9"/>
      <c r="WNB76" s="9"/>
      <c r="WNC76" s="9"/>
      <c r="WND76" s="9"/>
      <c r="WNE76" s="9"/>
      <c r="WNF76" s="9"/>
      <c r="WNG76" s="9"/>
      <c r="WNH76" s="9"/>
      <c r="WNI76" s="9"/>
      <c r="WNJ76" s="9"/>
      <c r="WNK76" s="9"/>
      <c r="WNL76" s="9"/>
      <c r="WNM76" s="9"/>
      <c r="WNN76" s="9"/>
      <c r="WNO76" s="9"/>
      <c r="WNP76" s="9"/>
      <c r="WNQ76" s="9"/>
      <c r="WNR76" s="9"/>
      <c r="WNS76" s="9"/>
      <c r="WNT76" s="9"/>
      <c r="WNU76" s="9"/>
      <c r="WNV76" s="9"/>
      <c r="WNW76" s="9"/>
      <c r="WNX76" s="9"/>
      <c r="WNY76" s="9"/>
      <c r="WNZ76" s="9"/>
      <c r="WOA76" s="9"/>
      <c r="WOB76" s="9"/>
      <c r="WOC76" s="9"/>
      <c r="WOD76" s="9"/>
      <c r="WOE76" s="9"/>
      <c r="WOF76" s="9"/>
      <c r="WOG76" s="9"/>
      <c r="WOH76" s="9"/>
      <c r="WOI76" s="9"/>
      <c r="WOJ76" s="9"/>
      <c r="WOK76" s="9"/>
      <c r="WOL76" s="9"/>
      <c r="WOM76" s="9"/>
      <c r="WON76" s="9"/>
      <c r="WOO76" s="9"/>
      <c r="WOP76" s="9"/>
      <c r="WOQ76" s="9"/>
      <c r="WOR76" s="9"/>
      <c r="WOS76" s="9"/>
      <c r="WOT76" s="9"/>
      <c r="WOU76" s="9"/>
      <c r="WOV76" s="9"/>
      <c r="WOW76" s="9"/>
      <c r="WOX76" s="9"/>
      <c r="WOY76" s="9"/>
      <c r="WOZ76" s="9"/>
      <c r="WPA76" s="9"/>
      <c r="WPB76" s="9"/>
      <c r="WPC76" s="9"/>
      <c r="WPD76" s="9"/>
      <c r="WPE76" s="9"/>
      <c r="WPF76" s="9"/>
      <c r="WPG76" s="9"/>
      <c r="WPH76" s="9"/>
      <c r="WPI76" s="9"/>
      <c r="WPJ76" s="9"/>
      <c r="WPK76" s="9"/>
      <c r="WPL76" s="9"/>
      <c r="WPM76" s="9"/>
      <c r="WPN76" s="9"/>
      <c r="WPO76" s="9"/>
      <c r="WPP76" s="9"/>
      <c r="WPQ76" s="9"/>
      <c r="WPR76" s="9"/>
      <c r="WPS76" s="9"/>
      <c r="WPT76" s="9"/>
      <c r="WPU76" s="9"/>
      <c r="WPV76" s="9"/>
      <c r="WPW76" s="9"/>
      <c r="WPX76" s="9"/>
      <c r="WPY76" s="9"/>
      <c r="WPZ76" s="9"/>
      <c r="WQA76" s="9"/>
      <c r="WQB76" s="9"/>
      <c r="WQC76" s="9"/>
      <c r="WQD76" s="9"/>
      <c r="WQE76" s="9"/>
      <c r="WQF76" s="9"/>
      <c r="WQG76" s="9"/>
      <c r="WQH76" s="9"/>
      <c r="WQI76" s="9"/>
      <c r="WQJ76" s="9"/>
      <c r="WQK76" s="9"/>
      <c r="WQL76" s="9"/>
      <c r="WQM76" s="9"/>
      <c r="WQN76" s="9"/>
      <c r="WQO76" s="9"/>
      <c r="WQP76" s="9"/>
      <c r="WQQ76" s="9"/>
      <c r="WQR76" s="9"/>
      <c r="WQS76" s="9"/>
      <c r="WQT76" s="9"/>
      <c r="WQU76" s="9"/>
      <c r="WQV76" s="9"/>
      <c r="WQW76" s="9"/>
      <c r="WQX76" s="9"/>
      <c r="WQY76" s="9"/>
      <c r="WQZ76" s="9"/>
      <c r="WRA76" s="9"/>
      <c r="WRB76" s="9"/>
      <c r="WRC76" s="9"/>
      <c r="WRD76" s="9"/>
      <c r="WRE76" s="9"/>
      <c r="WRF76" s="9"/>
      <c r="WRG76" s="9"/>
      <c r="WRH76" s="9"/>
      <c r="WRI76" s="9"/>
      <c r="WRJ76" s="9"/>
      <c r="WRK76" s="9"/>
      <c r="WRL76" s="9"/>
      <c r="WRM76" s="9"/>
      <c r="WRN76" s="9"/>
      <c r="WRO76" s="9"/>
      <c r="WRP76" s="9"/>
      <c r="WRQ76" s="9"/>
      <c r="WRR76" s="9"/>
      <c r="WRS76" s="9"/>
      <c r="WRT76" s="9"/>
      <c r="WRU76" s="9"/>
      <c r="WRV76" s="9"/>
      <c r="WRW76" s="9"/>
      <c r="WRX76" s="9"/>
      <c r="WRY76" s="9"/>
      <c r="WRZ76" s="9"/>
      <c r="WSA76" s="9"/>
      <c r="WSB76" s="9"/>
      <c r="WSC76" s="9"/>
      <c r="WSD76" s="9"/>
      <c r="WSE76" s="9"/>
      <c r="WSF76" s="9"/>
      <c r="WSG76" s="9"/>
      <c r="WSH76" s="9"/>
      <c r="WSI76" s="9"/>
      <c r="WSJ76" s="9"/>
      <c r="WSK76" s="9"/>
      <c r="WSL76" s="9"/>
      <c r="WSM76" s="9"/>
      <c r="WSN76" s="9"/>
      <c r="WSO76" s="9"/>
      <c r="WSP76" s="9"/>
      <c r="WSQ76" s="9"/>
      <c r="WSR76" s="9"/>
      <c r="WSS76" s="9"/>
      <c r="WST76" s="9"/>
      <c r="WSU76" s="9"/>
      <c r="WSV76" s="9"/>
      <c r="WSW76" s="9"/>
      <c r="WSX76" s="9"/>
      <c r="WSY76" s="9"/>
      <c r="WSZ76" s="9"/>
      <c r="WTA76" s="9"/>
      <c r="WTB76" s="9"/>
      <c r="WTC76" s="9"/>
      <c r="WTD76" s="9"/>
      <c r="WTE76" s="9"/>
      <c r="WTF76" s="9"/>
      <c r="WTG76" s="9"/>
      <c r="WTH76" s="9"/>
      <c r="WTI76" s="9"/>
      <c r="WTJ76" s="9"/>
      <c r="WTK76" s="9"/>
      <c r="WTL76" s="9"/>
      <c r="WTM76" s="9"/>
      <c r="WTN76" s="9"/>
      <c r="WTO76" s="9"/>
      <c r="WTP76" s="9"/>
      <c r="WTQ76" s="9"/>
      <c r="WTR76" s="9"/>
      <c r="WTS76" s="9"/>
      <c r="WTT76" s="9"/>
      <c r="WTU76" s="9"/>
      <c r="WTV76" s="9"/>
      <c r="WTW76" s="9"/>
      <c r="WTX76" s="9"/>
      <c r="WTY76" s="9"/>
      <c r="WTZ76" s="9"/>
      <c r="WUA76" s="9"/>
      <c r="WUB76" s="9"/>
      <c r="WUC76" s="9"/>
      <c r="WUD76" s="9"/>
      <c r="WUE76" s="9"/>
      <c r="WUF76" s="9"/>
      <c r="WUG76" s="9"/>
      <c r="WUH76" s="9"/>
      <c r="WUI76" s="9"/>
      <c r="WUJ76" s="9"/>
      <c r="WUK76" s="9"/>
      <c r="WUL76" s="9"/>
      <c r="WUM76" s="9"/>
      <c r="WUN76" s="9"/>
      <c r="WUO76" s="9"/>
      <c r="WUP76" s="9"/>
      <c r="WUQ76" s="9"/>
      <c r="WUR76" s="9"/>
      <c r="WUS76" s="9"/>
      <c r="WUT76" s="9"/>
      <c r="WUU76" s="9"/>
      <c r="WUV76" s="9"/>
      <c r="WUW76" s="9"/>
      <c r="WUX76" s="9"/>
      <c r="WUY76" s="9"/>
      <c r="WUZ76" s="9"/>
      <c r="WVA76" s="9"/>
      <c r="WVB76" s="9"/>
      <c r="WVC76" s="9"/>
      <c r="WVD76" s="9"/>
      <c r="WVE76" s="9"/>
      <c r="WVF76" s="9"/>
      <c r="WVG76" s="9"/>
      <c r="WVH76" s="9"/>
      <c r="WVI76" s="9"/>
      <c r="WVJ76" s="9"/>
      <c r="WVK76" s="9"/>
      <c r="WVL76" s="9"/>
      <c r="WVM76" s="9"/>
      <c r="WVN76" s="9"/>
      <c r="WVO76" s="9"/>
      <c r="WVP76" s="9"/>
      <c r="WVQ76" s="9"/>
      <c r="WVR76" s="9"/>
      <c r="WVS76" s="9"/>
      <c r="WVT76" s="9"/>
      <c r="WVU76" s="9"/>
      <c r="WVV76" s="9"/>
      <c r="WVW76" s="9"/>
      <c r="WVX76" s="9"/>
      <c r="WVY76" s="9"/>
      <c r="WVZ76" s="9"/>
      <c r="WWA76" s="9"/>
      <c r="WWB76" s="9"/>
      <c r="WWC76" s="9"/>
      <c r="WWD76" s="9"/>
      <c r="WWE76" s="9"/>
      <c r="WWF76" s="9"/>
      <c r="WWG76" s="9"/>
      <c r="WWH76" s="9"/>
      <c r="WWI76" s="9"/>
      <c r="WWJ76" s="9"/>
      <c r="WWK76" s="9"/>
      <c r="WWL76" s="9"/>
      <c r="WWM76" s="9"/>
      <c r="WWN76" s="9"/>
      <c r="WWO76" s="9"/>
      <c r="WWP76" s="9"/>
      <c r="WWQ76" s="9"/>
      <c r="WWR76" s="9"/>
      <c r="WWS76" s="9"/>
      <c r="WWT76" s="9"/>
      <c r="WWU76" s="9"/>
      <c r="WWV76" s="9"/>
      <c r="WWW76" s="9"/>
      <c r="WWX76" s="9"/>
      <c r="WWY76" s="9"/>
      <c r="WWZ76" s="9"/>
      <c r="WXA76" s="9"/>
      <c r="WXB76" s="9"/>
      <c r="WXC76" s="9"/>
      <c r="WXD76" s="9"/>
      <c r="WXE76" s="9"/>
      <c r="WXF76" s="9"/>
      <c r="WXG76" s="9"/>
      <c r="WXH76" s="9"/>
      <c r="WXI76" s="9"/>
      <c r="WXJ76" s="9"/>
      <c r="WXK76" s="9"/>
      <c r="WXL76" s="9"/>
      <c r="WXM76" s="9"/>
      <c r="WXN76" s="9"/>
      <c r="WXO76" s="9"/>
      <c r="WXP76" s="9"/>
      <c r="WXQ76" s="9"/>
      <c r="WXR76" s="9"/>
      <c r="WXS76" s="9"/>
      <c r="WXT76" s="9"/>
      <c r="WXU76" s="9"/>
      <c r="WXV76" s="9"/>
      <c r="WXW76" s="9"/>
      <c r="WXX76" s="9"/>
      <c r="WXY76" s="9"/>
      <c r="WXZ76" s="9"/>
      <c r="WYA76" s="9"/>
      <c r="WYB76" s="9"/>
      <c r="WYC76" s="9"/>
      <c r="WYD76" s="9"/>
      <c r="WYE76" s="9"/>
      <c r="WYF76" s="9"/>
      <c r="WYG76" s="9"/>
      <c r="WYH76" s="9"/>
      <c r="WYI76" s="9"/>
      <c r="WYJ76" s="9"/>
      <c r="WYK76" s="9"/>
      <c r="WYL76" s="9"/>
      <c r="WYM76" s="9"/>
      <c r="WYN76" s="9"/>
      <c r="WYO76" s="9"/>
      <c r="WYP76" s="9"/>
      <c r="WYQ76" s="9"/>
      <c r="WYR76" s="9"/>
      <c r="WYS76" s="9"/>
      <c r="WYT76" s="9"/>
      <c r="WYU76" s="9"/>
      <c r="WYV76" s="9"/>
      <c r="WYW76" s="9"/>
      <c r="WYX76" s="9"/>
      <c r="WYY76" s="9"/>
      <c r="WYZ76" s="9"/>
      <c r="WZA76" s="9"/>
      <c r="WZB76" s="9"/>
      <c r="WZC76" s="9"/>
      <c r="WZD76" s="9"/>
      <c r="WZE76" s="9"/>
      <c r="WZF76" s="9"/>
      <c r="WZG76" s="9"/>
      <c r="WZH76" s="9"/>
      <c r="WZI76" s="9"/>
      <c r="WZJ76" s="9"/>
      <c r="WZK76" s="9"/>
      <c r="WZL76" s="9"/>
      <c r="WZM76" s="9"/>
      <c r="WZN76" s="9"/>
      <c r="WZO76" s="9"/>
      <c r="WZP76" s="9"/>
      <c r="WZQ76" s="9"/>
      <c r="WZR76" s="9"/>
      <c r="WZS76" s="9"/>
      <c r="WZT76" s="9"/>
      <c r="WZU76" s="9"/>
      <c r="WZV76" s="9"/>
      <c r="WZW76" s="9"/>
      <c r="WZX76" s="9"/>
      <c r="WZY76" s="9"/>
      <c r="WZZ76" s="9"/>
      <c r="XAA76" s="9"/>
      <c r="XAB76" s="9"/>
      <c r="XAC76" s="9"/>
      <c r="XAD76" s="9"/>
      <c r="XAE76" s="9"/>
      <c r="XAF76" s="9"/>
      <c r="XAG76" s="9"/>
      <c r="XAH76" s="9"/>
      <c r="XAI76" s="9"/>
      <c r="XAJ76" s="9"/>
      <c r="XAK76" s="9"/>
      <c r="XAL76" s="9"/>
      <c r="XAM76" s="9"/>
      <c r="XAN76" s="9"/>
      <c r="XAO76" s="9"/>
      <c r="XAP76" s="9"/>
      <c r="XAQ76" s="9"/>
      <c r="XAR76" s="9"/>
      <c r="XAS76" s="9"/>
      <c r="XAT76" s="9"/>
      <c r="XAU76" s="9"/>
      <c r="XAV76" s="9"/>
      <c r="XAW76" s="9"/>
      <c r="XAX76" s="9"/>
      <c r="XAY76" s="9"/>
      <c r="XAZ76" s="9"/>
      <c r="XBA76" s="9"/>
      <c r="XBB76" s="9"/>
      <c r="XBC76" s="9"/>
      <c r="XBD76" s="9"/>
      <c r="XBE76" s="9"/>
      <c r="XBF76" s="9"/>
      <c r="XBG76" s="9"/>
      <c r="XBH76" s="9"/>
      <c r="XBI76" s="9"/>
      <c r="XBJ76" s="9"/>
      <c r="XBK76" s="9"/>
      <c r="XBL76" s="9"/>
      <c r="XBM76" s="9"/>
      <c r="XBN76" s="9"/>
      <c r="XBO76" s="9"/>
      <c r="XBP76" s="9"/>
      <c r="XBQ76" s="9"/>
      <c r="XBR76" s="9"/>
      <c r="XBS76" s="9"/>
      <c r="XBT76" s="9"/>
      <c r="XBU76" s="9"/>
      <c r="XBV76" s="9"/>
      <c r="XBW76" s="9"/>
      <c r="XBX76" s="9"/>
      <c r="XBY76" s="9"/>
      <c r="XBZ76" s="9"/>
      <c r="XCA76" s="9"/>
      <c r="XCB76" s="9"/>
      <c r="XCC76" s="9"/>
      <c r="XCD76" s="9"/>
      <c r="XCE76" s="9"/>
      <c r="XCF76" s="9"/>
      <c r="XCG76" s="9"/>
      <c r="XCH76" s="9"/>
      <c r="XCI76" s="9"/>
      <c r="XCJ76" s="9"/>
      <c r="XCK76" s="9"/>
      <c r="XCL76" s="9"/>
      <c r="XCM76" s="9"/>
      <c r="XCN76" s="9"/>
      <c r="XCO76" s="9"/>
      <c r="XCP76" s="9"/>
      <c r="XCQ76" s="9"/>
      <c r="XCR76" s="9"/>
      <c r="XCS76" s="9"/>
      <c r="XCT76" s="9"/>
      <c r="XCU76" s="9"/>
      <c r="XCV76" s="9"/>
      <c r="XCW76" s="9"/>
      <c r="XCX76" s="9"/>
      <c r="XCY76" s="9"/>
      <c r="XCZ76" s="9"/>
      <c r="XDA76" s="9"/>
      <c r="XDB76" s="9"/>
      <c r="XDC76" s="9"/>
    </row>
    <row r="77" spans="1:16331" s="8" customFormat="1" x14ac:dyDescent="0.25">
      <c r="B77" s="9"/>
      <c r="C77" s="17"/>
      <c r="D77" s="13"/>
      <c r="E77" s="13"/>
      <c r="F77" s="13"/>
      <c r="G77" s="14"/>
      <c r="H77" s="14"/>
      <c r="I77" s="14"/>
      <c r="J77" s="14"/>
      <c r="K77" s="14"/>
      <c r="L77" s="14"/>
    </row>
    <row r="78" spans="1:16331" s="8" customFormat="1" x14ac:dyDescent="0.25">
      <c r="C78" s="17"/>
      <c r="D78" s="13"/>
      <c r="E78" s="13"/>
      <c r="F78" s="13"/>
      <c r="G78" s="14"/>
      <c r="H78" s="14"/>
      <c r="I78" s="14"/>
      <c r="J78" s="14"/>
      <c r="K78" s="14"/>
      <c r="L78" s="14"/>
    </row>
    <row r="79" spans="1:16331" s="8" customFormat="1" x14ac:dyDescent="0.25">
      <c r="C79" s="17"/>
      <c r="D79" s="13"/>
      <c r="E79" s="13"/>
      <c r="F79" s="13"/>
      <c r="G79" s="14"/>
      <c r="H79" s="14"/>
      <c r="I79" s="14"/>
      <c r="J79" s="14"/>
      <c r="K79" s="14"/>
      <c r="L79" s="14"/>
    </row>
    <row r="80" spans="1:16331" s="8" customFormat="1" x14ac:dyDescent="0.25">
      <c r="C80" s="17"/>
      <c r="D80" s="13"/>
      <c r="E80" s="13"/>
      <c r="F80" s="13"/>
      <c r="G80" s="14"/>
      <c r="H80" s="14"/>
      <c r="I80" s="14"/>
      <c r="J80" s="14"/>
      <c r="K80" s="14"/>
      <c r="L80" s="14"/>
    </row>
    <row r="81" spans="3:12" s="8" customFormat="1" x14ac:dyDescent="0.25">
      <c r="C81" s="17"/>
      <c r="D81" s="13"/>
      <c r="E81" s="13"/>
      <c r="F81" s="13"/>
      <c r="G81" s="14"/>
      <c r="H81" s="14"/>
      <c r="I81" s="14"/>
      <c r="J81" s="14"/>
      <c r="K81" s="14"/>
      <c r="L81" s="14"/>
    </row>
    <row r="82" spans="3:12" s="8" customFormat="1" x14ac:dyDescent="0.25">
      <c r="C82" s="17"/>
      <c r="D82" s="13"/>
      <c r="E82" s="13"/>
      <c r="F82" s="13"/>
      <c r="G82" s="14"/>
      <c r="H82" s="14"/>
      <c r="I82" s="14"/>
      <c r="J82" s="14"/>
      <c r="K82" s="14"/>
      <c r="L82" s="14"/>
    </row>
    <row r="83" spans="3:12" s="8" customFormat="1" x14ac:dyDescent="0.25">
      <c r="C83" s="17"/>
      <c r="D83" s="13"/>
      <c r="E83" s="13"/>
      <c r="F83" s="13"/>
      <c r="G83" s="14"/>
      <c r="H83" s="14"/>
      <c r="I83" s="14"/>
      <c r="J83" s="14"/>
      <c r="K83" s="14"/>
      <c r="L83" s="14"/>
    </row>
    <row r="84" spans="3:12" s="8" customFormat="1" x14ac:dyDescent="0.25">
      <c r="C84" s="17"/>
      <c r="D84" s="13"/>
      <c r="E84" s="13"/>
      <c r="F84" s="13"/>
      <c r="G84" s="14"/>
      <c r="H84" s="14"/>
      <c r="I84" s="14"/>
      <c r="J84" s="14"/>
      <c r="K84" s="14"/>
      <c r="L84" s="14"/>
    </row>
    <row r="85" spans="3:12" s="8" customFormat="1" x14ac:dyDescent="0.25">
      <c r="C85" s="17"/>
      <c r="D85" s="13"/>
      <c r="E85" s="13"/>
      <c r="F85" s="13"/>
      <c r="G85" s="14"/>
      <c r="H85" s="14"/>
      <c r="I85" s="14"/>
      <c r="J85" s="14"/>
      <c r="K85" s="14"/>
      <c r="L85" s="14"/>
    </row>
    <row r="86" spans="3:12" s="8" customFormat="1" x14ac:dyDescent="0.25">
      <c r="C86" s="17"/>
      <c r="D86" s="13"/>
      <c r="E86" s="13"/>
      <c r="F86" s="13"/>
      <c r="G86" s="14"/>
      <c r="H86" s="14"/>
      <c r="I86" s="14"/>
      <c r="J86" s="14"/>
      <c r="K86" s="14"/>
      <c r="L86" s="14"/>
    </row>
    <row r="87" spans="3:12" s="8" customFormat="1" x14ac:dyDescent="0.25">
      <c r="C87" s="17"/>
      <c r="D87" s="13"/>
      <c r="E87" s="13"/>
      <c r="F87" s="13"/>
      <c r="G87" s="14"/>
      <c r="H87" s="14"/>
      <c r="I87" s="14"/>
      <c r="J87" s="14"/>
      <c r="K87" s="14"/>
      <c r="L87" s="14"/>
    </row>
    <row r="88" spans="3:12" s="8" customFormat="1" x14ac:dyDescent="0.25">
      <c r="C88" s="17"/>
      <c r="D88" s="13"/>
      <c r="E88" s="13"/>
      <c r="F88" s="13"/>
      <c r="G88" s="14"/>
      <c r="H88" s="14"/>
      <c r="I88" s="14"/>
      <c r="J88" s="14"/>
      <c r="K88" s="14"/>
      <c r="L88" s="14"/>
    </row>
    <row r="89" spans="3:12" s="8" customFormat="1" x14ac:dyDescent="0.25">
      <c r="C89" s="17"/>
      <c r="D89" s="13"/>
      <c r="E89" s="13"/>
      <c r="F89" s="13"/>
      <c r="G89" s="14"/>
      <c r="H89" s="14"/>
      <c r="I89" s="14"/>
      <c r="J89" s="14"/>
      <c r="K89" s="14"/>
      <c r="L89" s="14"/>
    </row>
    <row r="90" spans="3:12" s="8" customFormat="1" x14ac:dyDescent="0.25">
      <c r="C90" s="17"/>
      <c r="D90" s="13"/>
      <c r="E90" s="13"/>
      <c r="F90" s="13"/>
      <c r="G90" s="14"/>
      <c r="H90" s="14"/>
      <c r="I90" s="14"/>
      <c r="J90" s="14"/>
      <c r="K90" s="14"/>
      <c r="L90" s="14"/>
    </row>
    <row r="91" spans="3:12" s="8" customFormat="1" x14ac:dyDescent="0.25">
      <c r="C91" s="17"/>
      <c r="D91" s="13"/>
      <c r="E91" s="13"/>
      <c r="F91" s="13"/>
      <c r="G91" s="14"/>
      <c r="H91" s="14"/>
      <c r="I91" s="14"/>
      <c r="J91" s="14"/>
      <c r="K91" s="14"/>
      <c r="L91" s="14"/>
    </row>
    <row r="92" spans="3:12" s="8" customFormat="1" x14ac:dyDescent="0.25">
      <c r="C92" s="17"/>
      <c r="D92" s="13"/>
      <c r="E92" s="13"/>
      <c r="F92" s="13"/>
      <c r="G92" s="14"/>
      <c r="H92" s="14"/>
      <c r="I92" s="14"/>
      <c r="J92" s="14"/>
      <c r="K92" s="14"/>
      <c r="L92" s="14"/>
    </row>
    <row r="93" spans="3:12" s="8" customFormat="1" x14ac:dyDescent="0.25">
      <c r="C93" s="17"/>
      <c r="D93" s="13"/>
      <c r="E93" s="13"/>
      <c r="F93" s="13"/>
      <c r="G93" s="14"/>
      <c r="H93" s="14"/>
      <c r="I93" s="14"/>
      <c r="J93" s="14"/>
      <c r="K93" s="14"/>
      <c r="L93" s="14"/>
    </row>
    <row r="94" spans="3:12" s="8" customFormat="1" x14ac:dyDescent="0.25">
      <c r="C94" s="17"/>
      <c r="D94" s="13"/>
      <c r="E94" s="13"/>
      <c r="F94" s="13"/>
      <c r="G94" s="14"/>
      <c r="H94" s="14"/>
      <c r="I94" s="14"/>
      <c r="J94" s="14"/>
      <c r="K94" s="14"/>
      <c r="L94" s="14"/>
    </row>
    <row r="95" spans="3:12" s="8" customFormat="1" x14ac:dyDescent="0.25">
      <c r="C95" s="17"/>
      <c r="D95" s="13"/>
      <c r="E95" s="13"/>
      <c r="F95" s="13"/>
      <c r="G95" s="14"/>
      <c r="H95" s="14"/>
      <c r="I95" s="14"/>
      <c r="J95" s="14"/>
      <c r="K95" s="14"/>
      <c r="L95" s="14"/>
    </row>
    <row r="96" spans="3:12" s="8" customFormat="1" x14ac:dyDescent="0.25">
      <c r="C96" s="17"/>
      <c r="D96" s="13"/>
      <c r="E96" s="13"/>
      <c r="F96" s="13"/>
      <c r="G96" s="14"/>
      <c r="H96" s="14"/>
      <c r="I96" s="14"/>
      <c r="J96" s="14"/>
      <c r="K96" s="14"/>
      <c r="L96" s="14"/>
    </row>
    <row r="97" spans="3:12" s="8" customFormat="1" x14ac:dyDescent="0.25">
      <c r="C97" s="17"/>
      <c r="D97" s="13"/>
      <c r="E97" s="13"/>
      <c r="F97" s="13"/>
      <c r="G97" s="14"/>
      <c r="H97" s="14"/>
      <c r="I97" s="14"/>
      <c r="J97" s="14"/>
      <c r="K97" s="14"/>
      <c r="L97" s="14"/>
    </row>
    <row r="98" spans="3:12" s="8" customFormat="1" x14ac:dyDescent="0.25">
      <c r="C98" s="17"/>
      <c r="D98" s="13"/>
      <c r="E98" s="13"/>
      <c r="F98" s="13"/>
      <c r="G98" s="14"/>
      <c r="H98" s="14"/>
      <c r="I98" s="14"/>
      <c r="J98" s="14"/>
      <c r="K98" s="14"/>
      <c r="L98" s="14"/>
    </row>
    <row r="99" spans="3:12" s="8" customFormat="1" x14ac:dyDescent="0.25">
      <c r="C99" s="17"/>
      <c r="D99" s="13"/>
      <c r="E99" s="13"/>
      <c r="F99" s="13"/>
      <c r="G99" s="14"/>
      <c r="H99" s="14"/>
      <c r="I99" s="14"/>
      <c r="J99" s="14"/>
      <c r="K99" s="14"/>
      <c r="L99" s="14"/>
    </row>
    <row r="100" spans="3:12" s="8" customFormat="1" x14ac:dyDescent="0.25">
      <c r="C100" s="17"/>
      <c r="D100" s="13"/>
      <c r="E100" s="13"/>
      <c r="F100" s="13"/>
      <c r="G100" s="14"/>
      <c r="H100" s="14"/>
      <c r="I100" s="14"/>
      <c r="J100" s="14"/>
      <c r="K100" s="14"/>
      <c r="L100" s="14"/>
    </row>
    <row r="101" spans="3:12" s="8" customFormat="1" x14ac:dyDescent="0.25">
      <c r="C101" s="17"/>
      <c r="D101" s="13"/>
      <c r="E101" s="13"/>
      <c r="F101" s="13"/>
      <c r="G101" s="14"/>
      <c r="H101" s="14"/>
      <c r="I101" s="14"/>
      <c r="J101" s="14"/>
      <c r="K101" s="14"/>
      <c r="L101" s="14"/>
    </row>
    <row r="102" spans="3:12" s="8" customFormat="1" x14ac:dyDescent="0.25">
      <c r="C102" s="17"/>
      <c r="D102" s="13"/>
      <c r="E102" s="13"/>
      <c r="F102" s="13"/>
      <c r="G102" s="14"/>
      <c r="H102" s="14"/>
      <c r="I102" s="14"/>
      <c r="J102" s="14"/>
      <c r="K102" s="14"/>
      <c r="L102" s="14"/>
    </row>
    <row r="103" spans="3:12" s="8" customFormat="1" x14ac:dyDescent="0.25">
      <c r="C103" s="17"/>
      <c r="D103" s="13"/>
      <c r="E103" s="13"/>
      <c r="F103" s="13"/>
      <c r="G103" s="14"/>
      <c r="H103" s="14"/>
      <c r="I103" s="14"/>
      <c r="J103" s="14"/>
      <c r="K103" s="14"/>
      <c r="L103" s="14"/>
    </row>
    <row r="104" spans="3:12" s="8" customFormat="1" x14ac:dyDescent="0.25">
      <c r="C104" s="17"/>
      <c r="D104" s="13"/>
      <c r="E104" s="13"/>
      <c r="F104" s="13"/>
      <c r="G104" s="14"/>
      <c r="H104" s="14"/>
      <c r="I104" s="14"/>
      <c r="J104" s="14"/>
      <c r="K104" s="14"/>
      <c r="L104" s="14"/>
    </row>
    <row r="105" spans="3:12" s="8" customFormat="1" x14ac:dyDescent="0.25">
      <c r="C105" s="17"/>
      <c r="D105" s="13"/>
      <c r="E105" s="13"/>
      <c r="F105" s="13"/>
      <c r="G105" s="14"/>
      <c r="H105" s="14"/>
      <c r="I105" s="14"/>
      <c r="J105" s="14"/>
      <c r="K105" s="14"/>
      <c r="L105" s="14"/>
    </row>
    <row r="106" spans="3:12" s="8" customFormat="1" x14ac:dyDescent="0.25">
      <c r="C106" s="17"/>
      <c r="D106" s="13"/>
      <c r="E106" s="13"/>
      <c r="F106" s="13"/>
      <c r="G106" s="14"/>
      <c r="H106" s="14"/>
      <c r="I106" s="14"/>
      <c r="J106" s="14"/>
      <c r="K106" s="14"/>
      <c r="L106" s="14"/>
    </row>
    <row r="107" spans="3:12" s="8" customFormat="1" x14ac:dyDescent="0.25">
      <c r="C107" s="17"/>
      <c r="D107" s="13"/>
      <c r="E107" s="13"/>
      <c r="F107" s="13"/>
      <c r="G107" s="14"/>
      <c r="H107" s="14"/>
      <c r="I107" s="14"/>
      <c r="J107" s="14"/>
      <c r="K107" s="14"/>
      <c r="L107" s="14"/>
    </row>
    <row r="108" spans="3:12" s="8" customFormat="1" x14ac:dyDescent="0.25">
      <c r="C108" s="17"/>
      <c r="D108" s="13"/>
      <c r="E108" s="13"/>
      <c r="F108" s="13"/>
      <c r="G108" s="14"/>
      <c r="H108" s="14"/>
      <c r="I108" s="14"/>
      <c r="J108" s="14"/>
      <c r="K108" s="14"/>
      <c r="L108" s="14"/>
    </row>
    <row r="109" spans="3:12" s="8" customFormat="1" x14ac:dyDescent="0.25">
      <c r="C109" s="17"/>
      <c r="D109" s="13"/>
      <c r="E109" s="13"/>
      <c r="F109" s="13"/>
      <c r="G109" s="14"/>
      <c r="H109" s="14"/>
      <c r="I109" s="14"/>
      <c r="J109" s="14"/>
      <c r="K109" s="14"/>
      <c r="L109" s="14"/>
    </row>
    <row r="110" spans="3:12" s="8" customFormat="1" x14ac:dyDescent="0.25">
      <c r="C110" s="17"/>
      <c r="D110" s="13"/>
      <c r="E110" s="13"/>
      <c r="F110" s="13"/>
      <c r="G110" s="14"/>
      <c r="H110" s="14"/>
      <c r="I110" s="14"/>
      <c r="J110" s="14"/>
      <c r="K110" s="14"/>
      <c r="L110" s="14"/>
    </row>
    <row r="111" spans="3:12" s="8" customFormat="1" x14ac:dyDescent="0.25">
      <c r="C111" s="17"/>
      <c r="D111" s="13"/>
      <c r="E111" s="13"/>
      <c r="F111" s="13"/>
      <c r="G111" s="14"/>
      <c r="H111" s="14"/>
      <c r="I111" s="14"/>
      <c r="J111" s="14"/>
      <c r="K111" s="14"/>
      <c r="L111" s="14"/>
    </row>
    <row r="112" spans="3:12" s="8" customFormat="1" x14ac:dyDescent="0.25">
      <c r="C112" s="17"/>
      <c r="D112" s="13"/>
      <c r="E112" s="13"/>
      <c r="F112" s="13"/>
      <c r="G112" s="14"/>
      <c r="H112" s="14"/>
      <c r="I112" s="14"/>
      <c r="J112" s="14"/>
      <c r="K112" s="14"/>
      <c r="L112" s="14"/>
    </row>
    <row r="113" spans="3:12" s="8" customFormat="1" x14ac:dyDescent="0.25">
      <c r="C113" s="17"/>
      <c r="D113" s="13"/>
      <c r="E113" s="13"/>
      <c r="F113" s="13"/>
      <c r="G113" s="14"/>
      <c r="H113" s="14"/>
      <c r="I113" s="14"/>
      <c r="J113" s="14"/>
      <c r="K113" s="14"/>
      <c r="L113" s="14"/>
    </row>
    <row r="114" spans="3:12" s="8" customFormat="1" x14ac:dyDescent="0.25">
      <c r="C114" s="17"/>
      <c r="D114" s="13"/>
      <c r="E114" s="13"/>
      <c r="F114" s="13"/>
      <c r="G114" s="14"/>
      <c r="H114" s="14"/>
      <c r="I114" s="14"/>
      <c r="J114" s="14"/>
      <c r="K114" s="14"/>
      <c r="L114" s="14"/>
    </row>
    <row r="115" spans="3:12" s="8" customFormat="1" x14ac:dyDescent="0.25">
      <c r="C115" s="17"/>
      <c r="D115" s="13"/>
      <c r="E115" s="13"/>
      <c r="F115" s="13"/>
      <c r="G115" s="14"/>
      <c r="H115" s="14"/>
      <c r="I115" s="14"/>
      <c r="J115" s="14"/>
      <c r="K115" s="14"/>
      <c r="L115" s="14"/>
    </row>
    <row r="116" spans="3:12" s="8" customFormat="1" x14ac:dyDescent="0.25">
      <c r="C116" s="17"/>
      <c r="D116" s="13"/>
      <c r="E116" s="13"/>
      <c r="F116" s="13"/>
      <c r="G116" s="14"/>
      <c r="H116" s="14"/>
      <c r="I116" s="14"/>
      <c r="J116" s="14"/>
      <c r="K116" s="14"/>
      <c r="L116" s="14"/>
    </row>
    <row r="117" spans="3:12" s="8" customFormat="1" x14ac:dyDescent="0.25">
      <c r="C117" s="17"/>
      <c r="D117" s="13"/>
      <c r="E117" s="13"/>
      <c r="F117" s="13"/>
      <c r="G117" s="14"/>
      <c r="H117" s="14"/>
      <c r="I117" s="14"/>
      <c r="J117" s="14"/>
      <c r="K117" s="14"/>
      <c r="L117" s="14"/>
    </row>
    <row r="118" spans="3:12" s="8" customFormat="1" x14ac:dyDescent="0.25">
      <c r="C118" s="17"/>
      <c r="D118" s="13"/>
      <c r="E118" s="13"/>
      <c r="F118" s="13"/>
      <c r="G118" s="14"/>
      <c r="H118" s="14"/>
      <c r="I118" s="14"/>
      <c r="J118" s="14"/>
      <c r="K118" s="14"/>
      <c r="L118" s="14"/>
    </row>
    <row r="119" spans="3:12" s="8" customFormat="1" x14ac:dyDescent="0.25">
      <c r="C119" s="17"/>
      <c r="D119" s="13"/>
      <c r="E119" s="13"/>
      <c r="F119" s="13"/>
      <c r="G119" s="14"/>
      <c r="H119" s="14"/>
      <c r="I119" s="14"/>
      <c r="J119" s="14"/>
      <c r="K119" s="14"/>
      <c r="L119" s="14"/>
    </row>
    <row r="120" spans="3:12" s="8" customFormat="1" x14ac:dyDescent="0.25">
      <c r="C120" s="17"/>
      <c r="D120" s="13"/>
      <c r="E120" s="13"/>
      <c r="F120" s="13"/>
      <c r="G120" s="14"/>
      <c r="H120" s="14"/>
      <c r="I120" s="14"/>
      <c r="J120" s="14"/>
      <c r="K120" s="14"/>
      <c r="L120" s="14"/>
    </row>
    <row r="121" spans="3:12" s="8" customFormat="1" x14ac:dyDescent="0.25">
      <c r="C121" s="17"/>
      <c r="D121" s="13"/>
      <c r="E121" s="13"/>
      <c r="F121" s="13"/>
      <c r="G121" s="14"/>
      <c r="H121" s="14"/>
      <c r="I121" s="14"/>
      <c r="J121" s="14"/>
      <c r="K121" s="14"/>
      <c r="L121" s="14"/>
    </row>
    <row r="122" spans="3:12" s="8" customFormat="1" x14ac:dyDescent="0.25">
      <c r="C122" s="17"/>
      <c r="D122" s="13"/>
      <c r="E122" s="13"/>
      <c r="F122" s="13"/>
      <c r="G122" s="14"/>
      <c r="H122" s="14"/>
      <c r="I122" s="14"/>
      <c r="J122" s="14"/>
      <c r="K122" s="14"/>
      <c r="L122" s="14"/>
    </row>
    <row r="123" spans="3:12" s="8" customFormat="1" x14ac:dyDescent="0.25">
      <c r="C123" s="17"/>
      <c r="D123" s="13"/>
      <c r="E123" s="13"/>
      <c r="F123" s="13"/>
      <c r="G123" s="14"/>
      <c r="H123" s="14"/>
      <c r="I123" s="14"/>
      <c r="J123" s="14"/>
      <c r="K123" s="14"/>
      <c r="L123" s="14"/>
    </row>
    <row r="124" spans="3:12" s="8" customFormat="1" x14ac:dyDescent="0.25">
      <c r="C124" s="17"/>
      <c r="D124" s="13"/>
      <c r="E124" s="13"/>
      <c r="F124" s="13"/>
      <c r="G124" s="14"/>
      <c r="H124" s="14"/>
      <c r="I124" s="14"/>
      <c r="J124" s="14"/>
      <c r="K124" s="14"/>
      <c r="L124" s="14"/>
    </row>
    <row r="125" spans="3:12" s="8" customFormat="1" x14ac:dyDescent="0.25">
      <c r="C125" s="17"/>
      <c r="D125" s="13"/>
      <c r="E125" s="13"/>
      <c r="F125" s="13"/>
      <c r="G125" s="14"/>
      <c r="H125" s="14"/>
      <c r="I125" s="14"/>
      <c r="J125" s="14"/>
      <c r="K125" s="14"/>
      <c r="L125" s="14"/>
    </row>
    <row r="126" spans="3:12" s="8" customFormat="1" x14ac:dyDescent="0.25">
      <c r="C126" s="17"/>
      <c r="D126" s="13"/>
      <c r="E126" s="13"/>
      <c r="F126" s="13"/>
      <c r="G126" s="14"/>
      <c r="H126" s="14"/>
      <c r="I126" s="14"/>
      <c r="J126" s="14"/>
      <c r="K126" s="14"/>
      <c r="L126" s="14"/>
    </row>
    <row r="127" spans="3:12" s="8" customFormat="1" x14ac:dyDescent="0.25">
      <c r="C127" s="17"/>
      <c r="D127" s="13"/>
      <c r="E127" s="13"/>
      <c r="F127" s="13"/>
      <c r="G127" s="14"/>
      <c r="H127" s="14"/>
      <c r="I127" s="14"/>
      <c r="J127" s="14"/>
      <c r="K127" s="14"/>
      <c r="L127" s="14"/>
    </row>
    <row r="128" spans="3:12" s="8" customFormat="1" x14ac:dyDescent="0.25">
      <c r="C128" s="17"/>
      <c r="D128" s="13"/>
      <c r="E128" s="13"/>
      <c r="F128" s="13"/>
      <c r="G128" s="14"/>
      <c r="H128" s="14"/>
      <c r="I128" s="14"/>
      <c r="J128" s="14"/>
      <c r="K128" s="14"/>
      <c r="L128" s="14"/>
    </row>
    <row r="129" spans="3:12" s="8" customFormat="1" x14ac:dyDescent="0.25">
      <c r="C129" s="17"/>
      <c r="D129" s="13"/>
      <c r="E129" s="13"/>
      <c r="F129" s="13"/>
      <c r="G129" s="14"/>
      <c r="H129" s="14"/>
      <c r="I129" s="14"/>
      <c r="J129" s="14"/>
      <c r="K129" s="14"/>
      <c r="L129" s="14"/>
    </row>
    <row r="130" spans="3:12" s="8" customFormat="1" x14ac:dyDescent="0.25">
      <c r="C130" s="17"/>
      <c r="D130" s="13"/>
      <c r="E130" s="13"/>
      <c r="F130" s="13"/>
      <c r="G130" s="14"/>
      <c r="H130" s="14"/>
      <c r="I130" s="14"/>
      <c r="J130" s="14"/>
      <c r="K130" s="14"/>
      <c r="L130" s="14"/>
    </row>
    <row r="131" spans="3:12" s="8" customFormat="1" x14ac:dyDescent="0.25">
      <c r="C131" s="17"/>
      <c r="D131" s="13"/>
      <c r="E131" s="13"/>
      <c r="F131" s="13"/>
      <c r="G131" s="14"/>
      <c r="H131" s="14"/>
      <c r="I131" s="14"/>
      <c r="J131" s="14"/>
      <c r="K131" s="14"/>
      <c r="L131" s="14"/>
    </row>
    <row r="132" spans="3:12" s="8" customFormat="1" x14ac:dyDescent="0.25">
      <c r="C132" s="17"/>
      <c r="D132" s="13"/>
      <c r="E132" s="13"/>
      <c r="F132" s="13"/>
      <c r="G132" s="14"/>
      <c r="H132" s="14"/>
      <c r="I132" s="14"/>
      <c r="J132" s="14"/>
      <c r="K132" s="14"/>
      <c r="L132" s="14"/>
    </row>
    <row r="133" spans="3:12" s="8" customFormat="1" x14ac:dyDescent="0.25">
      <c r="C133" s="17"/>
      <c r="D133" s="13"/>
      <c r="E133" s="13"/>
      <c r="F133" s="13"/>
      <c r="G133" s="14"/>
      <c r="H133" s="14"/>
      <c r="I133" s="14"/>
      <c r="J133" s="14"/>
      <c r="K133" s="14"/>
      <c r="L133" s="14"/>
    </row>
    <row r="134" spans="3:12" s="8" customFormat="1" x14ac:dyDescent="0.25">
      <c r="C134" s="17"/>
      <c r="D134" s="13"/>
      <c r="E134" s="13"/>
      <c r="F134" s="13"/>
      <c r="G134" s="14"/>
      <c r="H134" s="14"/>
      <c r="I134" s="14"/>
      <c r="J134" s="14"/>
      <c r="K134" s="14"/>
      <c r="L134" s="14"/>
    </row>
    <row r="135" spans="3:12" s="8" customFormat="1" x14ac:dyDescent="0.25">
      <c r="C135" s="17"/>
      <c r="D135" s="13"/>
      <c r="E135" s="13"/>
      <c r="F135" s="13"/>
      <c r="G135" s="14"/>
      <c r="H135" s="14"/>
      <c r="I135" s="14"/>
      <c r="J135" s="14"/>
      <c r="K135" s="14"/>
      <c r="L135" s="14"/>
    </row>
    <row r="136" spans="3:12" s="8" customFormat="1" x14ac:dyDescent="0.25">
      <c r="C136" s="17"/>
      <c r="D136" s="13"/>
      <c r="E136" s="13"/>
      <c r="F136" s="13"/>
      <c r="G136" s="14"/>
      <c r="H136" s="14"/>
      <c r="I136" s="14"/>
      <c r="J136" s="14"/>
      <c r="K136" s="14"/>
      <c r="L136" s="14"/>
    </row>
    <row r="137" spans="3:12" s="8" customFormat="1" x14ac:dyDescent="0.25">
      <c r="C137" s="17"/>
      <c r="D137" s="13"/>
      <c r="E137" s="13"/>
      <c r="F137" s="13"/>
      <c r="G137" s="14"/>
      <c r="H137" s="14"/>
      <c r="I137" s="14"/>
      <c r="J137" s="14"/>
      <c r="K137" s="14"/>
      <c r="L137" s="14"/>
    </row>
    <row r="138" spans="3:12" s="8" customFormat="1" x14ac:dyDescent="0.25">
      <c r="C138" s="17"/>
      <c r="D138" s="13"/>
      <c r="E138" s="13"/>
      <c r="F138" s="13"/>
      <c r="G138" s="14"/>
      <c r="H138" s="14"/>
      <c r="I138" s="14"/>
      <c r="J138" s="14"/>
      <c r="K138" s="14"/>
      <c r="L138" s="14"/>
    </row>
    <row r="139" spans="3:12" s="8" customFormat="1" x14ac:dyDescent="0.25">
      <c r="C139" s="17"/>
      <c r="D139" s="13"/>
      <c r="E139" s="13"/>
      <c r="F139" s="13"/>
      <c r="G139" s="14"/>
      <c r="H139" s="14"/>
      <c r="I139" s="14"/>
      <c r="J139" s="14"/>
      <c r="K139" s="14"/>
      <c r="L139" s="14"/>
    </row>
    <row r="140" spans="3:12" s="8" customFormat="1" x14ac:dyDescent="0.25">
      <c r="C140" s="17"/>
      <c r="D140" s="13"/>
      <c r="E140" s="13"/>
      <c r="F140" s="13"/>
      <c r="G140" s="14"/>
      <c r="H140" s="14"/>
      <c r="I140" s="14"/>
      <c r="J140" s="14"/>
      <c r="K140" s="14"/>
      <c r="L140" s="14"/>
    </row>
    <row r="141" spans="3:12" s="8" customFormat="1" x14ac:dyDescent="0.25">
      <c r="C141" s="17"/>
      <c r="D141" s="13"/>
      <c r="E141" s="13"/>
      <c r="F141" s="13"/>
      <c r="G141" s="14"/>
      <c r="H141" s="14"/>
      <c r="I141" s="14"/>
      <c r="J141" s="14"/>
      <c r="K141" s="14"/>
      <c r="L141" s="14"/>
    </row>
    <row r="142" spans="3:12" s="8" customFormat="1" x14ac:dyDescent="0.25">
      <c r="C142" s="17"/>
      <c r="D142" s="13"/>
      <c r="E142" s="13"/>
      <c r="F142" s="13"/>
      <c r="G142" s="14"/>
      <c r="H142" s="14"/>
      <c r="I142" s="14"/>
      <c r="J142" s="14"/>
      <c r="K142" s="14"/>
      <c r="L142" s="14"/>
    </row>
    <row r="143" spans="3:12" s="8" customFormat="1" x14ac:dyDescent="0.25">
      <c r="C143" s="17"/>
      <c r="D143" s="13"/>
      <c r="E143" s="13"/>
      <c r="F143" s="13"/>
      <c r="G143" s="14"/>
      <c r="H143" s="14"/>
      <c r="I143" s="14"/>
      <c r="J143" s="14"/>
      <c r="K143" s="14"/>
      <c r="L143" s="14"/>
    </row>
    <row r="144" spans="3:12" s="8" customFormat="1" x14ac:dyDescent="0.25">
      <c r="C144" s="17"/>
      <c r="D144" s="13"/>
      <c r="E144" s="13"/>
      <c r="F144" s="13"/>
      <c r="G144" s="14"/>
      <c r="H144" s="14"/>
      <c r="I144" s="14"/>
      <c r="J144" s="14"/>
      <c r="K144" s="14"/>
      <c r="L144" s="14"/>
    </row>
    <row r="145" spans="3:12" s="8" customFormat="1" x14ac:dyDescent="0.25">
      <c r="C145" s="17"/>
      <c r="D145" s="13"/>
      <c r="E145" s="13"/>
      <c r="F145" s="13"/>
      <c r="G145" s="14"/>
      <c r="H145" s="14"/>
      <c r="I145" s="14"/>
      <c r="J145" s="14"/>
      <c r="K145" s="14"/>
      <c r="L145" s="14"/>
    </row>
    <row r="146" spans="3:12" s="8" customFormat="1" x14ac:dyDescent="0.25">
      <c r="C146" s="17"/>
      <c r="D146" s="13"/>
      <c r="E146" s="13"/>
      <c r="F146" s="13"/>
      <c r="G146" s="14"/>
      <c r="H146" s="14"/>
      <c r="I146" s="14"/>
      <c r="J146" s="14"/>
      <c r="K146" s="14"/>
      <c r="L146" s="14"/>
    </row>
    <row r="147" spans="3:12" s="8" customFormat="1" x14ac:dyDescent="0.25">
      <c r="C147" s="17"/>
      <c r="D147" s="13"/>
      <c r="E147" s="13"/>
      <c r="F147" s="13"/>
      <c r="G147" s="14"/>
      <c r="H147" s="14"/>
      <c r="I147" s="14"/>
      <c r="J147" s="14"/>
      <c r="K147" s="14"/>
      <c r="L147" s="14"/>
    </row>
    <row r="148" spans="3:12" s="8" customFormat="1" x14ac:dyDescent="0.25">
      <c r="C148" s="17"/>
      <c r="D148" s="13"/>
      <c r="E148" s="13"/>
      <c r="F148" s="13"/>
      <c r="G148" s="14"/>
      <c r="H148" s="14"/>
      <c r="I148" s="14"/>
      <c r="J148" s="14"/>
      <c r="K148" s="14"/>
      <c r="L148" s="14"/>
    </row>
    <row r="149" spans="3:12" s="8" customFormat="1" x14ac:dyDescent="0.25">
      <c r="C149" s="17"/>
      <c r="D149" s="13"/>
      <c r="E149" s="13"/>
      <c r="F149" s="13"/>
      <c r="G149" s="14"/>
      <c r="H149" s="14"/>
      <c r="I149" s="14"/>
      <c r="J149" s="14"/>
      <c r="K149" s="14"/>
      <c r="L149" s="14"/>
    </row>
    <row r="150" spans="3:12" s="8" customFormat="1" x14ac:dyDescent="0.25">
      <c r="C150" s="17"/>
      <c r="D150" s="13"/>
      <c r="E150" s="13"/>
      <c r="F150" s="13"/>
      <c r="G150" s="14"/>
      <c r="H150" s="14"/>
      <c r="I150" s="14"/>
      <c r="J150" s="14"/>
      <c r="K150" s="14"/>
      <c r="L150" s="14"/>
    </row>
    <row r="151" spans="3:12" s="8" customFormat="1" x14ac:dyDescent="0.25">
      <c r="C151" s="17"/>
      <c r="D151" s="13"/>
      <c r="E151" s="13"/>
      <c r="F151" s="13"/>
      <c r="G151" s="14"/>
      <c r="H151" s="14"/>
      <c r="I151" s="14"/>
      <c r="J151" s="14"/>
      <c r="K151" s="14"/>
      <c r="L151" s="14"/>
    </row>
    <row r="152" spans="3:12" s="8" customFormat="1" x14ac:dyDescent="0.25">
      <c r="C152" s="17"/>
      <c r="D152" s="13"/>
      <c r="E152" s="13"/>
      <c r="F152" s="13"/>
      <c r="G152" s="14"/>
      <c r="H152" s="14"/>
      <c r="I152" s="14"/>
      <c r="J152" s="14"/>
      <c r="K152" s="14"/>
      <c r="L152" s="14"/>
    </row>
    <row r="153" spans="3:12" s="8" customFormat="1" x14ac:dyDescent="0.25">
      <c r="C153" s="17"/>
      <c r="D153" s="13"/>
      <c r="E153" s="13"/>
      <c r="F153" s="13"/>
      <c r="G153" s="14"/>
      <c r="H153" s="14"/>
      <c r="I153" s="14"/>
      <c r="J153" s="14"/>
      <c r="K153" s="14"/>
      <c r="L153" s="14"/>
    </row>
    <row r="154" spans="3:12" s="8" customFormat="1" x14ac:dyDescent="0.25">
      <c r="C154" s="17"/>
      <c r="D154" s="13"/>
      <c r="E154" s="13"/>
      <c r="F154" s="13"/>
      <c r="G154" s="14"/>
      <c r="H154" s="14"/>
      <c r="I154" s="14"/>
      <c r="J154" s="14"/>
      <c r="K154" s="14"/>
      <c r="L154" s="14"/>
    </row>
    <row r="155" spans="3:12" s="8" customFormat="1" x14ac:dyDescent="0.25">
      <c r="C155" s="17"/>
      <c r="D155" s="13"/>
      <c r="E155" s="13"/>
      <c r="F155" s="13"/>
      <c r="G155" s="14"/>
      <c r="H155" s="14"/>
      <c r="I155" s="14"/>
      <c r="J155" s="14"/>
      <c r="K155" s="14"/>
      <c r="L155" s="14"/>
    </row>
    <row r="156" spans="3:12" s="8" customFormat="1" x14ac:dyDescent="0.25">
      <c r="C156" s="17"/>
      <c r="D156" s="13"/>
      <c r="E156" s="13"/>
      <c r="F156" s="13"/>
      <c r="G156" s="14"/>
      <c r="H156" s="14"/>
      <c r="I156" s="14"/>
      <c r="J156" s="14"/>
      <c r="K156" s="14"/>
      <c r="L156" s="14"/>
    </row>
    <row r="157" spans="3:12" s="8" customFormat="1" x14ac:dyDescent="0.25">
      <c r="C157" s="17"/>
      <c r="D157" s="13"/>
      <c r="E157" s="13"/>
      <c r="F157" s="13"/>
      <c r="G157" s="14"/>
      <c r="H157" s="14"/>
      <c r="I157" s="14"/>
      <c r="J157" s="14"/>
      <c r="K157" s="14"/>
      <c r="L157" s="14"/>
    </row>
    <row r="158" spans="3:12" s="8" customFormat="1" x14ac:dyDescent="0.25">
      <c r="C158" s="17"/>
      <c r="D158" s="13"/>
      <c r="E158" s="13"/>
      <c r="F158" s="13"/>
      <c r="G158" s="14"/>
      <c r="H158" s="14"/>
      <c r="I158" s="14"/>
      <c r="J158" s="14"/>
      <c r="K158" s="14"/>
      <c r="L158" s="14"/>
    </row>
    <row r="159" spans="3:12" s="8" customFormat="1" x14ac:dyDescent="0.25">
      <c r="C159" s="17"/>
      <c r="D159" s="13"/>
      <c r="E159" s="13"/>
      <c r="F159" s="13"/>
      <c r="G159" s="14"/>
      <c r="H159" s="14"/>
      <c r="I159" s="14"/>
      <c r="J159" s="14"/>
      <c r="K159" s="14"/>
      <c r="L159" s="14"/>
    </row>
    <row r="160" spans="3:12" s="8" customFormat="1" x14ac:dyDescent="0.25">
      <c r="C160" s="17"/>
      <c r="D160" s="13"/>
      <c r="E160" s="13"/>
      <c r="F160" s="13"/>
      <c r="G160" s="14"/>
      <c r="H160" s="14"/>
      <c r="I160" s="14"/>
      <c r="J160" s="14"/>
      <c r="K160" s="14"/>
      <c r="L160" s="14"/>
    </row>
    <row r="161" spans="3:12" s="8" customFormat="1" x14ac:dyDescent="0.25">
      <c r="C161" s="17"/>
      <c r="D161" s="13"/>
      <c r="E161" s="13"/>
      <c r="F161" s="13"/>
      <c r="G161" s="14"/>
      <c r="H161" s="14"/>
      <c r="I161" s="14"/>
      <c r="J161" s="14"/>
      <c r="K161" s="14"/>
      <c r="L161" s="14"/>
    </row>
    <row r="162" spans="3:12" s="8" customFormat="1" x14ac:dyDescent="0.25">
      <c r="C162" s="17"/>
      <c r="D162" s="13"/>
      <c r="E162" s="13"/>
      <c r="F162" s="13"/>
      <c r="G162" s="14"/>
      <c r="H162" s="14"/>
      <c r="I162" s="14"/>
      <c r="J162" s="14"/>
      <c r="K162" s="14"/>
      <c r="L162" s="14"/>
    </row>
    <row r="163" spans="3:12" s="8" customFormat="1" x14ac:dyDescent="0.25">
      <c r="C163" s="17"/>
      <c r="D163" s="13"/>
      <c r="E163" s="13"/>
      <c r="F163" s="13"/>
      <c r="G163" s="14"/>
      <c r="H163" s="14"/>
      <c r="I163" s="14"/>
      <c r="J163" s="14"/>
      <c r="K163" s="14"/>
      <c r="L163" s="14"/>
    </row>
    <row r="164" spans="3:12" s="8" customFormat="1" x14ac:dyDescent="0.25">
      <c r="C164" s="17"/>
      <c r="D164" s="13"/>
      <c r="E164" s="13"/>
      <c r="F164" s="13"/>
      <c r="G164" s="14"/>
      <c r="H164" s="14"/>
      <c r="I164" s="14"/>
      <c r="J164" s="14"/>
      <c r="K164" s="14"/>
      <c r="L164" s="14"/>
    </row>
    <row r="165" spans="3:12" s="8" customFormat="1" x14ac:dyDescent="0.25">
      <c r="C165" s="17"/>
      <c r="D165" s="13"/>
      <c r="E165" s="13"/>
      <c r="F165" s="13"/>
      <c r="G165" s="14"/>
      <c r="H165" s="14"/>
      <c r="I165" s="14"/>
      <c r="J165" s="14"/>
      <c r="K165" s="14"/>
      <c r="L165" s="14"/>
    </row>
    <row r="166" spans="3:12" s="8" customFormat="1" x14ac:dyDescent="0.25">
      <c r="C166" s="17"/>
      <c r="D166" s="13"/>
      <c r="E166" s="13"/>
      <c r="F166" s="13"/>
      <c r="G166" s="14"/>
      <c r="H166" s="14"/>
      <c r="I166" s="14"/>
      <c r="J166" s="14"/>
      <c r="K166" s="14"/>
      <c r="L166" s="14"/>
    </row>
    <row r="167" spans="3:12" s="8" customFormat="1" x14ac:dyDescent="0.25">
      <c r="C167" s="17"/>
      <c r="D167" s="13"/>
      <c r="E167" s="13"/>
      <c r="F167" s="13"/>
      <c r="G167" s="14"/>
      <c r="H167" s="14"/>
      <c r="I167" s="14"/>
      <c r="J167" s="14"/>
      <c r="K167" s="14"/>
      <c r="L167" s="14"/>
    </row>
    <row r="168" spans="3:12" s="8" customFormat="1" x14ac:dyDescent="0.25">
      <c r="C168" s="17"/>
      <c r="D168" s="13"/>
      <c r="E168" s="13"/>
      <c r="F168" s="13"/>
      <c r="G168" s="14"/>
      <c r="H168" s="14"/>
      <c r="I168" s="14"/>
      <c r="J168" s="14"/>
      <c r="K168" s="14"/>
      <c r="L168" s="14"/>
    </row>
    <row r="169" spans="3:12" s="8" customFormat="1" x14ac:dyDescent="0.25">
      <c r="C169" s="17"/>
      <c r="D169" s="13"/>
      <c r="E169" s="13"/>
      <c r="F169" s="13"/>
      <c r="G169" s="14"/>
      <c r="H169" s="14"/>
      <c r="I169" s="14"/>
      <c r="J169" s="14"/>
      <c r="K169" s="14"/>
      <c r="L169" s="14"/>
    </row>
    <row r="170" spans="3:12" s="8" customFormat="1" x14ac:dyDescent="0.25">
      <c r="C170" s="17"/>
      <c r="D170" s="13"/>
      <c r="E170" s="13"/>
      <c r="F170" s="13"/>
      <c r="G170" s="14"/>
      <c r="H170" s="14"/>
      <c r="I170" s="14"/>
      <c r="J170" s="14"/>
      <c r="K170" s="14"/>
      <c r="L170" s="14"/>
    </row>
    <row r="171" spans="3:12" s="8" customFormat="1" x14ac:dyDescent="0.25">
      <c r="C171" s="17"/>
      <c r="D171" s="13"/>
      <c r="E171" s="13"/>
      <c r="F171" s="13"/>
      <c r="G171" s="14"/>
      <c r="H171" s="14"/>
      <c r="I171" s="14"/>
      <c r="J171" s="14"/>
      <c r="K171" s="14"/>
      <c r="L171" s="14"/>
    </row>
    <row r="172" spans="3:12" s="8" customFormat="1" x14ac:dyDescent="0.25">
      <c r="C172" s="17"/>
      <c r="D172" s="13"/>
      <c r="E172" s="13"/>
      <c r="F172" s="13"/>
      <c r="G172" s="14"/>
      <c r="H172" s="14"/>
      <c r="I172" s="14"/>
      <c r="J172" s="14"/>
      <c r="K172" s="14"/>
      <c r="L172" s="14"/>
    </row>
    <row r="173" spans="3:12" s="8" customFormat="1" x14ac:dyDescent="0.25">
      <c r="C173" s="17"/>
      <c r="D173" s="13"/>
      <c r="E173" s="13"/>
      <c r="F173" s="13"/>
      <c r="G173" s="14"/>
      <c r="H173" s="14"/>
      <c r="I173" s="14"/>
      <c r="J173" s="14"/>
      <c r="K173" s="14"/>
      <c r="L173" s="14"/>
    </row>
    <row r="174" spans="3:12" s="8" customFormat="1" x14ac:dyDescent="0.25">
      <c r="C174" s="17"/>
      <c r="D174" s="13"/>
      <c r="E174" s="13"/>
      <c r="F174" s="13"/>
      <c r="G174" s="14"/>
      <c r="H174" s="14"/>
      <c r="I174" s="14"/>
      <c r="J174" s="14"/>
      <c r="K174" s="14"/>
      <c r="L174" s="14"/>
    </row>
    <row r="175" spans="3:12" s="8" customFormat="1" x14ac:dyDescent="0.25">
      <c r="C175" s="17"/>
      <c r="D175" s="13"/>
      <c r="E175" s="13"/>
      <c r="F175" s="13"/>
      <c r="G175" s="14"/>
      <c r="H175" s="14"/>
      <c r="I175" s="14"/>
      <c r="J175" s="14"/>
      <c r="K175" s="14"/>
      <c r="L175" s="14"/>
    </row>
    <row r="176" spans="3:12" s="8" customFormat="1" x14ac:dyDescent="0.25">
      <c r="C176" s="17"/>
      <c r="D176" s="13"/>
      <c r="E176" s="13"/>
      <c r="F176" s="13"/>
      <c r="G176" s="14"/>
      <c r="H176" s="14"/>
      <c r="I176" s="14"/>
      <c r="J176" s="14"/>
      <c r="K176" s="14"/>
      <c r="L176" s="14"/>
    </row>
    <row r="177" spans="3:12" s="8" customFormat="1" x14ac:dyDescent="0.25">
      <c r="C177" s="17"/>
      <c r="D177" s="13"/>
      <c r="E177" s="13"/>
      <c r="F177" s="13"/>
      <c r="G177" s="14"/>
      <c r="H177" s="14"/>
      <c r="I177" s="14"/>
      <c r="J177" s="14"/>
      <c r="K177" s="14"/>
      <c r="L177" s="14"/>
    </row>
    <row r="178" spans="3:12" s="8" customFormat="1" x14ac:dyDescent="0.25">
      <c r="C178" s="17"/>
      <c r="D178" s="13"/>
      <c r="E178" s="13"/>
      <c r="F178" s="13"/>
      <c r="G178" s="14"/>
      <c r="H178" s="14"/>
      <c r="I178" s="14"/>
      <c r="J178" s="14"/>
      <c r="K178" s="14"/>
      <c r="L178" s="14"/>
    </row>
    <row r="179" spans="3:12" s="8" customFormat="1" x14ac:dyDescent="0.25">
      <c r="C179" s="17"/>
      <c r="D179" s="13"/>
      <c r="E179" s="13"/>
      <c r="F179" s="13"/>
      <c r="G179" s="14"/>
      <c r="H179" s="14"/>
      <c r="I179" s="14"/>
      <c r="J179" s="14"/>
      <c r="K179" s="14"/>
      <c r="L179" s="14"/>
    </row>
    <row r="180" spans="3:12" s="8" customFormat="1" x14ac:dyDescent="0.25">
      <c r="C180" s="17"/>
      <c r="D180" s="13"/>
      <c r="E180" s="13"/>
      <c r="F180" s="13"/>
      <c r="G180" s="14"/>
      <c r="H180" s="14"/>
      <c r="I180" s="14"/>
      <c r="J180" s="14"/>
      <c r="K180" s="14"/>
      <c r="L180" s="14"/>
    </row>
    <row r="181" spans="3:12" s="8" customFormat="1" x14ac:dyDescent="0.25">
      <c r="C181" s="17"/>
      <c r="D181" s="13"/>
      <c r="E181" s="13"/>
      <c r="F181" s="13"/>
      <c r="G181" s="14"/>
      <c r="H181" s="14"/>
      <c r="I181" s="14"/>
      <c r="J181" s="14"/>
      <c r="K181" s="14"/>
      <c r="L181" s="14"/>
    </row>
    <row r="182" spans="3:12" s="8" customFormat="1" x14ac:dyDescent="0.25">
      <c r="C182" s="17"/>
      <c r="D182" s="13"/>
      <c r="E182" s="13"/>
      <c r="F182" s="13"/>
      <c r="G182" s="14"/>
      <c r="H182" s="14"/>
      <c r="I182" s="14"/>
      <c r="J182" s="14"/>
      <c r="K182" s="14"/>
      <c r="L182" s="14"/>
    </row>
    <row r="183" spans="3:12" s="8" customFormat="1" x14ac:dyDescent="0.25">
      <c r="C183" s="17"/>
      <c r="D183" s="13"/>
      <c r="E183" s="13"/>
      <c r="F183" s="13"/>
      <c r="G183" s="14"/>
      <c r="H183" s="14"/>
      <c r="I183" s="14"/>
      <c r="J183" s="14"/>
      <c r="K183" s="14"/>
      <c r="L183" s="14"/>
    </row>
    <row r="184" spans="3:12" s="8" customFormat="1" x14ac:dyDescent="0.25">
      <c r="C184" s="17"/>
      <c r="D184" s="13"/>
      <c r="E184" s="13"/>
      <c r="F184" s="13"/>
      <c r="G184" s="14"/>
      <c r="H184" s="14"/>
      <c r="I184" s="14"/>
      <c r="J184" s="14"/>
      <c r="K184" s="14"/>
      <c r="L184" s="14"/>
    </row>
    <row r="185" spans="3:12" s="8" customFormat="1" x14ac:dyDescent="0.25">
      <c r="C185" s="17"/>
      <c r="D185" s="13"/>
      <c r="E185" s="13"/>
      <c r="F185" s="13"/>
      <c r="G185" s="14"/>
      <c r="H185" s="14"/>
      <c r="I185" s="14"/>
      <c r="J185" s="14"/>
      <c r="K185" s="14"/>
      <c r="L185" s="14"/>
    </row>
    <row r="186" spans="3:12" s="8" customFormat="1" x14ac:dyDescent="0.25">
      <c r="C186" s="17"/>
      <c r="D186" s="13"/>
      <c r="E186" s="13"/>
      <c r="F186" s="13"/>
      <c r="G186" s="14"/>
      <c r="H186" s="14"/>
      <c r="I186" s="14"/>
      <c r="J186" s="14"/>
      <c r="K186" s="14"/>
      <c r="L186" s="14"/>
    </row>
    <row r="187" spans="3:12" s="8" customFormat="1" x14ac:dyDescent="0.25">
      <c r="C187" s="17"/>
      <c r="D187" s="13"/>
      <c r="E187" s="13"/>
      <c r="F187" s="13"/>
      <c r="G187" s="14"/>
      <c r="H187" s="14"/>
      <c r="I187" s="14"/>
      <c r="J187" s="14"/>
      <c r="K187" s="14"/>
      <c r="L187" s="14"/>
    </row>
    <row r="188" spans="3:12" s="8" customFormat="1" x14ac:dyDescent="0.25">
      <c r="C188" s="17"/>
      <c r="D188" s="13"/>
      <c r="E188" s="13"/>
      <c r="F188" s="13"/>
      <c r="G188" s="14"/>
      <c r="H188" s="14"/>
      <c r="I188" s="14"/>
      <c r="J188" s="14"/>
      <c r="K188" s="14"/>
      <c r="L188" s="14"/>
    </row>
    <row r="189" spans="3:12" s="8" customFormat="1" x14ac:dyDescent="0.25">
      <c r="C189" s="17"/>
      <c r="D189" s="13"/>
      <c r="E189" s="13"/>
      <c r="F189" s="13"/>
      <c r="G189" s="14"/>
      <c r="H189" s="14"/>
      <c r="I189" s="14"/>
      <c r="J189" s="14"/>
      <c r="K189" s="14"/>
      <c r="L189" s="14"/>
    </row>
    <row r="190" spans="3:12" s="8" customFormat="1" x14ac:dyDescent="0.25">
      <c r="C190" s="17"/>
      <c r="D190" s="13"/>
      <c r="E190" s="13"/>
      <c r="F190" s="13"/>
      <c r="G190" s="14"/>
      <c r="H190" s="14"/>
      <c r="I190" s="14"/>
      <c r="J190" s="14"/>
      <c r="K190" s="14"/>
      <c r="L190" s="14"/>
    </row>
    <row r="191" spans="3:12" s="8" customFormat="1" x14ac:dyDescent="0.25">
      <c r="C191" s="17"/>
      <c r="D191" s="13"/>
      <c r="E191" s="13"/>
      <c r="F191" s="13"/>
      <c r="G191" s="14"/>
      <c r="H191" s="14"/>
      <c r="I191" s="14"/>
      <c r="J191" s="14"/>
      <c r="K191" s="14"/>
      <c r="L191" s="14"/>
    </row>
    <row r="192" spans="3:12" s="8" customFormat="1" x14ac:dyDescent="0.25">
      <c r="C192" s="17"/>
      <c r="D192" s="13"/>
      <c r="E192" s="13"/>
      <c r="F192" s="13"/>
      <c r="G192" s="14"/>
      <c r="H192" s="14"/>
      <c r="I192" s="14"/>
      <c r="J192" s="14"/>
      <c r="K192" s="14"/>
      <c r="L192" s="14"/>
    </row>
    <row r="193" spans="3:12" s="8" customFormat="1" x14ac:dyDescent="0.25">
      <c r="C193" s="17"/>
      <c r="D193" s="13"/>
      <c r="E193" s="13"/>
      <c r="F193" s="13"/>
      <c r="G193" s="14"/>
      <c r="H193" s="14"/>
      <c r="I193" s="14"/>
      <c r="J193" s="14"/>
      <c r="K193" s="14"/>
      <c r="L193" s="14"/>
    </row>
    <row r="194" spans="3:12" s="8" customFormat="1" x14ac:dyDescent="0.25">
      <c r="C194" s="17"/>
      <c r="D194" s="13"/>
      <c r="E194" s="13"/>
      <c r="F194" s="13"/>
      <c r="G194" s="14"/>
      <c r="H194" s="14"/>
      <c r="I194" s="14"/>
      <c r="J194" s="14"/>
      <c r="K194" s="14"/>
      <c r="L194" s="14"/>
    </row>
    <row r="195" spans="3:12" s="8" customFormat="1" x14ac:dyDescent="0.25">
      <c r="C195" s="17"/>
      <c r="D195" s="13"/>
      <c r="E195" s="13"/>
      <c r="F195" s="13"/>
      <c r="G195" s="14"/>
      <c r="H195" s="14"/>
      <c r="I195" s="14"/>
      <c r="J195" s="14"/>
      <c r="K195" s="14"/>
      <c r="L195" s="14"/>
    </row>
    <row r="196" spans="3:12" s="8" customFormat="1" x14ac:dyDescent="0.25">
      <c r="C196" s="17"/>
      <c r="D196" s="13"/>
      <c r="E196" s="13"/>
      <c r="F196" s="13"/>
      <c r="G196" s="14"/>
      <c r="H196" s="14"/>
      <c r="I196" s="14"/>
      <c r="J196" s="14"/>
      <c r="K196" s="14"/>
      <c r="L196" s="14"/>
    </row>
    <row r="197" spans="3:12" s="8" customFormat="1" x14ac:dyDescent="0.25">
      <c r="C197" s="17"/>
      <c r="D197" s="13"/>
      <c r="E197" s="13"/>
      <c r="F197" s="13"/>
      <c r="G197" s="14"/>
      <c r="H197" s="14"/>
      <c r="I197" s="14"/>
      <c r="J197" s="14"/>
      <c r="K197" s="14"/>
      <c r="L197" s="14"/>
    </row>
    <row r="198" spans="3:12" s="8" customFormat="1" x14ac:dyDescent="0.25">
      <c r="C198" s="17"/>
      <c r="D198" s="13"/>
      <c r="E198" s="13"/>
      <c r="F198" s="13"/>
      <c r="G198" s="14"/>
      <c r="H198" s="14"/>
      <c r="I198" s="14"/>
      <c r="J198" s="14"/>
      <c r="K198" s="14"/>
      <c r="L198" s="14"/>
    </row>
    <row r="199" spans="3:12" s="8" customFormat="1" x14ac:dyDescent="0.25">
      <c r="C199" s="17"/>
      <c r="D199" s="13"/>
      <c r="E199" s="13"/>
      <c r="F199" s="13"/>
      <c r="G199" s="14"/>
      <c r="H199" s="14"/>
      <c r="I199" s="14"/>
      <c r="J199" s="14"/>
      <c r="K199" s="14"/>
      <c r="L199" s="14"/>
    </row>
    <row r="200" spans="3:12" s="8" customFormat="1" x14ac:dyDescent="0.25">
      <c r="C200" s="17"/>
      <c r="D200" s="13"/>
      <c r="E200" s="13"/>
      <c r="F200" s="13"/>
      <c r="G200" s="14"/>
      <c r="H200" s="14"/>
      <c r="I200" s="14"/>
      <c r="J200" s="14"/>
      <c r="K200" s="14"/>
      <c r="L200" s="14"/>
    </row>
    <row r="201" spans="3:12" s="8" customFormat="1" x14ac:dyDescent="0.25">
      <c r="C201" s="17"/>
      <c r="D201" s="13"/>
      <c r="E201" s="13"/>
      <c r="F201" s="13"/>
      <c r="G201" s="14"/>
      <c r="H201" s="14"/>
      <c r="I201" s="14"/>
      <c r="J201" s="14"/>
      <c r="K201" s="14"/>
      <c r="L201" s="14"/>
    </row>
    <row r="202" spans="3:12" s="8" customFormat="1" x14ac:dyDescent="0.25">
      <c r="C202" s="17"/>
      <c r="D202" s="13"/>
      <c r="E202" s="13"/>
      <c r="F202" s="13"/>
      <c r="G202" s="14"/>
      <c r="H202" s="14"/>
      <c r="I202" s="14"/>
      <c r="J202" s="14"/>
      <c r="K202" s="14"/>
      <c r="L202" s="14"/>
    </row>
    <row r="203" spans="3:12" s="8" customFormat="1" x14ac:dyDescent="0.25">
      <c r="C203" s="17"/>
      <c r="D203" s="13"/>
      <c r="E203" s="13"/>
      <c r="F203" s="13"/>
      <c r="G203" s="14"/>
      <c r="H203" s="14"/>
      <c r="I203" s="14"/>
      <c r="J203" s="14"/>
      <c r="K203" s="14"/>
      <c r="L203" s="14"/>
    </row>
    <row r="204" spans="3:12" s="8" customFormat="1" x14ac:dyDescent="0.25">
      <c r="C204" s="17"/>
      <c r="D204" s="13"/>
      <c r="E204" s="13"/>
      <c r="F204" s="13"/>
      <c r="G204" s="14"/>
      <c r="H204" s="14"/>
      <c r="I204" s="14"/>
      <c r="J204" s="14"/>
      <c r="K204" s="14"/>
      <c r="L204" s="14"/>
    </row>
    <row r="205" spans="3:12" s="8" customFormat="1" x14ac:dyDescent="0.25">
      <c r="C205" s="17"/>
      <c r="D205" s="13"/>
      <c r="E205" s="13"/>
      <c r="F205" s="13"/>
      <c r="G205" s="14"/>
      <c r="H205" s="14"/>
      <c r="I205" s="14"/>
      <c r="J205" s="14"/>
      <c r="K205" s="14"/>
      <c r="L205" s="14"/>
    </row>
    <row r="206" spans="3:12" s="8" customFormat="1" x14ac:dyDescent="0.25">
      <c r="C206" s="17"/>
      <c r="D206" s="13"/>
      <c r="E206" s="13"/>
      <c r="F206" s="13"/>
      <c r="G206" s="14"/>
      <c r="H206" s="14"/>
      <c r="I206" s="14"/>
      <c r="J206" s="14"/>
      <c r="K206" s="14"/>
      <c r="L206" s="14"/>
    </row>
    <row r="207" spans="3:12" s="8" customFormat="1" x14ac:dyDescent="0.25">
      <c r="C207" s="17"/>
      <c r="D207" s="13"/>
      <c r="E207" s="13"/>
      <c r="F207" s="13"/>
      <c r="G207" s="14"/>
      <c r="H207" s="14"/>
      <c r="I207" s="14"/>
      <c r="J207" s="14"/>
      <c r="K207" s="14"/>
      <c r="L207" s="14"/>
    </row>
    <row r="208" spans="3:12" s="8" customFormat="1" x14ac:dyDescent="0.25">
      <c r="C208" s="17"/>
      <c r="D208" s="13"/>
      <c r="E208" s="13"/>
      <c r="F208" s="13"/>
      <c r="G208" s="14"/>
      <c r="H208" s="14"/>
      <c r="I208" s="14"/>
      <c r="J208" s="14"/>
      <c r="K208" s="14"/>
      <c r="L208" s="14"/>
    </row>
    <row r="209" spans="3:12" s="8" customFormat="1" x14ac:dyDescent="0.25">
      <c r="C209" s="17"/>
      <c r="D209" s="13"/>
      <c r="E209" s="13"/>
      <c r="F209" s="13"/>
      <c r="G209" s="14"/>
      <c r="H209" s="14"/>
      <c r="I209" s="14"/>
      <c r="J209" s="14"/>
      <c r="K209" s="14"/>
      <c r="L209" s="14"/>
    </row>
    <row r="210" spans="3:12" s="8" customFormat="1" x14ac:dyDescent="0.25">
      <c r="C210" s="17"/>
      <c r="D210" s="13"/>
      <c r="E210" s="13"/>
      <c r="F210" s="13"/>
      <c r="G210" s="14"/>
      <c r="H210" s="14"/>
      <c r="I210" s="14"/>
      <c r="J210" s="14"/>
      <c r="K210" s="14"/>
      <c r="L210" s="14"/>
    </row>
    <row r="211" spans="3:12" s="8" customFormat="1" x14ac:dyDescent="0.25">
      <c r="C211" s="17"/>
      <c r="D211" s="13"/>
      <c r="E211" s="13"/>
      <c r="F211" s="13"/>
      <c r="G211" s="14"/>
      <c r="H211" s="14"/>
      <c r="I211" s="14"/>
      <c r="J211" s="14"/>
      <c r="K211" s="14"/>
      <c r="L211" s="14"/>
    </row>
    <row r="212" spans="3:12" s="8" customFormat="1" x14ac:dyDescent="0.25">
      <c r="C212" s="17"/>
      <c r="D212" s="13"/>
      <c r="E212" s="13"/>
      <c r="F212" s="13"/>
      <c r="G212" s="14"/>
      <c r="H212" s="14"/>
      <c r="I212" s="14"/>
      <c r="J212" s="14"/>
      <c r="K212" s="14"/>
      <c r="L212" s="14"/>
    </row>
    <row r="213" spans="3:12" s="8" customFormat="1" x14ac:dyDescent="0.25">
      <c r="C213" s="17"/>
      <c r="D213" s="13"/>
      <c r="E213" s="13"/>
      <c r="F213" s="13"/>
      <c r="G213" s="14"/>
      <c r="H213" s="14"/>
      <c r="I213" s="14"/>
      <c r="J213" s="14"/>
      <c r="K213" s="14"/>
      <c r="L213" s="14"/>
    </row>
    <row r="214" spans="3:12" s="8" customFormat="1" x14ac:dyDescent="0.25">
      <c r="C214" s="17"/>
      <c r="D214" s="13"/>
      <c r="E214" s="13"/>
      <c r="F214" s="13"/>
      <c r="G214" s="14"/>
      <c r="H214" s="14"/>
      <c r="I214" s="14"/>
      <c r="J214" s="14"/>
      <c r="K214" s="14"/>
      <c r="L214" s="14"/>
    </row>
    <row r="215" spans="3:12" s="8" customFormat="1" x14ac:dyDescent="0.25">
      <c r="C215" s="17"/>
      <c r="D215" s="13"/>
      <c r="E215" s="13"/>
      <c r="F215" s="13"/>
      <c r="G215" s="14"/>
      <c r="H215" s="14"/>
      <c r="I215" s="14"/>
      <c r="J215" s="14"/>
      <c r="K215" s="14"/>
      <c r="L215" s="14"/>
    </row>
    <row r="216" spans="3:12" s="8" customFormat="1" x14ac:dyDescent="0.25">
      <c r="C216" s="17"/>
      <c r="D216" s="13"/>
      <c r="E216" s="13"/>
      <c r="F216" s="13"/>
      <c r="G216" s="14"/>
      <c r="H216" s="14"/>
      <c r="I216" s="14"/>
      <c r="J216" s="14"/>
      <c r="K216" s="14"/>
      <c r="L216" s="14"/>
    </row>
    <row r="217" spans="3:12" s="8" customFormat="1" x14ac:dyDescent="0.25">
      <c r="C217" s="17"/>
      <c r="D217" s="13"/>
      <c r="E217" s="13"/>
      <c r="F217" s="13"/>
      <c r="G217" s="14"/>
      <c r="H217" s="14"/>
      <c r="I217" s="14"/>
      <c r="J217" s="14"/>
      <c r="K217" s="14"/>
      <c r="L217" s="14"/>
    </row>
    <row r="218" spans="3:12" s="8" customFormat="1" x14ac:dyDescent="0.25">
      <c r="C218" s="17"/>
      <c r="D218" s="13"/>
      <c r="E218" s="13"/>
      <c r="F218" s="13"/>
      <c r="G218" s="14"/>
      <c r="H218" s="14"/>
      <c r="I218" s="14"/>
      <c r="J218" s="14"/>
      <c r="K218" s="14"/>
      <c r="L218" s="14"/>
    </row>
    <row r="219" spans="3:12" s="8" customFormat="1" x14ac:dyDescent="0.25">
      <c r="C219" s="17"/>
      <c r="D219" s="13"/>
      <c r="E219" s="13"/>
      <c r="F219" s="13"/>
      <c r="G219" s="14"/>
      <c r="H219" s="14"/>
      <c r="I219" s="14"/>
      <c r="J219" s="14"/>
      <c r="K219" s="14"/>
      <c r="L219" s="14"/>
    </row>
    <row r="220" spans="3:12" s="8" customFormat="1" x14ac:dyDescent="0.25">
      <c r="C220" s="17"/>
      <c r="D220" s="13"/>
      <c r="E220" s="13"/>
      <c r="F220" s="13"/>
      <c r="G220" s="14"/>
      <c r="H220" s="14"/>
      <c r="I220" s="14"/>
      <c r="J220" s="14"/>
      <c r="K220" s="14"/>
      <c r="L220" s="14"/>
    </row>
    <row r="221" spans="3:12" s="8" customFormat="1" x14ac:dyDescent="0.25">
      <c r="C221" s="17"/>
      <c r="D221" s="13"/>
      <c r="E221" s="13"/>
      <c r="F221" s="13"/>
      <c r="G221" s="14"/>
      <c r="H221" s="14"/>
      <c r="I221" s="14"/>
      <c r="J221" s="14"/>
      <c r="K221" s="14"/>
      <c r="L221" s="14"/>
    </row>
    <row r="222" spans="3:12" s="8" customFormat="1" x14ac:dyDescent="0.25">
      <c r="C222" s="17"/>
      <c r="D222" s="13"/>
      <c r="E222" s="13"/>
      <c r="F222" s="13"/>
      <c r="G222" s="14"/>
      <c r="H222" s="14"/>
      <c r="I222" s="14"/>
      <c r="J222" s="14"/>
      <c r="K222" s="14"/>
      <c r="L222" s="14"/>
    </row>
    <row r="223" spans="3:12" s="8" customFormat="1" x14ac:dyDescent="0.25">
      <c r="C223" s="17"/>
      <c r="D223" s="13"/>
      <c r="E223" s="13"/>
      <c r="F223" s="13"/>
      <c r="G223" s="14"/>
      <c r="H223" s="14"/>
      <c r="I223" s="14"/>
      <c r="J223" s="14"/>
      <c r="K223" s="14"/>
      <c r="L223" s="14"/>
    </row>
    <row r="224" spans="3:12" s="8" customFormat="1" x14ac:dyDescent="0.25">
      <c r="C224" s="17"/>
      <c r="D224" s="13"/>
      <c r="E224" s="13"/>
      <c r="F224" s="13"/>
      <c r="G224" s="14"/>
      <c r="H224" s="14"/>
      <c r="I224" s="14"/>
      <c r="J224" s="14"/>
      <c r="K224" s="14"/>
      <c r="L224" s="14"/>
    </row>
    <row r="225" spans="3:12" s="8" customFormat="1" x14ac:dyDescent="0.25">
      <c r="C225" s="17"/>
      <c r="D225" s="13"/>
      <c r="E225" s="13"/>
      <c r="F225" s="13"/>
      <c r="G225" s="14"/>
      <c r="H225" s="14"/>
      <c r="I225" s="14"/>
      <c r="J225" s="14"/>
      <c r="K225" s="14"/>
      <c r="L225" s="14"/>
    </row>
    <row r="226" spans="3:12" s="8" customFormat="1" x14ac:dyDescent="0.25">
      <c r="C226" s="17"/>
      <c r="D226" s="13"/>
      <c r="E226" s="13"/>
      <c r="F226" s="13"/>
      <c r="G226" s="14"/>
      <c r="H226" s="14"/>
      <c r="I226" s="14"/>
      <c r="J226" s="14"/>
      <c r="K226" s="14"/>
      <c r="L226" s="14"/>
    </row>
    <row r="227" spans="3:12" s="8" customFormat="1" x14ac:dyDescent="0.25">
      <c r="C227" s="17"/>
      <c r="D227" s="13"/>
      <c r="E227" s="13"/>
      <c r="F227" s="13"/>
      <c r="G227" s="14"/>
      <c r="H227" s="14"/>
      <c r="I227" s="14"/>
      <c r="J227" s="14"/>
      <c r="K227" s="14"/>
      <c r="L227" s="14"/>
    </row>
    <row r="228" spans="3:12" s="8" customFormat="1" x14ac:dyDescent="0.25">
      <c r="C228" s="17"/>
      <c r="D228" s="13"/>
      <c r="E228" s="13"/>
      <c r="F228" s="13"/>
      <c r="G228" s="14"/>
      <c r="H228" s="14"/>
      <c r="I228" s="14"/>
      <c r="J228" s="14"/>
      <c r="K228" s="14"/>
      <c r="L228" s="14"/>
    </row>
    <row r="229" spans="3:12" s="8" customFormat="1" x14ac:dyDescent="0.25">
      <c r="C229" s="17"/>
      <c r="D229" s="13"/>
      <c r="E229" s="13"/>
      <c r="F229" s="13"/>
      <c r="G229" s="14"/>
      <c r="H229" s="14"/>
      <c r="I229" s="14"/>
      <c r="J229" s="14"/>
      <c r="K229" s="14"/>
      <c r="L229" s="14"/>
    </row>
    <row r="230" spans="3:12" s="8" customFormat="1" x14ac:dyDescent="0.25">
      <c r="C230" s="17"/>
      <c r="D230" s="13"/>
      <c r="E230" s="13"/>
      <c r="F230" s="13"/>
      <c r="G230" s="14"/>
      <c r="H230" s="14"/>
      <c r="I230" s="14"/>
      <c r="J230" s="14"/>
      <c r="K230" s="14"/>
      <c r="L230" s="14"/>
    </row>
    <row r="231" spans="3:12" s="8" customFormat="1" x14ac:dyDescent="0.25">
      <c r="C231" s="17"/>
      <c r="D231" s="13"/>
      <c r="E231" s="13"/>
      <c r="F231" s="13"/>
      <c r="G231" s="14"/>
      <c r="H231" s="14"/>
      <c r="I231" s="14"/>
      <c r="J231" s="14"/>
      <c r="K231" s="14"/>
      <c r="L231" s="14"/>
    </row>
    <row r="232" spans="3:12" s="8" customFormat="1" x14ac:dyDescent="0.25">
      <c r="C232" s="17"/>
      <c r="D232" s="13"/>
      <c r="E232" s="13"/>
      <c r="F232" s="13"/>
      <c r="G232" s="14"/>
      <c r="H232" s="14"/>
      <c r="I232" s="14"/>
      <c r="J232" s="14"/>
      <c r="K232" s="14"/>
      <c r="L232" s="14"/>
    </row>
    <row r="233" spans="3:12" s="8" customFormat="1" x14ac:dyDescent="0.25">
      <c r="C233" s="17"/>
      <c r="D233" s="13"/>
      <c r="E233" s="13"/>
      <c r="F233" s="13"/>
      <c r="G233" s="14"/>
      <c r="H233" s="14"/>
      <c r="I233" s="14"/>
      <c r="J233" s="14"/>
      <c r="K233" s="14"/>
      <c r="L233" s="14"/>
    </row>
    <row r="234" spans="3:12" s="8" customFormat="1" x14ac:dyDescent="0.25">
      <c r="C234" s="17"/>
      <c r="D234" s="13"/>
      <c r="E234" s="13"/>
      <c r="F234" s="13"/>
      <c r="G234" s="14"/>
      <c r="H234" s="14"/>
      <c r="I234" s="14"/>
      <c r="J234" s="14"/>
      <c r="K234" s="14"/>
      <c r="L234" s="14"/>
    </row>
    <row r="235" spans="3:12" s="8" customFormat="1" x14ac:dyDescent="0.25">
      <c r="C235" s="17"/>
      <c r="D235" s="13"/>
      <c r="E235" s="13"/>
      <c r="F235" s="13"/>
      <c r="G235" s="14"/>
      <c r="H235" s="14"/>
      <c r="I235" s="14"/>
      <c r="J235" s="14"/>
      <c r="K235" s="14"/>
      <c r="L235" s="14"/>
    </row>
    <row r="236" spans="3:12" s="8" customFormat="1" x14ac:dyDescent="0.25">
      <c r="C236" s="17"/>
      <c r="D236" s="13"/>
      <c r="E236" s="13"/>
      <c r="F236" s="13"/>
      <c r="G236" s="14"/>
      <c r="H236" s="14"/>
      <c r="I236" s="14"/>
      <c r="J236" s="14"/>
      <c r="K236" s="14"/>
      <c r="L236" s="14"/>
    </row>
    <row r="237" spans="3:12" s="8" customFormat="1" x14ac:dyDescent="0.25">
      <c r="C237" s="17"/>
      <c r="D237" s="13"/>
      <c r="E237" s="13"/>
      <c r="F237" s="13"/>
      <c r="G237" s="14"/>
      <c r="H237" s="14"/>
      <c r="I237" s="14"/>
      <c r="J237" s="14"/>
      <c r="K237" s="14"/>
      <c r="L237" s="14"/>
    </row>
    <row r="238" spans="3:12" s="8" customFormat="1" x14ac:dyDescent="0.25">
      <c r="C238" s="17"/>
      <c r="D238" s="13"/>
      <c r="E238" s="13"/>
      <c r="F238" s="13"/>
      <c r="G238" s="14"/>
      <c r="H238" s="14"/>
      <c r="I238" s="14"/>
      <c r="J238" s="14"/>
      <c r="K238" s="14"/>
      <c r="L238" s="14"/>
    </row>
    <row r="239" spans="3:12" s="8" customFormat="1" x14ac:dyDescent="0.25">
      <c r="C239" s="17"/>
      <c r="D239" s="13"/>
      <c r="E239" s="13"/>
      <c r="F239" s="13"/>
      <c r="G239" s="14"/>
      <c r="H239" s="14"/>
      <c r="I239" s="14"/>
      <c r="J239" s="14"/>
      <c r="K239" s="14"/>
      <c r="L239" s="14"/>
    </row>
    <row r="240" spans="3:12" s="8" customFormat="1" x14ac:dyDescent="0.25">
      <c r="C240" s="17"/>
      <c r="D240" s="13"/>
      <c r="E240" s="13"/>
      <c r="F240" s="13"/>
      <c r="G240" s="14"/>
      <c r="H240" s="14"/>
      <c r="I240" s="14"/>
      <c r="J240" s="14"/>
      <c r="K240" s="14"/>
      <c r="L240" s="14"/>
    </row>
    <row r="241" spans="3:12" s="8" customFormat="1" x14ac:dyDescent="0.25">
      <c r="C241" s="17"/>
      <c r="D241" s="13"/>
      <c r="E241" s="13"/>
      <c r="F241" s="13"/>
      <c r="G241" s="14"/>
      <c r="H241" s="14"/>
      <c r="I241" s="14"/>
      <c r="J241" s="14"/>
      <c r="K241" s="14"/>
      <c r="L241" s="14"/>
    </row>
    <row r="242" spans="3:12" s="8" customFormat="1" x14ac:dyDescent="0.25">
      <c r="C242" s="17"/>
      <c r="D242" s="13"/>
      <c r="E242" s="13"/>
      <c r="F242" s="13"/>
      <c r="G242" s="14"/>
      <c r="H242" s="14"/>
      <c r="I242" s="14"/>
      <c r="J242" s="14"/>
      <c r="K242" s="14"/>
      <c r="L242" s="14"/>
    </row>
    <row r="243" spans="3:12" s="8" customFormat="1" x14ac:dyDescent="0.25">
      <c r="C243" s="17"/>
      <c r="D243" s="13"/>
      <c r="E243" s="13"/>
      <c r="F243" s="13"/>
      <c r="G243" s="14"/>
      <c r="H243" s="14"/>
      <c r="I243" s="14"/>
      <c r="J243" s="14"/>
      <c r="K243" s="14"/>
      <c r="L243" s="14"/>
    </row>
    <row r="244" spans="3:12" s="8" customFormat="1" x14ac:dyDescent="0.25">
      <c r="C244" s="17"/>
      <c r="D244" s="13"/>
      <c r="E244" s="13"/>
      <c r="F244" s="13"/>
      <c r="G244" s="14"/>
      <c r="H244" s="14"/>
      <c r="I244" s="14"/>
      <c r="J244" s="14"/>
      <c r="K244" s="14"/>
      <c r="L244" s="14"/>
    </row>
    <row r="245" spans="3:12" s="8" customFormat="1" x14ac:dyDescent="0.25">
      <c r="C245" s="17"/>
      <c r="D245" s="13"/>
      <c r="E245" s="13"/>
      <c r="F245" s="13"/>
      <c r="G245" s="14"/>
      <c r="H245" s="14"/>
      <c r="I245" s="14"/>
      <c r="J245" s="14"/>
      <c r="K245" s="14"/>
      <c r="L245" s="14"/>
    </row>
    <row r="246" spans="3:12" s="8" customFormat="1" x14ac:dyDescent="0.25">
      <c r="C246" s="17"/>
      <c r="D246" s="13"/>
      <c r="E246" s="13"/>
      <c r="F246" s="13"/>
      <c r="G246" s="14"/>
      <c r="H246" s="14"/>
      <c r="I246" s="14"/>
      <c r="J246" s="14"/>
      <c r="K246" s="14"/>
      <c r="L246" s="14"/>
    </row>
    <row r="247" spans="3:12" s="8" customFormat="1" x14ac:dyDescent="0.25">
      <c r="C247" s="17"/>
      <c r="D247" s="13"/>
      <c r="E247" s="13"/>
      <c r="F247" s="13"/>
      <c r="G247" s="14"/>
      <c r="H247" s="14"/>
      <c r="I247" s="14"/>
      <c r="J247" s="14"/>
      <c r="K247" s="14"/>
      <c r="L247" s="14"/>
    </row>
    <row r="248" spans="3:12" s="8" customFormat="1" x14ac:dyDescent="0.25">
      <c r="C248" s="17"/>
      <c r="D248" s="13"/>
      <c r="E248" s="13"/>
      <c r="F248" s="13"/>
      <c r="G248" s="14"/>
      <c r="H248" s="14"/>
      <c r="I248" s="14"/>
      <c r="J248" s="14"/>
      <c r="K248" s="14"/>
      <c r="L248" s="14"/>
    </row>
    <row r="249" spans="3:12" s="8" customFormat="1" x14ac:dyDescent="0.25">
      <c r="C249" s="17"/>
      <c r="D249" s="13"/>
      <c r="E249" s="13"/>
      <c r="F249" s="13"/>
      <c r="G249" s="14"/>
      <c r="H249" s="14"/>
      <c r="I249" s="14"/>
      <c r="J249" s="14"/>
      <c r="K249" s="14"/>
      <c r="L249" s="14"/>
    </row>
    <row r="250" spans="3:12" s="8" customFormat="1" x14ac:dyDescent="0.25">
      <c r="C250" s="17"/>
      <c r="D250" s="13"/>
      <c r="E250" s="13"/>
      <c r="F250" s="13"/>
      <c r="G250" s="14"/>
      <c r="H250" s="14"/>
      <c r="I250" s="14"/>
      <c r="J250" s="14"/>
      <c r="K250" s="14"/>
      <c r="L250" s="14"/>
    </row>
    <row r="251" spans="3:12" s="8" customFormat="1" x14ac:dyDescent="0.25">
      <c r="C251" s="17"/>
      <c r="D251" s="13"/>
      <c r="E251" s="13"/>
      <c r="F251" s="13"/>
      <c r="G251" s="14"/>
      <c r="H251" s="14"/>
      <c r="I251" s="14"/>
      <c r="J251" s="14"/>
      <c r="K251" s="14"/>
      <c r="L251" s="14"/>
    </row>
    <row r="252" spans="3:12" s="8" customFormat="1" x14ac:dyDescent="0.25">
      <c r="C252" s="17"/>
      <c r="D252" s="13"/>
      <c r="E252" s="13"/>
      <c r="F252" s="13"/>
      <c r="G252" s="14"/>
      <c r="H252" s="14"/>
      <c r="I252" s="14"/>
      <c r="J252" s="14"/>
      <c r="K252" s="14"/>
      <c r="L252" s="14"/>
    </row>
    <row r="253" spans="3:12" s="8" customFormat="1" x14ac:dyDescent="0.25">
      <c r="C253" s="17"/>
      <c r="D253" s="13"/>
      <c r="E253" s="13"/>
      <c r="F253" s="13"/>
      <c r="G253" s="14"/>
      <c r="H253" s="14"/>
      <c r="I253" s="14"/>
      <c r="J253" s="14"/>
      <c r="K253" s="14"/>
      <c r="L253" s="14"/>
    </row>
    <row r="254" spans="3:12" s="8" customFormat="1" x14ac:dyDescent="0.25">
      <c r="C254" s="17"/>
      <c r="D254" s="13"/>
      <c r="E254" s="13"/>
      <c r="F254" s="13"/>
      <c r="G254" s="14"/>
      <c r="H254" s="14"/>
      <c r="I254" s="14"/>
      <c r="J254" s="14"/>
      <c r="K254" s="14"/>
      <c r="L254" s="14"/>
    </row>
    <row r="255" spans="3:12" s="8" customFormat="1" x14ac:dyDescent="0.25">
      <c r="C255" s="17"/>
      <c r="D255" s="13"/>
      <c r="E255" s="13"/>
      <c r="F255" s="13"/>
      <c r="G255" s="14"/>
      <c r="H255" s="14"/>
      <c r="I255" s="14"/>
      <c r="J255" s="14"/>
      <c r="K255" s="14"/>
      <c r="L255" s="14"/>
    </row>
    <row r="256" spans="3:12" s="8" customFormat="1" x14ac:dyDescent="0.25">
      <c r="C256" s="17"/>
      <c r="D256" s="13"/>
      <c r="E256" s="13"/>
      <c r="F256" s="13"/>
      <c r="G256" s="14"/>
      <c r="H256" s="14"/>
      <c r="I256" s="14"/>
      <c r="J256" s="14"/>
      <c r="K256" s="14"/>
      <c r="L256" s="14"/>
    </row>
    <row r="257" spans="3:12" s="8" customFormat="1" x14ac:dyDescent="0.25">
      <c r="C257" s="17"/>
      <c r="D257" s="13"/>
      <c r="E257" s="13"/>
      <c r="F257" s="13"/>
      <c r="G257" s="14"/>
      <c r="H257" s="14"/>
      <c r="I257" s="14"/>
      <c r="J257" s="14"/>
      <c r="K257" s="14"/>
      <c r="L257" s="14"/>
    </row>
    <row r="258" spans="3:12" s="8" customFormat="1" x14ac:dyDescent="0.25">
      <c r="C258" s="17"/>
      <c r="D258" s="13"/>
      <c r="E258" s="13"/>
      <c r="F258" s="13"/>
      <c r="G258" s="14"/>
      <c r="H258" s="14"/>
      <c r="I258" s="14"/>
      <c r="J258" s="14"/>
      <c r="K258" s="14"/>
      <c r="L258" s="14"/>
    </row>
    <row r="259" spans="3:12" s="8" customFormat="1" x14ac:dyDescent="0.25">
      <c r="C259" s="17"/>
      <c r="D259" s="13"/>
      <c r="E259" s="13"/>
      <c r="F259" s="13"/>
      <c r="G259" s="14"/>
      <c r="H259" s="14"/>
      <c r="I259" s="14"/>
      <c r="J259" s="14"/>
      <c r="K259" s="14"/>
      <c r="L259" s="14"/>
    </row>
    <row r="260" spans="3:12" s="8" customFormat="1" x14ac:dyDescent="0.25">
      <c r="C260" s="17"/>
      <c r="D260" s="13"/>
      <c r="E260" s="13"/>
      <c r="F260" s="13"/>
      <c r="G260" s="14"/>
      <c r="H260" s="14"/>
      <c r="I260" s="14"/>
      <c r="J260" s="14"/>
      <c r="K260" s="14"/>
      <c r="L260" s="14"/>
    </row>
    <row r="261" spans="3:12" s="8" customFormat="1" x14ac:dyDescent="0.25">
      <c r="C261" s="17"/>
      <c r="D261" s="13"/>
      <c r="E261" s="13"/>
      <c r="F261" s="13"/>
      <c r="G261" s="14"/>
      <c r="H261" s="14"/>
      <c r="I261" s="14"/>
      <c r="J261" s="14"/>
      <c r="K261" s="14"/>
      <c r="L261" s="14"/>
    </row>
    <row r="262" spans="3:12" s="8" customFormat="1" x14ac:dyDescent="0.25">
      <c r="C262" s="17"/>
      <c r="D262" s="13"/>
      <c r="E262" s="13"/>
      <c r="F262" s="13"/>
      <c r="G262" s="14"/>
      <c r="H262" s="14"/>
      <c r="I262" s="14"/>
      <c r="J262" s="14"/>
      <c r="K262" s="14"/>
      <c r="L262" s="14"/>
    </row>
    <row r="263" spans="3:12" s="8" customFormat="1" x14ac:dyDescent="0.25">
      <c r="C263" s="17"/>
      <c r="D263" s="13"/>
      <c r="E263" s="13"/>
      <c r="F263" s="13"/>
      <c r="G263" s="14"/>
      <c r="H263" s="14"/>
      <c r="I263" s="14"/>
      <c r="J263" s="14"/>
      <c r="K263" s="14"/>
      <c r="L263" s="14"/>
    </row>
    <row r="264" spans="3:12" s="8" customFormat="1" x14ac:dyDescent="0.25">
      <c r="C264" s="17"/>
      <c r="D264" s="13"/>
      <c r="E264" s="13"/>
      <c r="F264" s="13"/>
      <c r="G264" s="14"/>
      <c r="H264" s="14"/>
      <c r="I264" s="14"/>
      <c r="J264" s="14"/>
      <c r="K264" s="14"/>
      <c r="L264" s="14"/>
    </row>
    <row r="265" spans="3:12" s="8" customFormat="1" x14ac:dyDescent="0.25">
      <c r="C265" s="17"/>
      <c r="D265" s="13"/>
      <c r="E265" s="13"/>
      <c r="F265" s="13"/>
      <c r="G265" s="14"/>
      <c r="H265" s="14"/>
      <c r="I265" s="14"/>
      <c r="J265" s="14"/>
      <c r="K265" s="14"/>
      <c r="L265" s="14"/>
    </row>
    <row r="266" spans="3:12" s="8" customFormat="1" x14ac:dyDescent="0.25">
      <c r="C266" s="17"/>
      <c r="D266" s="13"/>
      <c r="E266" s="13"/>
      <c r="F266" s="13"/>
      <c r="G266" s="14"/>
      <c r="H266" s="14"/>
      <c r="I266" s="14"/>
      <c r="J266" s="14"/>
      <c r="K266" s="14"/>
      <c r="L266" s="14"/>
    </row>
    <row r="267" spans="3:12" s="8" customFormat="1" x14ac:dyDescent="0.25">
      <c r="C267" s="17"/>
      <c r="D267" s="13"/>
      <c r="E267" s="13"/>
      <c r="F267" s="13"/>
      <c r="G267" s="14"/>
      <c r="H267" s="14"/>
      <c r="I267" s="14"/>
      <c r="J267" s="14"/>
      <c r="K267" s="14"/>
      <c r="L267" s="14"/>
    </row>
    <row r="268" spans="3:12" s="8" customFormat="1" x14ac:dyDescent="0.25">
      <c r="C268" s="17"/>
      <c r="D268" s="13"/>
      <c r="E268" s="13"/>
      <c r="F268" s="13"/>
      <c r="G268" s="14"/>
      <c r="H268" s="14"/>
      <c r="I268" s="14"/>
      <c r="J268" s="14"/>
      <c r="K268" s="14"/>
      <c r="L268" s="14"/>
    </row>
    <row r="269" spans="3:12" s="8" customFormat="1" x14ac:dyDescent="0.25">
      <c r="C269" s="17"/>
      <c r="D269" s="13"/>
      <c r="E269" s="13"/>
      <c r="F269" s="13"/>
      <c r="G269" s="14"/>
      <c r="H269" s="14"/>
      <c r="I269" s="14"/>
      <c r="J269" s="14"/>
      <c r="K269" s="14"/>
      <c r="L269" s="14"/>
    </row>
    <row r="270" spans="3:12" s="8" customFormat="1" x14ac:dyDescent="0.25">
      <c r="C270" s="17"/>
      <c r="D270" s="13"/>
      <c r="E270" s="13"/>
      <c r="F270" s="13"/>
      <c r="G270" s="14"/>
      <c r="H270" s="14"/>
      <c r="I270" s="14"/>
      <c r="J270" s="14"/>
      <c r="K270" s="14"/>
      <c r="L270" s="14"/>
    </row>
    <row r="271" spans="3:12" s="8" customFormat="1" x14ac:dyDescent="0.25">
      <c r="C271" s="17"/>
      <c r="D271" s="13"/>
      <c r="E271" s="13"/>
      <c r="F271" s="13"/>
      <c r="G271" s="14"/>
      <c r="H271" s="14"/>
      <c r="I271" s="14"/>
      <c r="J271" s="14"/>
      <c r="K271" s="14"/>
      <c r="L271" s="14"/>
    </row>
    <row r="272" spans="3:12" s="8" customFormat="1" x14ac:dyDescent="0.25">
      <c r="C272" s="17"/>
      <c r="D272" s="13"/>
      <c r="E272" s="13"/>
      <c r="F272" s="13"/>
      <c r="G272" s="14"/>
      <c r="H272" s="14"/>
      <c r="I272" s="14"/>
      <c r="J272" s="14"/>
      <c r="K272" s="14"/>
      <c r="L272" s="14"/>
    </row>
    <row r="273" spans="3:12" s="8" customFormat="1" x14ac:dyDescent="0.25">
      <c r="C273" s="17"/>
      <c r="D273" s="13"/>
      <c r="E273" s="13"/>
      <c r="F273" s="13"/>
      <c r="G273" s="14"/>
      <c r="H273" s="14"/>
      <c r="I273" s="14"/>
      <c r="J273" s="14"/>
      <c r="K273" s="14"/>
      <c r="L273" s="14"/>
    </row>
    <row r="274" spans="3:12" s="8" customFormat="1" x14ac:dyDescent="0.25">
      <c r="C274" s="17"/>
      <c r="D274" s="13"/>
      <c r="E274" s="13"/>
      <c r="F274" s="13"/>
      <c r="G274" s="14"/>
      <c r="H274" s="14"/>
      <c r="I274" s="14"/>
      <c r="J274" s="14"/>
      <c r="K274" s="14"/>
      <c r="L274" s="14"/>
    </row>
    <row r="275" spans="3:12" s="8" customFormat="1" x14ac:dyDescent="0.25">
      <c r="C275" s="17"/>
      <c r="D275" s="13"/>
      <c r="E275" s="13"/>
      <c r="F275" s="13"/>
      <c r="G275" s="14"/>
      <c r="H275" s="14"/>
      <c r="I275" s="14"/>
      <c r="J275" s="14"/>
      <c r="K275" s="14"/>
      <c r="L275" s="14"/>
    </row>
    <row r="276" spans="3:12" s="8" customFormat="1" x14ac:dyDescent="0.25">
      <c r="C276" s="17"/>
      <c r="D276" s="13"/>
      <c r="E276" s="13"/>
      <c r="F276" s="13"/>
      <c r="G276" s="14"/>
      <c r="H276" s="14"/>
      <c r="I276" s="14"/>
      <c r="J276" s="14"/>
      <c r="K276" s="14"/>
      <c r="L276" s="14"/>
    </row>
    <row r="277" spans="3:12" s="8" customFormat="1" x14ac:dyDescent="0.25">
      <c r="C277" s="17"/>
      <c r="D277" s="13"/>
      <c r="E277" s="13"/>
      <c r="F277" s="13"/>
      <c r="G277" s="14"/>
      <c r="H277" s="14"/>
      <c r="I277" s="14"/>
      <c r="J277" s="14"/>
      <c r="K277" s="14"/>
      <c r="L277" s="14"/>
    </row>
    <row r="278" spans="3:12" s="8" customFormat="1" x14ac:dyDescent="0.25">
      <c r="C278" s="17"/>
      <c r="D278" s="13"/>
      <c r="E278" s="13"/>
      <c r="F278" s="13"/>
      <c r="G278" s="14"/>
      <c r="H278" s="14"/>
      <c r="I278" s="14"/>
      <c r="J278" s="14"/>
      <c r="K278" s="14"/>
      <c r="L278" s="14"/>
    </row>
    <row r="279" spans="3:12" s="8" customFormat="1" x14ac:dyDescent="0.25">
      <c r="C279" s="17"/>
      <c r="D279" s="13"/>
      <c r="E279" s="13"/>
      <c r="F279" s="13"/>
      <c r="G279" s="14"/>
      <c r="H279" s="14"/>
      <c r="I279" s="14"/>
      <c r="J279" s="14"/>
      <c r="K279" s="14"/>
      <c r="L279" s="14"/>
    </row>
    <row r="280" spans="3:12" s="8" customFormat="1" x14ac:dyDescent="0.25">
      <c r="C280" s="17"/>
      <c r="D280" s="13"/>
      <c r="E280" s="13"/>
      <c r="F280" s="13"/>
      <c r="G280" s="14"/>
      <c r="H280" s="14"/>
      <c r="I280" s="14"/>
      <c r="J280" s="14"/>
      <c r="K280" s="14"/>
      <c r="L280" s="14"/>
    </row>
    <row r="281" spans="3:12" s="8" customFormat="1" x14ac:dyDescent="0.25">
      <c r="C281" s="17"/>
      <c r="D281" s="13"/>
      <c r="E281" s="13"/>
      <c r="F281" s="13"/>
      <c r="G281" s="14"/>
      <c r="H281" s="14"/>
      <c r="I281" s="14"/>
      <c r="J281" s="14"/>
      <c r="K281" s="14"/>
      <c r="L281" s="14"/>
    </row>
    <row r="282" spans="3:12" s="8" customFormat="1" x14ac:dyDescent="0.25">
      <c r="C282" s="17"/>
      <c r="D282" s="13"/>
      <c r="E282" s="13"/>
      <c r="F282" s="13"/>
      <c r="G282" s="14"/>
      <c r="H282" s="14"/>
      <c r="I282" s="14"/>
      <c r="J282" s="14"/>
      <c r="K282" s="14"/>
      <c r="L282" s="14"/>
    </row>
    <row r="283" spans="3:12" s="8" customFormat="1" x14ac:dyDescent="0.25">
      <c r="C283" s="17"/>
      <c r="D283" s="13"/>
      <c r="E283" s="13"/>
      <c r="F283" s="13"/>
      <c r="G283" s="14"/>
      <c r="H283" s="14"/>
      <c r="I283" s="14"/>
      <c r="J283" s="14"/>
      <c r="K283" s="14"/>
      <c r="L283" s="14"/>
    </row>
    <row r="284" spans="3:12" s="8" customFormat="1" x14ac:dyDescent="0.25">
      <c r="C284" s="17"/>
      <c r="D284" s="13"/>
      <c r="E284" s="13"/>
      <c r="F284" s="13"/>
      <c r="G284" s="14"/>
      <c r="H284" s="14"/>
      <c r="I284" s="14"/>
      <c r="J284" s="14"/>
      <c r="K284" s="14"/>
      <c r="L284" s="14"/>
    </row>
    <row r="285" spans="3:12" s="8" customFormat="1" x14ac:dyDescent="0.25">
      <c r="C285" s="17"/>
      <c r="D285" s="13"/>
      <c r="E285" s="13"/>
      <c r="F285" s="13"/>
      <c r="G285" s="14"/>
      <c r="H285" s="14"/>
      <c r="I285" s="14"/>
      <c r="J285" s="14"/>
      <c r="K285" s="14"/>
      <c r="L285" s="14"/>
    </row>
    <row r="286" spans="3:12" s="8" customFormat="1" x14ac:dyDescent="0.25">
      <c r="C286" s="17"/>
      <c r="D286" s="13"/>
      <c r="E286" s="13"/>
      <c r="F286" s="13"/>
      <c r="G286" s="14"/>
      <c r="H286" s="14"/>
      <c r="I286" s="14"/>
      <c r="J286" s="14"/>
      <c r="K286" s="14"/>
      <c r="L286" s="14"/>
    </row>
    <row r="287" spans="3:12" s="8" customFormat="1" x14ac:dyDescent="0.25">
      <c r="C287" s="17"/>
      <c r="D287" s="13"/>
      <c r="E287" s="13"/>
      <c r="F287" s="13"/>
      <c r="G287" s="14"/>
      <c r="H287" s="14"/>
      <c r="I287" s="14"/>
      <c r="J287" s="14"/>
      <c r="K287" s="14"/>
      <c r="L287" s="14"/>
    </row>
    <row r="288" spans="3:12" s="8" customFormat="1" x14ac:dyDescent="0.25">
      <c r="C288" s="17"/>
      <c r="D288" s="13"/>
      <c r="E288" s="13"/>
      <c r="F288" s="13"/>
      <c r="G288" s="14"/>
      <c r="H288" s="14"/>
      <c r="I288" s="14"/>
      <c r="J288" s="14"/>
      <c r="K288" s="14"/>
      <c r="L288" s="14"/>
    </row>
    <row r="289" spans="3:12" s="8" customFormat="1" x14ac:dyDescent="0.25">
      <c r="C289" s="17"/>
      <c r="D289" s="13"/>
      <c r="E289" s="13"/>
      <c r="F289" s="13"/>
      <c r="G289" s="14"/>
      <c r="H289" s="14"/>
      <c r="I289" s="14"/>
      <c r="J289" s="14"/>
      <c r="K289" s="14"/>
      <c r="L289" s="14"/>
    </row>
    <row r="290" spans="3:12" s="8" customFormat="1" x14ac:dyDescent="0.25">
      <c r="C290" s="17"/>
      <c r="D290" s="13"/>
      <c r="E290" s="13"/>
      <c r="F290" s="13"/>
      <c r="G290" s="14"/>
      <c r="H290" s="14"/>
      <c r="I290" s="14"/>
      <c r="J290" s="14"/>
      <c r="K290" s="14"/>
      <c r="L290" s="14"/>
    </row>
    <row r="291" spans="3:12" s="8" customFormat="1" x14ac:dyDescent="0.25">
      <c r="C291" s="17"/>
      <c r="D291" s="13"/>
      <c r="E291" s="13"/>
      <c r="F291" s="13"/>
      <c r="G291" s="14"/>
      <c r="H291" s="14"/>
      <c r="I291" s="14"/>
      <c r="J291" s="14"/>
      <c r="K291" s="14"/>
      <c r="L291" s="14"/>
    </row>
    <row r="292" spans="3:12" s="8" customFormat="1" x14ac:dyDescent="0.25">
      <c r="C292" s="17"/>
      <c r="D292" s="13"/>
      <c r="E292" s="13"/>
      <c r="F292" s="13"/>
      <c r="G292" s="14"/>
      <c r="H292" s="14"/>
      <c r="I292" s="14"/>
      <c r="J292" s="14"/>
      <c r="K292" s="14"/>
      <c r="L292" s="14"/>
    </row>
    <row r="293" spans="3:12" s="8" customFormat="1" x14ac:dyDescent="0.25">
      <c r="C293" s="17"/>
      <c r="D293" s="13"/>
      <c r="E293" s="13"/>
      <c r="F293" s="13"/>
      <c r="G293" s="14"/>
      <c r="H293" s="14"/>
      <c r="I293" s="14"/>
      <c r="J293" s="14"/>
      <c r="K293" s="14"/>
      <c r="L293" s="14"/>
    </row>
    <row r="294" spans="3:12" s="8" customFormat="1" x14ac:dyDescent="0.25">
      <c r="C294" s="17"/>
      <c r="D294" s="13"/>
      <c r="E294" s="13"/>
      <c r="F294" s="13"/>
      <c r="G294" s="14"/>
      <c r="H294" s="14"/>
      <c r="I294" s="14"/>
      <c r="J294" s="14"/>
      <c r="K294" s="14"/>
      <c r="L294" s="14"/>
    </row>
    <row r="295" spans="3:12" s="8" customFormat="1" x14ac:dyDescent="0.25">
      <c r="C295" s="17"/>
      <c r="D295" s="13"/>
      <c r="E295" s="13"/>
      <c r="F295" s="13"/>
      <c r="G295" s="14"/>
      <c r="H295" s="14"/>
      <c r="I295" s="14"/>
      <c r="J295" s="14"/>
      <c r="K295" s="14"/>
      <c r="L295" s="14"/>
    </row>
    <row r="296" spans="3:12" s="8" customFormat="1" x14ac:dyDescent="0.25">
      <c r="C296" s="17"/>
      <c r="D296" s="13"/>
      <c r="E296" s="13"/>
      <c r="F296" s="13"/>
      <c r="G296" s="14"/>
      <c r="H296" s="14"/>
      <c r="I296" s="14"/>
      <c r="J296" s="14"/>
      <c r="K296" s="14"/>
      <c r="L296" s="14"/>
    </row>
    <row r="297" spans="3:12" s="8" customFormat="1" x14ac:dyDescent="0.25">
      <c r="C297" s="17"/>
      <c r="D297" s="13"/>
      <c r="E297" s="13"/>
      <c r="F297" s="13"/>
      <c r="G297" s="14"/>
      <c r="H297" s="14"/>
      <c r="I297" s="14"/>
      <c r="J297" s="14"/>
      <c r="K297" s="14"/>
      <c r="L297" s="14"/>
    </row>
    <row r="298" spans="3:12" s="8" customFormat="1" x14ac:dyDescent="0.25">
      <c r="C298" s="17"/>
      <c r="D298" s="13"/>
      <c r="E298" s="13"/>
      <c r="F298" s="13"/>
      <c r="G298" s="14"/>
      <c r="H298" s="14"/>
      <c r="I298" s="14"/>
      <c r="J298" s="14"/>
      <c r="K298" s="14"/>
      <c r="L298" s="14"/>
    </row>
    <row r="299" spans="3:12" s="8" customFormat="1" x14ac:dyDescent="0.25">
      <c r="C299" s="17"/>
      <c r="D299" s="13"/>
      <c r="E299" s="13"/>
      <c r="F299" s="13"/>
      <c r="G299" s="14"/>
      <c r="H299" s="14"/>
      <c r="I299" s="14"/>
      <c r="J299" s="14"/>
      <c r="K299" s="14"/>
      <c r="L299" s="14"/>
    </row>
    <row r="300" spans="3:12" s="8" customFormat="1" x14ac:dyDescent="0.25">
      <c r="C300" s="17"/>
      <c r="D300" s="13"/>
      <c r="E300" s="13"/>
      <c r="F300" s="13"/>
      <c r="G300" s="14"/>
      <c r="H300" s="14"/>
      <c r="I300" s="14"/>
      <c r="J300" s="14"/>
      <c r="K300" s="14"/>
      <c r="L300" s="14"/>
    </row>
    <row r="301" spans="3:12" s="8" customFormat="1" x14ac:dyDescent="0.25">
      <c r="C301" s="17"/>
      <c r="D301" s="13"/>
      <c r="E301" s="13"/>
      <c r="F301" s="13"/>
      <c r="G301" s="14"/>
      <c r="H301" s="14"/>
      <c r="I301" s="14"/>
      <c r="J301" s="14"/>
      <c r="K301" s="14"/>
      <c r="L301" s="14"/>
    </row>
    <row r="302" spans="3:12" s="8" customFormat="1" x14ac:dyDescent="0.25">
      <c r="C302" s="17"/>
      <c r="D302" s="13"/>
      <c r="E302" s="13"/>
      <c r="F302" s="13"/>
      <c r="G302" s="14"/>
      <c r="H302" s="14"/>
      <c r="I302" s="14"/>
      <c r="J302" s="14"/>
      <c r="K302" s="14"/>
      <c r="L302" s="14"/>
    </row>
    <row r="303" spans="3:12" s="8" customFormat="1" x14ac:dyDescent="0.25">
      <c r="C303" s="17"/>
      <c r="D303" s="13"/>
      <c r="E303" s="13"/>
      <c r="F303" s="13"/>
      <c r="G303" s="14"/>
      <c r="H303" s="14"/>
      <c r="I303" s="14"/>
      <c r="J303" s="14"/>
      <c r="K303" s="14"/>
      <c r="L303" s="14"/>
    </row>
    <row r="304" spans="3:12" s="8" customFormat="1" x14ac:dyDescent="0.25">
      <c r="C304" s="17"/>
      <c r="D304" s="13"/>
      <c r="E304" s="13"/>
      <c r="F304" s="13"/>
      <c r="G304" s="14"/>
      <c r="H304" s="14"/>
      <c r="I304" s="14"/>
      <c r="J304" s="14"/>
      <c r="K304" s="14"/>
      <c r="L304" s="14"/>
    </row>
    <row r="305" spans="3:12" s="8" customFormat="1" x14ac:dyDescent="0.25">
      <c r="C305" s="17"/>
      <c r="D305" s="13"/>
      <c r="E305" s="13"/>
      <c r="F305" s="13"/>
      <c r="G305" s="14"/>
      <c r="H305" s="14"/>
      <c r="I305" s="14"/>
      <c r="J305" s="14"/>
      <c r="K305" s="14"/>
      <c r="L305" s="14"/>
    </row>
    <row r="306" spans="3:12" s="8" customFormat="1" x14ac:dyDescent="0.25">
      <c r="C306" s="17"/>
      <c r="D306" s="13"/>
      <c r="E306" s="13"/>
      <c r="F306" s="13"/>
      <c r="G306" s="14"/>
      <c r="H306" s="14"/>
      <c r="I306" s="14"/>
      <c r="J306" s="14"/>
      <c r="K306" s="14"/>
      <c r="L306" s="14"/>
    </row>
    <row r="307" spans="3:12" s="8" customFormat="1" x14ac:dyDescent="0.25">
      <c r="C307" s="17"/>
      <c r="D307" s="13"/>
      <c r="E307" s="13"/>
      <c r="F307" s="13"/>
      <c r="G307" s="14"/>
      <c r="H307" s="14"/>
      <c r="I307" s="14"/>
      <c r="J307" s="14"/>
      <c r="K307" s="14"/>
      <c r="L307" s="14"/>
    </row>
    <row r="308" spans="3:12" s="8" customFormat="1" x14ac:dyDescent="0.25">
      <c r="C308" s="17"/>
      <c r="D308" s="13"/>
      <c r="E308" s="13"/>
      <c r="F308" s="13"/>
      <c r="G308" s="14"/>
      <c r="H308" s="14"/>
      <c r="I308" s="14"/>
      <c r="J308" s="14"/>
      <c r="K308" s="14"/>
      <c r="L308" s="14"/>
    </row>
    <row r="309" spans="3:12" s="8" customFormat="1" x14ac:dyDescent="0.25">
      <c r="C309" s="17"/>
      <c r="D309" s="13"/>
      <c r="E309" s="13"/>
      <c r="F309" s="13"/>
      <c r="G309" s="14"/>
      <c r="H309" s="14"/>
      <c r="I309" s="14"/>
      <c r="J309" s="14"/>
      <c r="K309" s="14"/>
      <c r="L309" s="14"/>
    </row>
    <row r="310" spans="3:12" s="8" customFormat="1" x14ac:dyDescent="0.25">
      <c r="C310" s="17"/>
      <c r="D310" s="13"/>
      <c r="E310" s="13"/>
      <c r="F310" s="13"/>
      <c r="G310" s="14"/>
      <c r="H310" s="14"/>
      <c r="I310" s="14"/>
      <c r="J310" s="14"/>
      <c r="K310" s="14"/>
      <c r="L310" s="14"/>
    </row>
    <row r="311" spans="3:12" s="8" customFormat="1" x14ac:dyDescent="0.25">
      <c r="C311" s="17"/>
      <c r="D311" s="13"/>
      <c r="E311" s="13"/>
      <c r="F311" s="13"/>
      <c r="G311" s="14"/>
      <c r="H311" s="14"/>
      <c r="I311" s="14"/>
      <c r="J311" s="14"/>
      <c r="K311" s="14"/>
      <c r="L311" s="14"/>
    </row>
    <row r="312" spans="3:12" s="8" customFormat="1" x14ac:dyDescent="0.25">
      <c r="C312" s="17"/>
      <c r="D312" s="13"/>
      <c r="E312" s="13"/>
      <c r="F312" s="13"/>
      <c r="G312" s="14"/>
      <c r="H312" s="14"/>
      <c r="I312" s="14"/>
      <c r="J312" s="14"/>
      <c r="K312" s="14"/>
      <c r="L312" s="14"/>
    </row>
    <row r="313" spans="3:12" s="8" customFormat="1" x14ac:dyDescent="0.25">
      <c r="C313" s="17"/>
      <c r="D313" s="13"/>
      <c r="E313" s="13"/>
      <c r="F313" s="13"/>
      <c r="G313" s="14"/>
      <c r="H313" s="14"/>
      <c r="I313" s="14"/>
      <c r="J313" s="14"/>
      <c r="K313" s="14"/>
      <c r="L313" s="14"/>
    </row>
    <row r="314" spans="3:12" s="8" customFormat="1" x14ac:dyDescent="0.25">
      <c r="C314" s="17"/>
      <c r="D314" s="13"/>
      <c r="E314" s="13"/>
      <c r="F314" s="13"/>
      <c r="G314" s="14"/>
      <c r="H314" s="14"/>
      <c r="I314" s="14"/>
      <c r="J314" s="14"/>
      <c r="K314" s="14"/>
      <c r="L314" s="14"/>
    </row>
    <row r="315" spans="3:12" s="8" customFormat="1" x14ac:dyDescent="0.25">
      <c r="C315" s="17"/>
      <c r="D315" s="13"/>
      <c r="E315" s="13"/>
      <c r="F315" s="13"/>
      <c r="G315" s="14"/>
      <c r="H315" s="14"/>
      <c r="I315" s="14"/>
      <c r="J315" s="14"/>
      <c r="K315" s="14"/>
      <c r="L315" s="14"/>
    </row>
    <row r="316" spans="3:12" s="8" customFormat="1" x14ac:dyDescent="0.25">
      <c r="C316" s="17"/>
      <c r="D316" s="13"/>
      <c r="E316" s="13"/>
      <c r="F316" s="13"/>
      <c r="G316" s="14"/>
      <c r="H316" s="14"/>
      <c r="I316" s="14"/>
      <c r="J316" s="14"/>
      <c r="K316" s="14"/>
      <c r="L316" s="14"/>
    </row>
    <row r="317" spans="3:12" s="8" customFormat="1" x14ac:dyDescent="0.25">
      <c r="C317" s="17"/>
      <c r="D317" s="13"/>
      <c r="E317" s="13"/>
      <c r="F317" s="13"/>
      <c r="G317" s="14"/>
      <c r="H317" s="14"/>
      <c r="I317" s="14"/>
      <c r="J317" s="14"/>
      <c r="K317" s="14"/>
      <c r="L317" s="14"/>
    </row>
    <row r="318" spans="3:12" s="8" customFormat="1" x14ac:dyDescent="0.25">
      <c r="C318" s="17"/>
      <c r="D318" s="13"/>
      <c r="E318" s="13"/>
      <c r="F318" s="13"/>
      <c r="G318" s="14"/>
      <c r="H318" s="14"/>
      <c r="I318" s="14"/>
      <c r="J318" s="14"/>
      <c r="K318" s="14"/>
      <c r="L318" s="14"/>
    </row>
    <row r="319" spans="3:12" s="8" customFormat="1" x14ac:dyDescent="0.25">
      <c r="C319" s="17"/>
      <c r="D319" s="13"/>
      <c r="E319" s="13"/>
      <c r="F319" s="13"/>
      <c r="G319" s="14"/>
      <c r="H319" s="14"/>
      <c r="I319" s="14"/>
      <c r="J319" s="14"/>
      <c r="K319" s="14"/>
      <c r="L319" s="14"/>
    </row>
    <row r="320" spans="3:12" s="8" customFormat="1" x14ac:dyDescent="0.25">
      <c r="C320" s="17"/>
      <c r="D320" s="13"/>
      <c r="E320" s="13"/>
      <c r="F320" s="13"/>
      <c r="G320" s="14"/>
      <c r="H320" s="14"/>
      <c r="I320" s="14"/>
      <c r="J320" s="14"/>
      <c r="K320" s="14"/>
      <c r="L320" s="14"/>
    </row>
    <row r="321" spans="3:12" s="8" customFormat="1" x14ac:dyDescent="0.25">
      <c r="C321" s="17"/>
      <c r="D321" s="13"/>
      <c r="E321" s="13"/>
      <c r="F321" s="13"/>
      <c r="G321" s="14"/>
      <c r="H321" s="14"/>
      <c r="I321" s="14"/>
      <c r="J321" s="14"/>
      <c r="K321" s="14"/>
      <c r="L321" s="14"/>
    </row>
    <row r="322" spans="3:12" s="8" customFormat="1" x14ac:dyDescent="0.25">
      <c r="C322" s="17"/>
      <c r="D322" s="13"/>
      <c r="E322" s="13"/>
      <c r="F322" s="13"/>
      <c r="G322" s="14"/>
      <c r="H322" s="14"/>
      <c r="I322" s="14"/>
      <c r="J322" s="14"/>
      <c r="K322" s="14"/>
      <c r="L322" s="14"/>
    </row>
    <row r="323" spans="3:12" s="8" customFormat="1" x14ac:dyDescent="0.25">
      <c r="C323" s="17"/>
      <c r="D323" s="13"/>
      <c r="E323" s="13"/>
      <c r="F323" s="13"/>
      <c r="G323" s="14"/>
      <c r="H323" s="14"/>
      <c r="I323" s="14"/>
      <c r="J323" s="14"/>
      <c r="K323" s="14"/>
      <c r="L323" s="14"/>
    </row>
    <row r="324" spans="3:12" s="8" customFormat="1" x14ac:dyDescent="0.25">
      <c r="C324" s="17"/>
      <c r="D324" s="13"/>
      <c r="E324" s="13"/>
      <c r="F324" s="13"/>
      <c r="G324" s="14"/>
      <c r="H324" s="14"/>
      <c r="I324" s="14"/>
      <c r="J324" s="14"/>
      <c r="K324" s="14"/>
      <c r="L324" s="14"/>
    </row>
    <row r="325" spans="3:12" s="8" customFormat="1" x14ac:dyDescent="0.25">
      <c r="C325" s="17"/>
      <c r="D325" s="13"/>
      <c r="E325" s="13"/>
      <c r="F325" s="13"/>
      <c r="G325" s="14"/>
      <c r="H325" s="14"/>
      <c r="I325" s="14"/>
      <c r="J325" s="14"/>
      <c r="K325" s="14"/>
      <c r="L325" s="14"/>
    </row>
    <row r="326" spans="3:12" s="8" customFormat="1" x14ac:dyDescent="0.25">
      <c r="C326" s="17"/>
      <c r="D326" s="13"/>
      <c r="E326" s="13"/>
      <c r="F326" s="13"/>
      <c r="G326" s="14"/>
      <c r="H326" s="14"/>
      <c r="I326" s="14"/>
      <c r="J326" s="14"/>
      <c r="K326" s="14"/>
      <c r="L326" s="14"/>
    </row>
    <row r="327" spans="3:12" s="8" customFormat="1" x14ac:dyDescent="0.25">
      <c r="C327" s="17"/>
      <c r="D327" s="13"/>
      <c r="E327" s="13"/>
      <c r="F327" s="13"/>
      <c r="G327" s="14"/>
      <c r="H327" s="14"/>
      <c r="I327" s="14"/>
      <c r="J327" s="14"/>
      <c r="K327" s="14"/>
      <c r="L327" s="14"/>
    </row>
    <row r="328" spans="3:12" s="8" customFormat="1" x14ac:dyDescent="0.25">
      <c r="C328" s="17"/>
      <c r="D328" s="13"/>
      <c r="E328" s="13"/>
      <c r="F328" s="13"/>
      <c r="G328" s="14"/>
      <c r="H328" s="14"/>
      <c r="I328" s="14"/>
      <c r="J328" s="14"/>
      <c r="K328" s="14"/>
      <c r="L328" s="14"/>
    </row>
    <row r="329" spans="3:12" s="8" customFormat="1" x14ac:dyDescent="0.25">
      <c r="C329" s="17"/>
      <c r="D329" s="13"/>
      <c r="E329" s="13"/>
      <c r="F329" s="13"/>
      <c r="G329" s="14"/>
      <c r="H329" s="14"/>
      <c r="I329" s="14"/>
      <c r="J329" s="14"/>
      <c r="K329" s="14"/>
      <c r="L329" s="14"/>
    </row>
    <row r="330" spans="3:12" s="8" customFormat="1" x14ac:dyDescent="0.25">
      <c r="C330" s="17"/>
      <c r="D330" s="13"/>
      <c r="E330" s="13"/>
      <c r="F330" s="13"/>
      <c r="G330" s="14"/>
      <c r="H330" s="14"/>
      <c r="I330" s="14"/>
      <c r="J330" s="14"/>
      <c r="K330" s="14"/>
      <c r="L330" s="14"/>
    </row>
    <row r="331" spans="3:12" s="8" customFormat="1" x14ac:dyDescent="0.25">
      <c r="C331" s="17"/>
      <c r="D331" s="13"/>
      <c r="E331" s="13"/>
      <c r="F331" s="13"/>
      <c r="G331" s="14"/>
      <c r="H331" s="14"/>
      <c r="I331" s="14"/>
      <c r="J331" s="14"/>
      <c r="K331" s="14"/>
      <c r="L331" s="14"/>
    </row>
    <row r="332" spans="3:12" s="8" customFormat="1" x14ac:dyDescent="0.25">
      <c r="C332" s="17"/>
      <c r="D332" s="13"/>
      <c r="E332" s="13"/>
      <c r="F332" s="13"/>
      <c r="G332" s="14"/>
      <c r="H332" s="14"/>
      <c r="I332" s="14"/>
      <c r="J332" s="14"/>
      <c r="K332" s="14"/>
      <c r="L332" s="14"/>
    </row>
    <row r="333" spans="3:12" s="8" customFormat="1" x14ac:dyDescent="0.25">
      <c r="C333" s="17"/>
      <c r="D333" s="13"/>
      <c r="E333" s="13"/>
      <c r="F333" s="13"/>
      <c r="G333" s="14"/>
      <c r="H333" s="14"/>
      <c r="I333" s="14"/>
      <c r="J333" s="14"/>
      <c r="K333" s="14"/>
      <c r="L333" s="14"/>
    </row>
    <row r="334" spans="3:12" s="8" customFormat="1" x14ac:dyDescent="0.25">
      <c r="C334" s="17"/>
      <c r="D334" s="13"/>
      <c r="E334" s="13"/>
      <c r="F334" s="13"/>
      <c r="G334" s="14"/>
      <c r="H334" s="14"/>
      <c r="I334" s="14"/>
      <c r="J334" s="14"/>
      <c r="K334" s="14"/>
      <c r="L334" s="14"/>
    </row>
    <row r="335" spans="3:12" s="8" customFormat="1" x14ac:dyDescent="0.25">
      <c r="C335" s="17"/>
      <c r="D335" s="13"/>
      <c r="E335" s="13"/>
      <c r="F335" s="13"/>
      <c r="G335" s="14"/>
      <c r="H335" s="14"/>
      <c r="I335" s="14"/>
      <c r="J335" s="14"/>
      <c r="K335" s="14"/>
      <c r="L335" s="14"/>
    </row>
    <row r="336" spans="3:12" s="8" customFormat="1" x14ac:dyDescent="0.25">
      <c r="C336" s="17"/>
      <c r="D336" s="13"/>
      <c r="E336" s="13"/>
      <c r="F336" s="13"/>
      <c r="G336" s="14"/>
      <c r="H336" s="14"/>
      <c r="I336" s="14"/>
      <c r="J336" s="14"/>
      <c r="K336" s="14"/>
      <c r="L336" s="14"/>
    </row>
    <row r="337" spans="3:12" s="8" customFormat="1" x14ac:dyDescent="0.25">
      <c r="C337" s="17"/>
      <c r="D337" s="13"/>
      <c r="E337" s="13"/>
      <c r="F337" s="13"/>
      <c r="G337" s="14"/>
      <c r="H337" s="14"/>
      <c r="I337" s="14"/>
      <c r="J337" s="14"/>
      <c r="K337" s="14"/>
      <c r="L337" s="14"/>
    </row>
    <row r="338" spans="3:12" s="8" customFormat="1" x14ac:dyDescent="0.25">
      <c r="C338" s="17"/>
      <c r="D338" s="13"/>
      <c r="E338" s="13"/>
      <c r="F338" s="13"/>
      <c r="G338" s="14"/>
      <c r="H338" s="14"/>
      <c r="I338" s="14"/>
      <c r="J338" s="14"/>
      <c r="K338" s="14"/>
      <c r="L338" s="14"/>
    </row>
    <row r="339" spans="3:12" s="8" customFormat="1" x14ac:dyDescent="0.25">
      <c r="C339" s="17"/>
      <c r="D339" s="13"/>
      <c r="E339" s="13"/>
      <c r="F339" s="13"/>
      <c r="G339" s="14"/>
      <c r="H339" s="14"/>
      <c r="I339" s="14"/>
      <c r="J339" s="14"/>
      <c r="K339" s="14"/>
      <c r="L339" s="14"/>
    </row>
    <row r="340" spans="3:12" s="8" customFormat="1" x14ac:dyDescent="0.25">
      <c r="C340" s="17"/>
      <c r="D340" s="13"/>
      <c r="E340" s="13"/>
      <c r="F340" s="13"/>
      <c r="G340" s="14"/>
      <c r="H340" s="14"/>
      <c r="I340" s="14"/>
      <c r="J340" s="14"/>
      <c r="K340" s="14"/>
      <c r="L340" s="14"/>
    </row>
    <row r="341" spans="3:12" s="8" customFormat="1" x14ac:dyDescent="0.25">
      <c r="C341" s="17"/>
      <c r="D341" s="13"/>
      <c r="E341" s="13"/>
      <c r="F341" s="13"/>
      <c r="G341" s="14"/>
      <c r="H341" s="14"/>
      <c r="I341" s="14"/>
      <c r="J341" s="14"/>
      <c r="K341" s="14"/>
      <c r="L341" s="14"/>
    </row>
    <row r="342" spans="3:12" s="8" customFormat="1" x14ac:dyDescent="0.25">
      <c r="C342" s="17"/>
      <c r="D342" s="13"/>
      <c r="E342" s="13"/>
      <c r="F342" s="13"/>
      <c r="G342" s="14"/>
      <c r="H342" s="14"/>
      <c r="I342" s="14"/>
      <c r="J342" s="14"/>
      <c r="K342" s="14"/>
      <c r="L342" s="14"/>
    </row>
    <row r="343" spans="3:12" s="8" customFormat="1" x14ac:dyDescent="0.25">
      <c r="C343" s="17"/>
      <c r="D343" s="13"/>
      <c r="E343" s="13"/>
      <c r="F343" s="13"/>
      <c r="G343" s="14"/>
      <c r="H343" s="14"/>
      <c r="I343" s="14"/>
      <c r="J343" s="14"/>
      <c r="K343" s="14"/>
      <c r="L343" s="14"/>
    </row>
    <row r="344" spans="3:12" s="8" customFormat="1" x14ac:dyDescent="0.25">
      <c r="C344" s="17"/>
      <c r="D344" s="13"/>
      <c r="E344" s="13"/>
      <c r="F344" s="13"/>
      <c r="G344" s="14"/>
      <c r="H344" s="14"/>
      <c r="I344" s="14"/>
      <c r="J344" s="14"/>
      <c r="K344" s="14"/>
      <c r="L344" s="14"/>
    </row>
    <row r="345" spans="3:12" s="8" customFormat="1" x14ac:dyDescent="0.25">
      <c r="C345" s="17"/>
      <c r="D345" s="13"/>
      <c r="E345" s="13"/>
      <c r="F345" s="13"/>
      <c r="G345" s="14"/>
      <c r="H345" s="14"/>
      <c r="I345" s="14"/>
      <c r="J345" s="14"/>
      <c r="K345" s="14"/>
      <c r="L345" s="14"/>
    </row>
    <row r="346" spans="3:12" s="8" customFormat="1" x14ac:dyDescent="0.25">
      <c r="C346" s="17"/>
      <c r="D346" s="13"/>
      <c r="E346" s="13"/>
      <c r="F346" s="13"/>
      <c r="G346" s="14"/>
      <c r="H346" s="14"/>
      <c r="I346" s="14"/>
      <c r="J346" s="14"/>
      <c r="K346" s="14"/>
      <c r="L346" s="14"/>
    </row>
    <row r="347" spans="3:12" s="8" customFormat="1" x14ac:dyDescent="0.25">
      <c r="C347" s="17"/>
      <c r="D347" s="13"/>
      <c r="E347" s="13"/>
      <c r="F347" s="13"/>
      <c r="G347" s="14"/>
      <c r="H347" s="14"/>
      <c r="I347" s="14"/>
      <c r="J347" s="14"/>
      <c r="K347" s="14"/>
      <c r="L347" s="14"/>
    </row>
    <row r="348" spans="3:12" s="8" customFormat="1" x14ac:dyDescent="0.25">
      <c r="C348" s="17"/>
      <c r="D348" s="13"/>
      <c r="E348" s="13"/>
      <c r="F348" s="13"/>
      <c r="G348" s="14"/>
      <c r="H348" s="14"/>
      <c r="I348" s="14"/>
      <c r="J348" s="14"/>
      <c r="K348" s="14"/>
      <c r="L348" s="14"/>
    </row>
    <row r="349" spans="3:12" s="8" customFormat="1" x14ac:dyDescent="0.25">
      <c r="C349" s="17"/>
      <c r="D349" s="13"/>
      <c r="E349" s="13"/>
      <c r="F349" s="13"/>
      <c r="G349" s="14"/>
      <c r="H349" s="14"/>
      <c r="I349" s="14"/>
      <c r="J349" s="14"/>
      <c r="K349" s="14"/>
      <c r="L349" s="14"/>
    </row>
    <row r="350" spans="3:12" s="8" customFormat="1" x14ac:dyDescent="0.25">
      <c r="C350" s="17"/>
      <c r="D350" s="13"/>
      <c r="E350" s="13"/>
      <c r="F350" s="13"/>
      <c r="G350" s="14"/>
      <c r="H350" s="14"/>
      <c r="I350" s="14"/>
      <c r="J350" s="14"/>
      <c r="K350" s="14"/>
      <c r="L350" s="14"/>
    </row>
    <row r="351" spans="3:12" s="8" customFormat="1" x14ac:dyDescent="0.25">
      <c r="C351" s="17"/>
      <c r="D351" s="13"/>
      <c r="E351" s="13"/>
      <c r="F351" s="13"/>
      <c r="G351" s="14"/>
      <c r="H351" s="14"/>
      <c r="I351" s="14"/>
      <c r="J351" s="14"/>
      <c r="K351" s="14"/>
      <c r="L351" s="14"/>
    </row>
    <row r="352" spans="3:12" s="8" customFormat="1" x14ac:dyDescent="0.25">
      <c r="C352" s="17"/>
      <c r="D352" s="13"/>
      <c r="E352" s="13"/>
      <c r="F352" s="13"/>
      <c r="G352" s="14"/>
      <c r="H352" s="14"/>
      <c r="I352" s="14"/>
      <c r="J352" s="14"/>
      <c r="K352" s="14"/>
      <c r="L352" s="14"/>
    </row>
    <row r="353" spans="3:12" s="8" customFormat="1" x14ac:dyDescent="0.25">
      <c r="C353" s="17"/>
      <c r="D353" s="13"/>
      <c r="E353" s="13"/>
      <c r="F353" s="13"/>
      <c r="G353" s="14"/>
      <c r="H353" s="14"/>
      <c r="I353" s="14"/>
      <c r="J353" s="14"/>
      <c r="K353" s="14"/>
      <c r="L353" s="14"/>
    </row>
    <row r="354" spans="3:12" s="8" customFormat="1" x14ac:dyDescent="0.25">
      <c r="C354" s="17"/>
      <c r="D354" s="13"/>
      <c r="E354" s="13"/>
      <c r="F354" s="13"/>
      <c r="G354" s="14"/>
      <c r="H354" s="14"/>
      <c r="I354" s="14"/>
      <c r="J354" s="14"/>
      <c r="K354" s="14"/>
      <c r="L354" s="14"/>
    </row>
    <row r="355" spans="3:12" s="8" customFormat="1" x14ac:dyDescent="0.25">
      <c r="C355" s="17"/>
      <c r="D355" s="13"/>
      <c r="E355" s="13"/>
      <c r="F355" s="13"/>
      <c r="G355" s="14"/>
      <c r="H355" s="14"/>
      <c r="I355" s="14"/>
      <c r="J355" s="14"/>
      <c r="K355" s="14"/>
      <c r="L355" s="14"/>
    </row>
    <row r="356" spans="3:12" s="8" customFormat="1" x14ac:dyDescent="0.25">
      <c r="C356" s="17"/>
      <c r="D356" s="13"/>
      <c r="E356" s="13"/>
      <c r="F356" s="13"/>
      <c r="G356" s="14"/>
      <c r="H356" s="14"/>
      <c r="I356" s="14"/>
      <c r="J356" s="14"/>
      <c r="K356" s="14"/>
      <c r="L356" s="14"/>
    </row>
    <row r="357" spans="3:12" s="8" customFormat="1" x14ac:dyDescent="0.25">
      <c r="C357" s="17"/>
      <c r="D357" s="13"/>
      <c r="E357" s="13"/>
      <c r="F357" s="13"/>
      <c r="G357" s="14"/>
      <c r="H357" s="14"/>
      <c r="I357" s="14"/>
      <c r="J357" s="14"/>
      <c r="K357" s="14"/>
      <c r="L357" s="14"/>
    </row>
    <row r="358" spans="3:12" s="8" customFormat="1" x14ac:dyDescent="0.25">
      <c r="C358" s="17"/>
      <c r="D358" s="13"/>
      <c r="E358" s="13"/>
      <c r="F358" s="13"/>
      <c r="G358" s="14"/>
      <c r="H358" s="14"/>
      <c r="I358" s="14"/>
      <c r="J358" s="14"/>
      <c r="K358" s="14"/>
      <c r="L358" s="14"/>
    </row>
    <row r="359" spans="3:12" s="8" customFormat="1" x14ac:dyDescent="0.25">
      <c r="C359" s="17"/>
      <c r="D359" s="13"/>
      <c r="E359" s="13"/>
      <c r="F359" s="13"/>
      <c r="G359" s="14"/>
      <c r="H359" s="14"/>
      <c r="I359" s="14"/>
      <c r="J359" s="14"/>
      <c r="K359" s="14"/>
      <c r="L359" s="14"/>
    </row>
    <row r="360" spans="3:12" s="8" customFormat="1" x14ac:dyDescent="0.25">
      <c r="C360" s="17"/>
      <c r="D360" s="13"/>
      <c r="E360" s="13"/>
      <c r="F360" s="13"/>
      <c r="G360" s="14"/>
      <c r="H360" s="14"/>
      <c r="I360" s="14"/>
      <c r="J360" s="14"/>
      <c r="K360" s="14"/>
      <c r="L360" s="14"/>
    </row>
    <row r="361" spans="3:12" s="8" customFormat="1" x14ac:dyDescent="0.25">
      <c r="C361" s="17"/>
      <c r="D361" s="13"/>
      <c r="E361" s="13"/>
      <c r="F361" s="13"/>
      <c r="G361" s="14"/>
      <c r="H361" s="14"/>
      <c r="I361" s="14"/>
      <c r="J361" s="14"/>
      <c r="K361" s="14"/>
      <c r="L361" s="14"/>
    </row>
    <row r="362" spans="3:12" s="8" customFormat="1" x14ac:dyDescent="0.25">
      <c r="C362" s="17"/>
      <c r="D362" s="13"/>
      <c r="E362" s="13"/>
      <c r="F362" s="13"/>
      <c r="G362" s="14"/>
      <c r="H362" s="14"/>
      <c r="I362" s="14"/>
      <c r="J362" s="14"/>
      <c r="K362" s="14"/>
      <c r="L362" s="14"/>
    </row>
    <row r="363" spans="3:12" s="8" customFormat="1" x14ac:dyDescent="0.25">
      <c r="C363" s="17"/>
      <c r="D363" s="13"/>
      <c r="E363" s="13"/>
      <c r="F363" s="13"/>
      <c r="G363" s="14"/>
      <c r="H363" s="14"/>
      <c r="I363" s="14"/>
      <c r="J363" s="14"/>
      <c r="K363" s="14"/>
      <c r="L363" s="14"/>
    </row>
    <row r="364" spans="3:12" s="8" customFormat="1" x14ac:dyDescent="0.25">
      <c r="C364" s="17"/>
      <c r="D364" s="13"/>
      <c r="E364" s="13"/>
      <c r="F364" s="13"/>
      <c r="G364" s="14"/>
      <c r="H364" s="14"/>
      <c r="I364" s="14"/>
      <c r="J364" s="14"/>
      <c r="K364" s="14"/>
      <c r="L364" s="14"/>
    </row>
    <row r="365" spans="3:12" s="8" customFormat="1" x14ac:dyDescent="0.25">
      <c r="C365" s="17"/>
      <c r="D365" s="13"/>
      <c r="E365" s="13"/>
      <c r="F365" s="13"/>
      <c r="G365" s="14"/>
      <c r="H365" s="14"/>
      <c r="I365" s="14"/>
      <c r="J365" s="14"/>
      <c r="K365" s="14"/>
      <c r="L365" s="14"/>
    </row>
    <row r="366" spans="3:12" s="8" customFormat="1" x14ac:dyDescent="0.25">
      <c r="C366" s="17"/>
      <c r="D366" s="13"/>
      <c r="E366" s="13"/>
      <c r="F366" s="13"/>
      <c r="G366" s="14"/>
      <c r="H366" s="14"/>
      <c r="I366" s="14"/>
      <c r="J366" s="14"/>
      <c r="K366" s="14"/>
      <c r="L366" s="14"/>
    </row>
    <row r="367" spans="3:12" s="8" customFormat="1" x14ac:dyDescent="0.25">
      <c r="C367" s="17"/>
      <c r="D367" s="13"/>
      <c r="E367" s="13"/>
      <c r="F367" s="13"/>
      <c r="G367" s="14"/>
      <c r="H367" s="14"/>
      <c r="I367" s="14"/>
      <c r="J367" s="14"/>
      <c r="K367" s="14"/>
      <c r="L367" s="14"/>
    </row>
    <row r="368" spans="3:12" s="8" customFormat="1" x14ac:dyDescent="0.25">
      <c r="C368" s="17"/>
      <c r="D368" s="13"/>
      <c r="E368" s="13"/>
      <c r="F368" s="13"/>
      <c r="G368" s="14"/>
      <c r="H368" s="14"/>
      <c r="I368" s="14"/>
      <c r="J368" s="14"/>
      <c r="K368" s="14"/>
      <c r="L368" s="14"/>
    </row>
    <row r="369" spans="1:16331" s="8" customFormat="1" x14ac:dyDescent="0.25">
      <c r="C369" s="17"/>
      <c r="D369" s="13"/>
      <c r="E369" s="13"/>
      <c r="F369" s="13"/>
      <c r="G369" s="14"/>
      <c r="H369" s="14"/>
      <c r="I369" s="14"/>
      <c r="J369" s="14"/>
      <c r="K369" s="14"/>
      <c r="L369" s="14"/>
    </row>
    <row r="370" spans="1:16331" s="8" customFormat="1" x14ac:dyDescent="0.25">
      <c r="C370" s="17"/>
      <c r="D370" s="13"/>
      <c r="E370" s="13"/>
      <c r="F370" s="13"/>
      <c r="G370" s="14"/>
      <c r="H370" s="14"/>
      <c r="I370" s="14"/>
      <c r="J370" s="14"/>
      <c r="K370" s="14"/>
      <c r="L370" s="14"/>
    </row>
    <row r="371" spans="1:16331" s="8" customFormat="1" x14ac:dyDescent="0.25">
      <c r="C371" s="17"/>
      <c r="D371" s="13"/>
      <c r="E371" s="13"/>
      <c r="F371" s="13"/>
      <c r="G371" s="14"/>
      <c r="H371" s="14"/>
      <c r="I371" s="14"/>
      <c r="J371" s="14"/>
      <c r="K371" s="14"/>
      <c r="L371" s="14"/>
    </row>
    <row r="372" spans="1:16331" s="8" customFormat="1" x14ac:dyDescent="0.25">
      <c r="C372" s="17"/>
      <c r="D372" s="13"/>
      <c r="E372" s="13"/>
      <c r="F372" s="13"/>
      <c r="G372" s="14"/>
      <c r="H372" s="14"/>
      <c r="I372" s="14"/>
      <c r="J372" s="14"/>
      <c r="K372" s="14"/>
      <c r="L372" s="14"/>
    </row>
    <row r="373" spans="1:16331" s="8" customFormat="1" x14ac:dyDescent="0.25">
      <c r="C373" s="17"/>
      <c r="D373" s="13"/>
      <c r="E373" s="13"/>
      <c r="F373" s="13"/>
      <c r="G373" s="14"/>
      <c r="H373" s="14"/>
      <c r="I373" s="14"/>
      <c r="J373" s="14"/>
      <c r="K373" s="14"/>
      <c r="L373" s="14"/>
    </row>
    <row r="374" spans="1:16331" s="8" customFormat="1" x14ac:dyDescent="0.25">
      <c r="C374" s="17"/>
      <c r="D374" s="13"/>
      <c r="E374" s="13"/>
      <c r="F374" s="13"/>
      <c r="G374" s="14"/>
      <c r="H374" s="14"/>
      <c r="I374" s="14"/>
      <c r="J374" s="14"/>
      <c r="K374" s="14"/>
      <c r="L374" s="14"/>
    </row>
    <row r="375" spans="1:16331" s="8" customFormat="1" x14ac:dyDescent="0.3">
      <c r="A375" s="9"/>
      <c r="C375" s="17"/>
      <c r="D375" s="13"/>
      <c r="E375" s="13"/>
      <c r="F375" s="13"/>
      <c r="G375" s="14"/>
      <c r="H375" s="14"/>
      <c r="I375" s="14"/>
      <c r="J375" s="14"/>
      <c r="K375" s="14"/>
      <c r="L375" s="14"/>
      <c r="O375" s="11"/>
      <c r="GV375" s="9"/>
      <c r="GW375" s="9"/>
      <c r="GX375" s="9"/>
      <c r="GY375" s="9"/>
      <c r="GZ375" s="9"/>
      <c r="HA375" s="9"/>
      <c r="HB375" s="9"/>
      <c r="HC375" s="9"/>
      <c r="HD375" s="9"/>
      <c r="HE375" s="9"/>
      <c r="HF375" s="9"/>
      <c r="HG375" s="9"/>
      <c r="HH375" s="9"/>
      <c r="HI375" s="9"/>
      <c r="HJ375" s="9"/>
      <c r="HK375" s="9"/>
      <c r="HL375" s="9"/>
      <c r="HM375" s="9"/>
      <c r="HN375" s="9"/>
      <c r="HO375" s="9"/>
      <c r="HP375" s="9"/>
      <c r="HQ375" s="9"/>
      <c r="HR375" s="9"/>
      <c r="HS375" s="9"/>
      <c r="HT375" s="9"/>
      <c r="HU375" s="9"/>
      <c r="HV375" s="9"/>
      <c r="HW375" s="9"/>
      <c r="HX375" s="9"/>
      <c r="HY375" s="9"/>
      <c r="HZ375" s="9"/>
      <c r="IA375" s="9"/>
      <c r="IB375" s="9"/>
      <c r="IC375" s="9"/>
      <c r="ID375" s="9"/>
      <c r="IE375" s="9"/>
      <c r="IF375" s="9"/>
      <c r="IG375" s="9"/>
      <c r="IH375" s="9"/>
      <c r="II375" s="9"/>
      <c r="IJ375" s="9"/>
      <c r="IK375" s="9"/>
      <c r="IL375" s="9"/>
      <c r="IM375" s="9"/>
      <c r="IN375" s="9"/>
      <c r="IO375" s="9"/>
      <c r="IP375" s="9"/>
      <c r="IQ375" s="9"/>
      <c r="IR375" s="9"/>
      <c r="IS375" s="9"/>
      <c r="IT375" s="9"/>
      <c r="IU375" s="9"/>
      <c r="IV375" s="9"/>
      <c r="IW375" s="9"/>
      <c r="IX375" s="9"/>
      <c r="IY375" s="9"/>
      <c r="IZ375" s="9"/>
      <c r="JA375" s="9"/>
      <c r="JB375" s="9"/>
      <c r="JC375" s="9"/>
      <c r="JD375" s="9"/>
      <c r="JE375" s="9"/>
      <c r="JF375" s="9"/>
      <c r="JG375" s="9"/>
      <c r="JH375" s="9"/>
      <c r="JI375" s="9"/>
      <c r="JJ375" s="9"/>
      <c r="JK375" s="9"/>
      <c r="JL375" s="9"/>
      <c r="JM375" s="9"/>
      <c r="JN375" s="9"/>
      <c r="JO375" s="9"/>
      <c r="JP375" s="9"/>
      <c r="JQ375" s="9"/>
      <c r="JR375" s="9"/>
      <c r="JS375" s="9"/>
      <c r="JT375" s="9"/>
      <c r="JU375" s="9"/>
      <c r="JV375" s="9"/>
      <c r="JW375" s="9"/>
      <c r="JX375" s="9"/>
      <c r="JY375" s="9"/>
      <c r="JZ375" s="9"/>
      <c r="KA375" s="9"/>
      <c r="KB375" s="9"/>
      <c r="KC375" s="9"/>
      <c r="KD375" s="9"/>
      <c r="KE375" s="9"/>
      <c r="KF375" s="9"/>
      <c r="KG375" s="9"/>
      <c r="KH375" s="9"/>
      <c r="KI375" s="9"/>
      <c r="KJ375" s="9"/>
      <c r="KK375" s="9"/>
      <c r="KL375" s="9"/>
      <c r="KM375" s="9"/>
      <c r="KN375" s="9"/>
      <c r="KO375" s="9"/>
      <c r="KP375" s="9"/>
      <c r="KQ375" s="9"/>
      <c r="KR375" s="9"/>
      <c r="KS375" s="9"/>
      <c r="KT375" s="9"/>
      <c r="KU375" s="9"/>
      <c r="KV375" s="9"/>
      <c r="KW375" s="9"/>
      <c r="KX375" s="9"/>
      <c r="KY375" s="9"/>
      <c r="KZ375" s="9"/>
      <c r="LA375" s="9"/>
      <c r="LB375" s="9"/>
      <c r="LC375" s="9"/>
      <c r="LD375" s="9"/>
      <c r="LE375" s="9"/>
      <c r="LF375" s="9"/>
      <c r="LG375" s="9"/>
      <c r="LH375" s="9"/>
      <c r="LI375" s="9"/>
      <c r="LJ375" s="9"/>
      <c r="LK375" s="9"/>
      <c r="LL375" s="9"/>
      <c r="LM375" s="9"/>
      <c r="LN375" s="9"/>
      <c r="LO375" s="9"/>
      <c r="LP375" s="9"/>
      <c r="LQ375" s="9"/>
      <c r="LR375" s="9"/>
      <c r="LS375" s="9"/>
      <c r="LT375" s="9"/>
      <c r="LU375" s="9"/>
      <c r="LV375" s="9"/>
      <c r="LW375" s="9"/>
      <c r="LX375" s="9"/>
      <c r="LY375" s="9"/>
      <c r="LZ375" s="9"/>
      <c r="MA375" s="9"/>
      <c r="MB375" s="9"/>
      <c r="MC375" s="9"/>
      <c r="MD375" s="9"/>
      <c r="ME375" s="9"/>
      <c r="MF375" s="9"/>
      <c r="MG375" s="9"/>
      <c r="MH375" s="9"/>
      <c r="MI375" s="9"/>
      <c r="MJ375" s="9"/>
      <c r="MK375" s="9"/>
      <c r="ML375" s="9"/>
      <c r="MM375" s="9"/>
      <c r="MN375" s="9"/>
      <c r="MO375" s="9"/>
      <c r="MP375" s="9"/>
      <c r="MQ375" s="9"/>
      <c r="MR375" s="9"/>
      <c r="MS375" s="9"/>
      <c r="MT375" s="9"/>
      <c r="MU375" s="9"/>
      <c r="MV375" s="9"/>
      <c r="MW375" s="9"/>
      <c r="MX375" s="9"/>
      <c r="MY375" s="9"/>
      <c r="MZ375" s="9"/>
      <c r="NA375" s="9"/>
      <c r="NB375" s="9"/>
      <c r="NC375" s="9"/>
      <c r="ND375" s="9"/>
      <c r="NE375" s="9"/>
      <c r="NF375" s="9"/>
      <c r="NG375" s="9"/>
      <c r="NH375" s="9"/>
      <c r="NI375" s="9"/>
      <c r="NJ375" s="9"/>
      <c r="NK375" s="9"/>
      <c r="NL375" s="9"/>
      <c r="NM375" s="9"/>
      <c r="NN375" s="9"/>
      <c r="NO375" s="9"/>
      <c r="NP375" s="9"/>
      <c r="NQ375" s="9"/>
      <c r="NR375" s="9"/>
      <c r="NS375" s="9"/>
      <c r="NT375" s="9"/>
      <c r="NU375" s="9"/>
      <c r="NV375" s="9"/>
      <c r="NW375" s="9"/>
      <c r="NX375" s="9"/>
      <c r="NY375" s="9"/>
      <c r="NZ375" s="9"/>
      <c r="OA375" s="9"/>
      <c r="OB375" s="9"/>
      <c r="OC375" s="9"/>
      <c r="OD375" s="9"/>
      <c r="OE375" s="9"/>
      <c r="OF375" s="9"/>
      <c r="OG375" s="9"/>
      <c r="OH375" s="9"/>
      <c r="OI375" s="9"/>
      <c r="OJ375" s="9"/>
      <c r="OK375" s="9"/>
      <c r="OL375" s="9"/>
      <c r="OM375" s="9"/>
      <c r="ON375" s="9"/>
      <c r="OO375" s="9"/>
      <c r="OP375" s="9"/>
      <c r="OQ375" s="9"/>
      <c r="OR375" s="9"/>
      <c r="OS375" s="9"/>
      <c r="OT375" s="9"/>
      <c r="OU375" s="9"/>
      <c r="OV375" s="9"/>
      <c r="OW375" s="9"/>
      <c r="OX375" s="9"/>
      <c r="OY375" s="9"/>
      <c r="OZ375" s="9"/>
      <c r="PA375" s="9"/>
      <c r="PB375" s="9"/>
      <c r="PC375" s="9"/>
      <c r="PD375" s="9"/>
      <c r="PE375" s="9"/>
      <c r="PF375" s="9"/>
      <c r="PG375" s="9"/>
      <c r="PH375" s="9"/>
      <c r="PI375" s="9"/>
      <c r="PJ375" s="9"/>
      <c r="PK375" s="9"/>
      <c r="PL375" s="9"/>
      <c r="PM375" s="9"/>
      <c r="PN375" s="9"/>
      <c r="PO375" s="9"/>
      <c r="PP375" s="9"/>
      <c r="PQ375" s="9"/>
      <c r="PR375" s="9"/>
      <c r="PS375" s="9"/>
      <c r="PT375" s="9"/>
      <c r="PU375" s="9"/>
      <c r="PV375" s="9"/>
      <c r="PW375" s="9"/>
      <c r="PX375" s="9"/>
      <c r="PY375" s="9"/>
      <c r="PZ375" s="9"/>
      <c r="QA375" s="9"/>
      <c r="QB375" s="9"/>
      <c r="QC375" s="9"/>
      <c r="QD375" s="9"/>
      <c r="QE375" s="9"/>
      <c r="QF375" s="9"/>
      <c r="QG375" s="9"/>
      <c r="QH375" s="9"/>
      <c r="QI375" s="9"/>
      <c r="QJ375" s="9"/>
      <c r="QK375" s="9"/>
      <c r="QL375" s="9"/>
      <c r="QM375" s="9"/>
      <c r="QN375" s="9"/>
      <c r="QO375" s="9"/>
      <c r="QP375" s="9"/>
      <c r="QQ375" s="9"/>
      <c r="QR375" s="9"/>
      <c r="QS375" s="9"/>
      <c r="QT375" s="9"/>
      <c r="QU375" s="9"/>
      <c r="QV375" s="9"/>
      <c r="QW375" s="9"/>
      <c r="QX375" s="9"/>
      <c r="QY375" s="9"/>
      <c r="QZ375" s="9"/>
      <c r="RA375" s="9"/>
      <c r="RB375" s="9"/>
      <c r="RC375" s="9"/>
      <c r="RD375" s="9"/>
      <c r="RE375" s="9"/>
      <c r="RF375" s="9"/>
      <c r="RG375" s="9"/>
      <c r="RH375" s="9"/>
      <c r="RI375" s="9"/>
      <c r="RJ375" s="9"/>
      <c r="RK375" s="9"/>
      <c r="RL375" s="9"/>
      <c r="RM375" s="9"/>
      <c r="RN375" s="9"/>
      <c r="RO375" s="9"/>
      <c r="RP375" s="9"/>
      <c r="RQ375" s="9"/>
      <c r="RR375" s="9"/>
      <c r="RS375" s="9"/>
      <c r="RT375" s="9"/>
      <c r="RU375" s="9"/>
      <c r="RV375" s="9"/>
      <c r="RW375" s="9"/>
      <c r="RX375" s="9"/>
      <c r="RY375" s="9"/>
      <c r="RZ375" s="9"/>
      <c r="SA375" s="9"/>
      <c r="SB375" s="9"/>
      <c r="SC375" s="9"/>
      <c r="SD375" s="9"/>
      <c r="SE375" s="9"/>
      <c r="SF375" s="9"/>
      <c r="SG375" s="9"/>
      <c r="SH375" s="9"/>
      <c r="SI375" s="9"/>
      <c r="SJ375" s="9"/>
      <c r="SK375" s="9"/>
      <c r="SL375" s="9"/>
      <c r="SM375" s="9"/>
      <c r="SN375" s="9"/>
      <c r="SO375" s="9"/>
      <c r="SP375" s="9"/>
      <c r="SQ375" s="9"/>
      <c r="SR375" s="9"/>
      <c r="SS375" s="9"/>
      <c r="ST375" s="9"/>
      <c r="SU375" s="9"/>
      <c r="SV375" s="9"/>
      <c r="SW375" s="9"/>
      <c r="SX375" s="9"/>
      <c r="SY375" s="9"/>
      <c r="SZ375" s="9"/>
      <c r="TA375" s="9"/>
      <c r="TB375" s="9"/>
      <c r="TC375" s="9"/>
      <c r="TD375" s="9"/>
      <c r="TE375" s="9"/>
      <c r="TF375" s="9"/>
      <c r="TG375" s="9"/>
      <c r="TH375" s="9"/>
      <c r="TI375" s="9"/>
      <c r="TJ375" s="9"/>
      <c r="TK375" s="9"/>
      <c r="TL375" s="9"/>
      <c r="TM375" s="9"/>
      <c r="TN375" s="9"/>
      <c r="TO375" s="9"/>
      <c r="TP375" s="9"/>
      <c r="TQ375" s="9"/>
      <c r="TR375" s="9"/>
      <c r="TS375" s="9"/>
      <c r="TT375" s="9"/>
      <c r="TU375" s="9"/>
      <c r="TV375" s="9"/>
      <c r="TW375" s="9"/>
      <c r="TX375" s="9"/>
      <c r="TY375" s="9"/>
      <c r="TZ375" s="9"/>
      <c r="UA375" s="9"/>
      <c r="UB375" s="9"/>
      <c r="UC375" s="9"/>
      <c r="UD375" s="9"/>
      <c r="UE375" s="9"/>
      <c r="UF375" s="9"/>
      <c r="UG375" s="9"/>
      <c r="UH375" s="9"/>
      <c r="UI375" s="9"/>
      <c r="UJ375" s="9"/>
      <c r="UK375" s="9"/>
      <c r="UL375" s="9"/>
      <c r="UM375" s="9"/>
      <c r="UN375" s="9"/>
      <c r="UO375" s="9"/>
      <c r="UP375" s="9"/>
      <c r="UQ375" s="9"/>
      <c r="UR375" s="9"/>
      <c r="US375" s="9"/>
      <c r="UT375" s="9"/>
      <c r="UU375" s="9"/>
      <c r="UV375" s="9"/>
      <c r="UW375" s="9"/>
      <c r="UX375" s="9"/>
      <c r="UY375" s="9"/>
      <c r="UZ375" s="9"/>
      <c r="VA375" s="9"/>
      <c r="VB375" s="9"/>
      <c r="VC375" s="9"/>
      <c r="VD375" s="9"/>
      <c r="VE375" s="9"/>
      <c r="VF375" s="9"/>
      <c r="VG375" s="9"/>
      <c r="VH375" s="9"/>
      <c r="VI375" s="9"/>
      <c r="VJ375" s="9"/>
      <c r="VK375" s="9"/>
      <c r="VL375" s="9"/>
      <c r="VM375" s="9"/>
      <c r="VN375" s="9"/>
      <c r="VO375" s="9"/>
      <c r="VP375" s="9"/>
      <c r="VQ375" s="9"/>
      <c r="VR375" s="9"/>
      <c r="VS375" s="9"/>
      <c r="VT375" s="9"/>
      <c r="VU375" s="9"/>
      <c r="VV375" s="9"/>
      <c r="VW375" s="9"/>
      <c r="VX375" s="9"/>
      <c r="VY375" s="9"/>
      <c r="VZ375" s="9"/>
      <c r="WA375" s="9"/>
      <c r="WB375" s="9"/>
      <c r="WC375" s="9"/>
      <c r="WD375" s="9"/>
      <c r="WE375" s="9"/>
      <c r="WF375" s="9"/>
      <c r="WG375" s="9"/>
      <c r="WH375" s="9"/>
      <c r="WI375" s="9"/>
      <c r="WJ375" s="9"/>
      <c r="WK375" s="9"/>
      <c r="WL375" s="9"/>
      <c r="WM375" s="9"/>
      <c r="WN375" s="9"/>
      <c r="WO375" s="9"/>
      <c r="WP375" s="9"/>
      <c r="WQ375" s="9"/>
      <c r="WR375" s="9"/>
      <c r="WS375" s="9"/>
      <c r="WT375" s="9"/>
      <c r="WU375" s="9"/>
      <c r="WV375" s="9"/>
      <c r="WW375" s="9"/>
      <c r="WX375" s="9"/>
      <c r="WY375" s="9"/>
      <c r="WZ375" s="9"/>
      <c r="XA375" s="9"/>
      <c r="XB375" s="9"/>
      <c r="XC375" s="9"/>
      <c r="XD375" s="9"/>
      <c r="XE375" s="9"/>
      <c r="XF375" s="9"/>
      <c r="XG375" s="9"/>
      <c r="XH375" s="9"/>
      <c r="XI375" s="9"/>
      <c r="XJ375" s="9"/>
      <c r="XK375" s="9"/>
      <c r="XL375" s="9"/>
      <c r="XM375" s="9"/>
      <c r="XN375" s="9"/>
      <c r="XO375" s="9"/>
      <c r="XP375" s="9"/>
      <c r="XQ375" s="9"/>
      <c r="XR375" s="9"/>
      <c r="XS375" s="9"/>
      <c r="XT375" s="9"/>
      <c r="XU375" s="9"/>
      <c r="XV375" s="9"/>
      <c r="XW375" s="9"/>
      <c r="XX375" s="9"/>
      <c r="XY375" s="9"/>
      <c r="XZ375" s="9"/>
      <c r="YA375" s="9"/>
      <c r="YB375" s="9"/>
      <c r="YC375" s="9"/>
      <c r="YD375" s="9"/>
      <c r="YE375" s="9"/>
      <c r="YF375" s="9"/>
      <c r="YG375" s="9"/>
      <c r="YH375" s="9"/>
      <c r="YI375" s="9"/>
      <c r="YJ375" s="9"/>
      <c r="YK375" s="9"/>
      <c r="YL375" s="9"/>
      <c r="YM375" s="9"/>
      <c r="YN375" s="9"/>
      <c r="YO375" s="9"/>
      <c r="YP375" s="9"/>
      <c r="YQ375" s="9"/>
      <c r="YR375" s="9"/>
      <c r="YS375" s="9"/>
      <c r="YT375" s="9"/>
      <c r="YU375" s="9"/>
      <c r="YV375" s="9"/>
      <c r="YW375" s="9"/>
      <c r="YX375" s="9"/>
      <c r="YY375" s="9"/>
      <c r="YZ375" s="9"/>
      <c r="ZA375" s="9"/>
      <c r="ZB375" s="9"/>
      <c r="ZC375" s="9"/>
      <c r="ZD375" s="9"/>
      <c r="ZE375" s="9"/>
      <c r="ZF375" s="9"/>
      <c r="ZG375" s="9"/>
      <c r="ZH375" s="9"/>
      <c r="ZI375" s="9"/>
      <c r="ZJ375" s="9"/>
      <c r="ZK375" s="9"/>
      <c r="ZL375" s="9"/>
      <c r="ZM375" s="9"/>
      <c r="ZN375" s="9"/>
      <c r="ZO375" s="9"/>
      <c r="ZP375" s="9"/>
      <c r="ZQ375" s="9"/>
      <c r="ZR375" s="9"/>
      <c r="ZS375" s="9"/>
      <c r="ZT375" s="9"/>
      <c r="ZU375" s="9"/>
      <c r="ZV375" s="9"/>
      <c r="ZW375" s="9"/>
      <c r="ZX375" s="9"/>
      <c r="ZY375" s="9"/>
      <c r="ZZ375" s="9"/>
      <c r="AAA375" s="9"/>
      <c r="AAB375" s="9"/>
      <c r="AAC375" s="9"/>
      <c r="AAD375" s="9"/>
      <c r="AAE375" s="9"/>
      <c r="AAF375" s="9"/>
      <c r="AAG375" s="9"/>
      <c r="AAH375" s="9"/>
      <c r="AAI375" s="9"/>
      <c r="AAJ375" s="9"/>
      <c r="AAK375" s="9"/>
      <c r="AAL375" s="9"/>
      <c r="AAM375" s="9"/>
      <c r="AAN375" s="9"/>
      <c r="AAO375" s="9"/>
      <c r="AAP375" s="9"/>
      <c r="AAQ375" s="9"/>
      <c r="AAR375" s="9"/>
      <c r="AAS375" s="9"/>
      <c r="AAT375" s="9"/>
      <c r="AAU375" s="9"/>
      <c r="AAV375" s="9"/>
      <c r="AAW375" s="9"/>
      <c r="AAX375" s="9"/>
      <c r="AAY375" s="9"/>
      <c r="AAZ375" s="9"/>
      <c r="ABA375" s="9"/>
      <c r="ABB375" s="9"/>
      <c r="ABC375" s="9"/>
      <c r="ABD375" s="9"/>
      <c r="ABE375" s="9"/>
      <c r="ABF375" s="9"/>
      <c r="ABG375" s="9"/>
      <c r="ABH375" s="9"/>
      <c r="ABI375" s="9"/>
      <c r="ABJ375" s="9"/>
      <c r="ABK375" s="9"/>
      <c r="ABL375" s="9"/>
      <c r="ABM375" s="9"/>
      <c r="ABN375" s="9"/>
      <c r="ABO375" s="9"/>
      <c r="ABP375" s="9"/>
      <c r="ABQ375" s="9"/>
      <c r="ABR375" s="9"/>
      <c r="ABS375" s="9"/>
      <c r="ABT375" s="9"/>
      <c r="ABU375" s="9"/>
      <c r="ABV375" s="9"/>
      <c r="ABW375" s="9"/>
      <c r="ABX375" s="9"/>
      <c r="ABY375" s="9"/>
      <c r="ABZ375" s="9"/>
      <c r="ACA375" s="9"/>
      <c r="ACB375" s="9"/>
      <c r="ACC375" s="9"/>
      <c r="ACD375" s="9"/>
      <c r="ACE375" s="9"/>
      <c r="ACF375" s="9"/>
      <c r="ACG375" s="9"/>
      <c r="ACH375" s="9"/>
      <c r="ACI375" s="9"/>
      <c r="ACJ375" s="9"/>
      <c r="ACK375" s="9"/>
      <c r="ACL375" s="9"/>
      <c r="ACM375" s="9"/>
      <c r="ACN375" s="9"/>
      <c r="ACO375" s="9"/>
      <c r="ACP375" s="9"/>
      <c r="ACQ375" s="9"/>
      <c r="ACR375" s="9"/>
      <c r="ACS375" s="9"/>
      <c r="ACT375" s="9"/>
      <c r="ACU375" s="9"/>
      <c r="ACV375" s="9"/>
      <c r="ACW375" s="9"/>
      <c r="ACX375" s="9"/>
      <c r="ACY375" s="9"/>
      <c r="ACZ375" s="9"/>
      <c r="ADA375" s="9"/>
      <c r="ADB375" s="9"/>
      <c r="ADC375" s="9"/>
      <c r="ADD375" s="9"/>
      <c r="ADE375" s="9"/>
      <c r="ADF375" s="9"/>
      <c r="ADG375" s="9"/>
      <c r="ADH375" s="9"/>
      <c r="ADI375" s="9"/>
      <c r="ADJ375" s="9"/>
      <c r="ADK375" s="9"/>
      <c r="ADL375" s="9"/>
      <c r="ADM375" s="9"/>
      <c r="ADN375" s="9"/>
      <c r="ADO375" s="9"/>
      <c r="ADP375" s="9"/>
      <c r="ADQ375" s="9"/>
      <c r="ADR375" s="9"/>
      <c r="ADS375" s="9"/>
      <c r="ADT375" s="9"/>
      <c r="ADU375" s="9"/>
      <c r="ADV375" s="9"/>
      <c r="ADW375" s="9"/>
      <c r="ADX375" s="9"/>
      <c r="ADY375" s="9"/>
      <c r="ADZ375" s="9"/>
      <c r="AEA375" s="9"/>
      <c r="AEB375" s="9"/>
      <c r="AEC375" s="9"/>
      <c r="AED375" s="9"/>
      <c r="AEE375" s="9"/>
      <c r="AEF375" s="9"/>
      <c r="AEG375" s="9"/>
      <c r="AEH375" s="9"/>
      <c r="AEI375" s="9"/>
      <c r="AEJ375" s="9"/>
      <c r="AEK375" s="9"/>
      <c r="AEL375" s="9"/>
      <c r="AEM375" s="9"/>
      <c r="AEN375" s="9"/>
      <c r="AEO375" s="9"/>
      <c r="AEP375" s="9"/>
      <c r="AEQ375" s="9"/>
      <c r="AER375" s="9"/>
      <c r="AES375" s="9"/>
      <c r="AET375" s="9"/>
      <c r="AEU375" s="9"/>
      <c r="AEV375" s="9"/>
      <c r="AEW375" s="9"/>
      <c r="AEX375" s="9"/>
      <c r="AEY375" s="9"/>
      <c r="AEZ375" s="9"/>
      <c r="AFA375" s="9"/>
      <c r="AFB375" s="9"/>
      <c r="AFC375" s="9"/>
      <c r="AFD375" s="9"/>
      <c r="AFE375" s="9"/>
      <c r="AFF375" s="9"/>
      <c r="AFG375" s="9"/>
      <c r="AFH375" s="9"/>
      <c r="AFI375" s="9"/>
      <c r="AFJ375" s="9"/>
      <c r="AFK375" s="9"/>
      <c r="AFL375" s="9"/>
      <c r="AFM375" s="9"/>
      <c r="AFN375" s="9"/>
      <c r="AFO375" s="9"/>
      <c r="AFP375" s="9"/>
      <c r="AFQ375" s="9"/>
      <c r="AFR375" s="9"/>
      <c r="AFS375" s="9"/>
      <c r="AFT375" s="9"/>
      <c r="AFU375" s="9"/>
      <c r="AFV375" s="9"/>
      <c r="AFW375" s="9"/>
      <c r="AFX375" s="9"/>
      <c r="AFY375" s="9"/>
      <c r="AFZ375" s="9"/>
      <c r="AGA375" s="9"/>
      <c r="AGB375" s="9"/>
      <c r="AGC375" s="9"/>
      <c r="AGD375" s="9"/>
      <c r="AGE375" s="9"/>
      <c r="AGF375" s="9"/>
      <c r="AGG375" s="9"/>
      <c r="AGH375" s="9"/>
      <c r="AGI375" s="9"/>
      <c r="AGJ375" s="9"/>
      <c r="AGK375" s="9"/>
      <c r="AGL375" s="9"/>
      <c r="AGM375" s="9"/>
      <c r="AGN375" s="9"/>
      <c r="AGO375" s="9"/>
      <c r="AGP375" s="9"/>
      <c r="AGQ375" s="9"/>
      <c r="AGR375" s="9"/>
      <c r="AGS375" s="9"/>
      <c r="AGT375" s="9"/>
      <c r="AGU375" s="9"/>
      <c r="AGV375" s="9"/>
      <c r="AGW375" s="9"/>
      <c r="AGX375" s="9"/>
      <c r="AGY375" s="9"/>
      <c r="AGZ375" s="9"/>
      <c r="AHA375" s="9"/>
      <c r="AHB375" s="9"/>
      <c r="AHC375" s="9"/>
      <c r="AHD375" s="9"/>
      <c r="AHE375" s="9"/>
      <c r="AHF375" s="9"/>
      <c r="AHG375" s="9"/>
      <c r="AHH375" s="9"/>
      <c r="AHI375" s="9"/>
      <c r="AHJ375" s="9"/>
      <c r="AHK375" s="9"/>
      <c r="AHL375" s="9"/>
      <c r="AHM375" s="9"/>
      <c r="AHN375" s="9"/>
      <c r="AHO375" s="9"/>
      <c r="AHP375" s="9"/>
      <c r="AHQ375" s="9"/>
      <c r="AHR375" s="9"/>
      <c r="AHS375" s="9"/>
      <c r="AHT375" s="9"/>
      <c r="AHU375" s="9"/>
      <c r="AHV375" s="9"/>
      <c r="AHW375" s="9"/>
      <c r="AHX375" s="9"/>
      <c r="AHY375" s="9"/>
      <c r="AHZ375" s="9"/>
      <c r="AIA375" s="9"/>
      <c r="AIB375" s="9"/>
      <c r="AIC375" s="9"/>
      <c r="AID375" s="9"/>
      <c r="AIE375" s="9"/>
      <c r="AIF375" s="9"/>
      <c r="AIG375" s="9"/>
      <c r="AIH375" s="9"/>
      <c r="AII375" s="9"/>
      <c r="AIJ375" s="9"/>
      <c r="AIK375" s="9"/>
      <c r="AIL375" s="9"/>
      <c r="AIM375" s="9"/>
      <c r="AIN375" s="9"/>
      <c r="AIO375" s="9"/>
      <c r="AIP375" s="9"/>
      <c r="AIQ375" s="9"/>
      <c r="AIR375" s="9"/>
      <c r="AIS375" s="9"/>
      <c r="AIT375" s="9"/>
      <c r="AIU375" s="9"/>
      <c r="AIV375" s="9"/>
      <c r="AIW375" s="9"/>
      <c r="AIX375" s="9"/>
      <c r="AIY375" s="9"/>
      <c r="AIZ375" s="9"/>
      <c r="AJA375" s="9"/>
      <c r="AJB375" s="9"/>
      <c r="AJC375" s="9"/>
      <c r="AJD375" s="9"/>
      <c r="AJE375" s="9"/>
      <c r="AJF375" s="9"/>
      <c r="AJG375" s="9"/>
      <c r="AJH375" s="9"/>
      <c r="AJI375" s="9"/>
      <c r="AJJ375" s="9"/>
      <c r="AJK375" s="9"/>
      <c r="AJL375" s="9"/>
      <c r="AJM375" s="9"/>
      <c r="AJN375" s="9"/>
      <c r="AJO375" s="9"/>
      <c r="AJP375" s="9"/>
      <c r="AJQ375" s="9"/>
      <c r="AJR375" s="9"/>
      <c r="AJS375" s="9"/>
      <c r="AJT375" s="9"/>
      <c r="AJU375" s="9"/>
      <c r="AJV375" s="9"/>
      <c r="AJW375" s="9"/>
      <c r="AJX375" s="9"/>
      <c r="AJY375" s="9"/>
      <c r="AJZ375" s="9"/>
      <c r="AKA375" s="9"/>
      <c r="AKB375" s="9"/>
      <c r="AKC375" s="9"/>
      <c r="AKD375" s="9"/>
      <c r="AKE375" s="9"/>
      <c r="AKF375" s="9"/>
      <c r="AKG375" s="9"/>
      <c r="AKH375" s="9"/>
      <c r="AKI375" s="9"/>
      <c r="AKJ375" s="9"/>
      <c r="AKK375" s="9"/>
      <c r="AKL375" s="9"/>
      <c r="AKM375" s="9"/>
      <c r="AKN375" s="9"/>
      <c r="AKO375" s="9"/>
      <c r="AKP375" s="9"/>
      <c r="AKQ375" s="9"/>
      <c r="AKR375" s="9"/>
      <c r="AKS375" s="9"/>
      <c r="AKT375" s="9"/>
      <c r="AKU375" s="9"/>
      <c r="AKV375" s="9"/>
      <c r="AKW375" s="9"/>
      <c r="AKX375" s="9"/>
      <c r="AKY375" s="9"/>
      <c r="AKZ375" s="9"/>
      <c r="ALA375" s="9"/>
      <c r="ALB375" s="9"/>
      <c r="ALC375" s="9"/>
      <c r="ALD375" s="9"/>
      <c r="ALE375" s="9"/>
      <c r="ALF375" s="9"/>
      <c r="ALG375" s="9"/>
      <c r="ALH375" s="9"/>
      <c r="ALI375" s="9"/>
      <c r="ALJ375" s="9"/>
      <c r="ALK375" s="9"/>
      <c r="ALL375" s="9"/>
      <c r="ALM375" s="9"/>
      <c r="ALN375" s="9"/>
      <c r="ALO375" s="9"/>
      <c r="ALP375" s="9"/>
      <c r="ALQ375" s="9"/>
      <c r="ALR375" s="9"/>
      <c r="ALS375" s="9"/>
      <c r="ALT375" s="9"/>
      <c r="ALU375" s="9"/>
      <c r="ALV375" s="9"/>
      <c r="ALW375" s="9"/>
      <c r="ALX375" s="9"/>
      <c r="ALY375" s="9"/>
      <c r="ALZ375" s="9"/>
      <c r="AMA375" s="9"/>
      <c r="AMB375" s="9"/>
      <c r="AMC375" s="9"/>
      <c r="AMD375" s="9"/>
      <c r="AME375" s="9"/>
      <c r="AMF375" s="9"/>
      <c r="AMG375" s="9"/>
      <c r="AMH375" s="9"/>
      <c r="AMI375" s="9"/>
      <c r="AMJ375" s="9"/>
      <c r="AMK375" s="9"/>
      <c r="AML375" s="9"/>
      <c r="AMM375" s="9"/>
      <c r="AMN375" s="9"/>
      <c r="AMO375" s="9"/>
      <c r="AMP375" s="9"/>
      <c r="AMQ375" s="9"/>
      <c r="AMR375" s="9"/>
      <c r="AMS375" s="9"/>
      <c r="AMT375" s="9"/>
      <c r="AMU375" s="9"/>
      <c r="AMV375" s="9"/>
      <c r="AMW375" s="9"/>
      <c r="AMX375" s="9"/>
      <c r="AMY375" s="9"/>
      <c r="AMZ375" s="9"/>
      <c r="ANA375" s="9"/>
      <c r="ANB375" s="9"/>
      <c r="ANC375" s="9"/>
      <c r="AND375" s="9"/>
      <c r="ANE375" s="9"/>
      <c r="ANF375" s="9"/>
      <c r="ANG375" s="9"/>
      <c r="ANH375" s="9"/>
      <c r="ANI375" s="9"/>
      <c r="ANJ375" s="9"/>
      <c r="ANK375" s="9"/>
      <c r="ANL375" s="9"/>
      <c r="ANM375" s="9"/>
      <c r="ANN375" s="9"/>
      <c r="ANO375" s="9"/>
      <c r="ANP375" s="9"/>
      <c r="ANQ375" s="9"/>
      <c r="ANR375" s="9"/>
      <c r="ANS375" s="9"/>
      <c r="ANT375" s="9"/>
      <c r="ANU375" s="9"/>
      <c r="ANV375" s="9"/>
      <c r="ANW375" s="9"/>
      <c r="ANX375" s="9"/>
      <c r="ANY375" s="9"/>
      <c r="ANZ375" s="9"/>
      <c r="AOA375" s="9"/>
      <c r="AOB375" s="9"/>
      <c r="AOC375" s="9"/>
      <c r="AOD375" s="9"/>
      <c r="AOE375" s="9"/>
      <c r="AOF375" s="9"/>
      <c r="AOG375" s="9"/>
      <c r="AOH375" s="9"/>
      <c r="AOI375" s="9"/>
      <c r="AOJ375" s="9"/>
      <c r="AOK375" s="9"/>
      <c r="AOL375" s="9"/>
      <c r="AOM375" s="9"/>
      <c r="AON375" s="9"/>
      <c r="AOO375" s="9"/>
      <c r="AOP375" s="9"/>
      <c r="AOQ375" s="9"/>
      <c r="AOR375" s="9"/>
      <c r="AOS375" s="9"/>
      <c r="AOT375" s="9"/>
      <c r="AOU375" s="9"/>
      <c r="AOV375" s="9"/>
      <c r="AOW375" s="9"/>
      <c r="AOX375" s="9"/>
      <c r="AOY375" s="9"/>
      <c r="AOZ375" s="9"/>
      <c r="APA375" s="9"/>
      <c r="APB375" s="9"/>
      <c r="APC375" s="9"/>
      <c r="APD375" s="9"/>
      <c r="APE375" s="9"/>
      <c r="APF375" s="9"/>
      <c r="APG375" s="9"/>
      <c r="APH375" s="9"/>
      <c r="API375" s="9"/>
      <c r="APJ375" s="9"/>
      <c r="APK375" s="9"/>
      <c r="APL375" s="9"/>
      <c r="APM375" s="9"/>
      <c r="APN375" s="9"/>
      <c r="APO375" s="9"/>
      <c r="APP375" s="9"/>
      <c r="APQ375" s="9"/>
      <c r="APR375" s="9"/>
      <c r="APS375" s="9"/>
      <c r="APT375" s="9"/>
      <c r="APU375" s="9"/>
      <c r="APV375" s="9"/>
      <c r="APW375" s="9"/>
      <c r="APX375" s="9"/>
      <c r="APY375" s="9"/>
      <c r="APZ375" s="9"/>
      <c r="AQA375" s="9"/>
      <c r="AQB375" s="9"/>
      <c r="AQC375" s="9"/>
      <c r="AQD375" s="9"/>
      <c r="AQE375" s="9"/>
      <c r="AQF375" s="9"/>
      <c r="AQG375" s="9"/>
      <c r="AQH375" s="9"/>
      <c r="AQI375" s="9"/>
      <c r="AQJ375" s="9"/>
      <c r="AQK375" s="9"/>
      <c r="AQL375" s="9"/>
      <c r="AQM375" s="9"/>
      <c r="AQN375" s="9"/>
      <c r="AQO375" s="9"/>
      <c r="AQP375" s="9"/>
      <c r="AQQ375" s="9"/>
      <c r="AQR375" s="9"/>
      <c r="AQS375" s="9"/>
      <c r="AQT375" s="9"/>
      <c r="AQU375" s="9"/>
      <c r="AQV375" s="9"/>
      <c r="AQW375" s="9"/>
      <c r="AQX375" s="9"/>
      <c r="AQY375" s="9"/>
      <c r="AQZ375" s="9"/>
      <c r="ARA375" s="9"/>
      <c r="ARB375" s="9"/>
      <c r="ARC375" s="9"/>
      <c r="ARD375" s="9"/>
      <c r="ARE375" s="9"/>
      <c r="ARF375" s="9"/>
      <c r="ARG375" s="9"/>
      <c r="ARH375" s="9"/>
      <c r="ARI375" s="9"/>
      <c r="ARJ375" s="9"/>
      <c r="ARK375" s="9"/>
      <c r="ARL375" s="9"/>
      <c r="ARM375" s="9"/>
      <c r="ARN375" s="9"/>
      <c r="ARO375" s="9"/>
      <c r="ARP375" s="9"/>
      <c r="ARQ375" s="9"/>
      <c r="ARR375" s="9"/>
      <c r="ARS375" s="9"/>
      <c r="ART375" s="9"/>
      <c r="ARU375" s="9"/>
      <c r="ARV375" s="9"/>
      <c r="ARW375" s="9"/>
      <c r="ARX375" s="9"/>
      <c r="ARY375" s="9"/>
      <c r="ARZ375" s="9"/>
      <c r="ASA375" s="9"/>
      <c r="ASB375" s="9"/>
      <c r="ASC375" s="9"/>
      <c r="ASD375" s="9"/>
      <c r="ASE375" s="9"/>
      <c r="ASF375" s="9"/>
      <c r="ASG375" s="9"/>
      <c r="ASH375" s="9"/>
      <c r="ASI375" s="9"/>
      <c r="ASJ375" s="9"/>
      <c r="ASK375" s="9"/>
      <c r="ASL375" s="9"/>
      <c r="ASM375" s="9"/>
      <c r="ASN375" s="9"/>
      <c r="ASO375" s="9"/>
      <c r="ASP375" s="9"/>
      <c r="ASQ375" s="9"/>
      <c r="ASR375" s="9"/>
      <c r="ASS375" s="9"/>
      <c r="AST375" s="9"/>
      <c r="ASU375" s="9"/>
      <c r="ASV375" s="9"/>
      <c r="ASW375" s="9"/>
      <c r="ASX375" s="9"/>
      <c r="ASY375" s="9"/>
      <c r="ASZ375" s="9"/>
      <c r="ATA375" s="9"/>
      <c r="ATB375" s="9"/>
      <c r="ATC375" s="9"/>
      <c r="ATD375" s="9"/>
      <c r="ATE375" s="9"/>
      <c r="ATF375" s="9"/>
      <c r="ATG375" s="9"/>
      <c r="ATH375" s="9"/>
      <c r="ATI375" s="9"/>
      <c r="ATJ375" s="9"/>
      <c r="ATK375" s="9"/>
      <c r="ATL375" s="9"/>
      <c r="ATM375" s="9"/>
      <c r="ATN375" s="9"/>
      <c r="ATO375" s="9"/>
      <c r="ATP375" s="9"/>
      <c r="ATQ375" s="9"/>
      <c r="ATR375" s="9"/>
      <c r="ATS375" s="9"/>
      <c r="ATT375" s="9"/>
      <c r="ATU375" s="9"/>
      <c r="ATV375" s="9"/>
      <c r="ATW375" s="9"/>
      <c r="ATX375" s="9"/>
      <c r="ATY375" s="9"/>
      <c r="ATZ375" s="9"/>
      <c r="AUA375" s="9"/>
      <c r="AUB375" s="9"/>
      <c r="AUC375" s="9"/>
      <c r="AUD375" s="9"/>
      <c r="AUE375" s="9"/>
      <c r="AUF375" s="9"/>
      <c r="AUG375" s="9"/>
      <c r="AUH375" s="9"/>
      <c r="AUI375" s="9"/>
      <c r="AUJ375" s="9"/>
      <c r="AUK375" s="9"/>
      <c r="AUL375" s="9"/>
      <c r="AUM375" s="9"/>
      <c r="AUN375" s="9"/>
      <c r="AUO375" s="9"/>
      <c r="AUP375" s="9"/>
      <c r="AUQ375" s="9"/>
      <c r="AUR375" s="9"/>
      <c r="AUS375" s="9"/>
      <c r="AUT375" s="9"/>
      <c r="AUU375" s="9"/>
      <c r="AUV375" s="9"/>
      <c r="AUW375" s="9"/>
      <c r="AUX375" s="9"/>
      <c r="AUY375" s="9"/>
      <c r="AUZ375" s="9"/>
      <c r="AVA375" s="9"/>
      <c r="AVB375" s="9"/>
      <c r="AVC375" s="9"/>
      <c r="AVD375" s="9"/>
      <c r="AVE375" s="9"/>
      <c r="AVF375" s="9"/>
      <c r="AVG375" s="9"/>
      <c r="AVH375" s="9"/>
      <c r="AVI375" s="9"/>
      <c r="AVJ375" s="9"/>
      <c r="AVK375" s="9"/>
      <c r="AVL375" s="9"/>
      <c r="AVM375" s="9"/>
      <c r="AVN375" s="9"/>
      <c r="AVO375" s="9"/>
      <c r="AVP375" s="9"/>
      <c r="AVQ375" s="9"/>
      <c r="AVR375" s="9"/>
      <c r="AVS375" s="9"/>
      <c r="AVT375" s="9"/>
      <c r="AVU375" s="9"/>
      <c r="AVV375" s="9"/>
      <c r="AVW375" s="9"/>
      <c r="AVX375" s="9"/>
      <c r="AVY375" s="9"/>
      <c r="AVZ375" s="9"/>
      <c r="AWA375" s="9"/>
      <c r="AWB375" s="9"/>
      <c r="AWC375" s="9"/>
      <c r="AWD375" s="9"/>
      <c r="AWE375" s="9"/>
      <c r="AWF375" s="9"/>
      <c r="AWG375" s="9"/>
      <c r="AWH375" s="9"/>
      <c r="AWI375" s="9"/>
      <c r="AWJ375" s="9"/>
      <c r="AWK375" s="9"/>
      <c r="AWL375" s="9"/>
      <c r="AWM375" s="9"/>
      <c r="AWN375" s="9"/>
      <c r="AWO375" s="9"/>
      <c r="AWP375" s="9"/>
      <c r="AWQ375" s="9"/>
      <c r="AWR375" s="9"/>
      <c r="AWS375" s="9"/>
      <c r="AWT375" s="9"/>
      <c r="AWU375" s="9"/>
      <c r="AWV375" s="9"/>
      <c r="AWW375" s="9"/>
      <c r="AWX375" s="9"/>
      <c r="AWY375" s="9"/>
      <c r="AWZ375" s="9"/>
      <c r="AXA375" s="9"/>
      <c r="AXB375" s="9"/>
      <c r="AXC375" s="9"/>
      <c r="AXD375" s="9"/>
      <c r="AXE375" s="9"/>
      <c r="AXF375" s="9"/>
      <c r="AXG375" s="9"/>
      <c r="AXH375" s="9"/>
      <c r="AXI375" s="9"/>
      <c r="AXJ375" s="9"/>
      <c r="AXK375" s="9"/>
      <c r="AXL375" s="9"/>
      <c r="AXM375" s="9"/>
      <c r="AXN375" s="9"/>
      <c r="AXO375" s="9"/>
      <c r="AXP375" s="9"/>
      <c r="AXQ375" s="9"/>
      <c r="AXR375" s="9"/>
      <c r="AXS375" s="9"/>
      <c r="AXT375" s="9"/>
      <c r="AXU375" s="9"/>
      <c r="AXV375" s="9"/>
      <c r="AXW375" s="9"/>
      <c r="AXX375" s="9"/>
      <c r="AXY375" s="9"/>
      <c r="AXZ375" s="9"/>
      <c r="AYA375" s="9"/>
      <c r="AYB375" s="9"/>
      <c r="AYC375" s="9"/>
      <c r="AYD375" s="9"/>
      <c r="AYE375" s="9"/>
      <c r="AYF375" s="9"/>
      <c r="AYG375" s="9"/>
      <c r="AYH375" s="9"/>
      <c r="AYI375" s="9"/>
      <c r="AYJ375" s="9"/>
      <c r="AYK375" s="9"/>
      <c r="AYL375" s="9"/>
      <c r="AYM375" s="9"/>
      <c r="AYN375" s="9"/>
      <c r="AYO375" s="9"/>
      <c r="AYP375" s="9"/>
      <c r="AYQ375" s="9"/>
      <c r="AYR375" s="9"/>
      <c r="AYS375" s="9"/>
      <c r="AYT375" s="9"/>
      <c r="AYU375" s="9"/>
      <c r="AYV375" s="9"/>
      <c r="AYW375" s="9"/>
      <c r="AYX375" s="9"/>
      <c r="AYY375" s="9"/>
      <c r="AYZ375" s="9"/>
      <c r="AZA375" s="9"/>
      <c r="AZB375" s="9"/>
      <c r="AZC375" s="9"/>
      <c r="AZD375" s="9"/>
      <c r="AZE375" s="9"/>
      <c r="AZF375" s="9"/>
      <c r="AZG375" s="9"/>
      <c r="AZH375" s="9"/>
      <c r="AZI375" s="9"/>
      <c r="AZJ375" s="9"/>
      <c r="AZK375" s="9"/>
      <c r="AZL375" s="9"/>
      <c r="AZM375" s="9"/>
      <c r="AZN375" s="9"/>
      <c r="AZO375" s="9"/>
      <c r="AZP375" s="9"/>
      <c r="AZQ375" s="9"/>
      <c r="AZR375" s="9"/>
      <c r="AZS375" s="9"/>
      <c r="AZT375" s="9"/>
      <c r="AZU375" s="9"/>
      <c r="AZV375" s="9"/>
      <c r="AZW375" s="9"/>
      <c r="AZX375" s="9"/>
      <c r="AZY375" s="9"/>
      <c r="AZZ375" s="9"/>
      <c r="BAA375" s="9"/>
      <c r="BAB375" s="9"/>
      <c r="BAC375" s="9"/>
      <c r="BAD375" s="9"/>
      <c r="BAE375" s="9"/>
      <c r="BAF375" s="9"/>
      <c r="BAG375" s="9"/>
      <c r="BAH375" s="9"/>
      <c r="BAI375" s="9"/>
      <c r="BAJ375" s="9"/>
      <c r="BAK375" s="9"/>
      <c r="BAL375" s="9"/>
      <c r="BAM375" s="9"/>
      <c r="BAN375" s="9"/>
      <c r="BAO375" s="9"/>
      <c r="BAP375" s="9"/>
      <c r="BAQ375" s="9"/>
      <c r="BAR375" s="9"/>
      <c r="BAS375" s="9"/>
      <c r="BAT375" s="9"/>
      <c r="BAU375" s="9"/>
      <c r="BAV375" s="9"/>
      <c r="BAW375" s="9"/>
      <c r="BAX375" s="9"/>
      <c r="BAY375" s="9"/>
      <c r="BAZ375" s="9"/>
      <c r="BBA375" s="9"/>
      <c r="BBB375" s="9"/>
      <c r="BBC375" s="9"/>
      <c r="BBD375" s="9"/>
      <c r="BBE375" s="9"/>
      <c r="BBF375" s="9"/>
      <c r="BBG375" s="9"/>
      <c r="BBH375" s="9"/>
      <c r="BBI375" s="9"/>
      <c r="BBJ375" s="9"/>
      <c r="BBK375" s="9"/>
      <c r="BBL375" s="9"/>
      <c r="BBM375" s="9"/>
      <c r="BBN375" s="9"/>
      <c r="BBO375" s="9"/>
      <c r="BBP375" s="9"/>
      <c r="BBQ375" s="9"/>
      <c r="BBR375" s="9"/>
      <c r="BBS375" s="9"/>
      <c r="BBT375" s="9"/>
      <c r="BBU375" s="9"/>
      <c r="BBV375" s="9"/>
      <c r="BBW375" s="9"/>
      <c r="BBX375" s="9"/>
      <c r="BBY375" s="9"/>
      <c r="BBZ375" s="9"/>
      <c r="BCA375" s="9"/>
      <c r="BCB375" s="9"/>
      <c r="BCC375" s="9"/>
      <c r="BCD375" s="9"/>
      <c r="BCE375" s="9"/>
      <c r="BCF375" s="9"/>
      <c r="BCG375" s="9"/>
      <c r="BCH375" s="9"/>
      <c r="BCI375" s="9"/>
      <c r="BCJ375" s="9"/>
      <c r="BCK375" s="9"/>
      <c r="BCL375" s="9"/>
      <c r="BCM375" s="9"/>
      <c r="BCN375" s="9"/>
      <c r="BCO375" s="9"/>
      <c r="BCP375" s="9"/>
      <c r="BCQ375" s="9"/>
      <c r="BCR375" s="9"/>
      <c r="BCS375" s="9"/>
      <c r="BCT375" s="9"/>
      <c r="BCU375" s="9"/>
      <c r="BCV375" s="9"/>
      <c r="BCW375" s="9"/>
      <c r="BCX375" s="9"/>
      <c r="BCY375" s="9"/>
      <c r="BCZ375" s="9"/>
      <c r="BDA375" s="9"/>
      <c r="BDB375" s="9"/>
      <c r="BDC375" s="9"/>
      <c r="BDD375" s="9"/>
      <c r="BDE375" s="9"/>
      <c r="BDF375" s="9"/>
      <c r="BDG375" s="9"/>
      <c r="BDH375" s="9"/>
      <c r="BDI375" s="9"/>
      <c r="BDJ375" s="9"/>
      <c r="BDK375" s="9"/>
      <c r="BDL375" s="9"/>
      <c r="BDM375" s="9"/>
      <c r="BDN375" s="9"/>
      <c r="BDO375" s="9"/>
      <c r="BDP375" s="9"/>
      <c r="BDQ375" s="9"/>
      <c r="BDR375" s="9"/>
      <c r="BDS375" s="9"/>
      <c r="BDT375" s="9"/>
      <c r="BDU375" s="9"/>
      <c r="BDV375" s="9"/>
      <c r="BDW375" s="9"/>
      <c r="BDX375" s="9"/>
      <c r="BDY375" s="9"/>
      <c r="BDZ375" s="9"/>
      <c r="BEA375" s="9"/>
      <c r="BEB375" s="9"/>
      <c r="BEC375" s="9"/>
      <c r="BED375" s="9"/>
      <c r="BEE375" s="9"/>
      <c r="BEF375" s="9"/>
      <c r="BEG375" s="9"/>
      <c r="BEH375" s="9"/>
      <c r="BEI375" s="9"/>
      <c r="BEJ375" s="9"/>
      <c r="BEK375" s="9"/>
      <c r="BEL375" s="9"/>
      <c r="BEM375" s="9"/>
      <c r="BEN375" s="9"/>
      <c r="BEO375" s="9"/>
      <c r="BEP375" s="9"/>
      <c r="BEQ375" s="9"/>
      <c r="BER375" s="9"/>
      <c r="BES375" s="9"/>
      <c r="BET375" s="9"/>
      <c r="BEU375" s="9"/>
      <c r="BEV375" s="9"/>
      <c r="BEW375" s="9"/>
      <c r="BEX375" s="9"/>
      <c r="BEY375" s="9"/>
      <c r="BEZ375" s="9"/>
      <c r="BFA375" s="9"/>
      <c r="BFB375" s="9"/>
      <c r="BFC375" s="9"/>
      <c r="BFD375" s="9"/>
      <c r="BFE375" s="9"/>
      <c r="BFF375" s="9"/>
      <c r="BFG375" s="9"/>
      <c r="BFH375" s="9"/>
      <c r="BFI375" s="9"/>
      <c r="BFJ375" s="9"/>
      <c r="BFK375" s="9"/>
      <c r="BFL375" s="9"/>
      <c r="BFM375" s="9"/>
      <c r="BFN375" s="9"/>
      <c r="BFO375" s="9"/>
      <c r="BFP375" s="9"/>
      <c r="BFQ375" s="9"/>
      <c r="BFR375" s="9"/>
      <c r="BFS375" s="9"/>
      <c r="BFT375" s="9"/>
      <c r="BFU375" s="9"/>
      <c r="BFV375" s="9"/>
      <c r="BFW375" s="9"/>
      <c r="BFX375" s="9"/>
      <c r="BFY375" s="9"/>
      <c r="BFZ375" s="9"/>
      <c r="BGA375" s="9"/>
      <c r="BGB375" s="9"/>
      <c r="BGC375" s="9"/>
      <c r="BGD375" s="9"/>
      <c r="BGE375" s="9"/>
      <c r="BGF375" s="9"/>
      <c r="BGG375" s="9"/>
      <c r="BGH375" s="9"/>
      <c r="BGI375" s="9"/>
      <c r="BGJ375" s="9"/>
      <c r="BGK375" s="9"/>
      <c r="BGL375" s="9"/>
      <c r="BGM375" s="9"/>
      <c r="BGN375" s="9"/>
      <c r="BGO375" s="9"/>
      <c r="BGP375" s="9"/>
      <c r="BGQ375" s="9"/>
      <c r="BGR375" s="9"/>
      <c r="BGS375" s="9"/>
      <c r="BGT375" s="9"/>
      <c r="BGU375" s="9"/>
      <c r="BGV375" s="9"/>
      <c r="BGW375" s="9"/>
      <c r="BGX375" s="9"/>
      <c r="BGY375" s="9"/>
      <c r="BGZ375" s="9"/>
      <c r="BHA375" s="9"/>
      <c r="BHB375" s="9"/>
      <c r="BHC375" s="9"/>
      <c r="BHD375" s="9"/>
      <c r="BHE375" s="9"/>
      <c r="BHF375" s="9"/>
      <c r="BHG375" s="9"/>
      <c r="BHH375" s="9"/>
      <c r="BHI375" s="9"/>
      <c r="BHJ375" s="9"/>
      <c r="BHK375" s="9"/>
      <c r="BHL375" s="9"/>
      <c r="BHM375" s="9"/>
      <c r="BHN375" s="9"/>
      <c r="BHO375" s="9"/>
      <c r="BHP375" s="9"/>
      <c r="BHQ375" s="9"/>
      <c r="BHR375" s="9"/>
      <c r="BHS375" s="9"/>
      <c r="BHT375" s="9"/>
      <c r="BHU375" s="9"/>
      <c r="BHV375" s="9"/>
      <c r="BHW375" s="9"/>
      <c r="BHX375" s="9"/>
      <c r="BHY375" s="9"/>
      <c r="BHZ375" s="9"/>
      <c r="BIA375" s="9"/>
      <c r="BIB375" s="9"/>
      <c r="BIC375" s="9"/>
      <c r="BID375" s="9"/>
      <c r="BIE375" s="9"/>
      <c r="BIF375" s="9"/>
      <c r="BIG375" s="9"/>
      <c r="BIH375" s="9"/>
      <c r="BII375" s="9"/>
      <c r="BIJ375" s="9"/>
      <c r="BIK375" s="9"/>
      <c r="BIL375" s="9"/>
      <c r="BIM375" s="9"/>
      <c r="BIN375" s="9"/>
      <c r="BIO375" s="9"/>
      <c r="BIP375" s="9"/>
      <c r="BIQ375" s="9"/>
      <c r="BIR375" s="9"/>
      <c r="BIS375" s="9"/>
      <c r="BIT375" s="9"/>
      <c r="BIU375" s="9"/>
      <c r="BIV375" s="9"/>
      <c r="BIW375" s="9"/>
      <c r="BIX375" s="9"/>
      <c r="BIY375" s="9"/>
      <c r="BIZ375" s="9"/>
      <c r="BJA375" s="9"/>
      <c r="BJB375" s="9"/>
      <c r="BJC375" s="9"/>
      <c r="BJD375" s="9"/>
      <c r="BJE375" s="9"/>
      <c r="BJF375" s="9"/>
      <c r="BJG375" s="9"/>
      <c r="BJH375" s="9"/>
      <c r="BJI375" s="9"/>
      <c r="BJJ375" s="9"/>
      <c r="BJK375" s="9"/>
      <c r="BJL375" s="9"/>
      <c r="BJM375" s="9"/>
      <c r="BJN375" s="9"/>
      <c r="BJO375" s="9"/>
      <c r="BJP375" s="9"/>
      <c r="BJQ375" s="9"/>
      <c r="BJR375" s="9"/>
      <c r="BJS375" s="9"/>
      <c r="BJT375" s="9"/>
      <c r="BJU375" s="9"/>
      <c r="BJV375" s="9"/>
      <c r="BJW375" s="9"/>
      <c r="BJX375" s="9"/>
      <c r="BJY375" s="9"/>
      <c r="BJZ375" s="9"/>
      <c r="BKA375" s="9"/>
      <c r="BKB375" s="9"/>
      <c r="BKC375" s="9"/>
      <c r="BKD375" s="9"/>
      <c r="BKE375" s="9"/>
      <c r="BKF375" s="9"/>
      <c r="BKG375" s="9"/>
      <c r="BKH375" s="9"/>
      <c r="BKI375" s="9"/>
      <c r="BKJ375" s="9"/>
      <c r="BKK375" s="9"/>
      <c r="BKL375" s="9"/>
      <c r="BKM375" s="9"/>
      <c r="BKN375" s="9"/>
      <c r="BKO375" s="9"/>
      <c r="BKP375" s="9"/>
      <c r="BKQ375" s="9"/>
      <c r="BKR375" s="9"/>
      <c r="BKS375" s="9"/>
      <c r="BKT375" s="9"/>
      <c r="BKU375" s="9"/>
      <c r="BKV375" s="9"/>
      <c r="BKW375" s="9"/>
      <c r="BKX375" s="9"/>
      <c r="BKY375" s="9"/>
      <c r="BKZ375" s="9"/>
      <c r="BLA375" s="9"/>
      <c r="BLB375" s="9"/>
      <c r="BLC375" s="9"/>
      <c r="BLD375" s="9"/>
      <c r="BLE375" s="9"/>
      <c r="BLF375" s="9"/>
      <c r="BLG375" s="9"/>
      <c r="BLH375" s="9"/>
      <c r="BLI375" s="9"/>
      <c r="BLJ375" s="9"/>
      <c r="BLK375" s="9"/>
      <c r="BLL375" s="9"/>
      <c r="BLM375" s="9"/>
      <c r="BLN375" s="9"/>
      <c r="BLO375" s="9"/>
      <c r="BLP375" s="9"/>
      <c r="BLQ375" s="9"/>
      <c r="BLR375" s="9"/>
      <c r="BLS375" s="9"/>
      <c r="BLT375" s="9"/>
      <c r="BLU375" s="9"/>
      <c r="BLV375" s="9"/>
      <c r="BLW375" s="9"/>
      <c r="BLX375" s="9"/>
      <c r="BLY375" s="9"/>
      <c r="BLZ375" s="9"/>
      <c r="BMA375" s="9"/>
      <c r="BMB375" s="9"/>
      <c r="BMC375" s="9"/>
      <c r="BMD375" s="9"/>
      <c r="BME375" s="9"/>
      <c r="BMF375" s="9"/>
      <c r="BMG375" s="9"/>
      <c r="BMH375" s="9"/>
      <c r="BMI375" s="9"/>
      <c r="BMJ375" s="9"/>
      <c r="BMK375" s="9"/>
      <c r="BML375" s="9"/>
      <c r="BMM375" s="9"/>
      <c r="BMN375" s="9"/>
      <c r="BMO375" s="9"/>
      <c r="BMP375" s="9"/>
      <c r="BMQ375" s="9"/>
      <c r="BMR375" s="9"/>
      <c r="BMS375" s="9"/>
      <c r="BMT375" s="9"/>
      <c r="BMU375" s="9"/>
      <c r="BMV375" s="9"/>
      <c r="BMW375" s="9"/>
      <c r="BMX375" s="9"/>
      <c r="BMY375" s="9"/>
      <c r="BMZ375" s="9"/>
      <c r="BNA375" s="9"/>
      <c r="BNB375" s="9"/>
      <c r="BNC375" s="9"/>
      <c r="BND375" s="9"/>
      <c r="BNE375" s="9"/>
      <c r="BNF375" s="9"/>
      <c r="BNG375" s="9"/>
      <c r="BNH375" s="9"/>
      <c r="BNI375" s="9"/>
      <c r="BNJ375" s="9"/>
      <c r="BNK375" s="9"/>
      <c r="BNL375" s="9"/>
      <c r="BNM375" s="9"/>
      <c r="BNN375" s="9"/>
      <c r="BNO375" s="9"/>
      <c r="BNP375" s="9"/>
      <c r="BNQ375" s="9"/>
      <c r="BNR375" s="9"/>
      <c r="BNS375" s="9"/>
      <c r="BNT375" s="9"/>
      <c r="BNU375" s="9"/>
      <c r="BNV375" s="9"/>
      <c r="BNW375" s="9"/>
      <c r="BNX375" s="9"/>
      <c r="BNY375" s="9"/>
      <c r="BNZ375" s="9"/>
      <c r="BOA375" s="9"/>
      <c r="BOB375" s="9"/>
      <c r="BOC375" s="9"/>
      <c r="BOD375" s="9"/>
      <c r="BOE375" s="9"/>
      <c r="BOF375" s="9"/>
      <c r="BOG375" s="9"/>
      <c r="BOH375" s="9"/>
      <c r="BOI375" s="9"/>
      <c r="BOJ375" s="9"/>
      <c r="BOK375" s="9"/>
      <c r="BOL375" s="9"/>
      <c r="BOM375" s="9"/>
      <c r="BON375" s="9"/>
      <c r="BOO375" s="9"/>
      <c r="BOP375" s="9"/>
      <c r="BOQ375" s="9"/>
      <c r="BOR375" s="9"/>
      <c r="BOS375" s="9"/>
      <c r="BOT375" s="9"/>
      <c r="BOU375" s="9"/>
      <c r="BOV375" s="9"/>
      <c r="BOW375" s="9"/>
      <c r="BOX375" s="9"/>
      <c r="BOY375" s="9"/>
      <c r="BOZ375" s="9"/>
      <c r="BPA375" s="9"/>
      <c r="BPB375" s="9"/>
      <c r="BPC375" s="9"/>
      <c r="BPD375" s="9"/>
      <c r="BPE375" s="9"/>
      <c r="BPF375" s="9"/>
      <c r="BPG375" s="9"/>
      <c r="BPH375" s="9"/>
      <c r="BPI375" s="9"/>
      <c r="BPJ375" s="9"/>
      <c r="BPK375" s="9"/>
      <c r="BPL375" s="9"/>
      <c r="BPM375" s="9"/>
      <c r="BPN375" s="9"/>
      <c r="BPO375" s="9"/>
      <c r="BPP375" s="9"/>
      <c r="BPQ375" s="9"/>
      <c r="BPR375" s="9"/>
      <c r="BPS375" s="9"/>
      <c r="BPT375" s="9"/>
      <c r="BPU375" s="9"/>
      <c r="BPV375" s="9"/>
      <c r="BPW375" s="9"/>
      <c r="BPX375" s="9"/>
      <c r="BPY375" s="9"/>
      <c r="BPZ375" s="9"/>
      <c r="BQA375" s="9"/>
      <c r="BQB375" s="9"/>
      <c r="BQC375" s="9"/>
      <c r="BQD375" s="9"/>
      <c r="BQE375" s="9"/>
      <c r="BQF375" s="9"/>
      <c r="BQG375" s="9"/>
      <c r="BQH375" s="9"/>
      <c r="BQI375" s="9"/>
      <c r="BQJ375" s="9"/>
      <c r="BQK375" s="9"/>
      <c r="BQL375" s="9"/>
      <c r="BQM375" s="9"/>
      <c r="BQN375" s="9"/>
      <c r="BQO375" s="9"/>
      <c r="BQP375" s="9"/>
      <c r="BQQ375" s="9"/>
      <c r="BQR375" s="9"/>
      <c r="BQS375" s="9"/>
      <c r="BQT375" s="9"/>
      <c r="BQU375" s="9"/>
      <c r="BQV375" s="9"/>
      <c r="BQW375" s="9"/>
      <c r="BQX375" s="9"/>
      <c r="BQY375" s="9"/>
      <c r="BQZ375" s="9"/>
      <c r="BRA375" s="9"/>
      <c r="BRB375" s="9"/>
      <c r="BRC375" s="9"/>
      <c r="BRD375" s="9"/>
      <c r="BRE375" s="9"/>
      <c r="BRF375" s="9"/>
      <c r="BRG375" s="9"/>
      <c r="BRH375" s="9"/>
      <c r="BRI375" s="9"/>
      <c r="BRJ375" s="9"/>
      <c r="BRK375" s="9"/>
      <c r="BRL375" s="9"/>
      <c r="BRM375" s="9"/>
      <c r="BRN375" s="9"/>
      <c r="BRO375" s="9"/>
      <c r="BRP375" s="9"/>
      <c r="BRQ375" s="9"/>
      <c r="BRR375" s="9"/>
      <c r="BRS375" s="9"/>
      <c r="BRT375" s="9"/>
      <c r="BRU375" s="9"/>
      <c r="BRV375" s="9"/>
      <c r="BRW375" s="9"/>
      <c r="BRX375" s="9"/>
      <c r="BRY375" s="9"/>
      <c r="BRZ375" s="9"/>
      <c r="BSA375" s="9"/>
      <c r="BSB375" s="9"/>
      <c r="BSC375" s="9"/>
      <c r="BSD375" s="9"/>
      <c r="BSE375" s="9"/>
      <c r="BSF375" s="9"/>
      <c r="BSG375" s="9"/>
      <c r="BSH375" s="9"/>
      <c r="BSI375" s="9"/>
      <c r="BSJ375" s="9"/>
      <c r="BSK375" s="9"/>
      <c r="BSL375" s="9"/>
      <c r="BSM375" s="9"/>
      <c r="BSN375" s="9"/>
      <c r="BSO375" s="9"/>
      <c r="BSP375" s="9"/>
      <c r="BSQ375" s="9"/>
      <c r="BSR375" s="9"/>
      <c r="BSS375" s="9"/>
      <c r="BST375" s="9"/>
      <c r="BSU375" s="9"/>
      <c r="BSV375" s="9"/>
      <c r="BSW375" s="9"/>
      <c r="BSX375" s="9"/>
      <c r="BSY375" s="9"/>
      <c r="BSZ375" s="9"/>
      <c r="BTA375" s="9"/>
      <c r="BTB375" s="9"/>
      <c r="BTC375" s="9"/>
      <c r="BTD375" s="9"/>
      <c r="BTE375" s="9"/>
      <c r="BTF375" s="9"/>
      <c r="BTG375" s="9"/>
      <c r="BTH375" s="9"/>
      <c r="BTI375" s="9"/>
      <c r="BTJ375" s="9"/>
      <c r="BTK375" s="9"/>
      <c r="BTL375" s="9"/>
      <c r="BTM375" s="9"/>
      <c r="BTN375" s="9"/>
      <c r="BTO375" s="9"/>
      <c r="BTP375" s="9"/>
      <c r="BTQ375" s="9"/>
      <c r="BTR375" s="9"/>
      <c r="BTS375" s="9"/>
      <c r="BTT375" s="9"/>
      <c r="BTU375" s="9"/>
      <c r="BTV375" s="9"/>
      <c r="BTW375" s="9"/>
      <c r="BTX375" s="9"/>
      <c r="BTY375" s="9"/>
      <c r="BTZ375" s="9"/>
      <c r="BUA375" s="9"/>
      <c r="BUB375" s="9"/>
      <c r="BUC375" s="9"/>
      <c r="BUD375" s="9"/>
      <c r="BUE375" s="9"/>
      <c r="BUF375" s="9"/>
      <c r="BUG375" s="9"/>
      <c r="BUH375" s="9"/>
      <c r="BUI375" s="9"/>
      <c r="BUJ375" s="9"/>
      <c r="BUK375" s="9"/>
      <c r="BUL375" s="9"/>
      <c r="BUM375" s="9"/>
      <c r="BUN375" s="9"/>
      <c r="BUO375" s="9"/>
      <c r="BUP375" s="9"/>
      <c r="BUQ375" s="9"/>
      <c r="BUR375" s="9"/>
      <c r="BUS375" s="9"/>
      <c r="BUT375" s="9"/>
      <c r="BUU375" s="9"/>
      <c r="BUV375" s="9"/>
      <c r="BUW375" s="9"/>
      <c r="BUX375" s="9"/>
      <c r="BUY375" s="9"/>
      <c r="BUZ375" s="9"/>
      <c r="BVA375" s="9"/>
      <c r="BVB375" s="9"/>
      <c r="BVC375" s="9"/>
      <c r="BVD375" s="9"/>
      <c r="BVE375" s="9"/>
      <c r="BVF375" s="9"/>
      <c r="BVG375" s="9"/>
      <c r="BVH375" s="9"/>
      <c r="BVI375" s="9"/>
      <c r="BVJ375" s="9"/>
      <c r="BVK375" s="9"/>
      <c r="BVL375" s="9"/>
      <c r="BVM375" s="9"/>
      <c r="BVN375" s="9"/>
      <c r="BVO375" s="9"/>
      <c r="BVP375" s="9"/>
      <c r="BVQ375" s="9"/>
      <c r="BVR375" s="9"/>
      <c r="BVS375" s="9"/>
      <c r="BVT375" s="9"/>
      <c r="BVU375" s="9"/>
      <c r="BVV375" s="9"/>
      <c r="BVW375" s="9"/>
      <c r="BVX375" s="9"/>
      <c r="BVY375" s="9"/>
      <c r="BVZ375" s="9"/>
      <c r="BWA375" s="9"/>
      <c r="BWB375" s="9"/>
      <c r="BWC375" s="9"/>
      <c r="BWD375" s="9"/>
      <c r="BWE375" s="9"/>
      <c r="BWF375" s="9"/>
      <c r="BWG375" s="9"/>
      <c r="BWH375" s="9"/>
      <c r="BWI375" s="9"/>
      <c r="BWJ375" s="9"/>
      <c r="BWK375" s="9"/>
      <c r="BWL375" s="9"/>
      <c r="BWM375" s="9"/>
      <c r="BWN375" s="9"/>
      <c r="BWO375" s="9"/>
      <c r="BWP375" s="9"/>
      <c r="BWQ375" s="9"/>
      <c r="BWR375" s="9"/>
      <c r="BWS375" s="9"/>
      <c r="BWT375" s="9"/>
      <c r="BWU375" s="9"/>
      <c r="BWV375" s="9"/>
      <c r="BWW375" s="9"/>
      <c r="BWX375" s="9"/>
      <c r="BWY375" s="9"/>
      <c r="BWZ375" s="9"/>
      <c r="BXA375" s="9"/>
      <c r="BXB375" s="9"/>
      <c r="BXC375" s="9"/>
      <c r="BXD375" s="9"/>
      <c r="BXE375" s="9"/>
      <c r="BXF375" s="9"/>
      <c r="BXG375" s="9"/>
      <c r="BXH375" s="9"/>
      <c r="BXI375" s="9"/>
      <c r="BXJ375" s="9"/>
      <c r="BXK375" s="9"/>
      <c r="BXL375" s="9"/>
      <c r="BXM375" s="9"/>
      <c r="BXN375" s="9"/>
      <c r="BXO375" s="9"/>
      <c r="BXP375" s="9"/>
      <c r="BXQ375" s="9"/>
      <c r="BXR375" s="9"/>
      <c r="BXS375" s="9"/>
      <c r="BXT375" s="9"/>
      <c r="BXU375" s="9"/>
      <c r="BXV375" s="9"/>
      <c r="BXW375" s="9"/>
      <c r="BXX375" s="9"/>
      <c r="BXY375" s="9"/>
      <c r="BXZ375" s="9"/>
      <c r="BYA375" s="9"/>
      <c r="BYB375" s="9"/>
      <c r="BYC375" s="9"/>
      <c r="BYD375" s="9"/>
      <c r="BYE375" s="9"/>
      <c r="BYF375" s="9"/>
      <c r="BYG375" s="9"/>
      <c r="BYH375" s="9"/>
      <c r="BYI375" s="9"/>
      <c r="BYJ375" s="9"/>
      <c r="BYK375" s="9"/>
      <c r="BYL375" s="9"/>
      <c r="BYM375" s="9"/>
      <c r="BYN375" s="9"/>
      <c r="BYO375" s="9"/>
      <c r="BYP375" s="9"/>
      <c r="BYQ375" s="9"/>
      <c r="BYR375" s="9"/>
      <c r="BYS375" s="9"/>
      <c r="BYT375" s="9"/>
      <c r="BYU375" s="9"/>
      <c r="BYV375" s="9"/>
      <c r="BYW375" s="9"/>
      <c r="BYX375" s="9"/>
      <c r="BYY375" s="9"/>
      <c r="BYZ375" s="9"/>
      <c r="BZA375" s="9"/>
      <c r="BZB375" s="9"/>
      <c r="BZC375" s="9"/>
      <c r="BZD375" s="9"/>
      <c r="BZE375" s="9"/>
      <c r="BZF375" s="9"/>
      <c r="BZG375" s="9"/>
      <c r="BZH375" s="9"/>
      <c r="BZI375" s="9"/>
      <c r="BZJ375" s="9"/>
      <c r="BZK375" s="9"/>
      <c r="BZL375" s="9"/>
      <c r="BZM375" s="9"/>
      <c r="BZN375" s="9"/>
      <c r="BZO375" s="9"/>
      <c r="BZP375" s="9"/>
      <c r="BZQ375" s="9"/>
      <c r="BZR375" s="9"/>
      <c r="BZS375" s="9"/>
      <c r="BZT375" s="9"/>
      <c r="BZU375" s="9"/>
      <c r="BZV375" s="9"/>
      <c r="BZW375" s="9"/>
      <c r="BZX375" s="9"/>
      <c r="BZY375" s="9"/>
      <c r="BZZ375" s="9"/>
      <c r="CAA375" s="9"/>
      <c r="CAB375" s="9"/>
      <c r="CAC375" s="9"/>
      <c r="CAD375" s="9"/>
      <c r="CAE375" s="9"/>
      <c r="CAF375" s="9"/>
      <c r="CAG375" s="9"/>
      <c r="CAH375" s="9"/>
      <c r="CAI375" s="9"/>
      <c r="CAJ375" s="9"/>
      <c r="CAK375" s="9"/>
      <c r="CAL375" s="9"/>
      <c r="CAM375" s="9"/>
      <c r="CAN375" s="9"/>
      <c r="CAO375" s="9"/>
      <c r="CAP375" s="9"/>
      <c r="CAQ375" s="9"/>
      <c r="CAR375" s="9"/>
      <c r="CAS375" s="9"/>
      <c r="CAT375" s="9"/>
      <c r="CAU375" s="9"/>
      <c r="CAV375" s="9"/>
      <c r="CAW375" s="9"/>
      <c r="CAX375" s="9"/>
      <c r="CAY375" s="9"/>
      <c r="CAZ375" s="9"/>
      <c r="CBA375" s="9"/>
      <c r="CBB375" s="9"/>
      <c r="CBC375" s="9"/>
      <c r="CBD375" s="9"/>
      <c r="CBE375" s="9"/>
      <c r="CBF375" s="9"/>
      <c r="CBG375" s="9"/>
      <c r="CBH375" s="9"/>
      <c r="CBI375" s="9"/>
      <c r="CBJ375" s="9"/>
      <c r="CBK375" s="9"/>
      <c r="CBL375" s="9"/>
      <c r="CBM375" s="9"/>
      <c r="CBN375" s="9"/>
      <c r="CBO375" s="9"/>
      <c r="CBP375" s="9"/>
      <c r="CBQ375" s="9"/>
      <c r="CBR375" s="9"/>
      <c r="CBS375" s="9"/>
      <c r="CBT375" s="9"/>
      <c r="CBU375" s="9"/>
      <c r="CBV375" s="9"/>
      <c r="CBW375" s="9"/>
      <c r="CBX375" s="9"/>
      <c r="CBY375" s="9"/>
      <c r="CBZ375" s="9"/>
      <c r="CCA375" s="9"/>
      <c r="CCB375" s="9"/>
      <c r="CCC375" s="9"/>
      <c r="CCD375" s="9"/>
      <c r="CCE375" s="9"/>
      <c r="CCF375" s="9"/>
      <c r="CCG375" s="9"/>
      <c r="CCH375" s="9"/>
      <c r="CCI375" s="9"/>
      <c r="CCJ375" s="9"/>
      <c r="CCK375" s="9"/>
      <c r="CCL375" s="9"/>
      <c r="CCM375" s="9"/>
      <c r="CCN375" s="9"/>
      <c r="CCO375" s="9"/>
      <c r="CCP375" s="9"/>
      <c r="CCQ375" s="9"/>
      <c r="CCR375" s="9"/>
      <c r="CCS375" s="9"/>
      <c r="CCT375" s="9"/>
      <c r="CCU375" s="9"/>
      <c r="CCV375" s="9"/>
      <c r="CCW375" s="9"/>
      <c r="CCX375" s="9"/>
      <c r="CCY375" s="9"/>
      <c r="CCZ375" s="9"/>
      <c r="CDA375" s="9"/>
      <c r="CDB375" s="9"/>
      <c r="CDC375" s="9"/>
      <c r="CDD375" s="9"/>
      <c r="CDE375" s="9"/>
      <c r="CDF375" s="9"/>
      <c r="CDG375" s="9"/>
      <c r="CDH375" s="9"/>
      <c r="CDI375" s="9"/>
      <c r="CDJ375" s="9"/>
      <c r="CDK375" s="9"/>
      <c r="CDL375" s="9"/>
      <c r="CDM375" s="9"/>
      <c r="CDN375" s="9"/>
      <c r="CDO375" s="9"/>
      <c r="CDP375" s="9"/>
      <c r="CDQ375" s="9"/>
      <c r="CDR375" s="9"/>
      <c r="CDS375" s="9"/>
      <c r="CDT375" s="9"/>
      <c r="CDU375" s="9"/>
      <c r="CDV375" s="9"/>
      <c r="CDW375" s="9"/>
      <c r="CDX375" s="9"/>
      <c r="CDY375" s="9"/>
      <c r="CDZ375" s="9"/>
      <c r="CEA375" s="9"/>
      <c r="CEB375" s="9"/>
      <c r="CEC375" s="9"/>
      <c r="CED375" s="9"/>
      <c r="CEE375" s="9"/>
      <c r="CEF375" s="9"/>
      <c r="CEG375" s="9"/>
      <c r="CEH375" s="9"/>
      <c r="CEI375" s="9"/>
      <c r="CEJ375" s="9"/>
      <c r="CEK375" s="9"/>
      <c r="CEL375" s="9"/>
      <c r="CEM375" s="9"/>
      <c r="CEN375" s="9"/>
      <c r="CEO375" s="9"/>
      <c r="CEP375" s="9"/>
      <c r="CEQ375" s="9"/>
      <c r="CER375" s="9"/>
      <c r="CES375" s="9"/>
      <c r="CET375" s="9"/>
      <c r="CEU375" s="9"/>
      <c r="CEV375" s="9"/>
      <c r="CEW375" s="9"/>
      <c r="CEX375" s="9"/>
      <c r="CEY375" s="9"/>
      <c r="CEZ375" s="9"/>
      <c r="CFA375" s="9"/>
      <c r="CFB375" s="9"/>
      <c r="CFC375" s="9"/>
      <c r="CFD375" s="9"/>
      <c r="CFE375" s="9"/>
      <c r="CFF375" s="9"/>
      <c r="CFG375" s="9"/>
      <c r="CFH375" s="9"/>
      <c r="CFI375" s="9"/>
      <c r="CFJ375" s="9"/>
      <c r="CFK375" s="9"/>
      <c r="CFL375" s="9"/>
      <c r="CFM375" s="9"/>
      <c r="CFN375" s="9"/>
      <c r="CFO375" s="9"/>
      <c r="CFP375" s="9"/>
      <c r="CFQ375" s="9"/>
      <c r="CFR375" s="9"/>
      <c r="CFS375" s="9"/>
      <c r="CFT375" s="9"/>
      <c r="CFU375" s="9"/>
      <c r="CFV375" s="9"/>
      <c r="CFW375" s="9"/>
      <c r="CFX375" s="9"/>
      <c r="CFY375" s="9"/>
      <c r="CFZ375" s="9"/>
      <c r="CGA375" s="9"/>
      <c r="CGB375" s="9"/>
      <c r="CGC375" s="9"/>
      <c r="CGD375" s="9"/>
      <c r="CGE375" s="9"/>
      <c r="CGF375" s="9"/>
      <c r="CGG375" s="9"/>
      <c r="CGH375" s="9"/>
      <c r="CGI375" s="9"/>
      <c r="CGJ375" s="9"/>
      <c r="CGK375" s="9"/>
      <c r="CGL375" s="9"/>
      <c r="CGM375" s="9"/>
      <c r="CGN375" s="9"/>
      <c r="CGO375" s="9"/>
      <c r="CGP375" s="9"/>
      <c r="CGQ375" s="9"/>
      <c r="CGR375" s="9"/>
      <c r="CGS375" s="9"/>
      <c r="CGT375" s="9"/>
      <c r="CGU375" s="9"/>
      <c r="CGV375" s="9"/>
      <c r="CGW375" s="9"/>
      <c r="CGX375" s="9"/>
      <c r="CGY375" s="9"/>
      <c r="CGZ375" s="9"/>
      <c r="CHA375" s="9"/>
      <c r="CHB375" s="9"/>
      <c r="CHC375" s="9"/>
      <c r="CHD375" s="9"/>
      <c r="CHE375" s="9"/>
      <c r="CHF375" s="9"/>
      <c r="CHG375" s="9"/>
      <c r="CHH375" s="9"/>
      <c r="CHI375" s="9"/>
      <c r="CHJ375" s="9"/>
      <c r="CHK375" s="9"/>
      <c r="CHL375" s="9"/>
      <c r="CHM375" s="9"/>
      <c r="CHN375" s="9"/>
      <c r="CHO375" s="9"/>
      <c r="CHP375" s="9"/>
      <c r="CHQ375" s="9"/>
      <c r="CHR375" s="9"/>
      <c r="CHS375" s="9"/>
      <c r="CHT375" s="9"/>
      <c r="CHU375" s="9"/>
      <c r="CHV375" s="9"/>
      <c r="CHW375" s="9"/>
      <c r="CHX375" s="9"/>
      <c r="CHY375" s="9"/>
      <c r="CHZ375" s="9"/>
      <c r="CIA375" s="9"/>
      <c r="CIB375" s="9"/>
      <c r="CIC375" s="9"/>
      <c r="CID375" s="9"/>
      <c r="CIE375" s="9"/>
      <c r="CIF375" s="9"/>
      <c r="CIG375" s="9"/>
      <c r="CIH375" s="9"/>
      <c r="CII375" s="9"/>
      <c r="CIJ375" s="9"/>
      <c r="CIK375" s="9"/>
      <c r="CIL375" s="9"/>
      <c r="CIM375" s="9"/>
      <c r="CIN375" s="9"/>
      <c r="CIO375" s="9"/>
      <c r="CIP375" s="9"/>
      <c r="CIQ375" s="9"/>
      <c r="CIR375" s="9"/>
      <c r="CIS375" s="9"/>
      <c r="CIT375" s="9"/>
      <c r="CIU375" s="9"/>
      <c r="CIV375" s="9"/>
      <c r="CIW375" s="9"/>
      <c r="CIX375" s="9"/>
      <c r="CIY375" s="9"/>
      <c r="CIZ375" s="9"/>
      <c r="CJA375" s="9"/>
      <c r="CJB375" s="9"/>
      <c r="CJC375" s="9"/>
      <c r="CJD375" s="9"/>
      <c r="CJE375" s="9"/>
      <c r="CJF375" s="9"/>
      <c r="CJG375" s="9"/>
      <c r="CJH375" s="9"/>
      <c r="CJI375" s="9"/>
      <c r="CJJ375" s="9"/>
      <c r="CJK375" s="9"/>
      <c r="CJL375" s="9"/>
      <c r="CJM375" s="9"/>
      <c r="CJN375" s="9"/>
      <c r="CJO375" s="9"/>
      <c r="CJP375" s="9"/>
      <c r="CJQ375" s="9"/>
      <c r="CJR375" s="9"/>
      <c r="CJS375" s="9"/>
      <c r="CJT375" s="9"/>
      <c r="CJU375" s="9"/>
      <c r="CJV375" s="9"/>
      <c r="CJW375" s="9"/>
      <c r="CJX375" s="9"/>
      <c r="CJY375" s="9"/>
      <c r="CJZ375" s="9"/>
      <c r="CKA375" s="9"/>
      <c r="CKB375" s="9"/>
      <c r="CKC375" s="9"/>
      <c r="CKD375" s="9"/>
      <c r="CKE375" s="9"/>
      <c r="CKF375" s="9"/>
      <c r="CKG375" s="9"/>
      <c r="CKH375" s="9"/>
      <c r="CKI375" s="9"/>
      <c r="CKJ375" s="9"/>
      <c r="CKK375" s="9"/>
      <c r="CKL375" s="9"/>
      <c r="CKM375" s="9"/>
      <c r="CKN375" s="9"/>
      <c r="CKO375" s="9"/>
      <c r="CKP375" s="9"/>
      <c r="CKQ375" s="9"/>
      <c r="CKR375" s="9"/>
      <c r="CKS375" s="9"/>
      <c r="CKT375" s="9"/>
      <c r="CKU375" s="9"/>
      <c r="CKV375" s="9"/>
      <c r="CKW375" s="9"/>
      <c r="CKX375" s="9"/>
      <c r="CKY375" s="9"/>
      <c r="CKZ375" s="9"/>
      <c r="CLA375" s="9"/>
      <c r="CLB375" s="9"/>
      <c r="CLC375" s="9"/>
      <c r="CLD375" s="9"/>
      <c r="CLE375" s="9"/>
      <c r="CLF375" s="9"/>
      <c r="CLG375" s="9"/>
      <c r="CLH375" s="9"/>
      <c r="CLI375" s="9"/>
      <c r="CLJ375" s="9"/>
      <c r="CLK375" s="9"/>
      <c r="CLL375" s="9"/>
      <c r="CLM375" s="9"/>
      <c r="CLN375" s="9"/>
      <c r="CLO375" s="9"/>
      <c r="CLP375" s="9"/>
      <c r="CLQ375" s="9"/>
      <c r="CLR375" s="9"/>
      <c r="CLS375" s="9"/>
      <c r="CLT375" s="9"/>
      <c r="CLU375" s="9"/>
      <c r="CLV375" s="9"/>
      <c r="CLW375" s="9"/>
      <c r="CLX375" s="9"/>
      <c r="CLY375" s="9"/>
      <c r="CLZ375" s="9"/>
      <c r="CMA375" s="9"/>
      <c r="CMB375" s="9"/>
      <c r="CMC375" s="9"/>
      <c r="CMD375" s="9"/>
      <c r="CME375" s="9"/>
      <c r="CMF375" s="9"/>
      <c r="CMG375" s="9"/>
      <c r="CMH375" s="9"/>
      <c r="CMI375" s="9"/>
      <c r="CMJ375" s="9"/>
      <c r="CMK375" s="9"/>
      <c r="CML375" s="9"/>
      <c r="CMM375" s="9"/>
      <c r="CMN375" s="9"/>
      <c r="CMO375" s="9"/>
      <c r="CMP375" s="9"/>
      <c r="CMQ375" s="9"/>
      <c r="CMR375" s="9"/>
      <c r="CMS375" s="9"/>
      <c r="CMT375" s="9"/>
      <c r="CMU375" s="9"/>
      <c r="CMV375" s="9"/>
      <c r="CMW375" s="9"/>
      <c r="CMX375" s="9"/>
      <c r="CMY375" s="9"/>
      <c r="CMZ375" s="9"/>
      <c r="CNA375" s="9"/>
      <c r="CNB375" s="9"/>
      <c r="CNC375" s="9"/>
      <c r="CND375" s="9"/>
      <c r="CNE375" s="9"/>
      <c r="CNF375" s="9"/>
      <c r="CNG375" s="9"/>
      <c r="CNH375" s="9"/>
      <c r="CNI375" s="9"/>
      <c r="CNJ375" s="9"/>
      <c r="CNK375" s="9"/>
      <c r="CNL375" s="9"/>
      <c r="CNM375" s="9"/>
      <c r="CNN375" s="9"/>
      <c r="CNO375" s="9"/>
      <c r="CNP375" s="9"/>
      <c r="CNQ375" s="9"/>
      <c r="CNR375" s="9"/>
      <c r="CNS375" s="9"/>
      <c r="CNT375" s="9"/>
      <c r="CNU375" s="9"/>
      <c r="CNV375" s="9"/>
      <c r="CNW375" s="9"/>
      <c r="CNX375" s="9"/>
      <c r="CNY375" s="9"/>
      <c r="CNZ375" s="9"/>
      <c r="COA375" s="9"/>
      <c r="COB375" s="9"/>
      <c r="COC375" s="9"/>
      <c r="COD375" s="9"/>
      <c r="COE375" s="9"/>
      <c r="COF375" s="9"/>
      <c r="COG375" s="9"/>
      <c r="COH375" s="9"/>
      <c r="COI375" s="9"/>
      <c r="COJ375" s="9"/>
      <c r="COK375" s="9"/>
      <c r="COL375" s="9"/>
      <c r="COM375" s="9"/>
      <c r="CON375" s="9"/>
      <c r="COO375" s="9"/>
      <c r="COP375" s="9"/>
      <c r="COQ375" s="9"/>
      <c r="COR375" s="9"/>
      <c r="COS375" s="9"/>
      <c r="COT375" s="9"/>
      <c r="COU375" s="9"/>
      <c r="COV375" s="9"/>
      <c r="COW375" s="9"/>
      <c r="COX375" s="9"/>
      <c r="COY375" s="9"/>
      <c r="COZ375" s="9"/>
      <c r="CPA375" s="9"/>
      <c r="CPB375" s="9"/>
      <c r="CPC375" s="9"/>
      <c r="CPD375" s="9"/>
      <c r="CPE375" s="9"/>
      <c r="CPF375" s="9"/>
      <c r="CPG375" s="9"/>
      <c r="CPH375" s="9"/>
      <c r="CPI375" s="9"/>
      <c r="CPJ375" s="9"/>
      <c r="CPK375" s="9"/>
      <c r="CPL375" s="9"/>
      <c r="CPM375" s="9"/>
      <c r="CPN375" s="9"/>
      <c r="CPO375" s="9"/>
      <c r="CPP375" s="9"/>
      <c r="CPQ375" s="9"/>
      <c r="CPR375" s="9"/>
      <c r="CPS375" s="9"/>
      <c r="CPT375" s="9"/>
      <c r="CPU375" s="9"/>
      <c r="CPV375" s="9"/>
      <c r="CPW375" s="9"/>
      <c r="CPX375" s="9"/>
      <c r="CPY375" s="9"/>
      <c r="CPZ375" s="9"/>
      <c r="CQA375" s="9"/>
      <c r="CQB375" s="9"/>
      <c r="CQC375" s="9"/>
      <c r="CQD375" s="9"/>
      <c r="CQE375" s="9"/>
      <c r="CQF375" s="9"/>
      <c r="CQG375" s="9"/>
      <c r="CQH375" s="9"/>
      <c r="CQI375" s="9"/>
      <c r="CQJ375" s="9"/>
      <c r="CQK375" s="9"/>
      <c r="CQL375" s="9"/>
      <c r="CQM375" s="9"/>
      <c r="CQN375" s="9"/>
      <c r="CQO375" s="9"/>
      <c r="CQP375" s="9"/>
      <c r="CQQ375" s="9"/>
      <c r="CQR375" s="9"/>
      <c r="CQS375" s="9"/>
      <c r="CQT375" s="9"/>
      <c r="CQU375" s="9"/>
      <c r="CQV375" s="9"/>
      <c r="CQW375" s="9"/>
      <c r="CQX375" s="9"/>
      <c r="CQY375" s="9"/>
      <c r="CQZ375" s="9"/>
      <c r="CRA375" s="9"/>
      <c r="CRB375" s="9"/>
      <c r="CRC375" s="9"/>
      <c r="CRD375" s="9"/>
      <c r="CRE375" s="9"/>
      <c r="CRF375" s="9"/>
      <c r="CRG375" s="9"/>
      <c r="CRH375" s="9"/>
      <c r="CRI375" s="9"/>
      <c r="CRJ375" s="9"/>
      <c r="CRK375" s="9"/>
      <c r="CRL375" s="9"/>
      <c r="CRM375" s="9"/>
      <c r="CRN375" s="9"/>
      <c r="CRO375" s="9"/>
      <c r="CRP375" s="9"/>
      <c r="CRQ375" s="9"/>
      <c r="CRR375" s="9"/>
      <c r="CRS375" s="9"/>
      <c r="CRT375" s="9"/>
      <c r="CRU375" s="9"/>
      <c r="CRV375" s="9"/>
      <c r="CRW375" s="9"/>
      <c r="CRX375" s="9"/>
      <c r="CRY375" s="9"/>
      <c r="CRZ375" s="9"/>
      <c r="CSA375" s="9"/>
      <c r="CSB375" s="9"/>
      <c r="CSC375" s="9"/>
      <c r="CSD375" s="9"/>
      <c r="CSE375" s="9"/>
      <c r="CSF375" s="9"/>
      <c r="CSG375" s="9"/>
      <c r="CSH375" s="9"/>
      <c r="CSI375" s="9"/>
      <c r="CSJ375" s="9"/>
      <c r="CSK375" s="9"/>
      <c r="CSL375" s="9"/>
      <c r="CSM375" s="9"/>
      <c r="CSN375" s="9"/>
      <c r="CSO375" s="9"/>
      <c r="CSP375" s="9"/>
      <c r="CSQ375" s="9"/>
      <c r="CSR375" s="9"/>
      <c r="CSS375" s="9"/>
      <c r="CST375" s="9"/>
      <c r="CSU375" s="9"/>
      <c r="CSV375" s="9"/>
      <c r="CSW375" s="9"/>
      <c r="CSX375" s="9"/>
      <c r="CSY375" s="9"/>
      <c r="CSZ375" s="9"/>
      <c r="CTA375" s="9"/>
      <c r="CTB375" s="9"/>
      <c r="CTC375" s="9"/>
      <c r="CTD375" s="9"/>
      <c r="CTE375" s="9"/>
      <c r="CTF375" s="9"/>
      <c r="CTG375" s="9"/>
      <c r="CTH375" s="9"/>
      <c r="CTI375" s="9"/>
      <c r="CTJ375" s="9"/>
      <c r="CTK375" s="9"/>
      <c r="CTL375" s="9"/>
      <c r="CTM375" s="9"/>
      <c r="CTN375" s="9"/>
      <c r="CTO375" s="9"/>
      <c r="CTP375" s="9"/>
      <c r="CTQ375" s="9"/>
      <c r="CTR375" s="9"/>
      <c r="CTS375" s="9"/>
      <c r="CTT375" s="9"/>
      <c r="CTU375" s="9"/>
      <c r="CTV375" s="9"/>
      <c r="CTW375" s="9"/>
      <c r="CTX375" s="9"/>
      <c r="CTY375" s="9"/>
      <c r="CTZ375" s="9"/>
      <c r="CUA375" s="9"/>
      <c r="CUB375" s="9"/>
      <c r="CUC375" s="9"/>
      <c r="CUD375" s="9"/>
      <c r="CUE375" s="9"/>
      <c r="CUF375" s="9"/>
      <c r="CUG375" s="9"/>
      <c r="CUH375" s="9"/>
      <c r="CUI375" s="9"/>
      <c r="CUJ375" s="9"/>
      <c r="CUK375" s="9"/>
      <c r="CUL375" s="9"/>
      <c r="CUM375" s="9"/>
      <c r="CUN375" s="9"/>
      <c r="CUO375" s="9"/>
      <c r="CUP375" s="9"/>
      <c r="CUQ375" s="9"/>
      <c r="CUR375" s="9"/>
      <c r="CUS375" s="9"/>
      <c r="CUT375" s="9"/>
      <c r="CUU375" s="9"/>
      <c r="CUV375" s="9"/>
      <c r="CUW375" s="9"/>
      <c r="CUX375" s="9"/>
      <c r="CUY375" s="9"/>
      <c r="CUZ375" s="9"/>
      <c r="CVA375" s="9"/>
      <c r="CVB375" s="9"/>
      <c r="CVC375" s="9"/>
      <c r="CVD375" s="9"/>
      <c r="CVE375" s="9"/>
      <c r="CVF375" s="9"/>
      <c r="CVG375" s="9"/>
      <c r="CVH375" s="9"/>
      <c r="CVI375" s="9"/>
      <c r="CVJ375" s="9"/>
      <c r="CVK375" s="9"/>
      <c r="CVL375" s="9"/>
      <c r="CVM375" s="9"/>
      <c r="CVN375" s="9"/>
      <c r="CVO375" s="9"/>
      <c r="CVP375" s="9"/>
      <c r="CVQ375" s="9"/>
      <c r="CVR375" s="9"/>
      <c r="CVS375" s="9"/>
      <c r="CVT375" s="9"/>
      <c r="CVU375" s="9"/>
      <c r="CVV375" s="9"/>
      <c r="CVW375" s="9"/>
      <c r="CVX375" s="9"/>
      <c r="CVY375" s="9"/>
      <c r="CVZ375" s="9"/>
      <c r="CWA375" s="9"/>
      <c r="CWB375" s="9"/>
      <c r="CWC375" s="9"/>
      <c r="CWD375" s="9"/>
      <c r="CWE375" s="9"/>
      <c r="CWF375" s="9"/>
      <c r="CWG375" s="9"/>
      <c r="CWH375" s="9"/>
      <c r="CWI375" s="9"/>
      <c r="CWJ375" s="9"/>
      <c r="CWK375" s="9"/>
      <c r="CWL375" s="9"/>
      <c r="CWM375" s="9"/>
      <c r="CWN375" s="9"/>
      <c r="CWO375" s="9"/>
      <c r="CWP375" s="9"/>
      <c r="CWQ375" s="9"/>
      <c r="CWR375" s="9"/>
      <c r="CWS375" s="9"/>
      <c r="CWT375" s="9"/>
      <c r="CWU375" s="9"/>
      <c r="CWV375" s="9"/>
      <c r="CWW375" s="9"/>
      <c r="CWX375" s="9"/>
      <c r="CWY375" s="9"/>
      <c r="CWZ375" s="9"/>
      <c r="CXA375" s="9"/>
      <c r="CXB375" s="9"/>
      <c r="CXC375" s="9"/>
      <c r="CXD375" s="9"/>
      <c r="CXE375" s="9"/>
      <c r="CXF375" s="9"/>
      <c r="CXG375" s="9"/>
      <c r="CXH375" s="9"/>
      <c r="CXI375" s="9"/>
      <c r="CXJ375" s="9"/>
      <c r="CXK375" s="9"/>
      <c r="CXL375" s="9"/>
      <c r="CXM375" s="9"/>
      <c r="CXN375" s="9"/>
      <c r="CXO375" s="9"/>
      <c r="CXP375" s="9"/>
      <c r="CXQ375" s="9"/>
      <c r="CXR375" s="9"/>
      <c r="CXS375" s="9"/>
      <c r="CXT375" s="9"/>
      <c r="CXU375" s="9"/>
      <c r="CXV375" s="9"/>
      <c r="CXW375" s="9"/>
      <c r="CXX375" s="9"/>
      <c r="CXY375" s="9"/>
      <c r="CXZ375" s="9"/>
      <c r="CYA375" s="9"/>
      <c r="CYB375" s="9"/>
      <c r="CYC375" s="9"/>
      <c r="CYD375" s="9"/>
      <c r="CYE375" s="9"/>
      <c r="CYF375" s="9"/>
      <c r="CYG375" s="9"/>
      <c r="CYH375" s="9"/>
      <c r="CYI375" s="9"/>
      <c r="CYJ375" s="9"/>
      <c r="CYK375" s="9"/>
      <c r="CYL375" s="9"/>
      <c r="CYM375" s="9"/>
      <c r="CYN375" s="9"/>
      <c r="CYO375" s="9"/>
      <c r="CYP375" s="9"/>
      <c r="CYQ375" s="9"/>
      <c r="CYR375" s="9"/>
      <c r="CYS375" s="9"/>
      <c r="CYT375" s="9"/>
      <c r="CYU375" s="9"/>
      <c r="CYV375" s="9"/>
      <c r="CYW375" s="9"/>
      <c r="CYX375" s="9"/>
      <c r="CYY375" s="9"/>
      <c r="CYZ375" s="9"/>
      <c r="CZA375" s="9"/>
      <c r="CZB375" s="9"/>
      <c r="CZC375" s="9"/>
      <c r="CZD375" s="9"/>
      <c r="CZE375" s="9"/>
      <c r="CZF375" s="9"/>
      <c r="CZG375" s="9"/>
      <c r="CZH375" s="9"/>
      <c r="CZI375" s="9"/>
      <c r="CZJ375" s="9"/>
      <c r="CZK375" s="9"/>
      <c r="CZL375" s="9"/>
      <c r="CZM375" s="9"/>
      <c r="CZN375" s="9"/>
      <c r="CZO375" s="9"/>
      <c r="CZP375" s="9"/>
      <c r="CZQ375" s="9"/>
      <c r="CZR375" s="9"/>
      <c r="CZS375" s="9"/>
      <c r="CZT375" s="9"/>
      <c r="CZU375" s="9"/>
      <c r="CZV375" s="9"/>
      <c r="CZW375" s="9"/>
      <c r="CZX375" s="9"/>
      <c r="CZY375" s="9"/>
      <c r="CZZ375" s="9"/>
      <c r="DAA375" s="9"/>
      <c r="DAB375" s="9"/>
      <c r="DAC375" s="9"/>
      <c r="DAD375" s="9"/>
      <c r="DAE375" s="9"/>
      <c r="DAF375" s="9"/>
      <c r="DAG375" s="9"/>
      <c r="DAH375" s="9"/>
      <c r="DAI375" s="9"/>
      <c r="DAJ375" s="9"/>
      <c r="DAK375" s="9"/>
      <c r="DAL375" s="9"/>
      <c r="DAM375" s="9"/>
      <c r="DAN375" s="9"/>
      <c r="DAO375" s="9"/>
      <c r="DAP375" s="9"/>
      <c r="DAQ375" s="9"/>
      <c r="DAR375" s="9"/>
      <c r="DAS375" s="9"/>
      <c r="DAT375" s="9"/>
      <c r="DAU375" s="9"/>
      <c r="DAV375" s="9"/>
      <c r="DAW375" s="9"/>
      <c r="DAX375" s="9"/>
      <c r="DAY375" s="9"/>
      <c r="DAZ375" s="9"/>
      <c r="DBA375" s="9"/>
      <c r="DBB375" s="9"/>
      <c r="DBC375" s="9"/>
      <c r="DBD375" s="9"/>
      <c r="DBE375" s="9"/>
      <c r="DBF375" s="9"/>
      <c r="DBG375" s="9"/>
      <c r="DBH375" s="9"/>
      <c r="DBI375" s="9"/>
      <c r="DBJ375" s="9"/>
      <c r="DBK375" s="9"/>
      <c r="DBL375" s="9"/>
      <c r="DBM375" s="9"/>
      <c r="DBN375" s="9"/>
      <c r="DBO375" s="9"/>
      <c r="DBP375" s="9"/>
      <c r="DBQ375" s="9"/>
      <c r="DBR375" s="9"/>
      <c r="DBS375" s="9"/>
      <c r="DBT375" s="9"/>
      <c r="DBU375" s="9"/>
      <c r="DBV375" s="9"/>
      <c r="DBW375" s="9"/>
      <c r="DBX375" s="9"/>
      <c r="DBY375" s="9"/>
      <c r="DBZ375" s="9"/>
      <c r="DCA375" s="9"/>
      <c r="DCB375" s="9"/>
      <c r="DCC375" s="9"/>
      <c r="DCD375" s="9"/>
      <c r="DCE375" s="9"/>
      <c r="DCF375" s="9"/>
      <c r="DCG375" s="9"/>
      <c r="DCH375" s="9"/>
      <c r="DCI375" s="9"/>
      <c r="DCJ375" s="9"/>
      <c r="DCK375" s="9"/>
      <c r="DCL375" s="9"/>
      <c r="DCM375" s="9"/>
      <c r="DCN375" s="9"/>
      <c r="DCO375" s="9"/>
      <c r="DCP375" s="9"/>
      <c r="DCQ375" s="9"/>
      <c r="DCR375" s="9"/>
      <c r="DCS375" s="9"/>
      <c r="DCT375" s="9"/>
      <c r="DCU375" s="9"/>
      <c r="DCV375" s="9"/>
      <c r="DCW375" s="9"/>
      <c r="DCX375" s="9"/>
      <c r="DCY375" s="9"/>
      <c r="DCZ375" s="9"/>
      <c r="DDA375" s="9"/>
      <c r="DDB375" s="9"/>
      <c r="DDC375" s="9"/>
      <c r="DDD375" s="9"/>
      <c r="DDE375" s="9"/>
      <c r="DDF375" s="9"/>
      <c r="DDG375" s="9"/>
      <c r="DDH375" s="9"/>
      <c r="DDI375" s="9"/>
      <c r="DDJ375" s="9"/>
      <c r="DDK375" s="9"/>
      <c r="DDL375" s="9"/>
      <c r="DDM375" s="9"/>
      <c r="DDN375" s="9"/>
      <c r="DDO375" s="9"/>
      <c r="DDP375" s="9"/>
      <c r="DDQ375" s="9"/>
      <c r="DDR375" s="9"/>
      <c r="DDS375" s="9"/>
      <c r="DDT375" s="9"/>
      <c r="DDU375" s="9"/>
      <c r="DDV375" s="9"/>
      <c r="DDW375" s="9"/>
      <c r="DDX375" s="9"/>
      <c r="DDY375" s="9"/>
      <c r="DDZ375" s="9"/>
      <c r="DEA375" s="9"/>
      <c r="DEB375" s="9"/>
      <c r="DEC375" s="9"/>
      <c r="DED375" s="9"/>
      <c r="DEE375" s="9"/>
      <c r="DEF375" s="9"/>
      <c r="DEG375" s="9"/>
      <c r="DEH375" s="9"/>
      <c r="DEI375" s="9"/>
      <c r="DEJ375" s="9"/>
      <c r="DEK375" s="9"/>
      <c r="DEL375" s="9"/>
      <c r="DEM375" s="9"/>
      <c r="DEN375" s="9"/>
      <c r="DEO375" s="9"/>
      <c r="DEP375" s="9"/>
      <c r="DEQ375" s="9"/>
      <c r="DER375" s="9"/>
      <c r="DES375" s="9"/>
      <c r="DET375" s="9"/>
      <c r="DEU375" s="9"/>
      <c r="DEV375" s="9"/>
      <c r="DEW375" s="9"/>
      <c r="DEX375" s="9"/>
      <c r="DEY375" s="9"/>
      <c r="DEZ375" s="9"/>
      <c r="DFA375" s="9"/>
      <c r="DFB375" s="9"/>
      <c r="DFC375" s="9"/>
      <c r="DFD375" s="9"/>
      <c r="DFE375" s="9"/>
      <c r="DFF375" s="9"/>
      <c r="DFG375" s="9"/>
      <c r="DFH375" s="9"/>
      <c r="DFI375" s="9"/>
      <c r="DFJ375" s="9"/>
      <c r="DFK375" s="9"/>
      <c r="DFL375" s="9"/>
      <c r="DFM375" s="9"/>
      <c r="DFN375" s="9"/>
      <c r="DFO375" s="9"/>
      <c r="DFP375" s="9"/>
      <c r="DFQ375" s="9"/>
      <c r="DFR375" s="9"/>
      <c r="DFS375" s="9"/>
      <c r="DFT375" s="9"/>
      <c r="DFU375" s="9"/>
      <c r="DFV375" s="9"/>
      <c r="DFW375" s="9"/>
      <c r="DFX375" s="9"/>
      <c r="DFY375" s="9"/>
      <c r="DFZ375" s="9"/>
      <c r="DGA375" s="9"/>
      <c r="DGB375" s="9"/>
      <c r="DGC375" s="9"/>
      <c r="DGD375" s="9"/>
      <c r="DGE375" s="9"/>
      <c r="DGF375" s="9"/>
      <c r="DGG375" s="9"/>
      <c r="DGH375" s="9"/>
      <c r="DGI375" s="9"/>
      <c r="DGJ375" s="9"/>
      <c r="DGK375" s="9"/>
      <c r="DGL375" s="9"/>
      <c r="DGM375" s="9"/>
      <c r="DGN375" s="9"/>
      <c r="DGO375" s="9"/>
      <c r="DGP375" s="9"/>
      <c r="DGQ375" s="9"/>
      <c r="DGR375" s="9"/>
      <c r="DGS375" s="9"/>
      <c r="DGT375" s="9"/>
      <c r="DGU375" s="9"/>
      <c r="DGV375" s="9"/>
      <c r="DGW375" s="9"/>
      <c r="DGX375" s="9"/>
      <c r="DGY375" s="9"/>
      <c r="DGZ375" s="9"/>
      <c r="DHA375" s="9"/>
      <c r="DHB375" s="9"/>
      <c r="DHC375" s="9"/>
      <c r="DHD375" s="9"/>
      <c r="DHE375" s="9"/>
      <c r="DHF375" s="9"/>
      <c r="DHG375" s="9"/>
      <c r="DHH375" s="9"/>
      <c r="DHI375" s="9"/>
      <c r="DHJ375" s="9"/>
      <c r="DHK375" s="9"/>
      <c r="DHL375" s="9"/>
      <c r="DHM375" s="9"/>
      <c r="DHN375" s="9"/>
      <c r="DHO375" s="9"/>
      <c r="DHP375" s="9"/>
      <c r="DHQ375" s="9"/>
      <c r="DHR375" s="9"/>
      <c r="DHS375" s="9"/>
      <c r="DHT375" s="9"/>
      <c r="DHU375" s="9"/>
      <c r="DHV375" s="9"/>
      <c r="DHW375" s="9"/>
      <c r="DHX375" s="9"/>
      <c r="DHY375" s="9"/>
      <c r="DHZ375" s="9"/>
      <c r="DIA375" s="9"/>
      <c r="DIB375" s="9"/>
      <c r="DIC375" s="9"/>
      <c r="DID375" s="9"/>
      <c r="DIE375" s="9"/>
      <c r="DIF375" s="9"/>
      <c r="DIG375" s="9"/>
      <c r="DIH375" s="9"/>
      <c r="DII375" s="9"/>
      <c r="DIJ375" s="9"/>
      <c r="DIK375" s="9"/>
      <c r="DIL375" s="9"/>
      <c r="DIM375" s="9"/>
      <c r="DIN375" s="9"/>
      <c r="DIO375" s="9"/>
      <c r="DIP375" s="9"/>
      <c r="DIQ375" s="9"/>
      <c r="DIR375" s="9"/>
      <c r="DIS375" s="9"/>
      <c r="DIT375" s="9"/>
      <c r="DIU375" s="9"/>
      <c r="DIV375" s="9"/>
      <c r="DIW375" s="9"/>
      <c r="DIX375" s="9"/>
      <c r="DIY375" s="9"/>
      <c r="DIZ375" s="9"/>
      <c r="DJA375" s="9"/>
      <c r="DJB375" s="9"/>
      <c r="DJC375" s="9"/>
      <c r="DJD375" s="9"/>
      <c r="DJE375" s="9"/>
      <c r="DJF375" s="9"/>
      <c r="DJG375" s="9"/>
      <c r="DJH375" s="9"/>
      <c r="DJI375" s="9"/>
      <c r="DJJ375" s="9"/>
      <c r="DJK375" s="9"/>
      <c r="DJL375" s="9"/>
      <c r="DJM375" s="9"/>
      <c r="DJN375" s="9"/>
      <c r="DJO375" s="9"/>
      <c r="DJP375" s="9"/>
      <c r="DJQ375" s="9"/>
      <c r="DJR375" s="9"/>
      <c r="DJS375" s="9"/>
      <c r="DJT375" s="9"/>
      <c r="DJU375" s="9"/>
      <c r="DJV375" s="9"/>
      <c r="DJW375" s="9"/>
      <c r="DJX375" s="9"/>
      <c r="DJY375" s="9"/>
      <c r="DJZ375" s="9"/>
      <c r="DKA375" s="9"/>
      <c r="DKB375" s="9"/>
      <c r="DKC375" s="9"/>
      <c r="DKD375" s="9"/>
      <c r="DKE375" s="9"/>
      <c r="DKF375" s="9"/>
      <c r="DKG375" s="9"/>
      <c r="DKH375" s="9"/>
      <c r="DKI375" s="9"/>
      <c r="DKJ375" s="9"/>
      <c r="DKK375" s="9"/>
      <c r="DKL375" s="9"/>
      <c r="DKM375" s="9"/>
      <c r="DKN375" s="9"/>
      <c r="DKO375" s="9"/>
      <c r="DKP375" s="9"/>
      <c r="DKQ375" s="9"/>
      <c r="DKR375" s="9"/>
      <c r="DKS375" s="9"/>
      <c r="DKT375" s="9"/>
      <c r="DKU375" s="9"/>
      <c r="DKV375" s="9"/>
      <c r="DKW375" s="9"/>
      <c r="DKX375" s="9"/>
      <c r="DKY375" s="9"/>
      <c r="DKZ375" s="9"/>
      <c r="DLA375" s="9"/>
      <c r="DLB375" s="9"/>
      <c r="DLC375" s="9"/>
      <c r="DLD375" s="9"/>
      <c r="DLE375" s="9"/>
      <c r="DLF375" s="9"/>
      <c r="DLG375" s="9"/>
      <c r="DLH375" s="9"/>
      <c r="DLI375" s="9"/>
      <c r="DLJ375" s="9"/>
      <c r="DLK375" s="9"/>
      <c r="DLL375" s="9"/>
      <c r="DLM375" s="9"/>
      <c r="DLN375" s="9"/>
      <c r="DLO375" s="9"/>
      <c r="DLP375" s="9"/>
      <c r="DLQ375" s="9"/>
      <c r="DLR375" s="9"/>
      <c r="DLS375" s="9"/>
      <c r="DLT375" s="9"/>
      <c r="DLU375" s="9"/>
      <c r="DLV375" s="9"/>
      <c r="DLW375" s="9"/>
      <c r="DLX375" s="9"/>
      <c r="DLY375" s="9"/>
      <c r="DLZ375" s="9"/>
      <c r="DMA375" s="9"/>
      <c r="DMB375" s="9"/>
      <c r="DMC375" s="9"/>
      <c r="DMD375" s="9"/>
      <c r="DME375" s="9"/>
      <c r="DMF375" s="9"/>
      <c r="DMG375" s="9"/>
      <c r="DMH375" s="9"/>
      <c r="DMI375" s="9"/>
      <c r="DMJ375" s="9"/>
      <c r="DMK375" s="9"/>
      <c r="DML375" s="9"/>
      <c r="DMM375" s="9"/>
      <c r="DMN375" s="9"/>
      <c r="DMO375" s="9"/>
      <c r="DMP375" s="9"/>
      <c r="DMQ375" s="9"/>
      <c r="DMR375" s="9"/>
      <c r="DMS375" s="9"/>
      <c r="DMT375" s="9"/>
      <c r="DMU375" s="9"/>
      <c r="DMV375" s="9"/>
      <c r="DMW375" s="9"/>
      <c r="DMX375" s="9"/>
      <c r="DMY375" s="9"/>
      <c r="DMZ375" s="9"/>
      <c r="DNA375" s="9"/>
      <c r="DNB375" s="9"/>
      <c r="DNC375" s="9"/>
      <c r="DND375" s="9"/>
      <c r="DNE375" s="9"/>
      <c r="DNF375" s="9"/>
      <c r="DNG375" s="9"/>
      <c r="DNH375" s="9"/>
      <c r="DNI375" s="9"/>
      <c r="DNJ375" s="9"/>
      <c r="DNK375" s="9"/>
      <c r="DNL375" s="9"/>
      <c r="DNM375" s="9"/>
      <c r="DNN375" s="9"/>
      <c r="DNO375" s="9"/>
      <c r="DNP375" s="9"/>
      <c r="DNQ375" s="9"/>
      <c r="DNR375" s="9"/>
      <c r="DNS375" s="9"/>
      <c r="DNT375" s="9"/>
      <c r="DNU375" s="9"/>
      <c r="DNV375" s="9"/>
      <c r="DNW375" s="9"/>
      <c r="DNX375" s="9"/>
      <c r="DNY375" s="9"/>
      <c r="DNZ375" s="9"/>
      <c r="DOA375" s="9"/>
      <c r="DOB375" s="9"/>
      <c r="DOC375" s="9"/>
      <c r="DOD375" s="9"/>
      <c r="DOE375" s="9"/>
      <c r="DOF375" s="9"/>
      <c r="DOG375" s="9"/>
      <c r="DOH375" s="9"/>
      <c r="DOI375" s="9"/>
      <c r="DOJ375" s="9"/>
      <c r="DOK375" s="9"/>
      <c r="DOL375" s="9"/>
      <c r="DOM375" s="9"/>
      <c r="DON375" s="9"/>
      <c r="DOO375" s="9"/>
      <c r="DOP375" s="9"/>
      <c r="DOQ375" s="9"/>
      <c r="DOR375" s="9"/>
      <c r="DOS375" s="9"/>
      <c r="DOT375" s="9"/>
      <c r="DOU375" s="9"/>
      <c r="DOV375" s="9"/>
      <c r="DOW375" s="9"/>
      <c r="DOX375" s="9"/>
      <c r="DOY375" s="9"/>
      <c r="DOZ375" s="9"/>
      <c r="DPA375" s="9"/>
      <c r="DPB375" s="9"/>
      <c r="DPC375" s="9"/>
      <c r="DPD375" s="9"/>
      <c r="DPE375" s="9"/>
      <c r="DPF375" s="9"/>
      <c r="DPG375" s="9"/>
      <c r="DPH375" s="9"/>
      <c r="DPI375" s="9"/>
      <c r="DPJ375" s="9"/>
      <c r="DPK375" s="9"/>
      <c r="DPL375" s="9"/>
      <c r="DPM375" s="9"/>
      <c r="DPN375" s="9"/>
      <c r="DPO375" s="9"/>
      <c r="DPP375" s="9"/>
      <c r="DPQ375" s="9"/>
      <c r="DPR375" s="9"/>
      <c r="DPS375" s="9"/>
      <c r="DPT375" s="9"/>
      <c r="DPU375" s="9"/>
      <c r="DPV375" s="9"/>
      <c r="DPW375" s="9"/>
      <c r="DPX375" s="9"/>
      <c r="DPY375" s="9"/>
      <c r="DPZ375" s="9"/>
      <c r="DQA375" s="9"/>
      <c r="DQB375" s="9"/>
      <c r="DQC375" s="9"/>
      <c r="DQD375" s="9"/>
      <c r="DQE375" s="9"/>
      <c r="DQF375" s="9"/>
      <c r="DQG375" s="9"/>
      <c r="DQH375" s="9"/>
      <c r="DQI375" s="9"/>
      <c r="DQJ375" s="9"/>
      <c r="DQK375" s="9"/>
      <c r="DQL375" s="9"/>
      <c r="DQM375" s="9"/>
      <c r="DQN375" s="9"/>
      <c r="DQO375" s="9"/>
      <c r="DQP375" s="9"/>
      <c r="DQQ375" s="9"/>
      <c r="DQR375" s="9"/>
      <c r="DQS375" s="9"/>
      <c r="DQT375" s="9"/>
      <c r="DQU375" s="9"/>
      <c r="DQV375" s="9"/>
      <c r="DQW375" s="9"/>
      <c r="DQX375" s="9"/>
      <c r="DQY375" s="9"/>
      <c r="DQZ375" s="9"/>
      <c r="DRA375" s="9"/>
      <c r="DRB375" s="9"/>
      <c r="DRC375" s="9"/>
      <c r="DRD375" s="9"/>
      <c r="DRE375" s="9"/>
      <c r="DRF375" s="9"/>
      <c r="DRG375" s="9"/>
      <c r="DRH375" s="9"/>
      <c r="DRI375" s="9"/>
      <c r="DRJ375" s="9"/>
      <c r="DRK375" s="9"/>
      <c r="DRL375" s="9"/>
      <c r="DRM375" s="9"/>
      <c r="DRN375" s="9"/>
      <c r="DRO375" s="9"/>
      <c r="DRP375" s="9"/>
      <c r="DRQ375" s="9"/>
      <c r="DRR375" s="9"/>
      <c r="DRS375" s="9"/>
      <c r="DRT375" s="9"/>
      <c r="DRU375" s="9"/>
      <c r="DRV375" s="9"/>
      <c r="DRW375" s="9"/>
      <c r="DRX375" s="9"/>
      <c r="DRY375" s="9"/>
      <c r="DRZ375" s="9"/>
      <c r="DSA375" s="9"/>
      <c r="DSB375" s="9"/>
      <c r="DSC375" s="9"/>
      <c r="DSD375" s="9"/>
      <c r="DSE375" s="9"/>
      <c r="DSF375" s="9"/>
      <c r="DSG375" s="9"/>
      <c r="DSH375" s="9"/>
      <c r="DSI375" s="9"/>
      <c r="DSJ375" s="9"/>
      <c r="DSK375" s="9"/>
      <c r="DSL375" s="9"/>
      <c r="DSM375" s="9"/>
      <c r="DSN375" s="9"/>
      <c r="DSO375" s="9"/>
      <c r="DSP375" s="9"/>
      <c r="DSQ375" s="9"/>
      <c r="DSR375" s="9"/>
      <c r="DSS375" s="9"/>
      <c r="DST375" s="9"/>
      <c r="DSU375" s="9"/>
      <c r="DSV375" s="9"/>
      <c r="DSW375" s="9"/>
      <c r="DSX375" s="9"/>
      <c r="DSY375" s="9"/>
      <c r="DSZ375" s="9"/>
      <c r="DTA375" s="9"/>
      <c r="DTB375" s="9"/>
      <c r="DTC375" s="9"/>
      <c r="DTD375" s="9"/>
      <c r="DTE375" s="9"/>
      <c r="DTF375" s="9"/>
      <c r="DTG375" s="9"/>
      <c r="DTH375" s="9"/>
      <c r="DTI375" s="9"/>
      <c r="DTJ375" s="9"/>
      <c r="DTK375" s="9"/>
      <c r="DTL375" s="9"/>
      <c r="DTM375" s="9"/>
      <c r="DTN375" s="9"/>
      <c r="DTO375" s="9"/>
      <c r="DTP375" s="9"/>
      <c r="DTQ375" s="9"/>
      <c r="DTR375" s="9"/>
      <c r="DTS375" s="9"/>
      <c r="DTT375" s="9"/>
      <c r="DTU375" s="9"/>
      <c r="DTV375" s="9"/>
      <c r="DTW375" s="9"/>
      <c r="DTX375" s="9"/>
      <c r="DTY375" s="9"/>
      <c r="DTZ375" s="9"/>
      <c r="DUA375" s="9"/>
      <c r="DUB375" s="9"/>
      <c r="DUC375" s="9"/>
      <c r="DUD375" s="9"/>
      <c r="DUE375" s="9"/>
      <c r="DUF375" s="9"/>
      <c r="DUG375" s="9"/>
      <c r="DUH375" s="9"/>
      <c r="DUI375" s="9"/>
      <c r="DUJ375" s="9"/>
      <c r="DUK375" s="9"/>
      <c r="DUL375" s="9"/>
      <c r="DUM375" s="9"/>
      <c r="DUN375" s="9"/>
      <c r="DUO375" s="9"/>
      <c r="DUP375" s="9"/>
      <c r="DUQ375" s="9"/>
      <c r="DUR375" s="9"/>
      <c r="DUS375" s="9"/>
      <c r="DUT375" s="9"/>
      <c r="DUU375" s="9"/>
      <c r="DUV375" s="9"/>
      <c r="DUW375" s="9"/>
      <c r="DUX375" s="9"/>
      <c r="DUY375" s="9"/>
      <c r="DUZ375" s="9"/>
      <c r="DVA375" s="9"/>
      <c r="DVB375" s="9"/>
      <c r="DVC375" s="9"/>
      <c r="DVD375" s="9"/>
      <c r="DVE375" s="9"/>
      <c r="DVF375" s="9"/>
      <c r="DVG375" s="9"/>
      <c r="DVH375" s="9"/>
      <c r="DVI375" s="9"/>
      <c r="DVJ375" s="9"/>
      <c r="DVK375" s="9"/>
      <c r="DVL375" s="9"/>
      <c r="DVM375" s="9"/>
      <c r="DVN375" s="9"/>
      <c r="DVO375" s="9"/>
      <c r="DVP375" s="9"/>
      <c r="DVQ375" s="9"/>
      <c r="DVR375" s="9"/>
      <c r="DVS375" s="9"/>
      <c r="DVT375" s="9"/>
      <c r="DVU375" s="9"/>
      <c r="DVV375" s="9"/>
      <c r="DVW375" s="9"/>
      <c r="DVX375" s="9"/>
      <c r="DVY375" s="9"/>
      <c r="DVZ375" s="9"/>
      <c r="DWA375" s="9"/>
      <c r="DWB375" s="9"/>
      <c r="DWC375" s="9"/>
      <c r="DWD375" s="9"/>
      <c r="DWE375" s="9"/>
      <c r="DWF375" s="9"/>
      <c r="DWG375" s="9"/>
      <c r="DWH375" s="9"/>
      <c r="DWI375" s="9"/>
      <c r="DWJ375" s="9"/>
      <c r="DWK375" s="9"/>
      <c r="DWL375" s="9"/>
      <c r="DWM375" s="9"/>
      <c r="DWN375" s="9"/>
      <c r="DWO375" s="9"/>
      <c r="DWP375" s="9"/>
      <c r="DWQ375" s="9"/>
      <c r="DWR375" s="9"/>
      <c r="DWS375" s="9"/>
      <c r="DWT375" s="9"/>
      <c r="DWU375" s="9"/>
      <c r="DWV375" s="9"/>
      <c r="DWW375" s="9"/>
      <c r="DWX375" s="9"/>
      <c r="DWY375" s="9"/>
      <c r="DWZ375" s="9"/>
      <c r="DXA375" s="9"/>
      <c r="DXB375" s="9"/>
      <c r="DXC375" s="9"/>
      <c r="DXD375" s="9"/>
      <c r="DXE375" s="9"/>
      <c r="DXF375" s="9"/>
      <c r="DXG375" s="9"/>
      <c r="DXH375" s="9"/>
      <c r="DXI375" s="9"/>
      <c r="DXJ375" s="9"/>
      <c r="DXK375" s="9"/>
      <c r="DXL375" s="9"/>
      <c r="DXM375" s="9"/>
      <c r="DXN375" s="9"/>
      <c r="DXO375" s="9"/>
      <c r="DXP375" s="9"/>
      <c r="DXQ375" s="9"/>
      <c r="DXR375" s="9"/>
      <c r="DXS375" s="9"/>
      <c r="DXT375" s="9"/>
      <c r="DXU375" s="9"/>
      <c r="DXV375" s="9"/>
      <c r="DXW375" s="9"/>
      <c r="DXX375" s="9"/>
      <c r="DXY375" s="9"/>
      <c r="DXZ375" s="9"/>
      <c r="DYA375" s="9"/>
      <c r="DYB375" s="9"/>
      <c r="DYC375" s="9"/>
      <c r="DYD375" s="9"/>
      <c r="DYE375" s="9"/>
      <c r="DYF375" s="9"/>
      <c r="DYG375" s="9"/>
      <c r="DYH375" s="9"/>
      <c r="DYI375" s="9"/>
      <c r="DYJ375" s="9"/>
      <c r="DYK375" s="9"/>
      <c r="DYL375" s="9"/>
      <c r="DYM375" s="9"/>
      <c r="DYN375" s="9"/>
      <c r="DYO375" s="9"/>
      <c r="DYP375" s="9"/>
      <c r="DYQ375" s="9"/>
      <c r="DYR375" s="9"/>
      <c r="DYS375" s="9"/>
      <c r="DYT375" s="9"/>
      <c r="DYU375" s="9"/>
      <c r="DYV375" s="9"/>
      <c r="DYW375" s="9"/>
      <c r="DYX375" s="9"/>
      <c r="DYY375" s="9"/>
      <c r="DYZ375" s="9"/>
      <c r="DZA375" s="9"/>
      <c r="DZB375" s="9"/>
      <c r="DZC375" s="9"/>
      <c r="DZD375" s="9"/>
      <c r="DZE375" s="9"/>
      <c r="DZF375" s="9"/>
      <c r="DZG375" s="9"/>
      <c r="DZH375" s="9"/>
      <c r="DZI375" s="9"/>
      <c r="DZJ375" s="9"/>
      <c r="DZK375" s="9"/>
      <c r="DZL375" s="9"/>
      <c r="DZM375" s="9"/>
      <c r="DZN375" s="9"/>
      <c r="DZO375" s="9"/>
      <c r="DZP375" s="9"/>
      <c r="DZQ375" s="9"/>
      <c r="DZR375" s="9"/>
      <c r="DZS375" s="9"/>
      <c r="DZT375" s="9"/>
      <c r="DZU375" s="9"/>
      <c r="DZV375" s="9"/>
      <c r="DZW375" s="9"/>
      <c r="DZX375" s="9"/>
      <c r="DZY375" s="9"/>
      <c r="DZZ375" s="9"/>
      <c r="EAA375" s="9"/>
      <c r="EAB375" s="9"/>
      <c r="EAC375" s="9"/>
      <c r="EAD375" s="9"/>
      <c r="EAE375" s="9"/>
      <c r="EAF375" s="9"/>
      <c r="EAG375" s="9"/>
      <c r="EAH375" s="9"/>
      <c r="EAI375" s="9"/>
      <c r="EAJ375" s="9"/>
      <c r="EAK375" s="9"/>
      <c r="EAL375" s="9"/>
      <c r="EAM375" s="9"/>
      <c r="EAN375" s="9"/>
      <c r="EAO375" s="9"/>
      <c r="EAP375" s="9"/>
      <c r="EAQ375" s="9"/>
      <c r="EAR375" s="9"/>
      <c r="EAS375" s="9"/>
      <c r="EAT375" s="9"/>
      <c r="EAU375" s="9"/>
      <c r="EAV375" s="9"/>
      <c r="EAW375" s="9"/>
      <c r="EAX375" s="9"/>
      <c r="EAY375" s="9"/>
      <c r="EAZ375" s="9"/>
      <c r="EBA375" s="9"/>
      <c r="EBB375" s="9"/>
      <c r="EBC375" s="9"/>
      <c r="EBD375" s="9"/>
      <c r="EBE375" s="9"/>
      <c r="EBF375" s="9"/>
      <c r="EBG375" s="9"/>
      <c r="EBH375" s="9"/>
      <c r="EBI375" s="9"/>
      <c r="EBJ375" s="9"/>
      <c r="EBK375" s="9"/>
      <c r="EBL375" s="9"/>
      <c r="EBM375" s="9"/>
      <c r="EBN375" s="9"/>
      <c r="EBO375" s="9"/>
      <c r="EBP375" s="9"/>
      <c r="EBQ375" s="9"/>
      <c r="EBR375" s="9"/>
      <c r="EBS375" s="9"/>
      <c r="EBT375" s="9"/>
      <c r="EBU375" s="9"/>
      <c r="EBV375" s="9"/>
      <c r="EBW375" s="9"/>
      <c r="EBX375" s="9"/>
      <c r="EBY375" s="9"/>
      <c r="EBZ375" s="9"/>
      <c r="ECA375" s="9"/>
      <c r="ECB375" s="9"/>
      <c r="ECC375" s="9"/>
      <c r="ECD375" s="9"/>
      <c r="ECE375" s="9"/>
      <c r="ECF375" s="9"/>
      <c r="ECG375" s="9"/>
      <c r="ECH375" s="9"/>
      <c r="ECI375" s="9"/>
      <c r="ECJ375" s="9"/>
      <c r="ECK375" s="9"/>
      <c r="ECL375" s="9"/>
      <c r="ECM375" s="9"/>
      <c r="ECN375" s="9"/>
      <c r="ECO375" s="9"/>
      <c r="ECP375" s="9"/>
      <c r="ECQ375" s="9"/>
      <c r="ECR375" s="9"/>
      <c r="ECS375" s="9"/>
      <c r="ECT375" s="9"/>
      <c r="ECU375" s="9"/>
      <c r="ECV375" s="9"/>
      <c r="ECW375" s="9"/>
      <c r="ECX375" s="9"/>
      <c r="ECY375" s="9"/>
      <c r="ECZ375" s="9"/>
      <c r="EDA375" s="9"/>
      <c r="EDB375" s="9"/>
      <c r="EDC375" s="9"/>
      <c r="EDD375" s="9"/>
      <c r="EDE375" s="9"/>
      <c r="EDF375" s="9"/>
      <c r="EDG375" s="9"/>
      <c r="EDH375" s="9"/>
      <c r="EDI375" s="9"/>
      <c r="EDJ375" s="9"/>
      <c r="EDK375" s="9"/>
      <c r="EDL375" s="9"/>
      <c r="EDM375" s="9"/>
      <c r="EDN375" s="9"/>
      <c r="EDO375" s="9"/>
      <c r="EDP375" s="9"/>
      <c r="EDQ375" s="9"/>
      <c r="EDR375" s="9"/>
      <c r="EDS375" s="9"/>
      <c r="EDT375" s="9"/>
      <c r="EDU375" s="9"/>
      <c r="EDV375" s="9"/>
      <c r="EDW375" s="9"/>
      <c r="EDX375" s="9"/>
      <c r="EDY375" s="9"/>
      <c r="EDZ375" s="9"/>
      <c r="EEA375" s="9"/>
      <c r="EEB375" s="9"/>
      <c r="EEC375" s="9"/>
      <c r="EED375" s="9"/>
      <c r="EEE375" s="9"/>
      <c r="EEF375" s="9"/>
      <c r="EEG375" s="9"/>
      <c r="EEH375" s="9"/>
      <c r="EEI375" s="9"/>
      <c r="EEJ375" s="9"/>
      <c r="EEK375" s="9"/>
      <c r="EEL375" s="9"/>
      <c r="EEM375" s="9"/>
      <c r="EEN375" s="9"/>
      <c r="EEO375" s="9"/>
      <c r="EEP375" s="9"/>
      <c r="EEQ375" s="9"/>
      <c r="EER375" s="9"/>
      <c r="EES375" s="9"/>
      <c r="EET375" s="9"/>
      <c r="EEU375" s="9"/>
      <c r="EEV375" s="9"/>
      <c r="EEW375" s="9"/>
      <c r="EEX375" s="9"/>
      <c r="EEY375" s="9"/>
      <c r="EEZ375" s="9"/>
      <c r="EFA375" s="9"/>
      <c r="EFB375" s="9"/>
      <c r="EFC375" s="9"/>
      <c r="EFD375" s="9"/>
      <c r="EFE375" s="9"/>
      <c r="EFF375" s="9"/>
      <c r="EFG375" s="9"/>
      <c r="EFH375" s="9"/>
      <c r="EFI375" s="9"/>
      <c r="EFJ375" s="9"/>
      <c r="EFK375" s="9"/>
      <c r="EFL375" s="9"/>
      <c r="EFM375" s="9"/>
      <c r="EFN375" s="9"/>
      <c r="EFO375" s="9"/>
      <c r="EFP375" s="9"/>
      <c r="EFQ375" s="9"/>
      <c r="EFR375" s="9"/>
      <c r="EFS375" s="9"/>
      <c r="EFT375" s="9"/>
      <c r="EFU375" s="9"/>
      <c r="EFV375" s="9"/>
      <c r="EFW375" s="9"/>
      <c r="EFX375" s="9"/>
      <c r="EFY375" s="9"/>
      <c r="EFZ375" s="9"/>
      <c r="EGA375" s="9"/>
      <c r="EGB375" s="9"/>
      <c r="EGC375" s="9"/>
      <c r="EGD375" s="9"/>
      <c r="EGE375" s="9"/>
      <c r="EGF375" s="9"/>
      <c r="EGG375" s="9"/>
      <c r="EGH375" s="9"/>
      <c r="EGI375" s="9"/>
      <c r="EGJ375" s="9"/>
      <c r="EGK375" s="9"/>
      <c r="EGL375" s="9"/>
      <c r="EGM375" s="9"/>
      <c r="EGN375" s="9"/>
      <c r="EGO375" s="9"/>
      <c r="EGP375" s="9"/>
      <c r="EGQ375" s="9"/>
      <c r="EGR375" s="9"/>
      <c r="EGS375" s="9"/>
      <c r="EGT375" s="9"/>
      <c r="EGU375" s="9"/>
      <c r="EGV375" s="9"/>
      <c r="EGW375" s="9"/>
      <c r="EGX375" s="9"/>
      <c r="EGY375" s="9"/>
      <c r="EGZ375" s="9"/>
      <c r="EHA375" s="9"/>
      <c r="EHB375" s="9"/>
      <c r="EHC375" s="9"/>
      <c r="EHD375" s="9"/>
      <c r="EHE375" s="9"/>
      <c r="EHF375" s="9"/>
      <c r="EHG375" s="9"/>
      <c r="EHH375" s="9"/>
      <c r="EHI375" s="9"/>
      <c r="EHJ375" s="9"/>
      <c r="EHK375" s="9"/>
      <c r="EHL375" s="9"/>
      <c r="EHM375" s="9"/>
      <c r="EHN375" s="9"/>
      <c r="EHO375" s="9"/>
      <c r="EHP375" s="9"/>
      <c r="EHQ375" s="9"/>
      <c r="EHR375" s="9"/>
      <c r="EHS375" s="9"/>
      <c r="EHT375" s="9"/>
      <c r="EHU375" s="9"/>
      <c r="EHV375" s="9"/>
      <c r="EHW375" s="9"/>
      <c r="EHX375" s="9"/>
      <c r="EHY375" s="9"/>
      <c r="EHZ375" s="9"/>
      <c r="EIA375" s="9"/>
      <c r="EIB375" s="9"/>
      <c r="EIC375" s="9"/>
      <c r="EID375" s="9"/>
      <c r="EIE375" s="9"/>
      <c r="EIF375" s="9"/>
      <c r="EIG375" s="9"/>
      <c r="EIH375" s="9"/>
      <c r="EII375" s="9"/>
      <c r="EIJ375" s="9"/>
      <c r="EIK375" s="9"/>
      <c r="EIL375" s="9"/>
      <c r="EIM375" s="9"/>
      <c r="EIN375" s="9"/>
      <c r="EIO375" s="9"/>
      <c r="EIP375" s="9"/>
      <c r="EIQ375" s="9"/>
      <c r="EIR375" s="9"/>
      <c r="EIS375" s="9"/>
      <c r="EIT375" s="9"/>
      <c r="EIU375" s="9"/>
      <c r="EIV375" s="9"/>
      <c r="EIW375" s="9"/>
      <c r="EIX375" s="9"/>
      <c r="EIY375" s="9"/>
      <c r="EIZ375" s="9"/>
      <c r="EJA375" s="9"/>
      <c r="EJB375" s="9"/>
      <c r="EJC375" s="9"/>
      <c r="EJD375" s="9"/>
      <c r="EJE375" s="9"/>
      <c r="EJF375" s="9"/>
      <c r="EJG375" s="9"/>
      <c r="EJH375" s="9"/>
      <c r="EJI375" s="9"/>
      <c r="EJJ375" s="9"/>
      <c r="EJK375" s="9"/>
      <c r="EJL375" s="9"/>
      <c r="EJM375" s="9"/>
      <c r="EJN375" s="9"/>
      <c r="EJO375" s="9"/>
      <c r="EJP375" s="9"/>
      <c r="EJQ375" s="9"/>
      <c r="EJR375" s="9"/>
      <c r="EJS375" s="9"/>
      <c r="EJT375" s="9"/>
      <c r="EJU375" s="9"/>
      <c r="EJV375" s="9"/>
      <c r="EJW375" s="9"/>
      <c r="EJX375" s="9"/>
      <c r="EJY375" s="9"/>
      <c r="EJZ375" s="9"/>
      <c r="EKA375" s="9"/>
      <c r="EKB375" s="9"/>
      <c r="EKC375" s="9"/>
      <c r="EKD375" s="9"/>
      <c r="EKE375" s="9"/>
      <c r="EKF375" s="9"/>
      <c r="EKG375" s="9"/>
      <c r="EKH375" s="9"/>
      <c r="EKI375" s="9"/>
      <c r="EKJ375" s="9"/>
      <c r="EKK375" s="9"/>
      <c r="EKL375" s="9"/>
      <c r="EKM375" s="9"/>
      <c r="EKN375" s="9"/>
      <c r="EKO375" s="9"/>
      <c r="EKP375" s="9"/>
      <c r="EKQ375" s="9"/>
      <c r="EKR375" s="9"/>
      <c r="EKS375" s="9"/>
      <c r="EKT375" s="9"/>
      <c r="EKU375" s="9"/>
      <c r="EKV375" s="9"/>
      <c r="EKW375" s="9"/>
      <c r="EKX375" s="9"/>
      <c r="EKY375" s="9"/>
      <c r="EKZ375" s="9"/>
      <c r="ELA375" s="9"/>
      <c r="ELB375" s="9"/>
      <c r="ELC375" s="9"/>
      <c r="ELD375" s="9"/>
      <c r="ELE375" s="9"/>
      <c r="ELF375" s="9"/>
      <c r="ELG375" s="9"/>
      <c r="ELH375" s="9"/>
      <c r="ELI375" s="9"/>
      <c r="ELJ375" s="9"/>
      <c r="ELK375" s="9"/>
      <c r="ELL375" s="9"/>
      <c r="ELM375" s="9"/>
      <c r="ELN375" s="9"/>
      <c r="ELO375" s="9"/>
      <c r="ELP375" s="9"/>
      <c r="ELQ375" s="9"/>
      <c r="ELR375" s="9"/>
      <c r="ELS375" s="9"/>
      <c r="ELT375" s="9"/>
      <c r="ELU375" s="9"/>
      <c r="ELV375" s="9"/>
      <c r="ELW375" s="9"/>
      <c r="ELX375" s="9"/>
      <c r="ELY375" s="9"/>
      <c r="ELZ375" s="9"/>
      <c r="EMA375" s="9"/>
      <c r="EMB375" s="9"/>
      <c r="EMC375" s="9"/>
      <c r="EMD375" s="9"/>
      <c r="EME375" s="9"/>
      <c r="EMF375" s="9"/>
      <c r="EMG375" s="9"/>
      <c r="EMH375" s="9"/>
      <c r="EMI375" s="9"/>
      <c r="EMJ375" s="9"/>
      <c r="EMK375" s="9"/>
      <c r="EML375" s="9"/>
      <c r="EMM375" s="9"/>
      <c r="EMN375" s="9"/>
      <c r="EMO375" s="9"/>
      <c r="EMP375" s="9"/>
      <c r="EMQ375" s="9"/>
      <c r="EMR375" s="9"/>
      <c r="EMS375" s="9"/>
      <c r="EMT375" s="9"/>
      <c r="EMU375" s="9"/>
      <c r="EMV375" s="9"/>
      <c r="EMW375" s="9"/>
      <c r="EMX375" s="9"/>
      <c r="EMY375" s="9"/>
      <c r="EMZ375" s="9"/>
      <c r="ENA375" s="9"/>
      <c r="ENB375" s="9"/>
      <c r="ENC375" s="9"/>
      <c r="END375" s="9"/>
      <c r="ENE375" s="9"/>
      <c r="ENF375" s="9"/>
      <c r="ENG375" s="9"/>
      <c r="ENH375" s="9"/>
      <c r="ENI375" s="9"/>
      <c r="ENJ375" s="9"/>
      <c r="ENK375" s="9"/>
      <c r="ENL375" s="9"/>
      <c r="ENM375" s="9"/>
      <c r="ENN375" s="9"/>
      <c r="ENO375" s="9"/>
      <c r="ENP375" s="9"/>
      <c r="ENQ375" s="9"/>
      <c r="ENR375" s="9"/>
      <c r="ENS375" s="9"/>
      <c r="ENT375" s="9"/>
      <c r="ENU375" s="9"/>
      <c r="ENV375" s="9"/>
      <c r="ENW375" s="9"/>
      <c r="ENX375" s="9"/>
      <c r="ENY375" s="9"/>
      <c r="ENZ375" s="9"/>
      <c r="EOA375" s="9"/>
      <c r="EOB375" s="9"/>
      <c r="EOC375" s="9"/>
      <c r="EOD375" s="9"/>
      <c r="EOE375" s="9"/>
      <c r="EOF375" s="9"/>
      <c r="EOG375" s="9"/>
      <c r="EOH375" s="9"/>
      <c r="EOI375" s="9"/>
      <c r="EOJ375" s="9"/>
      <c r="EOK375" s="9"/>
      <c r="EOL375" s="9"/>
      <c r="EOM375" s="9"/>
      <c r="EON375" s="9"/>
      <c r="EOO375" s="9"/>
      <c r="EOP375" s="9"/>
      <c r="EOQ375" s="9"/>
      <c r="EOR375" s="9"/>
      <c r="EOS375" s="9"/>
      <c r="EOT375" s="9"/>
      <c r="EOU375" s="9"/>
      <c r="EOV375" s="9"/>
      <c r="EOW375" s="9"/>
      <c r="EOX375" s="9"/>
      <c r="EOY375" s="9"/>
      <c r="EOZ375" s="9"/>
      <c r="EPA375" s="9"/>
      <c r="EPB375" s="9"/>
      <c r="EPC375" s="9"/>
      <c r="EPD375" s="9"/>
      <c r="EPE375" s="9"/>
      <c r="EPF375" s="9"/>
      <c r="EPG375" s="9"/>
      <c r="EPH375" s="9"/>
      <c r="EPI375" s="9"/>
      <c r="EPJ375" s="9"/>
      <c r="EPK375" s="9"/>
      <c r="EPL375" s="9"/>
      <c r="EPM375" s="9"/>
      <c r="EPN375" s="9"/>
      <c r="EPO375" s="9"/>
      <c r="EPP375" s="9"/>
      <c r="EPQ375" s="9"/>
      <c r="EPR375" s="9"/>
      <c r="EPS375" s="9"/>
      <c r="EPT375" s="9"/>
      <c r="EPU375" s="9"/>
      <c r="EPV375" s="9"/>
      <c r="EPW375" s="9"/>
      <c r="EPX375" s="9"/>
      <c r="EPY375" s="9"/>
      <c r="EPZ375" s="9"/>
      <c r="EQA375" s="9"/>
      <c r="EQB375" s="9"/>
      <c r="EQC375" s="9"/>
      <c r="EQD375" s="9"/>
      <c r="EQE375" s="9"/>
      <c r="EQF375" s="9"/>
      <c r="EQG375" s="9"/>
      <c r="EQH375" s="9"/>
      <c r="EQI375" s="9"/>
      <c r="EQJ375" s="9"/>
      <c r="EQK375" s="9"/>
      <c r="EQL375" s="9"/>
      <c r="EQM375" s="9"/>
      <c r="EQN375" s="9"/>
      <c r="EQO375" s="9"/>
      <c r="EQP375" s="9"/>
      <c r="EQQ375" s="9"/>
      <c r="EQR375" s="9"/>
      <c r="EQS375" s="9"/>
      <c r="EQT375" s="9"/>
      <c r="EQU375" s="9"/>
      <c r="EQV375" s="9"/>
      <c r="EQW375" s="9"/>
      <c r="EQX375" s="9"/>
      <c r="EQY375" s="9"/>
      <c r="EQZ375" s="9"/>
      <c r="ERA375" s="9"/>
      <c r="ERB375" s="9"/>
      <c r="ERC375" s="9"/>
      <c r="ERD375" s="9"/>
      <c r="ERE375" s="9"/>
      <c r="ERF375" s="9"/>
      <c r="ERG375" s="9"/>
      <c r="ERH375" s="9"/>
      <c r="ERI375" s="9"/>
      <c r="ERJ375" s="9"/>
      <c r="ERK375" s="9"/>
      <c r="ERL375" s="9"/>
      <c r="ERM375" s="9"/>
      <c r="ERN375" s="9"/>
      <c r="ERO375" s="9"/>
      <c r="ERP375" s="9"/>
      <c r="ERQ375" s="9"/>
      <c r="ERR375" s="9"/>
      <c r="ERS375" s="9"/>
      <c r="ERT375" s="9"/>
      <c r="ERU375" s="9"/>
      <c r="ERV375" s="9"/>
      <c r="ERW375" s="9"/>
      <c r="ERX375" s="9"/>
      <c r="ERY375" s="9"/>
      <c r="ERZ375" s="9"/>
      <c r="ESA375" s="9"/>
      <c r="ESB375" s="9"/>
      <c r="ESC375" s="9"/>
      <c r="ESD375" s="9"/>
      <c r="ESE375" s="9"/>
      <c r="ESF375" s="9"/>
      <c r="ESG375" s="9"/>
      <c r="ESH375" s="9"/>
      <c r="ESI375" s="9"/>
      <c r="ESJ375" s="9"/>
      <c r="ESK375" s="9"/>
      <c r="ESL375" s="9"/>
      <c r="ESM375" s="9"/>
      <c r="ESN375" s="9"/>
      <c r="ESO375" s="9"/>
      <c r="ESP375" s="9"/>
      <c r="ESQ375" s="9"/>
      <c r="ESR375" s="9"/>
      <c r="ESS375" s="9"/>
      <c r="EST375" s="9"/>
      <c r="ESU375" s="9"/>
      <c r="ESV375" s="9"/>
      <c r="ESW375" s="9"/>
      <c r="ESX375" s="9"/>
      <c r="ESY375" s="9"/>
      <c r="ESZ375" s="9"/>
      <c r="ETA375" s="9"/>
      <c r="ETB375" s="9"/>
      <c r="ETC375" s="9"/>
      <c r="ETD375" s="9"/>
      <c r="ETE375" s="9"/>
      <c r="ETF375" s="9"/>
      <c r="ETG375" s="9"/>
      <c r="ETH375" s="9"/>
      <c r="ETI375" s="9"/>
      <c r="ETJ375" s="9"/>
      <c r="ETK375" s="9"/>
      <c r="ETL375" s="9"/>
      <c r="ETM375" s="9"/>
      <c r="ETN375" s="9"/>
      <c r="ETO375" s="9"/>
      <c r="ETP375" s="9"/>
      <c r="ETQ375" s="9"/>
      <c r="ETR375" s="9"/>
      <c r="ETS375" s="9"/>
      <c r="ETT375" s="9"/>
      <c r="ETU375" s="9"/>
      <c r="ETV375" s="9"/>
      <c r="ETW375" s="9"/>
      <c r="ETX375" s="9"/>
      <c r="ETY375" s="9"/>
      <c r="ETZ375" s="9"/>
      <c r="EUA375" s="9"/>
      <c r="EUB375" s="9"/>
      <c r="EUC375" s="9"/>
      <c r="EUD375" s="9"/>
      <c r="EUE375" s="9"/>
      <c r="EUF375" s="9"/>
      <c r="EUG375" s="9"/>
      <c r="EUH375" s="9"/>
      <c r="EUI375" s="9"/>
      <c r="EUJ375" s="9"/>
      <c r="EUK375" s="9"/>
      <c r="EUL375" s="9"/>
      <c r="EUM375" s="9"/>
      <c r="EUN375" s="9"/>
      <c r="EUO375" s="9"/>
      <c r="EUP375" s="9"/>
      <c r="EUQ375" s="9"/>
      <c r="EUR375" s="9"/>
      <c r="EUS375" s="9"/>
      <c r="EUT375" s="9"/>
      <c r="EUU375" s="9"/>
      <c r="EUV375" s="9"/>
      <c r="EUW375" s="9"/>
      <c r="EUX375" s="9"/>
      <c r="EUY375" s="9"/>
      <c r="EUZ375" s="9"/>
      <c r="EVA375" s="9"/>
      <c r="EVB375" s="9"/>
      <c r="EVC375" s="9"/>
      <c r="EVD375" s="9"/>
      <c r="EVE375" s="9"/>
      <c r="EVF375" s="9"/>
      <c r="EVG375" s="9"/>
      <c r="EVH375" s="9"/>
      <c r="EVI375" s="9"/>
      <c r="EVJ375" s="9"/>
      <c r="EVK375" s="9"/>
      <c r="EVL375" s="9"/>
      <c r="EVM375" s="9"/>
      <c r="EVN375" s="9"/>
      <c r="EVO375" s="9"/>
      <c r="EVP375" s="9"/>
      <c r="EVQ375" s="9"/>
      <c r="EVR375" s="9"/>
      <c r="EVS375" s="9"/>
      <c r="EVT375" s="9"/>
      <c r="EVU375" s="9"/>
      <c r="EVV375" s="9"/>
      <c r="EVW375" s="9"/>
      <c r="EVX375" s="9"/>
      <c r="EVY375" s="9"/>
      <c r="EVZ375" s="9"/>
      <c r="EWA375" s="9"/>
      <c r="EWB375" s="9"/>
      <c r="EWC375" s="9"/>
      <c r="EWD375" s="9"/>
      <c r="EWE375" s="9"/>
      <c r="EWF375" s="9"/>
      <c r="EWG375" s="9"/>
      <c r="EWH375" s="9"/>
      <c r="EWI375" s="9"/>
      <c r="EWJ375" s="9"/>
      <c r="EWK375" s="9"/>
      <c r="EWL375" s="9"/>
      <c r="EWM375" s="9"/>
      <c r="EWN375" s="9"/>
      <c r="EWO375" s="9"/>
      <c r="EWP375" s="9"/>
      <c r="EWQ375" s="9"/>
      <c r="EWR375" s="9"/>
      <c r="EWS375" s="9"/>
      <c r="EWT375" s="9"/>
      <c r="EWU375" s="9"/>
      <c r="EWV375" s="9"/>
      <c r="EWW375" s="9"/>
      <c r="EWX375" s="9"/>
      <c r="EWY375" s="9"/>
      <c r="EWZ375" s="9"/>
      <c r="EXA375" s="9"/>
      <c r="EXB375" s="9"/>
      <c r="EXC375" s="9"/>
      <c r="EXD375" s="9"/>
      <c r="EXE375" s="9"/>
      <c r="EXF375" s="9"/>
      <c r="EXG375" s="9"/>
      <c r="EXH375" s="9"/>
      <c r="EXI375" s="9"/>
      <c r="EXJ375" s="9"/>
      <c r="EXK375" s="9"/>
      <c r="EXL375" s="9"/>
      <c r="EXM375" s="9"/>
      <c r="EXN375" s="9"/>
      <c r="EXO375" s="9"/>
      <c r="EXP375" s="9"/>
      <c r="EXQ375" s="9"/>
      <c r="EXR375" s="9"/>
      <c r="EXS375" s="9"/>
      <c r="EXT375" s="9"/>
      <c r="EXU375" s="9"/>
      <c r="EXV375" s="9"/>
      <c r="EXW375" s="9"/>
      <c r="EXX375" s="9"/>
      <c r="EXY375" s="9"/>
      <c r="EXZ375" s="9"/>
      <c r="EYA375" s="9"/>
      <c r="EYB375" s="9"/>
      <c r="EYC375" s="9"/>
      <c r="EYD375" s="9"/>
      <c r="EYE375" s="9"/>
      <c r="EYF375" s="9"/>
      <c r="EYG375" s="9"/>
      <c r="EYH375" s="9"/>
      <c r="EYI375" s="9"/>
      <c r="EYJ375" s="9"/>
      <c r="EYK375" s="9"/>
      <c r="EYL375" s="9"/>
      <c r="EYM375" s="9"/>
      <c r="EYN375" s="9"/>
      <c r="EYO375" s="9"/>
      <c r="EYP375" s="9"/>
      <c r="EYQ375" s="9"/>
      <c r="EYR375" s="9"/>
      <c r="EYS375" s="9"/>
      <c r="EYT375" s="9"/>
      <c r="EYU375" s="9"/>
      <c r="EYV375" s="9"/>
      <c r="EYW375" s="9"/>
      <c r="EYX375" s="9"/>
      <c r="EYY375" s="9"/>
      <c r="EYZ375" s="9"/>
      <c r="EZA375" s="9"/>
      <c r="EZB375" s="9"/>
      <c r="EZC375" s="9"/>
      <c r="EZD375" s="9"/>
      <c r="EZE375" s="9"/>
      <c r="EZF375" s="9"/>
      <c r="EZG375" s="9"/>
      <c r="EZH375" s="9"/>
      <c r="EZI375" s="9"/>
      <c r="EZJ375" s="9"/>
      <c r="EZK375" s="9"/>
      <c r="EZL375" s="9"/>
      <c r="EZM375" s="9"/>
      <c r="EZN375" s="9"/>
      <c r="EZO375" s="9"/>
      <c r="EZP375" s="9"/>
      <c r="EZQ375" s="9"/>
      <c r="EZR375" s="9"/>
      <c r="EZS375" s="9"/>
      <c r="EZT375" s="9"/>
      <c r="EZU375" s="9"/>
      <c r="EZV375" s="9"/>
      <c r="EZW375" s="9"/>
      <c r="EZX375" s="9"/>
      <c r="EZY375" s="9"/>
      <c r="EZZ375" s="9"/>
      <c r="FAA375" s="9"/>
      <c r="FAB375" s="9"/>
      <c r="FAC375" s="9"/>
      <c r="FAD375" s="9"/>
      <c r="FAE375" s="9"/>
      <c r="FAF375" s="9"/>
      <c r="FAG375" s="9"/>
      <c r="FAH375" s="9"/>
      <c r="FAI375" s="9"/>
      <c r="FAJ375" s="9"/>
      <c r="FAK375" s="9"/>
      <c r="FAL375" s="9"/>
      <c r="FAM375" s="9"/>
      <c r="FAN375" s="9"/>
      <c r="FAO375" s="9"/>
      <c r="FAP375" s="9"/>
      <c r="FAQ375" s="9"/>
      <c r="FAR375" s="9"/>
      <c r="FAS375" s="9"/>
      <c r="FAT375" s="9"/>
      <c r="FAU375" s="9"/>
      <c r="FAV375" s="9"/>
      <c r="FAW375" s="9"/>
      <c r="FAX375" s="9"/>
      <c r="FAY375" s="9"/>
      <c r="FAZ375" s="9"/>
      <c r="FBA375" s="9"/>
      <c r="FBB375" s="9"/>
      <c r="FBC375" s="9"/>
      <c r="FBD375" s="9"/>
      <c r="FBE375" s="9"/>
      <c r="FBF375" s="9"/>
      <c r="FBG375" s="9"/>
      <c r="FBH375" s="9"/>
      <c r="FBI375" s="9"/>
      <c r="FBJ375" s="9"/>
      <c r="FBK375" s="9"/>
      <c r="FBL375" s="9"/>
      <c r="FBM375" s="9"/>
      <c r="FBN375" s="9"/>
      <c r="FBO375" s="9"/>
      <c r="FBP375" s="9"/>
      <c r="FBQ375" s="9"/>
      <c r="FBR375" s="9"/>
      <c r="FBS375" s="9"/>
      <c r="FBT375" s="9"/>
      <c r="FBU375" s="9"/>
      <c r="FBV375" s="9"/>
      <c r="FBW375" s="9"/>
      <c r="FBX375" s="9"/>
      <c r="FBY375" s="9"/>
      <c r="FBZ375" s="9"/>
      <c r="FCA375" s="9"/>
      <c r="FCB375" s="9"/>
      <c r="FCC375" s="9"/>
      <c r="FCD375" s="9"/>
      <c r="FCE375" s="9"/>
      <c r="FCF375" s="9"/>
      <c r="FCG375" s="9"/>
      <c r="FCH375" s="9"/>
      <c r="FCI375" s="9"/>
      <c r="FCJ375" s="9"/>
      <c r="FCK375" s="9"/>
      <c r="FCL375" s="9"/>
      <c r="FCM375" s="9"/>
      <c r="FCN375" s="9"/>
      <c r="FCO375" s="9"/>
      <c r="FCP375" s="9"/>
      <c r="FCQ375" s="9"/>
      <c r="FCR375" s="9"/>
      <c r="FCS375" s="9"/>
      <c r="FCT375" s="9"/>
      <c r="FCU375" s="9"/>
      <c r="FCV375" s="9"/>
      <c r="FCW375" s="9"/>
      <c r="FCX375" s="9"/>
      <c r="FCY375" s="9"/>
      <c r="FCZ375" s="9"/>
      <c r="FDA375" s="9"/>
      <c r="FDB375" s="9"/>
      <c r="FDC375" s="9"/>
      <c r="FDD375" s="9"/>
      <c r="FDE375" s="9"/>
      <c r="FDF375" s="9"/>
      <c r="FDG375" s="9"/>
      <c r="FDH375" s="9"/>
      <c r="FDI375" s="9"/>
      <c r="FDJ375" s="9"/>
      <c r="FDK375" s="9"/>
      <c r="FDL375" s="9"/>
      <c r="FDM375" s="9"/>
      <c r="FDN375" s="9"/>
      <c r="FDO375" s="9"/>
      <c r="FDP375" s="9"/>
      <c r="FDQ375" s="9"/>
      <c r="FDR375" s="9"/>
      <c r="FDS375" s="9"/>
      <c r="FDT375" s="9"/>
      <c r="FDU375" s="9"/>
      <c r="FDV375" s="9"/>
      <c r="FDW375" s="9"/>
      <c r="FDX375" s="9"/>
      <c r="FDY375" s="9"/>
      <c r="FDZ375" s="9"/>
      <c r="FEA375" s="9"/>
      <c r="FEB375" s="9"/>
      <c r="FEC375" s="9"/>
      <c r="FED375" s="9"/>
      <c r="FEE375" s="9"/>
      <c r="FEF375" s="9"/>
      <c r="FEG375" s="9"/>
      <c r="FEH375" s="9"/>
      <c r="FEI375" s="9"/>
      <c r="FEJ375" s="9"/>
      <c r="FEK375" s="9"/>
      <c r="FEL375" s="9"/>
      <c r="FEM375" s="9"/>
      <c r="FEN375" s="9"/>
      <c r="FEO375" s="9"/>
      <c r="FEP375" s="9"/>
      <c r="FEQ375" s="9"/>
      <c r="FER375" s="9"/>
      <c r="FES375" s="9"/>
      <c r="FET375" s="9"/>
      <c r="FEU375" s="9"/>
      <c r="FEV375" s="9"/>
      <c r="FEW375" s="9"/>
      <c r="FEX375" s="9"/>
      <c r="FEY375" s="9"/>
      <c r="FEZ375" s="9"/>
      <c r="FFA375" s="9"/>
      <c r="FFB375" s="9"/>
      <c r="FFC375" s="9"/>
      <c r="FFD375" s="9"/>
      <c r="FFE375" s="9"/>
      <c r="FFF375" s="9"/>
      <c r="FFG375" s="9"/>
      <c r="FFH375" s="9"/>
      <c r="FFI375" s="9"/>
      <c r="FFJ375" s="9"/>
      <c r="FFK375" s="9"/>
      <c r="FFL375" s="9"/>
      <c r="FFM375" s="9"/>
      <c r="FFN375" s="9"/>
      <c r="FFO375" s="9"/>
      <c r="FFP375" s="9"/>
      <c r="FFQ375" s="9"/>
      <c r="FFR375" s="9"/>
      <c r="FFS375" s="9"/>
      <c r="FFT375" s="9"/>
      <c r="FFU375" s="9"/>
      <c r="FFV375" s="9"/>
      <c r="FFW375" s="9"/>
      <c r="FFX375" s="9"/>
      <c r="FFY375" s="9"/>
      <c r="FFZ375" s="9"/>
      <c r="FGA375" s="9"/>
      <c r="FGB375" s="9"/>
      <c r="FGC375" s="9"/>
      <c r="FGD375" s="9"/>
      <c r="FGE375" s="9"/>
      <c r="FGF375" s="9"/>
      <c r="FGG375" s="9"/>
      <c r="FGH375" s="9"/>
      <c r="FGI375" s="9"/>
      <c r="FGJ375" s="9"/>
      <c r="FGK375" s="9"/>
      <c r="FGL375" s="9"/>
      <c r="FGM375" s="9"/>
      <c r="FGN375" s="9"/>
      <c r="FGO375" s="9"/>
      <c r="FGP375" s="9"/>
      <c r="FGQ375" s="9"/>
      <c r="FGR375" s="9"/>
      <c r="FGS375" s="9"/>
      <c r="FGT375" s="9"/>
      <c r="FGU375" s="9"/>
      <c r="FGV375" s="9"/>
      <c r="FGW375" s="9"/>
      <c r="FGX375" s="9"/>
      <c r="FGY375" s="9"/>
      <c r="FGZ375" s="9"/>
      <c r="FHA375" s="9"/>
      <c r="FHB375" s="9"/>
      <c r="FHC375" s="9"/>
      <c r="FHD375" s="9"/>
      <c r="FHE375" s="9"/>
      <c r="FHF375" s="9"/>
      <c r="FHG375" s="9"/>
      <c r="FHH375" s="9"/>
      <c r="FHI375" s="9"/>
      <c r="FHJ375" s="9"/>
      <c r="FHK375" s="9"/>
      <c r="FHL375" s="9"/>
      <c r="FHM375" s="9"/>
      <c r="FHN375" s="9"/>
      <c r="FHO375" s="9"/>
      <c r="FHP375" s="9"/>
      <c r="FHQ375" s="9"/>
      <c r="FHR375" s="9"/>
      <c r="FHS375" s="9"/>
      <c r="FHT375" s="9"/>
      <c r="FHU375" s="9"/>
      <c r="FHV375" s="9"/>
      <c r="FHW375" s="9"/>
      <c r="FHX375" s="9"/>
      <c r="FHY375" s="9"/>
      <c r="FHZ375" s="9"/>
      <c r="FIA375" s="9"/>
      <c r="FIB375" s="9"/>
      <c r="FIC375" s="9"/>
      <c r="FID375" s="9"/>
      <c r="FIE375" s="9"/>
      <c r="FIF375" s="9"/>
      <c r="FIG375" s="9"/>
      <c r="FIH375" s="9"/>
      <c r="FII375" s="9"/>
      <c r="FIJ375" s="9"/>
      <c r="FIK375" s="9"/>
      <c r="FIL375" s="9"/>
      <c r="FIM375" s="9"/>
      <c r="FIN375" s="9"/>
      <c r="FIO375" s="9"/>
      <c r="FIP375" s="9"/>
      <c r="FIQ375" s="9"/>
      <c r="FIR375" s="9"/>
      <c r="FIS375" s="9"/>
      <c r="FIT375" s="9"/>
      <c r="FIU375" s="9"/>
      <c r="FIV375" s="9"/>
      <c r="FIW375" s="9"/>
      <c r="FIX375" s="9"/>
      <c r="FIY375" s="9"/>
      <c r="FIZ375" s="9"/>
      <c r="FJA375" s="9"/>
      <c r="FJB375" s="9"/>
      <c r="FJC375" s="9"/>
      <c r="FJD375" s="9"/>
      <c r="FJE375" s="9"/>
      <c r="FJF375" s="9"/>
      <c r="FJG375" s="9"/>
      <c r="FJH375" s="9"/>
      <c r="FJI375" s="9"/>
      <c r="FJJ375" s="9"/>
      <c r="FJK375" s="9"/>
      <c r="FJL375" s="9"/>
      <c r="FJM375" s="9"/>
      <c r="FJN375" s="9"/>
      <c r="FJO375" s="9"/>
      <c r="FJP375" s="9"/>
      <c r="FJQ375" s="9"/>
      <c r="FJR375" s="9"/>
      <c r="FJS375" s="9"/>
      <c r="FJT375" s="9"/>
      <c r="FJU375" s="9"/>
      <c r="FJV375" s="9"/>
      <c r="FJW375" s="9"/>
      <c r="FJX375" s="9"/>
      <c r="FJY375" s="9"/>
      <c r="FJZ375" s="9"/>
      <c r="FKA375" s="9"/>
      <c r="FKB375" s="9"/>
      <c r="FKC375" s="9"/>
      <c r="FKD375" s="9"/>
      <c r="FKE375" s="9"/>
      <c r="FKF375" s="9"/>
      <c r="FKG375" s="9"/>
      <c r="FKH375" s="9"/>
      <c r="FKI375" s="9"/>
      <c r="FKJ375" s="9"/>
      <c r="FKK375" s="9"/>
      <c r="FKL375" s="9"/>
      <c r="FKM375" s="9"/>
      <c r="FKN375" s="9"/>
      <c r="FKO375" s="9"/>
      <c r="FKP375" s="9"/>
      <c r="FKQ375" s="9"/>
      <c r="FKR375" s="9"/>
      <c r="FKS375" s="9"/>
      <c r="FKT375" s="9"/>
      <c r="FKU375" s="9"/>
      <c r="FKV375" s="9"/>
      <c r="FKW375" s="9"/>
      <c r="FKX375" s="9"/>
      <c r="FKY375" s="9"/>
      <c r="FKZ375" s="9"/>
      <c r="FLA375" s="9"/>
      <c r="FLB375" s="9"/>
      <c r="FLC375" s="9"/>
      <c r="FLD375" s="9"/>
      <c r="FLE375" s="9"/>
      <c r="FLF375" s="9"/>
      <c r="FLG375" s="9"/>
      <c r="FLH375" s="9"/>
      <c r="FLI375" s="9"/>
      <c r="FLJ375" s="9"/>
      <c r="FLK375" s="9"/>
      <c r="FLL375" s="9"/>
      <c r="FLM375" s="9"/>
      <c r="FLN375" s="9"/>
      <c r="FLO375" s="9"/>
      <c r="FLP375" s="9"/>
      <c r="FLQ375" s="9"/>
      <c r="FLR375" s="9"/>
      <c r="FLS375" s="9"/>
      <c r="FLT375" s="9"/>
      <c r="FLU375" s="9"/>
      <c r="FLV375" s="9"/>
      <c r="FLW375" s="9"/>
      <c r="FLX375" s="9"/>
      <c r="FLY375" s="9"/>
      <c r="FLZ375" s="9"/>
      <c r="FMA375" s="9"/>
      <c r="FMB375" s="9"/>
      <c r="FMC375" s="9"/>
      <c r="FMD375" s="9"/>
      <c r="FME375" s="9"/>
      <c r="FMF375" s="9"/>
      <c r="FMG375" s="9"/>
      <c r="FMH375" s="9"/>
      <c r="FMI375" s="9"/>
      <c r="FMJ375" s="9"/>
      <c r="FMK375" s="9"/>
      <c r="FML375" s="9"/>
      <c r="FMM375" s="9"/>
      <c r="FMN375" s="9"/>
      <c r="FMO375" s="9"/>
      <c r="FMP375" s="9"/>
      <c r="FMQ375" s="9"/>
      <c r="FMR375" s="9"/>
      <c r="FMS375" s="9"/>
      <c r="FMT375" s="9"/>
      <c r="FMU375" s="9"/>
      <c r="FMV375" s="9"/>
      <c r="FMW375" s="9"/>
      <c r="FMX375" s="9"/>
      <c r="FMY375" s="9"/>
      <c r="FMZ375" s="9"/>
      <c r="FNA375" s="9"/>
      <c r="FNB375" s="9"/>
      <c r="FNC375" s="9"/>
      <c r="FND375" s="9"/>
      <c r="FNE375" s="9"/>
      <c r="FNF375" s="9"/>
      <c r="FNG375" s="9"/>
      <c r="FNH375" s="9"/>
      <c r="FNI375" s="9"/>
      <c r="FNJ375" s="9"/>
      <c r="FNK375" s="9"/>
      <c r="FNL375" s="9"/>
      <c r="FNM375" s="9"/>
      <c r="FNN375" s="9"/>
      <c r="FNO375" s="9"/>
      <c r="FNP375" s="9"/>
      <c r="FNQ375" s="9"/>
      <c r="FNR375" s="9"/>
      <c r="FNS375" s="9"/>
      <c r="FNT375" s="9"/>
      <c r="FNU375" s="9"/>
      <c r="FNV375" s="9"/>
      <c r="FNW375" s="9"/>
      <c r="FNX375" s="9"/>
      <c r="FNY375" s="9"/>
      <c r="FNZ375" s="9"/>
      <c r="FOA375" s="9"/>
      <c r="FOB375" s="9"/>
      <c r="FOC375" s="9"/>
      <c r="FOD375" s="9"/>
      <c r="FOE375" s="9"/>
      <c r="FOF375" s="9"/>
      <c r="FOG375" s="9"/>
      <c r="FOH375" s="9"/>
      <c r="FOI375" s="9"/>
      <c r="FOJ375" s="9"/>
      <c r="FOK375" s="9"/>
      <c r="FOL375" s="9"/>
      <c r="FOM375" s="9"/>
      <c r="FON375" s="9"/>
      <c r="FOO375" s="9"/>
      <c r="FOP375" s="9"/>
      <c r="FOQ375" s="9"/>
      <c r="FOR375" s="9"/>
      <c r="FOS375" s="9"/>
      <c r="FOT375" s="9"/>
      <c r="FOU375" s="9"/>
      <c r="FOV375" s="9"/>
      <c r="FOW375" s="9"/>
      <c r="FOX375" s="9"/>
      <c r="FOY375" s="9"/>
      <c r="FOZ375" s="9"/>
      <c r="FPA375" s="9"/>
      <c r="FPB375" s="9"/>
      <c r="FPC375" s="9"/>
      <c r="FPD375" s="9"/>
      <c r="FPE375" s="9"/>
      <c r="FPF375" s="9"/>
      <c r="FPG375" s="9"/>
      <c r="FPH375" s="9"/>
      <c r="FPI375" s="9"/>
      <c r="FPJ375" s="9"/>
      <c r="FPK375" s="9"/>
      <c r="FPL375" s="9"/>
      <c r="FPM375" s="9"/>
      <c r="FPN375" s="9"/>
      <c r="FPO375" s="9"/>
      <c r="FPP375" s="9"/>
      <c r="FPQ375" s="9"/>
      <c r="FPR375" s="9"/>
      <c r="FPS375" s="9"/>
      <c r="FPT375" s="9"/>
      <c r="FPU375" s="9"/>
      <c r="FPV375" s="9"/>
      <c r="FPW375" s="9"/>
      <c r="FPX375" s="9"/>
      <c r="FPY375" s="9"/>
      <c r="FPZ375" s="9"/>
      <c r="FQA375" s="9"/>
      <c r="FQB375" s="9"/>
      <c r="FQC375" s="9"/>
      <c r="FQD375" s="9"/>
      <c r="FQE375" s="9"/>
      <c r="FQF375" s="9"/>
      <c r="FQG375" s="9"/>
      <c r="FQH375" s="9"/>
      <c r="FQI375" s="9"/>
      <c r="FQJ375" s="9"/>
      <c r="FQK375" s="9"/>
      <c r="FQL375" s="9"/>
      <c r="FQM375" s="9"/>
      <c r="FQN375" s="9"/>
      <c r="FQO375" s="9"/>
      <c r="FQP375" s="9"/>
      <c r="FQQ375" s="9"/>
      <c r="FQR375" s="9"/>
      <c r="FQS375" s="9"/>
      <c r="FQT375" s="9"/>
      <c r="FQU375" s="9"/>
      <c r="FQV375" s="9"/>
      <c r="FQW375" s="9"/>
      <c r="FQX375" s="9"/>
      <c r="FQY375" s="9"/>
      <c r="FQZ375" s="9"/>
      <c r="FRA375" s="9"/>
      <c r="FRB375" s="9"/>
      <c r="FRC375" s="9"/>
      <c r="FRD375" s="9"/>
      <c r="FRE375" s="9"/>
      <c r="FRF375" s="9"/>
      <c r="FRG375" s="9"/>
      <c r="FRH375" s="9"/>
      <c r="FRI375" s="9"/>
      <c r="FRJ375" s="9"/>
      <c r="FRK375" s="9"/>
      <c r="FRL375" s="9"/>
      <c r="FRM375" s="9"/>
      <c r="FRN375" s="9"/>
      <c r="FRO375" s="9"/>
      <c r="FRP375" s="9"/>
      <c r="FRQ375" s="9"/>
      <c r="FRR375" s="9"/>
      <c r="FRS375" s="9"/>
      <c r="FRT375" s="9"/>
      <c r="FRU375" s="9"/>
      <c r="FRV375" s="9"/>
      <c r="FRW375" s="9"/>
      <c r="FRX375" s="9"/>
      <c r="FRY375" s="9"/>
      <c r="FRZ375" s="9"/>
      <c r="FSA375" s="9"/>
      <c r="FSB375" s="9"/>
      <c r="FSC375" s="9"/>
      <c r="FSD375" s="9"/>
      <c r="FSE375" s="9"/>
      <c r="FSF375" s="9"/>
      <c r="FSG375" s="9"/>
      <c r="FSH375" s="9"/>
      <c r="FSI375" s="9"/>
      <c r="FSJ375" s="9"/>
      <c r="FSK375" s="9"/>
      <c r="FSL375" s="9"/>
      <c r="FSM375" s="9"/>
      <c r="FSN375" s="9"/>
      <c r="FSO375" s="9"/>
      <c r="FSP375" s="9"/>
      <c r="FSQ375" s="9"/>
      <c r="FSR375" s="9"/>
      <c r="FSS375" s="9"/>
      <c r="FST375" s="9"/>
      <c r="FSU375" s="9"/>
      <c r="FSV375" s="9"/>
      <c r="FSW375" s="9"/>
      <c r="FSX375" s="9"/>
      <c r="FSY375" s="9"/>
      <c r="FSZ375" s="9"/>
      <c r="FTA375" s="9"/>
      <c r="FTB375" s="9"/>
      <c r="FTC375" s="9"/>
      <c r="FTD375" s="9"/>
      <c r="FTE375" s="9"/>
      <c r="FTF375" s="9"/>
      <c r="FTG375" s="9"/>
      <c r="FTH375" s="9"/>
      <c r="FTI375" s="9"/>
      <c r="FTJ375" s="9"/>
      <c r="FTK375" s="9"/>
      <c r="FTL375" s="9"/>
      <c r="FTM375" s="9"/>
      <c r="FTN375" s="9"/>
      <c r="FTO375" s="9"/>
      <c r="FTP375" s="9"/>
      <c r="FTQ375" s="9"/>
      <c r="FTR375" s="9"/>
      <c r="FTS375" s="9"/>
      <c r="FTT375" s="9"/>
      <c r="FTU375" s="9"/>
      <c r="FTV375" s="9"/>
      <c r="FTW375" s="9"/>
      <c r="FTX375" s="9"/>
      <c r="FTY375" s="9"/>
      <c r="FTZ375" s="9"/>
      <c r="FUA375" s="9"/>
      <c r="FUB375" s="9"/>
      <c r="FUC375" s="9"/>
      <c r="FUD375" s="9"/>
      <c r="FUE375" s="9"/>
      <c r="FUF375" s="9"/>
      <c r="FUG375" s="9"/>
      <c r="FUH375" s="9"/>
      <c r="FUI375" s="9"/>
      <c r="FUJ375" s="9"/>
      <c r="FUK375" s="9"/>
      <c r="FUL375" s="9"/>
      <c r="FUM375" s="9"/>
      <c r="FUN375" s="9"/>
      <c r="FUO375" s="9"/>
      <c r="FUP375" s="9"/>
      <c r="FUQ375" s="9"/>
      <c r="FUR375" s="9"/>
      <c r="FUS375" s="9"/>
      <c r="FUT375" s="9"/>
      <c r="FUU375" s="9"/>
      <c r="FUV375" s="9"/>
      <c r="FUW375" s="9"/>
      <c r="FUX375" s="9"/>
      <c r="FUY375" s="9"/>
      <c r="FUZ375" s="9"/>
      <c r="FVA375" s="9"/>
      <c r="FVB375" s="9"/>
      <c r="FVC375" s="9"/>
      <c r="FVD375" s="9"/>
      <c r="FVE375" s="9"/>
      <c r="FVF375" s="9"/>
      <c r="FVG375" s="9"/>
      <c r="FVH375" s="9"/>
      <c r="FVI375" s="9"/>
      <c r="FVJ375" s="9"/>
      <c r="FVK375" s="9"/>
      <c r="FVL375" s="9"/>
      <c r="FVM375" s="9"/>
      <c r="FVN375" s="9"/>
      <c r="FVO375" s="9"/>
      <c r="FVP375" s="9"/>
      <c r="FVQ375" s="9"/>
      <c r="FVR375" s="9"/>
      <c r="FVS375" s="9"/>
      <c r="FVT375" s="9"/>
      <c r="FVU375" s="9"/>
      <c r="FVV375" s="9"/>
      <c r="FVW375" s="9"/>
      <c r="FVX375" s="9"/>
      <c r="FVY375" s="9"/>
      <c r="FVZ375" s="9"/>
      <c r="FWA375" s="9"/>
      <c r="FWB375" s="9"/>
      <c r="FWC375" s="9"/>
      <c r="FWD375" s="9"/>
      <c r="FWE375" s="9"/>
      <c r="FWF375" s="9"/>
      <c r="FWG375" s="9"/>
      <c r="FWH375" s="9"/>
      <c r="FWI375" s="9"/>
      <c r="FWJ375" s="9"/>
      <c r="FWK375" s="9"/>
      <c r="FWL375" s="9"/>
      <c r="FWM375" s="9"/>
      <c r="FWN375" s="9"/>
      <c r="FWO375" s="9"/>
      <c r="FWP375" s="9"/>
      <c r="FWQ375" s="9"/>
      <c r="FWR375" s="9"/>
      <c r="FWS375" s="9"/>
      <c r="FWT375" s="9"/>
      <c r="FWU375" s="9"/>
      <c r="FWV375" s="9"/>
      <c r="FWW375" s="9"/>
      <c r="FWX375" s="9"/>
      <c r="FWY375" s="9"/>
      <c r="FWZ375" s="9"/>
      <c r="FXA375" s="9"/>
      <c r="FXB375" s="9"/>
      <c r="FXC375" s="9"/>
      <c r="FXD375" s="9"/>
      <c r="FXE375" s="9"/>
      <c r="FXF375" s="9"/>
      <c r="FXG375" s="9"/>
      <c r="FXH375" s="9"/>
      <c r="FXI375" s="9"/>
      <c r="FXJ375" s="9"/>
      <c r="FXK375" s="9"/>
      <c r="FXL375" s="9"/>
      <c r="FXM375" s="9"/>
      <c r="FXN375" s="9"/>
      <c r="FXO375" s="9"/>
      <c r="FXP375" s="9"/>
      <c r="FXQ375" s="9"/>
      <c r="FXR375" s="9"/>
      <c r="FXS375" s="9"/>
      <c r="FXT375" s="9"/>
      <c r="FXU375" s="9"/>
      <c r="FXV375" s="9"/>
      <c r="FXW375" s="9"/>
      <c r="FXX375" s="9"/>
      <c r="FXY375" s="9"/>
      <c r="FXZ375" s="9"/>
      <c r="FYA375" s="9"/>
      <c r="FYB375" s="9"/>
      <c r="FYC375" s="9"/>
      <c r="FYD375" s="9"/>
      <c r="FYE375" s="9"/>
      <c r="FYF375" s="9"/>
      <c r="FYG375" s="9"/>
      <c r="FYH375" s="9"/>
      <c r="FYI375" s="9"/>
      <c r="FYJ375" s="9"/>
      <c r="FYK375" s="9"/>
      <c r="FYL375" s="9"/>
      <c r="FYM375" s="9"/>
      <c r="FYN375" s="9"/>
      <c r="FYO375" s="9"/>
      <c r="FYP375" s="9"/>
      <c r="FYQ375" s="9"/>
      <c r="FYR375" s="9"/>
      <c r="FYS375" s="9"/>
      <c r="FYT375" s="9"/>
      <c r="FYU375" s="9"/>
      <c r="FYV375" s="9"/>
      <c r="FYW375" s="9"/>
      <c r="FYX375" s="9"/>
      <c r="FYY375" s="9"/>
      <c r="FYZ375" s="9"/>
      <c r="FZA375" s="9"/>
      <c r="FZB375" s="9"/>
      <c r="FZC375" s="9"/>
      <c r="FZD375" s="9"/>
      <c r="FZE375" s="9"/>
      <c r="FZF375" s="9"/>
      <c r="FZG375" s="9"/>
      <c r="FZH375" s="9"/>
      <c r="FZI375" s="9"/>
      <c r="FZJ375" s="9"/>
      <c r="FZK375" s="9"/>
      <c r="FZL375" s="9"/>
      <c r="FZM375" s="9"/>
      <c r="FZN375" s="9"/>
      <c r="FZO375" s="9"/>
      <c r="FZP375" s="9"/>
      <c r="FZQ375" s="9"/>
      <c r="FZR375" s="9"/>
      <c r="FZS375" s="9"/>
      <c r="FZT375" s="9"/>
      <c r="FZU375" s="9"/>
      <c r="FZV375" s="9"/>
      <c r="FZW375" s="9"/>
      <c r="FZX375" s="9"/>
      <c r="FZY375" s="9"/>
      <c r="FZZ375" s="9"/>
      <c r="GAA375" s="9"/>
      <c r="GAB375" s="9"/>
      <c r="GAC375" s="9"/>
      <c r="GAD375" s="9"/>
      <c r="GAE375" s="9"/>
      <c r="GAF375" s="9"/>
      <c r="GAG375" s="9"/>
      <c r="GAH375" s="9"/>
      <c r="GAI375" s="9"/>
      <c r="GAJ375" s="9"/>
      <c r="GAK375" s="9"/>
      <c r="GAL375" s="9"/>
      <c r="GAM375" s="9"/>
      <c r="GAN375" s="9"/>
      <c r="GAO375" s="9"/>
      <c r="GAP375" s="9"/>
      <c r="GAQ375" s="9"/>
      <c r="GAR375" s="9"/>
      <c r="GAS375" s="9"/>
      <c r="GAT375" s="9"/>
      <c r="GAU375" s="9"/>
      <c r="GAV375" s="9"/>
      <c r="GAW375" s="9"/>
      <c r="GAX375" s="9"/>
      <c r="GAY375" s="9"/>
      <c r="GAZ375" s="9"/>
      <c r="GBA375" s="9"/>
      <c r="GBB375" s="9"/>
      <c r="GBC375" s="9"/>
      <c r="GBD375" s="9"/>
      <c r="GBE375" s="9"/>
      <c r="GBF375" s="9"/>
      <c r="GBG375" s="9"/>
      <c r="GBH375" s="9"/>
      <c r="GBI375" s="9"/>
      <c r="GBJ375" s="9"/>
      <c r="GBK375" s="9"/>
      <c r="GBL375" s="9"/>
      <c r="GBM375" s="9"/>
      <c r="GBN375" s="9"/>
      <c r="GBO375" s="9"/>
      <c r="GBP375" s="9"/>
      <c r="GBQ375" s="9"/>
      <c r="GBR375" s="9"/>
      <c r="GBS375" s="9"/>
      <c r="GBT375" s="9"/>
      <c r="GBU375" s="9"/>
      <c r="GBV375" s="9"/>
      <c r="GBW375" s="9"/>
      <c r="GBX375" s="9"/>
      <c r="GBY375" s="9"/>
      <c r="GBZ375" s="9"/>
      <c r="GCA375" s="9"/>
      <c r="GCB375" s="9"/>
      <c r="GCC375" s="9"/>
      <c r="GCD375" s="9"/>
      <c r="GCE375" s="9"/>
      <c r="GCF375" s="9"/>
      <c r="GCG375" s="9"/>
      <c r="GCH375" s="9"/>
      <c r="GCI375" s="9"/>
      <c r="GCJ375" s="9"/>
      <c r="GCK375" s="9"/>
      <c r="GCL375" s="9"/>
      <c r="GCM375" s="9"/>
      <c r="GCN375" s="9"/>
      <c r="GCO375" s="9"/>
      <c r="GCP375" s="9"/>
      <c r="GCQ375" s="9"/>
      <c r="GCR375" s="9"/>
      <c r="GCS375" s="9"/>
      <c r="GCT375" s="9"/>
      <c r="GCU375" s="9"/>
      <c r="GCV375" s="9"/>
      <c r="GCW375" s="9"/>
      <c r="GCX375" s="9"/>
      <c r="GCY375" s="9"/>
      <c r="GCZ375" s="9"/>
      <c r="GDA375" s="9"/>
      <c r="GDB375" s="9"/>
      <c r="GDC375" s="9"/>
      <c r="GDD375" s="9"/>
      <c r="GDE375" s="9"/>
      <c r="GDF375" s="9"/>
      <c r="GDG375" s="9"/>
      <c r="GDH375" s="9"/>
      <c r="GDI375" s="9"/>
      <c r="GDJ375" s="9"/>
      <c r="GDK375" s="9"/>
      <c r="GDL375" s="9"/>
      <c r="GDM375" s="9"/>
      <c r="GDN375" s="9"/>
      <c r="GDO375" s="9"/>
      <c r="GDP375" s="9"/>
      <c r="GDQ375" s="9"/>
      <c r="GDR375" s="9"/>
      <c r="GDS375" s="9"/>
      <c r="GDT375" s="9"/>
      <c r="GDU375" s="9"/>
      <c r="GDV375" s="9"/>
      <c r="GDW375" s="9"/>
      <c r="GDX375" s="9"/>
      <c r="GDY375" s="9"/>
      <c r="GDZ375" s="9"/>
      <c r="GEA375" s="9"/>
      <c r="GEB375" s="9"/>
      <c r="GEC375" s="9"/>
      <c r="GED375" s="9"/>
      <c r="GEE375" s="9"/>
      <c r="GEF375" s="9"/>
      <c r="GEG375" s="9"/>
      <c r="GEH375" s="9"/>
      <c r="GEI375" s="9"/>
      <c r="GEJ375" s="9"/>
      <c r="GEK375" s="9"/>
      <c r="GEL375" s="9"/>
      <c r="GEM375" s="9"/>
      <c r="GEN375" s="9"/>
      <c r="GEO375" s="9"/>
      <c r="GEP375" s="9"/>
      <c r="GEQ375" s="9"/>
      <c r="GER375" s="9"/>
      <c r="GES375" s="9"/>
      <c r="GET375" s="9"/>
      <c r="GEU375" s="9"/>
      <c r="GEV375" s="9"/>
      <c r="GEW375" s="9"/>
      <c r="GEX375" s="9"/>
      <c r="GEY375" s="9"/>
      <c r="GEZ375" s="9"/>
      <c r="GFA375" s="9"/>
      <c r="GFB375" s="9"/>
      <c r="GFC375" s="9"/>
      <c r="GFD375" s="9"/>
      <c r="GFE375" s="9"/>
      <c r="GFF375" s="9"/>
      <c r="GFG375" s="9"/>
      <c r="GFH375" s="9"/>
      <c r="GFI375" s="9"/>
      <c r="GFJ375" s="9"/>
      <c r="GFK375" s="9"/>
      <c r="GFL375" s="9"/>
      <c r="GFM375" s="9"/>
      <c r="GFN375" s="9"/>
      <c r="GFO375" s="9"/>
      <c r="GFP375" s="9"/>
      <c r="GFQ375" s="9"/>
      <c r="GFR375" s="9"/>
      <c r="GFS375" s="9"/>
      <c r="GFT375" s="9"/>
      <c r="GFU375" s="9"/>
      <c r="GFV375" s="9"/>
      <c r="GFW375" s="9"/>
      <c r="GFX375" s="9"/>
      <c r="GFY375" s="9"/>
      <c r="GFZ375" s="9"/>
      <c r="GGA375" s="9"/>
      <c r="GGB375" s="9"/>
      <c r="GGC375" s="9"/>
      <c r="GGD375" s="9"/>
      <c r="GGE375" s="9"/>
      <c r="GGF375" s="9"/>
      <c r="GGG375" s="9"/>
      <c r="GGH375" s="9"/>
      <c r="GGI375" s="9"/>
      <c r="GGJ375" s="9"/>
      <c r="GGK375" s="9"/>
      <c r="GGL375" s="9"/>
      <c r="GGM375" s="9"/>
      <c r="GGN375" s="9"/>
      <c r="GGO375" s="9"/>
      <c r="GGP375" s="9"/>
      <c r="GGQ375" s="9"/>
      <c r="GGR375" s="9"/>
      <c r="GGS375" s="9"/>
      <c r="GGT375" s="9"/>
      <c r="GGU375" s="9"/>
      <c r="GGV375" s="9"/>
      <c r="GGW375" s="9"/>
      <c r="GGX375" s="9"/>
      <c r="GGY375" s="9"/>
      <c r="GGZ375" s="9"/>
      <c r="GHA375" s="9"/>
      <c r="GHB375" s="9"/>
      <c r="GHC375" s="9"/>
      <c r="GHD375" s="9"/>
      <c r="GHE375" s="9"/>
      <c r="GHF375" s="9"/>
      <c r="GHG375" s="9"/>
      <c r="GHH375" s="9"/>
      <c r="GHI375" s="9"/>
      <c r="GHJ375" s="9"/>
      <c r="GHK375" s="9"/>
      <c r="GHL375" s="9"/>
      <c r="GHM375" s="9"/>
      <c r="GHN375" s="9"/>
      <c r="GHO375" s="9"/>
      <c r="GHP375" s="9"/>
      <c r="GHQ375" s="9"/>
      <c r="GHR375" s="9"/>
      <c r="GHS375" s="9"/>
      <c r="GHT375" s="9"/>
      <c r="GHU375" s="9"/>
      <c r="GHV375" s="9"/>
      <c r="GHW375" s="9"/>
      <c r="GHX375" s="9"/>
      <c r="GHY375" s="9"/>
      <c r="GHZ375" s="9"/>
      <c r="GIA375" s="9"/>
      <c r="GIB375" s="9"/>
      <c r="GIC375" s="9"/>
      <c r="GID375" s="9"/>
      <c r="GIE375" s="9"/>
      <c r="GIF375" s="9"/>
      <c r="GIG375" s="9"/>
      <c r="GIH375" s="9"/>
      <c r="GII375" s="9"/>
      <c r="GIJ375" s="9"/>
      <c r="GIK375" s="9"/>
      <c r="GIL375" s="9"/>
      <c r="GIM375" s="9"/>
      <c r="GIN375" s="9"/>
      <c r="GIO375" s="9"/>
      <c r="GIP375" s="9"/>
      <c r="GIQ375" s="9"/>
      <c r="GIR375" s="9"/>
      <c r="GIS375" s="9"/>
      <c r="GIT375" s="9"/>
      <c r="GIU375" s="9"/>
      <c r="GIV375" s="9"/>
      <c r="GIW375" s="9"/>
      <c r="GIX375" s="9"/>
      <c r="GIY375" s="9"/>
      <c r="GIZ375" s="9"/>
      <c r="GJA375" s="9"/>
      <c r="GJB375" s="9"/>
      <c r="GJC375" s="9"/>
      <c r="GJD375" s="9"/>
      <c r="GJE375" s="9"/>
      <c r="GJF375" s="9"/>
      <c r="GJG375" s="9"/>
      <c r="GJH375" s="9"/>
      <c r="GJI375" s="9"/>
      <c r="GJJ375" s="9"/>
      <c r="GJK375" s="9"/>
      <c r="GJL375" s="9"/>
      <c r="GJM375" s="9"/>
      <c r="GJN375" s="9"/>
      <c r="GJO375" s="9"/>
      <c r="GJP375" s="9"/>
      <c r="GJQ375" s="9"/>
      <c r="GJR375" s="9"/>
      <c r="GJS375" s="9"/>
      <c r="GJT375" s="9"/>
      <c r="GJU375" s="9"/>
      <c r="GJV375" s="9"/>
      <c r="GJW375" s="9"/>
      <c r="GJX375" s="9"/>
      <c r="GJY375" s="9"/>
      <c r="GJZ375" s="9"/>
      <c r="GKA375" s="9"/>
      <c r="GKB375" s="9"/>
      <c r="GKC375" s="9"/>
      <c r="GKD375" s="9"/>
      <c r="GKE375" s="9"/>
      <c r="GKF375" s="9"/>
      <c r="GKG375" s="9"/>
      <c r="GKH375" s="9"/>
      <c r="GKI375" s="9"/>
      <c r="GKJ375" s="9"/>
      <c r="GKK375" s="9"/>
      <c r="GKL375" s="9"/>
      <c r="GKM375" s="9"/>
      <c r="GKN375" s="9"/>
      <c r="GKO375" s="9"/>
      <c r="GKP375" s="9"/>
      <c r="GKQ375" s="9"/>
      <c r="GKR375" s="9"/>
      <c r="GKS375" s="9"/>
      <c r="GKT375" s="9"/>
      <c r="GKU375" s="9"/>
      <c r="GKV375" s="9"/>
      <c r="GKW375" s="9"/>
      <c r="GKX375" s="9"/>
      <c r="GKY375" s="9"/>
      <c r="GKZ375" s="9"/>
      <c r="GLA375" s="9"/>
      <c r="GLB375" s="9"/>
      <c r="GLC375" s="9"/>
      <c r="GLD375" s="9"/>
      <c r="GLE375" s="9"/>
      <c r="GLF375" s="9"/>
      <c r="GLG375" s="9"/>
      <c r="GLH375" s="9"/>
      <c r="GLI375" s="9"/>
      <c r="GLJ375" s="9"/>
      <c r="GLK375" s="9"/>
      <c r="GLL375" s="9"/>
      <c r="GLM375" s="9"/>
      <c r="GLN375" s="9"/>
      <c r="GLO375" s="9"/>
      <c r="GLP375" s="9"/>
      <c r="GLQ375" s="9"/>
      <c r="GLR375" s="9"/>
      <c r="GLS375" s="9"/>
      <c r="GLT375" s="9"/>
      <c r="GLU375" s="9"/>
      <c r="GLV375" s="9"/>
      <c r="GLW375" s="9"/>
      <c r="GLX375" s="9"/>
      <c r="GLY375" s="9"/>
      <c r="GLZ375" s="9"/>
      <c r="GMA375" s="9"/>
      <c r="GMB375" s="9"/>
      <c r="GMC375" s="9"/>
      <c r="GMD375" s="9"/>
      <c r="GME375" s="9"/>
      <c r="GMF375" s="9"/>
      <c r="GMG375" s="9"/>
      <c r="GMH375" s="9"/>
      <c r="GMI375" s="9"/>
      <c r="GMJ375" s="9"/>
      <c r="GMK375" s="9"/>
      <c r="GML375" s="9"/>
      <c r="GMM375" s="9"/>
      <c r="GMN375" s="9"/>
      <c r="GMO375" s="9"/>
      <c r="GMP375" s="9"/>
      <c r="GMQ375" s="9"/>
      <c r="GMR375" s="9"/>
      <c r="GMS375" s="9"/>
      <c r="GMT375" s="9"/>
      <c r="GMU375" s="9"/>
      <c r="GMV375" s="9"/>
      <c r="GMW375" s="9"/>
      <c r="GMX375" s="9"/>
      <c r="GMY375" s="9"/>
      <c r="GMZ375" s="9"/>
      <c r="GNA375" s="9"/>
      <c r="GNB375" s="9"/>
      <c r="GNC375" s="9"/>
      <c r="GND375" s="9"/>
      <c r="GNE375" s="9"/>
      <c r="GNF375" s="9"/>
      <c r="GNG375" s="9"/>
      <c r="GNH375" s="9"/>
      <c r="GNI375" s="9"/>
      <c r="GNJ375" s="9"/>
      <c r="GNK375" s="9"/>
      <c r="GNL375" s="9"/>
      <c r="GNM375" s="9"/>
      <c r="GNN375" s="9"/>
      <c r="GNO375" s="9"/>
      <c r="GNP375" s="9"/>
      <c r="GNQ375" s="9"/>
      <c r="GNR375" s="9"/>
      <c r="GNS375" s="9"/>
      <c r="GNT375" s="9"/>
      <c r="GNU375" s="9"/>
      <c r="GNV375" s="9"/>
      <c r="GNW375" s="9"/>
      <c r="GNX375" s="9"/>
      <c r="GNY375" s="9"/>
      <c r="GNZ375" s="9"/>
      <c r="GOA375" s="9"/>
      <c r="GOB375" s="9"/>
      <c r="GOC375" s="9"/>
      <c r="GOD375" s="9"/>
      <c r="GOE375" s="9"/>
      <c r="GOF375" s="9"/>
      <c r="GOG375" s="9"/>
      <c r="GOH375" s="9"/>
      <c r="GOI375" s="9"/>
      <c r="GOJ375" s="9"/>
      <c r="GOK375" s="9"/>
      <c r="GOL375" s="9"/>
      <c r="GOM375" s="9"/>
      <c r="GON375" s="9"/>
      <c r="GOO375" s="9"/>
      <c r="GOP375" s="9"/>
      <c r="GOQ375" s="9"/>
      <c r="GOR375" s="9"/>
      <c r="GOS375" s="9"/>
      <c r="GOT375" s="9"/>
      <c r="GOU375" s="9"/>
      <c r="GOV375" s="9"/>
      <c r="GOW375" s="9"/>
      <c r="GOX375" s="9"/>
      <c r="GOY375" s="9"/>
      <c r="GOZ375" s="9"/>
      <c r="GPA375" s="9"/>
      <c r="GPB375" s="9"/>
      <c r="GPC375" s="9"/>
      <c r="GPD375" s="9"/>
      <c r="GPE375" s="9"/>
      <c r="GPF375" s="9"/>
      <c r="GPG375" s="9"/>
      <c r="GPH375" s="9"/>
      <c r="GPI375" s="9"/>
      <c r="GPJ375" s="9"/>
      <c r="GPK375" s="9"/>
      <c r="GPL375" s="9"/>
      <c r="GPM375" s="9"/>
      <c r="GPN375" s="9"/>
      <c r="GPO375" s="9"/>
      <c r="GPP375" s="9"/>
      <c r="GPQ375" s="9"/>
      <c r="GPR375" s="9"/>
      <c r="GPS375" s="9"/>
      <c r="GPT375" s="9"/>
      <c r="GPU375" s="9"/>
      <c r="GPV375" s="9"/>
      <c r="GPW375" s="9"/>
      <c r="GPX375" s="9"/>
      <c r="GPY375" s="9"/>
      <c r="GPZ375" s="9"/>
      <c r="GQA375" s="9"/>
      <c r="GQB375" s="9"/>
      <c r="GQC375" s="9"/>
      <c r="GQD375" s="9"/>
      <c r="GQE375" s="9"/>
      <c r="GQF375" s="9"/>
      <c r="GQG375" s="9"/>
      <c r="GQH375" s="9"/>
      <c r="GQI375" s="9"/>
      <c r="GQJ375" s="9"/>
      <c r="GQK375" s="9"/>
      <c r="GQL375" s="9"/>
      <c r="GQM375" s="9"/>
      <c r="GQN375" s="9"/>
      <c r="GQO375" s="9"/>
      <c r="GQP375" s="9"/>
      <c r="GQQ375" s="9"/>
      <c r="GQR375" s="9"/>
      <c r="GQS375" s="9"/>
      <c r="GQT375" s="9"/>
      <c r="GQU375" s="9"/>
      <c r="GQV375" s="9"/>
      <c r="GQW375" s="9"/>
      <c r="GQX375" s="9"/>
      <c r="GQY375" s="9"/>
      <c r="GQZ375" s="9"/>
      <c r="GRA375" s="9"/>
      <c r="GRB375" s="9"/>
      <c r="GRC375" s="9"/>
      <c r="GRD375" s="9"/>
      <c r="GRE375" s="9"/>
      <c r="GRF375" s="9"/>
      <c r="GRG375" s="9"/>
      <c r="GRH375" s="9"/>
      <c r="GRI375" s="9"/>
      <c r="GRJ375" s="9"/>
      <c r="GRK375" s="9"/>
      <c r="GRL375" s="9"/>
      <c r="GRM375" s="9"/>
      <c r="GRN375" s="9"/>
      <c r="GRO375" s="9"/>
      <c r="GRP375" s="9"/>
      <c r="GRQ375" s="9"/>
      <c r="GRR375" s="9"/>
      <c r="GRS375" s="9"/>
      <c r="GRT375" s="9"/>
      <c r="GRU375" s="9"/>
      <c r="GRV375" s="9"/>
      <c r="GRW375" s="9"/>
      <c r="GRX375" s="9"/>
      <c r="GRY375" s="9"/>
      <c r="GRZ375" s="9"/>
      <c r="GSA375" s="9"/>
      <c r="GSB375" s="9"/>
      <c r="GSC375" s="9"/>
      <c r="GSD375" s="9"/>
      <c r="GSE375" s="9"/>
      <c r="GSF375" s="9"/>
      <c r="GSG375" s="9"/>
      <c r="GSH375" s="9"/>
      <c r="GSI375" s="9"/>
      <c r="GSJ375" s="9"/>
      <c r="GSK375" s="9"/>
      <c r="GSL375" s="9"/>
      <c r="GSM375" s="9"/>
      <c r="GSN375" s="9"/>
      <c r="GSO375" s="9"/>
      <c r="GSP375" s="9"/>
      <c r="GSQ375" s="9"/>
      <c r="GSR375" s="9"/>
      <c r="GSS375" s="9"/>
      <c r="GST375" s="9"/>
      <c r="GSU375" s="9"/>
      <c r="GSV375" s="9"/>
      <c r="GSW375" s="9"/>
      <c r="GSX375" s="9"/>
      <c r="GSY375" s="9"/>
      <c r="GSZ375" s="9"/>
      <c r="GTA375" s="9"/>
      <c r="GTB375" s="9"/>
      <c r="GTC375" s="9"/>
      <c r="GTD375" s="9"/>
      <c r="GTE375" s="9"/>
      <c r="GTF375" s="9"/>
      <c r="GTG375" s="9"/>
      <c r="GTH375" s="9"/>
      <c r="GTI375" s="9"/>
      <c r="GTJ375" s="9"/>
      <c r="GTK375" s="9"/>
      <c r="GTL375" s="9"/>
      <c r="GTM375" s="9"/>
      <c r="GTN375" s="9"/>
      <c r="GTO375" s="9"/>
      <c r="GTP375" s="9"/>
      <c r="GTQ375" s="9"/>
      <c r="GTR375" s="9"/>
      <c r="GTS375" s="9"/>
      <c r="GTT375" s="9"/>
      <c r="GTU375" s="9"/>
      <c r="GTV375" s="9"/>
      <c r="GTW375" s="9"/>
      <c r="GTX375" s="9"/>
      <c r="GTY375" s="9"/>
      <c r="GTZ375" s="9"/>
      <c r="GUA375" s="9"/>
      <c r="GUB375" s="9"/>
      <c r="GUC375" s="9"/>
      <c r="GUD375" s="9"/>
      <c r="GUE375" s="9"/>
      <c r="GUF375" s="9"/>
      <c r="GUG375" s="9"/>
      <c r="GUH375" s="9"/>
      <c r="GUI375" s="9"/>
      <c r="GUJ375" s="9"/>
      <c r="GUK375" s="9"/>
      <c r="GUL375" s="9"/>
      <c r="GUM375" s="9"/>
      <c r="GUN375" s="9"/>
      <c r="GUO375" s="9"/>
      <c r="GUP375" s="9"/>
      <c r="GUQ375" s="9"/>
      <c r="GUR375" s="9"/>
      <c r="GUS375" s="9"/>
      <c r="GUT375" s="9"/>
      <c r="GUU375" s="9"/>
      <c r="GUV375" s="9"/>
      <c r="GUW375" s="9"/>
      <c r="GUX375" s="9"/>
      <c r="GUY375" s="9"/>
      <c r="GUZ375" s="9"/>
      <c r="GVA375" s="9"/>
      <c r="GVB375" s="9"/>
      <c r="GVC375" s="9"/>
      <c r="GVD375" s="9"/>
      <c r="GVE375" s="9"/>
      <c r="GVF375" s="9"/>
      <c r="GVG375" s="9"/>
      <c r="GVH375" s="9"/>
      <c r="GVI375" s="9"/>
      <c r="GVJ375" s="9"/>
      <c r="GVK375" s="9"/>
      <c r="GVL375" s="9"/>
      <c r="GVM375" s="9"/>
      <c r="GVN375" s="9"/>
      <c r="GVO375" s="9"/>
      <c r="GVP375" s="9"/>
      <c r="GVQ375" s="9"/>
      <c r="GVR375" s="9"/>
      <c r="GVS375" s="9"/>
      <c r="GVT375" s="9"/>
      <c r="GVU375" s="9"/>
      <c r="GVV375" s="9"/>
      <c r="GVW375" s="9"/>
      <c r="GVX375" s="9"/>
      <c r="GVY375" s="9"/>
      <c r="GVZ375" s="9"/>
      <c r="GWA375" s="9"/>
      <c r="GWB375" s="9"/>
      <c r="GWC375" s="9"/>
      <c r="GWD375" s="9"/>
      <c r="GWE375" s="9"/>
      <c r="GWF375" s="9"/>
      <c r="GWG375" s="9"/>
      <c r="GWH375" s="9"/>
      <c r="GWI375" s="9"/>
      <c r="GWJ375" s="9"/>
      <c r="GWK375" s="9"/>
      <c r="GWL375" s="9"/>
      <c r="GWM375" s="9"/>
      <c r="GWN375" s="9"/>
      <c r="GWO375" s="9"/>
      <c r="GWP375" s="9"/>
      <c r="GWQ375" s="9"/>
      <c r="GWR375" s="9"/>
      <c r="GWS375" s="9"/>
      <c r="GWT375" s="9"/>
      <c r="GWU375" s="9"/>
      <c r="GWV375" s="9"/>
      <c r="GWW375" s="9"/>
      <c r="GWX375" s="9"/>
      <c r="GWY375" s="9"/>
      <c r="GWZ375" s="9"/>
      <c r="GXA375" s="9"/>
      <c r="GXB375" s="9"/>
      <c r="GXC375" s="9"/>
      <c r="GXD375" s="9"/>
      <c r="GXE375" s="9"/>
      <c r="GXF375" s="9"/>
      <c r="GXG375" s="9"/>
      <c r="GXH375" s="9"/>
      <c r="GXI375" s="9"/>
      <c r="GXJ375" s="9"/>
      <c r="GXK375" s="9"/>
      <c r="GXL375" s="9"/>
      <c r="GXM375" s="9"/>
      <c r="GXN375" s="9"/>
      <c r="GXO375" s="9"/>
      <c r="GXP375" s="9"/>
      <c r="GXQ375" s="9"/>
      <c r="GXR375" s="9"/>
      <c r="GXS375" s="9"/>
      <c r="GXT375" s="9"/>
      <c r="GXU375" s="9"/>
      <c r="GXV375" s="9"/>
      <c r="GXW375" s="9"/>
      <c r="GXX375" s="9"/>
      <c r="GXY375" s="9"/>
      <c r="GXZ375" s="9"/>
      <c r="GYA375" s="9"/>
      <c r="GYB375" s="9"/>
      <c r="GYC375" s="9"/>
      <c r="GYD375" s="9"/>
      <c r="GYE375" s="9"/>
      <c r="GYF375" s="9"/>
      <c r="GYG375" s="9"/>
      <c r="GYH375" s="9"/>
      <c r="GYI375" s="9"/>
      <c r="GYJ375" s="9"/>
      <c r="GYK375" s="9"/>
      <c r="GYL375" s="9"/>
      <c r="GYM375" s="9"/>
      <c r="GYN375" s="9"/>
      <c r="GYO375" s="9"/>
      <c r="GYP375" s="9"/>
      <c r="GYQ375" s="9"/>
      <c r="GYR375" s="9"/>
      <c r="GYS375" s="9"/>
      <c r="GYT375" s="9"/>
      <c r="GYU375" s="9"/>
      <c r="GYV375" s="9"/>
      <c r="GYW375" s="9"/>
      <c r="GYX375" s="9"/>
      <c r="GYY375" s="9"/>
      <c r="GYZ375" s="9"/>
      <c r="GZA375" s="9"/>
      <c r="GZB375" s="9"/>
      <c r="GZC375" s="9"/>
      <c r="GZD375" s="9"/>
      <c r="GZE375" s="9"/>
      <c r="GZF375" s="9"/>
      <c r="GZG375" s="9"/>
      <c r="GZH375" s="9"/>
      <c r="GZI375" s="9"/>
      <c r="GZJ375" s="9"/>
      <c r="GZK375" s="9"/>
      <c r="GZL375" s="9"/>
      <c r="GZM375" s="9"/>
      <c r="GZN375" s="9"/>
      <c r="GZO375" s="9"/>
      <c r="GZP375" s="9"/>
      <c r="GZQ375" s="9"/>
      <c r="GZR375" s="9"/>
      <c r="GZS375" s="9"/>
      <c r="GZT375" s="9"/>
      <c r="GZU375" s="9"/>
      <c r="GZV375" s="9"/>
      <c r="GZW375" s="9"/>
      <c r="GZX375" s="9"/>
      <c r="GZY375" s="9"/>
      <c r="GZZ375" s="9"/>
      <c r="HAA375" s="9"/>
      <c r="HAB375" s="9"/>
      <c r="HAC375" s="9"/>
      <c r="HAD375" s="9"/>
      <c r="HAE375" s="9"/>
      <c r="HAF375" s="9"/>
      <c r="HAG375" s="9"/>
      <c r="HAH375" s="9"/>
      <c r="HAI375" s="9"/>
      <c r="HAJ375" s="9"/>
      <c r="HAK375" s="9"/>
      <c r="HAL375" s="9"/>
      <c r="HAM375" s="9"/>
      <c r="HAN375" s="9"/>
      <c r="HAO375" s="9"/>
      <c r="HAP375" s="9"/>
      <c r="HAQ375" s="9"/>
      <c r="HAR375" s="9"/>
      <c r="HAS375" s="9"/>
      <c r="HAT375" s="9"/>
      <c r="HAU375" s="9"/>
      <c r="HAV375" s="9"/>
      <c r="HAW375" s="9"/>
      <c r="HAX375" s="9"/>
      <c r="HAY375" s="9"/>
      <c r="HAZ375" s="9"/>
      <c r="HBA375" s="9"/>
      <c r="HBB375" s="9"/>
      <c r="HBC375" s="9"/>
      <c r="HBD375" s="9"/>
      <c r="HBE375" s="9"/>
      <c r="HBF375" s="9"/>
      <c r="HBG375" s="9"/>
      <c r="HBH375" s="9"/>
      <c r="HBI375" s="9"/>
      <c r="HBJ375" s="9"/>
      <c r="HBK375" s="9"/>
      <c r="HBL375" s="9"/>
      <c r="HBM375" s="9"/>
      <c r="HBN375" s="9"/>
      <c r="HBO375" s="9"/>
      <c r="HBP375" s="9"/>
      <c r="HBQ375" s="9"/>
      <c r="HBR375" s="9"/>
      <c r="HBS375" s="9"/>
      <c r="HBT375" s="9"/>
      <c r="HBU375" s="9"/>
      <c r="HBV375" s="9"/>
      <c r="HBW375" s="9"/>
      <c r="HBX375" s="9"/>
      <c r="HBY375" s="9"/>
      <c r="HBZ375" s="9"/>
      <c r="HCA375" s="9"/>
      <c r="HCB375" s="9"/>
      <c r="HCC375" s="9"/>
      <c r="HCD375" s="9"/>
      <c r="HCE375" s="9"/>
      <c r="HCF375" s="9"/>
      <c r="HCG375" s="9"/>
      <c r="HCH375" s="9"/>
      <c r="HCI375" s="9"/>
      <c r="HCJ375" s="9"/>
      <c r="HCK375" s="9"/>
      <c r="HCL375" s="9"/>
      <c r="HCM375" s="9"/>
      <c r="HCN375" s="9"/>
      <c r="HCO375" s="9"/>
      <c r="HCP375" s="9"/>
      <c r="HCQ375" s="9"/>
      <c r="HCR375" s="9"/>
      <c r="HCS375" s="9"/>
      <c r="HCT375" s="9"/>
      <c r="HCU375" s="9"/>
      <c r="HCV375" s="9"/>
      <c r="HCW375" s="9"/>
      <c r="HCX375" s="9"/>
      <c r="HCY375" s="9"/>
      <c r="HCZ375" s="9"/>
      <c r="HDA375" s="9"/>
      <c r="HDB375" s="9"/>
      <c r="HDC375" s="9"/>
      <c r="HDD375" s="9"/>
      <c r="HDE375" s="9"/>
      <c r="HDF375" s="9"/>
      <c r="HDG375" s="9"/>
      <c r="HDH375" s="9"/>
      <c r="HDI375" s="9"/>
      <c r="HDJ375" s="9"/>
      <c r="HDK375" s="9"/>
      <c r="HDL375" s="9"/>
      <c r="HDM375" s="9"/>
      <c r="HDN375" s="9"/>
      <c r="HDO375" s="9"/>
      <c r="HDP375" s="9"/>
      <c r="HDQ375" s="9"/>
      <c r="HDR375" s="9"/>
      <c r="HDS375" s="9"/>
      <c r="HDT375" s="9"/>
      <c r="HDU375" s="9"/>
      <c r="HDV375" s="9"/>
      <c r="HDW375" s="9"/>
      <c r="HDX375" s="9"/>
      <c r="HDY375" s="9"/>
      <c r="HDZ375" s="9"/>
      <c r="HEA375" s="9"/>
      <c r="HEB375" s="9"/>
      <c r="HEC375" s="9"/>
      <c r="HED375" s="9"/>
      <c r="HEE375" s="9"/>
      <c r="HEF375" s="9"/>
      <c r="HEG375" s="9"/>
      <c r="HEH375" s="9"/>
      <c r="HEI375" s="9"/>
      <c r="HEJ375" s="9"/>
      <c r="HEK375" s="9"/>
      <c r="HEL375" s="9"/>
      <c r="HEM375" s="9"/>
      <c r="HEN375" s="9"/>
      <c r="HEO375" s="9"/>
      <c r="HEP375" s="9"/>
      <c r="HEQ375" s="9"/>
      <c r="HER375" s="9"/>
      <c r="HES375" s="9"/>
      <c r="HET375" s="9"/>
      <c r="HEU375" s="9"/>
      <c r="HEV375" s="9"/>
      <c r="HEW375" s="9"/>
      <c r="HEX375" s="9"/>
      <c r="HEY375" s="9"/>
      <c r="HEZ375" s="9"/>
      <c r="HFA375" s="9"/>
      <c r="HFB375" s="9"/>
      <c r="HFC375" s="9"/>
      <c r="HFD375" s="9"/>
      <c r="HFE375" s="9"/>
      <c r="HFF375" s="9"/>
      <c r="HFG375" s="9"/>
      <c r="HFH375" s="9"/>
      <c r="HFI375" s="9"/>
      <c r="HFJ375" s="9"/>
      <c r="HFK375" s="9"/>
      <c r="HFL375" s="9"/>
      <c r="HFM375" s="9"/>
      <c r="HFN375" s="9"/>
      <c r="HFO375" s="9"/>
      <c r="HFP375" s="9"/>
      <c r="HFQ375" s="9"/>
      <c r="HFR375" s="9"/>
      <c r="HFS375" s="9"/>
      <c r="HFT375" s="9"/>
      <c r="HFU375" s="9"/>
      <c r="HFV375" s="9"/>
      <c r="HFW375" s="9"/>
      <c r="HFX375" s="9"/>
      <c r="HFY375" s="9"/>
      <c r="HFZ375" s="9"/>
      <c r="HGA375" s="9"/>
      <c r="HGB375" s="9"/>
      <c r="HGC375" s="9"/>
      <c r="HGD375" s="9"/>
      <c r="HGE375" s="9"/>
      <c r="HGF375" s="9"/>
      <c r="HGG375" s="9"/>
      <c r="HGH375" s="9"/>
      <c r="HGI375" s="9"/>
      <c r="HGJ375" s="9"/>
      <c r="HGK375" s="9"/>
      <c r="HGL375" s="9"/>
      <c r="HGM375" s="9"/>
      <c r="HGN375" s="9"/>
      <c r="HGO375" s="9"/>
      <c r="HGP375" s="9"/>
      <c r="HGQ375" s="9"/>
      <c r="HGR375" s="9"/>
      <c r="HGS375" s="9"/>
      <c r="HGT375" s="9"/>
      <c r="HGU375" s="9"/>
      <c r="HGV375" s="9"/>
      <c r="HGW375" s="9"/>
      <c r="HGX375" s="9"/>
      <c r="HGY375" s="9"/>
      <c r="HGZ375" s="9"/>
      <c r="HHA375" s="9"/>
      <c r="HHB375" s="9"/>
      <c r="HHC375" s="9"/>
      <c r="HHD375" s="9"/>
      <c r="HHE375" s="9"/>
      <c r="HHF375" s="9"/>
      <c r="HHG375" s="9"/>
      <c r="HHH375" s="9"/>
      <c r="HHI375" s="9"/>
      <c r="HHJ375" s="9"/>
      <c r="HHK375" s="9"/>
      <c r="HHL375" s="9"/>
      <c r="HHM375" s="9"/>
      <c r="HHN375" s="9"/>
      <c r="HHO375" s="9"/>
      <c r="HHP375" s="9"/>
      <c r="HHQ375" s="9"/>
      <c r="HHR375" s="9"/>
      <c r="HHS375" s="9"/>
      <c r="HHT375" s="9"/>
      <c r="HHU375" s="9"/>
      <c r="HHV375" s="9"/>
      <c r="HHW375" s="9"/>
      <c r="HHX375" s="9"/>
      <c r="HHY375" s="9"/>
      <c r="HHZ375" s="9"/>
      <c r="HIA375" s="9"/>
      <c r="HIB375" s="9"/>
      <c r="HIC375" s="9"/>
      <c r="HID375" s="9"/>
      <c r="HIE375" s="9"/>
      <c r="HIF375" s="9"/>
      <c r="HIG375" s="9"/>
      <c r="HIH375" s="9"/>
      <c r="HII375" s="9"/>
      <c r="HIJ375" s="9"/>
      <c r="HIK375" s="9"/>
      <c r="HIL375" s="9"/>
      <c r="HIM375" s="9"/>
      <c r="HIN375" s="9"/>
      <c r="HIO375" s="9"/>
      <c r="HIP375" s="9"/>
      <c r="HIQ375" s="9"/>
      <c r="HIR375" s="9"/>
      <c r="HIS375" s="9"/>
      <c r="HIT375" s="9"/>
      <c r="HIU375" s="9"/>
      <c r="HIV375" s="9"/>
      <c r="HIW375" s="9"/>
      <c r="HIX375" s="9"/>
      <c r="HIY375" s="9"/>
      <c r="HIZ375" s="9"/>
      <c r="HJA375" s="9"/>
      <c r="HJB375" s="9"/>
      <c r="HJC375" s="9"/>
      <c r="HJD375" s="9"/>
      <c r="HJE375" s="9"/>
      <c r="HJF375" s="9"/>
      <c r="HJG375" s="9"/>
      <c r="HJH375" s="9"/>
      <c r="HJI375" s="9"/>
      <c r="HJJ375" s="9"/>
      <c r="HJK375" s="9"/>
      <c r="HJL375" s="9"/>
      <c r="HJM375" s="9"/>
      <c r="HJN375" s="9"/>
      <c r="HJO375" s="9"/>
      <c r="HJP375" s="9"/>
      <c r="HJQ375" s="9"/>
      <c r="HJR375" s="9"/>
      <c r="HJS375" s="9"/>
      <c r="HJT375" s="9"/>
      <c r="HJU375" s="9"/>
      <c r="HJV375" s="9"/>
      <c r="HJW375" s="9"/>
      <c r="HJX375" s="9"/>
      <c r="HJY375" s="9"/>
      <c r="HJZ375" s="9"/>
      <c r="HKA375" s="9"/>
      <c r="HKB375" s="9"/>
      <c r="HKC375" s="9"/>
      <c r="HKD375" s="9"/>
      <c r="HKE375" s="9"/>
      <c r="HKF375" s="9"/>
      <c r="HKG375" s="9"/>
      <c r="HKH375" s="9"/>
      <c r="HKI375" s="9"/>
      <c r="HKJ375" s="9"/>
      <c r="HKK375" s="9"/>
      <c r="HKL375" s="9"/>
      <c r="HKM375" s="9"/>
      <c r="HKN375" s="9"/>
      <c r="HKO375" s="9"/>
      <c r="HKP375" s="9"/>
      <c r="HKQ375" s="9"/>
      <c r="HKR375" s="9"/>
      <c r="HKS375" s="9"/>
      <c r="HKT375" s="9"/>
      <c r="HKU375" s="9"/>
      <c r="HKV375" s="9"/>
      <c r="HKW375" s="9"/>
      <c r="HKX375" s="9"/>
      <c r="HKY375" s="9"/>
      <c r="HKZ375" s="9"/>
      <c r="HLA375" s="9"/>
      <c r="HLB375" s="9"/>
      <c r="HLC375" s="9"/>
      <c r="HLD375" s="9"/>
      <c r="HLE375" s="9"/>
      <c r="HLF375" s="9"/>
      <c r="HLG375" s="9"/>
      <c r="HLH375" s="9"/>
      <c r="HLI375" s="9"/>
      <c r="HLJ375" s="9"/>
      <c r="HLK375" s="9"/>
      <c r="HLL375" s="9"/>
      <c r="HLM375" s="9"/>
      <c r="HLN375" s="9"/>
      <c r="HLO375" s="9"/>
      <c r="HLP375" s="9"/>
      <c r="HLQ375" s="9"/>
      <c r="HLR375" s="9"/>
      <c r="HLS375" s="9"/>
      <c r="HLT375" s="9"/>
      <c r="HLU375" s="9"/>
      <c r="HLV375" s="9"/>
      <c r="HLW375" s="9"/>
      <c r="HLX375" s="9"/>
      <c r="HLY375" s="9"/>
      <c r="HLZ375" s="9"/>
      <c r="HMA375" s="9"/>
      <c r="HMB375" s="9"/>
      <c r="HMC375" s="9"/>
      <c r="HMD375" s="9"/>
      <c r="HME375" s="9"/>
      <c r="HMF375" s="9"/>
      <c r="HMG375" s="9"/>
      <c r="HMH375" s="9"/>
      <c r="HMI375" s="9"/>
      <c r="HMJ375" s="9"/>
      <c r="HMK375" s="9"/>
      <c r="HML375" s="9"/>
      <c r="HMM375" s="9"/>
      <c r="HMN375" s="9"/>
      <c r="HMO375" s="9"/>
      <c r="HMP375" s="9"/>
      <c r="HMQ375" s="9"/>
      <c r="HMR375" s="9"/>
      <c r="HMS375" s="9"/>
      <c r="HMT375" s="9"/>
      <c r="HMU375" s="9"/>
      <c r="HMV375" s="9"/>
      <c r="HMW375" s="9"/>
      <c r="HMX375" s="9"/>
      <c r="HMY375" s="9"/>
      <c r="HMZ375" s="9"/>
      <c r="HNA375" s="9"/>
      <c r="HNB375" s="9"/>
      <c r="HNC375" s="9"/>
      <c r="HND375" s="9"/>
      <c r="HNE375" s="9"/>
      <c r="HNF375" s="9"/>
      <c r="HNG375" s="9"/>
      <c r="HNH375" s="9"/>
      <c r="HNI375" s="9"/>
      <c r="HNJ375" s="9"/>
      <c r="HNK375" s="9"/>
      <c r="HNL375" s="9"/>
      <c r="HNM375" s="9"/>
      <c r="HNN375" s="9"/>
      <c r="HNO375" s="9"/>
      <c r="HNP375" s="9"/>
      <c r="HNQ375" s="9"/>
      <c r="HNR375" s="9"/>
      <c r="HNS375" s="9"/>
      <c r="HNT375" s="9"/>
      <c r="HNU375" s="9"/>
      <c r="HNV375" s="9"/>
      <c r="HNW375" s="9"/>
      <c r="HNX375" s="9"/>
      <c r="HNY375" s="9"/>
      <c r="HNZ375" s="9"/>
      <c r="HOA375" s="9"/>
      <c r="HOB375" s="9"/>
      <c r="HOC375" s="9"/>
      <c r="HOD375" s="9"/>
      <c r="HOE375" s="9"/>
      <c r="HOF375" s="9"/>
      <c r="HOG375" s="9"/>
      <c r="HOH375" s="9"/>
      <c r="HOI375" s="9"/>
      <c r="HOJ375" s="9"/>
      <c r="HOK375" s="9"/>
      <c r="HOL375" s="9"/>
      <c r="HOM375" s="9"/>
      <c r="HON375" s="9"/>
      <c r="HOO375" s="9"/>
      <c r="HOP375" s="9"/>
      <c r="HOQ375" s="9"/>
      <c r="HOR375" s="9"/>
      <c r="HOS375" s="9"/>
      <c r="HOT375" s="9"/>
      <c r="HOU375" s="9"/>
      <c r="HOV375" s="9"/>
      <c r="HOW375" s="9"/>
      <c r="HOX375" s="9"/>
      <c r="HOY375" s="9"/>
      <c r="HOZ375" s="9"/>
      <c r="HPA375" s="9"/>
      <c r="HPB375" s="9"/>
      <c r="HPC375" s="9"/>
      <c r="HPD375" s="9"/>
      <c r="HPE375" s="9"/>
      <c r="HPF375" s="9"/>
      <c r="HPG375" s="9"/>
      <c r="HPH375" s="9"/>
      <c r="HPI375" s="9"/>
      <c r="HPJ375" s="9"/>
      <c r="HPK375" s="9"/>
      <c r="HPL375" s="9"/>
      <c r="HPM375" s="9"/>
      <c r="HPN375" s="9"/>
      <c r="HPO375" s="9"/>
      <c r="HPP375" s="9"/>
      <c r="HPQ375" s="9"/>
      <c r="HPR375" s="9"/>
      <c r="HPS375" s="9"/>
      <c r="HPT375" s="9"/>
      <c r="HPU375" s="9"/>
      <c r="HPV375" s="9"/>
      <c r="HPW375" s="9"/>
      <c r="HPX375" s="9"/>
      <c r="HPY375" s="9"/>
      <c r="HPZ375" s="9"/>
      <c r="HQA375" s="9"/>
      <c r="HQB375" s="9"/>
      <c r="HQC375" s="9"/>
      <c r="HQD375" s="9"/>
      <c r="HQE375" s="9"/>
      <c r="HQF375" s="9"/>
      <c r="HQG375" s="9"/>
      <c r="HQH375" s="9"/>
      <c r="HQI375" s="9"/>
      <c r="HQJ375" s="9"/>
      <c r="HQK375" s="9"/>
      <c r="HQL375" s="9"/>
      <c r="HQM375" s="9"/>
      <c r="HQN375" s="9"/>
      <c r="HQO375" s="9"/>
      <c r="HQP375" s="9"/>
      <c r="HQQ375" s="9"/>
      <c r="HQR375" s="9"/>
      <c r="HQS375" s="9"/>
      <c r="HQT375" s="9"/>
      <c r="HQU375" s="9"/>
      <c r="HQV375" s="9"/>
      <c r="HQW375" s="9"/>
      <c r="HQX375" s="9"/>
      <c r="HQY375" s="9"/>
      <c r="HQZ375" s="9"/>
      <c r="HRA375" s="9"/>
      <c r="HRB375" s="9"/>
      <c r="HRC375" s="9"/>
      <c r="HRD375" s="9"/>
      <c r="HRE375" s="9"/>
      <c r="HRF375" s="9"/>
      <c r="HRG375" s="9"/>
      <c r="HRH375" s="9"/>
      <c r="HRI375" s="9"/>
      <c r="HRJ375" s="9"/>
      <c r="HRK375" s="9"/>
      <c r="HRL375" s="9"/>
      <c r="HRM375" s="9"/>
      <c r="HRN375" s="9"/>
      <c r="HRO375" s="9"/>
      <c r="HRP375" s="9"/>
      <c r="HRQ375" s="9"/>
      <c r="HRR375" s="9"/>
      <c r="HRS375" s="9"/>
      <c r="HRT375" s="9"/>
      <c r="HRU375" s="9"/>
      <c r="HRV375" s="9"/>
      <c r="HRW375" s="9"/>
      <c r="HRX375" s="9"/>
      <c r="HRY375" s="9"/>
      <c r="HRZ375" s="9"/>
      <c r="HSA375" s="9"/>
      <c r="HSB375" s="9"/>
      <c r="HSC375" s="9"/>
      <c r="HSD375" s="9"/>
      <c r="HSE375" s="9"/>
      <c r="HSF375" s="9"/>
      <c r="HSG375" s="9"/>
      <c r="HSH375" s="9"/>
      <c r="HSI375" s="9"/>
      <c r="HSJ375" s="9"/>
      <c r="HSK375" s="9"/>
      <c r="HSL375" s="9"/>
      <c r="HSM375" s="9"/>
      <c r="HSN375" s="9"/>
      <c r="HSO375" s="9"/>
      <c r="HSP375" s="9"/>
      <c r="HSQ375" s="9"/>
      <c r="HSR375" s="9"/>
      <c r="HSS375" s="9"/>
      <c r="HST375" s="9"/>
      <c r="HSU375" s="9"/>
      <c r="HSV375" s="9"/>
      <c r="HSW375" s="9"/>
      <c r="HSX375" s="9"/>
      <c r="HSY375" s="9"/>
      <c r="HSZ375" s="9"/>
      <c r="HTA375" s="9"/>
      <c r="HTB375" s="9"/>
      <c r="HTC375" s="9"/>
      <c r="HTD375" s="9"/>
      <c r="HTE375" s="9"/>
      <c r="HTF375" s="9"/>
      <c r="HTG375" s="9"/>
      <c r="HTH375" s="9"/>
      <c r="HTI375" s="9"/>
      <c r="HTJ375" s="9"/>
      <c r="HTK375" s="9"/>
      <c r="HTL375" s="9"/>
      <c r="HTM375" s="9"/>
      <c r="HTN375" s="9"/>
      <c r="HTO375" s="9"/>
      <c r="HTP375" s="9"/>
      <c r="HTQ375" s="9"/>
      <c r="HTR375" s="9"/>
      <c r="HTS375" s="9"/>
      <c r="HTT375" s="9"/>
      <c r="HTU375" s="9"/>
      <c r="HTV375" s="9"/>
      <c r="HTW375" s="9"/>
      <c r="HTX375" s="9"/>
      <c r="HTY375" s="9"/>
      <c r="HTZ375" s="9"/>
      <c r="HUA375" s="9"/>
      <c r="HUB375" s="9"/>
      <c r="HUC375" s="9"/>
      <c r="HUD375" s="9"/>
      <c r="HUE375" s="9"/>
      <c r="HUF375" s="9"/>
      <c r="HUG375" s="9"/>
      <c r="HUH375" s="9"/>
      <c r="HUI375" s="9"/>
      <c r="HUJ375" s="9"/>
      <c r="HUK375" s="9"/>
      <c r="HUL375" s="9"/>
      <c r="HUM375" s="9"/>
      <c r="HUN375" s="9"/>
      <c r="HUO375" s="9"/>
      <c r="HUP375" s="9"/>
      <c r="HUQ375" s="9"/>
      <c r="HUR375" s="9"/>
      <c r="HUS375" s="9"/>
      <c r="HUT375" s="9"/>
      <c r="HUU375" s="9"/>
      <c r="HUV375" s="9"/>
      <c r="HUW375" s="9"/>
      <c r="HUX375" s="9"/>
      <c r="HUY375" s="9"/>
      <c r="HUZ375" s="9"/>
      <c r="HVA375" s="9"/>
      <c r="HVB375" s="9"/>
      <c r="HVC375" s="9"/>
      <c r="HVD375" s="9"/>
      <c r="HVE375" s="9"/>
      <c r="HVF375" s="9"/>
      <c r="HVG375" s="9"/>
      <c r="HVH375" s="9"/>
      <c r="HVI375" s="9"/>
      <c r="HVJ375" s="9"/>
      <c r="HVK375" s="9"/>
      <c r="HVL375" s="9"/>
      <c r="HVM375" s="9"/>
      <c r="HVN375" s="9"/>
      <c r="HVO375" s="9"/>
      <c r="HVP375" s="9"/>
      <c r="HVQ375" s="9"/>
      <c r="HVR375" s="9"/>
      <c r="HVS375" s="9"/>
      <c r="HVT375" s="9"/>
      <c r="HVU375" s="9"/>
      <c r="HVV375" s="9"/>
      <c r="HVW375" s="9"/>
      <c r="HVX375" s="9"/>
      <c r="HVY375" s="9"/>
      <c r="HVZ375" s="9"/>
      <c r="HWA375" s="9"/>
      <c r="HWB375" s="9"/>
      <c r="HWC375" s="9"/>
      <c r="HWD375" s="9"/>
      <c r="HWE375" s="9"/>
      <c r="HWF375" s="9"/>
      <c r="HWG375" s="9"/>
      <c r="HWH375" s="9"/>
      <c r="HWI375" s="9"/>
      <c r="HWJ375" s="9"/>
      <c r="HWK375" s="9"/>
      <c r="HWL375" s="9"/>
      <c r="HWM375" s="9"/>
      <c r="HWN375" s="9"/>
      <c r="HWO375" s="9"/>
      <c r="HWP375" s="9"/>
      <c r="HWQ375" s="9"/>
      <c r="HWR375" s="9"/>
      <c r="HWS375" s="9"/>
      <c r="HWT375" s="9"/>
      <c r="HWU375" s="9"/>
      <c r="HWV375" s="9"/>
      <c r="HWW375" s="9"/>
      <c r="HWX375" s="9"/>
      <c r="HWY375" s="9"/>
      <c r="HWZ375" s="9"/>
      <c r="HXA375" s="9"/>
      <c r="HXB375" s="9"/>
      <c r="HXC375" s="9"/>
      <c r="HXD375" s="9"/>
      <c r="HXE375" s="9"/>
      <c r="HXF375" s="9"/>
      <c r="HXG375" s="9"/>
      <c r="HXH375" s="9"/>
      <c r="HXI375" s="9"/>
      <c r="HXJ375" s="9"/>
      <c r="HXK375" s="9"/>
      <c r="HXL375" s="9"/>
      <c r="HXM375" s="9"/>
      <c r="HXN375" s="9"/>
      <c r="HXO375" s="9"/>
      <c r="HXP375" s="9"/>
      <c r="HXQ375" s="9"/>
      <c r="HXR375" s="9"/>
      <c r="HXS375" s="9"/>
      <c r="HXT375" s="9"/>
      <c r="HXU375" s="9"/>
      <c r="HXV375" s="9"/>
      <c r="HXW375" s="9"/>
      <c r="HXX375" s="9"/>
      <c r="HXY375" s="9"/>
      <c r="HXZ375" s="9"/>
      <c r="HYA375" s="9"/>
      <c r="HYB375" s="9"/>
      <c r="HYC375" s="9"/>
      <c r="HYD375" s="9"/>
      <c r="HYE375" s="9"/>
      <c r="HYF375" s="9"/>
      <c r="HYG375" s="9"/>
      <c r="HYH375" s="9"/>
      <c r="HYI375" s="9"/>
      <c r="HYJ375" s="9"/>
      <c r="HYK375" s="9"/>
      <c r="HYL375" s="9"/>
      <c r="HYM375" s="9"/>
      <c r="HYN375" s="9"/>
      <c r="HYO375" s="9"/>
      <c r="HYP375" s="9"/>
      <c r="HYQ375" s="9"/>
      <c r="HYR375" s="9"/>
      <c r="HYS375" s="9"/>
      <c r="HYT375" s="9"/>
      <c r="HYU375" s="9"/>
      <c r="HYV375" s="9"/>
      <c r="HYW375" s="9"/>
      <c r="HYX375" s="9"/>
      <c r="HYY375" s="9"/>
      <c r="HYZ375" s="9"/>
      <c r="HZA375" s="9"/>
      <c r="HZB375" s="9"/>
      <c r="HZC375" s="9"/>
      <c r="HZD375" s="9"/>
      <c r="HZE375" s="9"/>
      <c r="HZF375" s="9"/>
      <c r="HZG375" s="9"/>
      <c r="HZH375" s="9"/>
      <c r="HZI375" s="9"/>
      <c r="HZJ375" s="9"/>
      <c r="HZK375" s="9"/>
      <c r="HZL375" s="9"/>
      <c r="HZM375" s="9"/>
      <c r="HZN375" s="9"/>
      <c r="HZO375" s="9"/>
      <c r="HZP375" s="9"/>
      <c r="HZQ375" s="9"/>
      <c r="HZR375" s="9"/>
      <c r="HZS375" s="9"/>
      <c r="HZT375" s="9"/>
      <c r="HZU375" s="9"/>
      <c r="HZV375" s="9"/>
      <c r="HZW375" s="9"/>
      <c r="HZX375" s="9"/>
      <c r="HZY375" s="9"/>
      <c r="HZZ375" s="9"/>
      <c r="IAA375" s="9"/>
      <c r="IAB375" s="9"/>
      <c r="IAC375" s="9"/>
      <c r="IAD375" s="9"/>
      <c r="IAE375" s="9"/>
      <c r="IAF375" s="9"/>
      <c r="IAG375" s="9"/>
      <c r="IAH375" s="9"/>
      <c r="IAI375" s="9"/>
      <c r="IAJ375" s="9"/>
      <c r="IAK375" s="9"/>
      <c r="IAL375" s="9"/>
      <c r="IAM375" s="9"/>
      <c r="IAN375" s="9"/>
      <c r="IAO375" s="9"/>
      <c r="IAP375" s="9"/>
      <c r="IAQ375" s="9"/>
      <c r="IAR375" s="9"/>
      <c r="IAS375" s="9"/>
      <c r="IAT375" s="9"/>
      <c r="IAU375" s="9"/>
      <c r="IAV375" s="9"/>
      <c r="IAW375" s="9"/>
      <c r="IAX375" s="9"/>
      <c r="IAY375" s="9"/>
      <c r="IAZ375" s="9"/>
      <c r="IBA375" s="9"/>
      <c r="IBB375" s="9"/>
      <c r="IBC375" s="9"/>
      <c r="IBD375" s="9"/>
      <c r="IBE375" s="9"/>
      <c r="IBF375" s="9"/>
      <c r="IBG375" s="9"/>
      <c r="IBH375" s="9"/>
      <c r="IBI375" s="9"/>
      <c r="IBJ375" s="9"/>
      <c r="IBK375" s="9"/>
      <c r="IBL375" s="9"/>
      <c r="IBM375" s="9"/>
      <c r="IBN375" s="9"/>
      <c r="IBO375" s="9"/>
      <c r="IBP375" s="9"/>
      <c r="IBQ375" s="9"/>
      <c r="IBR375" s="9"/>
      <c r="IBS375" s="9"/>
      <c r="IBT375" s="9"/>
      <c r="IBU375" s="9"/>
      <c r="IBV375" s="9"/>
      <c r="IBW375" s="9"/>
      <c r="IBX375" s="9"/>
      <c r="IBY375" s="9"/>
      <c r="IBZ375" s="9"/>
      <c r="ICA375" s="9"/>
      <c r="ICB375" s="9"/>
      <c r="ICC375" s="9"/>
      <c r="ICD375" s="9"/>
      <c r="ICE375" s="9"/>
      <c r="ICF375" s="9"/>
      <c r="ICG375" s="9"/>
      <c r="ICH375" s="9"/>
      <c r="ICI375" s="9"/>
      <c r="ICJ375" s="9"/>
      <c r="ICK375" s="9"/>
      <c r="ICL375" s="9"/>
      <c r="ICM375" s="9"/>
      <c r="ICN375" s="9"/>
      <c r="ICO375" s="9"/>
      <c r="ICP375" s="9"/>
      <c r="ICQ375" s="9"/>
      <c r="ICR375" s="9"/>
      <c r="ICS375" s="9"/>
      <c r="ICT375" s="9"/>
      <c r="ICU375" s="9"/>
      <c r="ICV375" s="9"/>
      <c r="ICW375" s="9"/>
      <c r="ICX375" s="9"/>
      <c r="ICY375" s="9"/>
      <c r="ICZ375" s="9"/>
      <c r="IDA375" s="9"/>
      <c r="IDB375" s="9"/>
      <c r="IDC375" s="9"/>
      <c r="IDD375" s="9"/>
      <c r="IDE375" s="9"/>
      <c r="IDF375" s="9"/>
      <c r="IDG375" s="9"/>
      <c r="IDH375" s="9"/>
      <c r="IDI375" s="9"/>
      <c r="IDJ375" s="9"/>
      <c r="IDK375" s="9"/>
      <c r="IDL375" s="9"/>
      <c r="IDM375" s="9"/>
      <c r="IDN375" s="9"/>
      <c r="IDO375" s="9"/>
      <c r="IDP375" s="9"/>
      <c r="IDQ375" s="9"/>
      <c r="IDR375" s="9"/>
      <c r="IDS375" s="9"/>
      <c r="IDT375" s="9"/>
      <c r="IDU375" s="9"/>
      <c r="IDV375" s="9"/>
      <c r="IDW375" s="9"/>
      <c r="IDX375" s="9"/>
      <c r="IDY375" s="9"/>
      <c r="IDZ375" s="9"/>
      <c r="IEA375" s="9"/>
      <c r="IEB375" s="9"/>
      <c r="IEC375" s="9"/>
      <c r="IED375" s="9"/>
      <c r="IEE375" s="9"/>
      <c r="IEF375" s="9"/>
      <c r="IEG375" s="9"/>
      <c r="IEH375" s="9"/>
      <c r="IEI375" s="9"/>
      <c r="IEJ375" s="9"/>
      <c r="IEK375" s="9"/>
      <c r="IEL375" s="9"/>
      <c r="IEM375" s="9"/>
      <c r="IEN375" s="9"/>
      <c r="IEO375" s="9"/>
      <c r="IEP375" s="9"/>
      <c r="IEQ375" s="9"/>
      <c r="IER375" s="9"/>
      <c r="IES375" s="9"/>
      <c r="IET375" s="9"/>
      <c r="IEU375" s="9"/>
      <c r="IEV375" s="9"/>
      <c r="IEW375" s="9"/>
      <c r="IEX375" s="9"/>
      <c r="IEY375" s="9"/>
      <c r="IEZ375" s="9"/>
      <c r="IFA375" s="9"/>
      <c r="IFB375" s="9"/>
      <c r="IFC375" s="9"/>
      <c r="IFD375" s="9"/>
      <c r="IFE375" s="9"/>
      <c r="IFF375" s="9"/>
      <c r="IFG375" s="9"/>
      <c r="IFH375" s="9"/>
      <c r="IFI375" s="9"/>
      <c r="IFJ375" s="9"/>
      <c r="IFK375" s="9"/>
      <c r="IFL375" s="9"/>
      <c r="IFM375" s="9"/>
      <c r="IFN375" s="9"/>
      <c r="IFO375" s="9"/>
      <c r="IFP375" s="9"/>
      <c r="IFQ375" s="9"/>
      <c r="IFR375" s="9"/>
      <c r="IFS375" s="9"/>
      <c r="IFT375" s="9"/>
      <c r="IFU375" s="9"/>
      <c r="IFV375" s="9"/>
      <c r="IFW375" s="9"/>
      <c r="IFX375" s="9"/>
      <c r="IFY375" s="9"/>
      <c r="IFZ375" s="9"/>
      <c r="IGA375" s="9"/>
      <c r="IGB375" s="9"/>
      <c r="IGC375" s="9"/>
      <c r="IGD375" s="9"/>
      <c r="IGE375" s="9"/>
      <c r="IGF375" s="9"/>
      <c r="IGG375" s="9"/>
      <c r="IGH375" s="9"/>
      <c r="IGI375" s="9"/>
      <c r="IGJ375" s="9"/>
      <c r="IGK375" s="9"/>
      <c r="IGL375" s="9"/>
      <c r="IGM375" s="9"/>
      <c r="IGN375" s="9"/>
      <c r="IGO375" s="9"/>
      <c r="IGP375" s="9"/>
      <c r="IGQ375" s="9"/>
      <c r="IGR375" s="9"/>
      <c r="IGS375" s="9"/>
      <c r="IGT375" s="9"/>
      <c r="IGU375" s="9"/>
      <c r="IGV375" s="9"/>
      <c r="IGW375" s="9"/>
      <c r="IGX375" s="9"/>
      <c r="IGY375" s="9"/>
      <c r="IGZ375" s="9"/>
      <c r="IHA375" s="9"/>
      <c r="IHB375" s="9"/>
      <c r="IHC375" s="9"/>
      <c r="IHD375" s="9"/>
      <c r="IHE375" s="9"/>
      <c r="IHF375" s="9"/>
      <c r="IHG375" s="9"/>
      <c r="IHH375" s="9"/>
      <c r="IHI375" s="9"/>
      <c r="IHJ375" s="9"/>
      <c r="IHK375" s="9"/>
      <c r="IHL375" s="9"/>
      <c r="IHM375" s="9"/>
      <c r="IHN375" s="9"/>
      <c r="IHO375" s="9"/>
      <c r="IHP375" s="9"/>
      <c r="IHQ375" s="9"/>
      <c r="IHR375" s="9"/>
      <c r="IHS375" s="9"/>
      <c r="IHT375" s="9"/>
      <c r="IHU375" s="9"/>
      <c r="IHV375" s="9"/>
      <c r="IHW375" s="9"/>
      <c r="IHX375" s="9"/>
      <c r="IHY375" s="9"/>
      <c r="IHZ375" s="9"/>
      <c r="IIA375" s="9"/>
      <c r="IIB375" s="9"/>
      <c r="IIC375" s="9"/>
      <c r="IID375" s="9"/>
      <c r="IIE375" s="9"/>
      <c r="IIF375" s="9"/>
      <c r="IIG375" s="9"/>
      <c r="IIH375" s="9"/>
      <c r="III375" s="9"/>
      <c r="IIJ375" s="9"/>
      <c r="IIK375" s="9"/>
      <c r="IIL375" s="9"/>
      <c r="IIM375" s="9"/>
      <c r="IIN375" s="9"/>
      <c r="IIO375" s="9"/>
      <c r="IIP375" s="9"/>
      <c r="IIQ375" s="9"/>
      <c r="IIR375" s="9"/>
      <c r="IIS375" s="9"/>
      <c r="IIT375" s="9"/>
      <c r="IIU375" s="9"/>
      <c r="IIV375" s="9"/>
      <c r="IIW375" s="9"/>
      <c r="IIX375" s="9"/>
      <c r="IIY375" s="9"/>
      <c r="IIZ375" s="9"/>
      <c r="IJA375" s="9"/>
      <c r="IJB375" s="9"/>
      <c r="IJC375" s="9"/>
      <c r="IJD375" s="9"/>
      <c r="IJE375" s="9"/>
      <c r="IJF375" s="9"/>
      <c r="IJG375" s="9"/>
      <c r="IJH375" s="9"/>
      <c r="IJI375" s="9"/>
      <c r="IJJ375" s="9"/>
      <c r="IJK375" s="9"/>
      <c r="IJL375" s="9"/>
      <c r="IJM375" s="9"/>
      <c r="IJN375" s="9"/>
      <c r="IJO375" s="9"/>
      <c r="IJP375" s="9"/>
      <c r="IJQ375" s="9"/>
      <c r="IJR375" s="9"/>
      <c r="IJS375" s="9"/>
      <c r="IJT375" s="9"/>
      <c r="IJU375" s="9"/>
      <c r="IJV375" s="9"/>
      <c r="IJW375" s="9"/>
      <c r="IJX375" s="9"/>
      <c r="IJY375" s="9"/>
      <c r="IJZ375" s="9"/>
      <c r="IKA375" s="9"/>
      <c r="IKB375" s="9"/>
      <c r="IKC375" s="9"/>
      <c r="IKD375" s="9"/>
      <c r="IKE375" s="9"/>
      <c r="IKF375" s="9"/>
      <c r="IKG375" s="9"/>
      <c r="IKH375" s="9"/>
      <c r="IKI375" s="9"/>
      <c r="IKJ375" s="9"/>
      <c r="IKK375" s="9"/>
      <c r="IKL375" s="9"/>
      <c r="IKM375" s="9"/>
      <c r="IKN375" s="9"/>
      <c r="IKO375" s="9"/>
      <c r="IKP375" s="9"/>
      <c r="IKQ375" s="9"/>
      <c r="IKR375" s="9"/>
      <c r="IKS375" s="9"/>
      <c r="IKT375" s="9"/>
      <c r="IKU375" s="9"/>
      <c r="IKV375" s="9"/>
      <c r="IKW375" s="9"/>
      <c r="IKX375" s="9"/>
      <c r="IKY375" s="9"/>
      <c r="IKZ375" s="9"/>
      <c r="ILA375" s="9"/>
      <c r="ILB375" s="9"/>
      <c r="ILC375" s="9"/>
      <c r="ILD375" s="9"/>
      <c r="ILE375" s="9"/>
      <c r="ILF375" s="9"/>
      <c r="ILG375" s="9"/>
      <c r="ILH375" s="9"/>
      <c r="ILI375" s="9"/>
      <c r="ILJ375" s="9"/>
      <c r="ILK375" s="9"/>
      <c r="ILL375" s="9"/>
      <c r="ILM375" s="9"/>
      <c r="ILN375" s="9"/>
      <c r="ILO375" s="9"/>
      <c r="ILP375" s="9"/>
      <c r="ILQ375" s="9"/>
      <c r="ILR375" s="9"/>
      <c r="ILS375" s="9"/>
      <c r="ILT375" s="9"/>
      <c r="ILU375" s="9"/>
      <c r="ILV375" s="9"/>
      <c r="ILW375" s="9"/>
      <c r="ILX375" s="9"/>
      <c r="ILY375" s="9"/>
      <c r="ILZ375" s="9"/>
      <c r="IMA375" s="9"/>
      <c r="IMB375" s="9"/>
      <c r="IMC375" s="9"/>
      <c r="IMD375" s="9"/>
      <c r="IME375" s="9"/>
      <c r="IMF375" s="9"/>
      <c r="IMG375" s="9"/>
      <c r="IMH375" s="9"/>
      <c r="IMI375" s="9"/>
      <c r="IMJ375" s="9"/>
      <c r="IMK375" s="9"/>
      <c r="IML375" s="9"/>
      <c r="IMM375" s="9"/>
      <c r="IMN375" s="9"/>
      <c r="IMO375" s="9"/>
      <c r="IMP375" s="9"/>
      <c r="IMQ375" s="9"/>
      <c r="IMR375" s="9"/>
      <c r="IMS375" s="9"/>
      <c r="IMT375" s="9"/>
      <c r="IMU375" s="9"/>
      <c r="IMV375" s="9"/>
      <c r="IMW375" s="9"/>
      <c r="IMX375" s="9"/>
      <c r="IMY375" s="9"/>
      <c r="IMZ375" s="9"/>
      <c r="INA375" s="9"/>
      <c r="INB375" s="9"/>
      <c r="INC375" s="9"/>
      <c r="IND375" s="9"/>
      <c r="INE375" s="9"/>
      <c r="INF375" s="9"/>
      <c r="ING375" s="9"/>
      <c r="INH375" s="9"/>
      <c r="INI375" s="9"/>
      <c r="INJ375" s="9"/>
      <c r="INK375" s="9"/>
      <c r="INL375" s="9"/>
      <c r="INM375" s="9"/>
      <c r="INN375" s="9"/>
      <c r="INO375" s="9"/>
      <c r="INP375" s="9"/>
      <c r="INQ375" s="9"/>
      <c r="INR375" s="9"/>
      <c r="INS375" s="9"/>
      <c r="INT375" s="9"/>
      <c r="INU375" s="9"/>
      <c r="INV375" s="9"/>
      <c r="INW375" s="9"/>
      <c r="INX375" s="9"/>
      <c r="INY375" s="9"/>
      <c r="INZ375" s="9"/>
      <c r="IOA375" s="9"/>
      <c r="IOB375" s="9"/>
      <c r="IOC375" s="9"/>
      <c r="IOD375" s="9"/>
      <c r="IOE375" s="9"/>
      <c r="IOF375" s="9"/>
      <c r="IOG375" s="9"/>
      <c r="IOH375" s="9"/>
      <c r="IOI375" s="9"/>
      <c r="IOJ375" s="9"/>
      <c r="IOK375" s="9"/>
      <c r="IOL375" s="9"/>
      <c r="IOM375" s="9"/>
      <c r="ION375" s="9"/>
      <c r="IOO375" s="9"/>
      <c r="IOP375" s="9"/>
      <c r="IOQ375" s="9"/>
      <c r="IOR375" s="9"/>
      <c r="IOS375" s="9"/>
      <c r="IOT375" s="9"/>
      <c r="IOU375" s="9"/>
      <c r="IOV375" s="9"/>
      <c r="IOW375" s="9"/>
      <c r="IOX375" s="9"/>
      <c r="IOY375" s="9"/>
      <c r="IOZ375" s="9"/>
      <c r="IPA375" s="9"/>
      <c r="IPB375" s="9"/>
      <c r="IPC375" s="9"/>
      <c r="IPD375" s="9"/>
      <c r="IPE375" s="9"/>
      <c r="IPF375" s="9"/>
      <c r="IPG375" s="9"/>
      <c r="IPH375" s="9"/>
      <c r="IPI375" s="9"/>
      <c r="IPJ375" s="9"/>
      <c r="IPK375" s="9"/>
      <c r="IPL375" s="9"/>
      <c r="IPM375" s="9"/>
      <c r="IPN375" s="9"/>
      <c r="IPO375" s="9"/>
      <c r="IPP375" s="9"/>
      <c r="IPQ375" s="9"/>
      <c r="IPR375" s="9"/>
      <c r="IPS375" s="9"/>
      <c r="IPT375" s="9"/>
      <c r="IPU375" s="9"/>
      <c r="IPV375" s="9"/>
      <c r="IPW375" s="9"/>
      <c r="IPX375" s="9"/>
      <c r="IPY375" s="9"/>
      <c r="IPZ375" s="9"/>
      <c r="IQA375" s="9"/>
      <c r="IQB375" s="9"/>
      <c r="IQC375" s="9"/>
      <c r="IQD375" s="9"/>
      <c r="IQE375" s="9"/>
      <c r="IQF375" s="9"/>
      <c r="IQG375" s="9"/>
      <c r="IQH375" s="9"/>
      <c r="IQI375" s="9"/>
      <c r="IQJ375" s="9"/>
      <c r="IQK375" s="9"/>
      <c r="IQL375" s="9"/>
      <c r="IQM375" s="9"/>
      <c r="IQN375" s="9"/>
      <c r="IQO375" s="9"/>
      <c r="IQP375" s="9"/>
      <c r="IQQ375" s="9"/>
      <c r="IQR375" s="9"/>
      <c r="IQS375" s="9"/>
      <c r="IQT375" s="9"/>
      <c r="IQU375" s="9"/>
      <c r="IQV375" s="9"/>
      <c r="IQW375" s="9"/>
      <c r="IQX375" s="9"/>
      <c r="IQY375" s="9"/>
      <c r="IQZ375" s="9"/>
      <c r="IRA375" s="9"/>
      <c r="IRB375" s="9"/>
      <c r="IRC375" s="9"/>
      <c r="IRD375" s="9"/>
      <c r="IRE375" s="9"/>
      <c r="IRF375" s="9"/>
      <c r="IRG375" s="9"/>
      <c r="IRH375" s="9"/>
      <c r="IRI375" s="9"/>
      <c r="IRJ375" s="9"/>
      <c r="IRK375" s="9"/>
      <c r="IRL375" s="9"/>
      <c r="IRM375" s="9"/>
      <c r="IRN375" s="9"/>
      <c r="IRO375" s="9"/>
      <c r="IRP375" s="9"/>
      <c r="IRQ375" s="9"/>
      <c r="IRR375" s="9"/>
      <c r="IRS375" s="9"/>
      <c r="IRT375" s="9"/>
      <c r="IRU375" s="9"/>
      <c r="IRV375" s="9"/>
      <c r="IRW375" s="9"/>
      <c r="IRX375" s="9"/>
      <c r="IRY375" s="9"/>
      <c r="IRZ375" s="9"/>
      <c r="ISA375" s="9"/>
      <c r="ISB375" s="9"/>
      <c r="ISC375" s="9"/>
      <c r="ISD375" s="9"/>
      <c r="ISE375" s="9"/>
      <c r="ISF375" s="9"/>
      <c r="ISG375" s="9"/>
      <c r="ISH375" s="9"/>
      <c r="ISI375" s="9"/>
      <c r="ISJ375" s="9"/>
      <c r="ISK375" s="9"/>
      <c r="ISL375" s="9"/>
      <c r="ISM375" s="9"/>
      <c r="ISN375" s="9"/>
      <c r="ISO375" s="9"/>
      <c r="ISP375" s="9"/>
      <c r="ISQ375" s="9"/>
      <c r="ISR375" s="9"/>
      <c r="ISS375" s="9"/>
      <c r="IST375" s="9"/>
      <c r="ISU375" s="9"/>
      <c r="ISV375" s="9"/>
      <c r="ISW375" s="9"/>
      <c r="ISX375" s="9"/>
      <c r="ISY375" s="9"/>
      <c r="ISZ375" s="9"/>
      <c r="ITA375" s="9"/>
      <c r="ITB375" s="9"/>
      <c r="ITC375" s="9"/>
      <c r="ITD375" s="9"/>
      <c r="ITE375" s="9"/>
      <c r="ITF375" s="9"/>
      <c r="ITG375" s="9"/>
      <c r="ITH375" s="9"/>
      <c r="ITI375" s="9"/>
      <c r="ITJ375" s="9"/>
      <c r="ITK375" s="9"/>
      <c r="ITL375" s="9"/>
      <c r="ITM375" s="9"/>
      <c r="ITN375" s="9"/>
      <c r="ITO375" s="9"/>
      <c r="ITP375" s="9"/>
      <c r="ITQ375" s="9"/>
      <c r="ITR375" s="9"/>
      <c r="ITS375" s="9"/>
      <c r="ITT375" s="9"/>
      <c r="ITU375" s="9"/>
      <c r="ITV375" s="9"/>
      <c r="ITW375" s="9"/>
      <c r="ITX375" s="9"/>
      <c r="ITY375" s="9"/>
      <c r="ITZ375" s="9"/>
      <c r="IUA375" s="9"/>
      <c r="IUB375" s="9"/>
      <c r="IUC375" s="9"/>
      <c r="IUD375" s="9"/>
      <c r="IUE375" s="9"/>
      <c r="IUF375" s="9"/>
      <c r="IUG375" s="9"/>
      <c r="IUH375" s="9"/>
      <c r="IUI375" s="9"/>
      <c r="IUJ375" s="9"/>
      <c r="IUK375" s="9"/>
      <c r="IUL375" s="9"/>
      <c r="IUM375" s="9"/>
      <c r="IUN375" s="9"/>
      <c r="IUO375" s="9"/>
      <c r="IUP375" s="9"/>
      <c r="IUQ375" s="9"/>
      <c r="IUR375" s="9"/>
      <c r="IUS375" s="9"/>
      <c r="IUT375" s="9"/>
      <c r="IUU375" s="9"/>
      <c r="IUV375" s="9"/>
      <c r="IUW375" s="9"/>
      <c r="IUX375" s="9"/>
      <c r="IUY375" s="9"/>
      <c r="IUZ375" s="9"/>
      <c r="IVA375" s="9"/>
      <c r="IVB375" s="9"/>
      <c r="IVC375" s="9"/>
      <c r="IVD375" s="9"/>
      <c r="IVE375" s="9"/>
      <c r="IVF375" s="9"/>
      <c r="IVG375" s="9"/>
      <c r="IVH375" s="9"/>
      <c r="IVI375" s="9"/>
      <c r="IVJ375" s="9"/>
      <c r="IVK375" s="9"/>
      <c r="IVL375" s="9"/>
      <c r="IVM375" s="9"/>
      <c r="IVN375" s="9"/>
      <c r="IVO375" s="9"/>
      <c r="IVP375" s="9"/>
      <c r="IVQ375" s="9"/>
      <c r="IVR375" s="9"/>
      <c r="IVS375" s="9"/>
      <c r="IVT375" s="9"/>
      <c r="IVU375" s="9"/>
      <c r="IVV375" s="9"/>
      <c r="IVW375" s="9"/>
      <c r="IVX375" s="9"/>
      <c r="IVY375" s="9"/>
      <c r="IVZ375" s="9"/>
      <c r="IWA375" s="9"/>
      <c r="IWB375" s="9"/>
      <c r="IWC375" s="9"/>
      <c r="IWD375" s="9"/>
      <c r="IWE375" s="9"/>
      <c r="IWF375" s="9"/>
      <c r="IWG375" s="9"/>
      <c r="IWH375" s="9"/>
      <c r="IWI375" s="9"/>
      <c r="IWJ375" s="9"/>
      <c r="IWK375" s="9"/>
      <c r="IWL375" s="9"/>
      <c r="IWM375" s="9"/>
      <c r="IWN375" s="9"/>
      <c r="IWO375" s="9"/>
      <c r="IWP375" s="9"/>
      <c r="IWQ375" s="9"/>
      <c r="IWR375" s="9"/>
      <c r="IWS375" s="9"/>
      <c r="IWT375" s="9"/>
      <c r="IWU375" s="9"/>
      <c r="IWV375" s="9"/>
      <c r="IWW375" s="9"/>
      <c r="IWX375" s="9"/>
      <c r="IWY375" s="9"/>
      <c r="IWZ375" s="9"/>
      <c r="IXA375" s="9"/>
      <c r="IXB375" s="9"/>
      <c r="IXC375" s="9"/>
      <c r="IXD375" s="9"/>
      <c r="IXE375" s="9"/>
      <c r="IXF375" s="9"/>
      <c r="IXG375" s="9"/>
      <c r="IXH375" s="9"/>
      <c r="IXI375" s="9"/>
      <c r="IXJ375" s="9"/>
      <c r="IXK375" s="9"/>
      <c r="IXL375" s="9"/>
      <c r="IXM375" s="9"/>
      <c r="IXN375" s="9"/>
      <c r="IXO375" s="9"/>
      <c r="IXP375" s="9"/>
      <c r="IXQ375" s="9"/>
      <c r="IXR375" s="9"/>
      <c r="IXS375" s="9"/>
      <c r="IXT375" s="9"/>
      <c r="IXU375" s="9"/>
      <c r="IXV375" s="9"/>
      <c r="IXW375" s="9"/>
      <c r="IXX375" s="9"/>
      <c r="IXY375" s="9"/>
      <c r="IXZ375" s="9"/>
      <c r="IYA375" s="9"/>
      <c r="IYB375" s="9"/>
      <c r="IYC375" s="9"/>
      <c r="IYD375" s="9"/>
      <c r="IYE375" s="9"/>
      <c r="IYF375" s="9"/>
      <c r="IYG375" s="9"/>
      <c r="IYH375" s="9"/>
      <c r="IYI375" s="9"/>
      <c r="IYJ375" s="9"/>
      <c r="IYK375" s="9"/>
      <c r="IYL375" s="9"/>
      <c r="IYM375" s="9"/>
      <c r="IYN375" s="9"/>
      <c r="IYO375" s="9"/>
      <c r="IYP375" s="9"/>
      <c r="IYQ375" s="9"/>
      <c r="IYR375" s="9"/>
      <c r="IYS375" s="9"/>
      <c r="IYT375" s="9"/>
      <c r="IYU375" s="9"/>
      <c r="IYV375" s="9"/>
      <c r="IYW375" s="9"/>
      <c r="IYX375" s="9"/>
      <c r="IYY375" s="9"/>
      <c r="IYZ375" s="9"/>
      <c r="IZA375" s="9"/>
      <c r="IZB375" s="9"/>
      <c r="IZC375" s="9"/>
      <c r="IZD375" s="9"/>
      <c r="IZE375" s="9"/>
      <c r="IZF375" s="9"/>
      <c r="IZG375" s="9"/>
      <c r="IZH375" s="9"/>
      <c r="IZI375" s="9"/>
      <c r="IZJ375" s="9"/>
      <c r="IZK375" s="9"/>
      <c r="IZL375" s="9"/>
      <c r="IZM375" s="9"/>
      <c r="IZN375" s="9"/>
      <c r="IZO375" s="9"/>
      <c r="IZP375" s="9"/>
      <c r="IZQ375" s="9"/>
      <c r="IZR375" s="9"/>
      <c r="IZS375" s="9"/>
      <c r="IZT375" s="9"/>
      <c r="IZU375" s="9"/>
      <c r="IZV375" s="9"/>
      <c r="IZW375" s="9"/>
      <c r="IZX375" s="9"/>
      <c r="IZY375" s="9"/>
      <c r="IZZ375" s="9"/>
      <c r="JAA375" s="9"/>
      <c r="JAB375" s="9"/>
      <c r="JAC375" s="9"/>
      <c r="JAD375" s="9"/>
      <c r="JAE375" s="9"/>
      <c r="JAF375" s="9"/>
      <c r="JAG375" s="9"/>
      <c r="JAH375" s="9"/>
      <c r="JAI375" s="9"/>
      <c r="JAJ375" s="9"/>
      <c r="JAK375" s="9"/>
      <c r="JAL375" s="9"/>
      <c r="JAM375" s="9"/>
      <c r="JAN375" s="9"/>
      <c r="JAO375" s="9"/>
      <c r="JAP375" s="9"/>
      <c r="JAQ375" s="9"/>
      <c r="JAR375" s="9"/>
      <c r="JAS375" s="9"/>
      <c r="JAT375" s="9"/>
      <c r="JAU375" s="9"/>
      <c r="JAV375" s="9"/>
      <c r="JAW375" s="9"/>
      <c r="JAX375" s="9"/>
      <c r="JAY375" s="9"/>
      <c r="JAZ375" s="9"/>
      <c r="JBA375" s="9"/>
      <c r="JBB375" s="9"/>
      <c r="JBC375" s="9"/>
      <c r="JBD375" s="9"/>
      <c r="JBE375" s="9"/>
      <c r="JBF375" s="9"/>
      <c r="JBG375" s="9"/>
      <c r="JBH375" s="9"/>
      <c r="JBI375" s="9"/>
      <c r="JBJ375" s="9"/>
      <c r="JBK375" s="9"/>
      <c r="JBL375" s="9"/>
      <c r="JBM375" s="9"/>
      <c r="JBN375" s="9"/>
      <c r="JBO375" s="9"/>
      <c r="JBP375" s="9"/>
      <c r="JBQ375" s="9"/>
      <c r="JBR375" s="9"/>
      <c r="JBS375" s="9"/>
      <c r="JBT375" s="9"/>
      <c r="JBU375" s="9"/>
      <c r="JBV375" s="9"/>
      <c r="JBW375" s="9"/>
      <c r="JBX375" s="9"/>
      <c r="JBY375" s="9"/>
      <c r="JBZ375" s="9"/>
      <c r="JCA375" s="9"/>
      <c r="JCB375" s="9"/>
      <c r="JCC375" s="9"/>
      <c r="JCD375" s="9"/>
      <c r="JCE375" s="9"/>
      <c r="JCF375" s="9"/>
      <c r="JCG375" s="9"/>
      <c r="JCH375" s="9"/>
      <c r="JCI375" s="9"/>
      <c r="JCJ375" s="9"/>
      <c r="JCK375" s="9"/>
      <c r="JCL375" s="9"/>
      <c r="JCM375" s="9"/>
      <c r="JCN375" s="9"/>
      <c r="JCO375" s="9"/>
      <c r="JCP375" s="9"/>
      <c r="JCQ375" s="9"/>
      <c r="JCR375" s="9"/>
      <c r="JCS375" s="9"/>
      <c r="JCT375" s="9"/>
      <c r="JCU375" s="9"/>
      <c r="JCV375" s="9"/>
      <c r="JCW375" s="9"/>
      <c r="JCX375" s="9"/>
      <c r="JCY375" s="9"/>
      <c r="JCZ375" s="9"/>
      <c r="JDA375" s="9"/>
      <c r="JDB375" s="9"/>
      <c r="JDC375" s="9"/>
      <c r="JDD375" s="9"/>
      <c r="JDE375" s="9"/>
      <c r="JDF375" s="9"/>
      <c r="JDG375" s="9"/>
      <c r="JDH375" s="9"/>
      <c r="JDI375" s="9"/>
      <c r="JDJ375" s="9"/>
      <c r="JDK375" s="9"/>
      <c r="JDL375" s="9"/>
      <c r="JDM375" s="9"/>
      <c r="JDN375" s="9"/>
      <c r="JDO375" s="9"/>
      <c r="JDP375" s="9"/>
      <c r="JDQ375" s="9"/>
      <c r="JDR375" s="9"/>
      <c r="JDS375" s="9"/>
      <c r="JDT375" s="9"/>
      <c r="JDU375" s="9"/>
      <c r="JDV375" s="9"/>
      <c r="JDW375" s="9"/>
      <c r="JDX375" s="9"/>
      <c r="JDY375" s="9"/>
      <c r="JDZ375" s="9"/>
      <c r="JEA375" s="9"/>
      <c r="JEB375" s="9"/>
      <c r="JEC375" s="9"/>
      <c r="JED375" s="9"/>
      <c r="JEE375" s="9"/>
      <c r="JEF375" s="9"/>
      <c r="JEG375" s="9"/>
      <c r="JEH375" s="9"/>
      <c r="JEI375" s="9"/>
      <c r="JEJ375" s="9"/>
      <c r="JEK375" s="9"/>
      <c r="JEL375" s="9"/>
      <c r="JEM375" s="9"/>
      <c r="JEN375" s="9"/>
      <c r="JEO375" s="9"/>
      <c r="JEP375" s="9"/>
      <c r="JEQ375" s="9"/>
      <c r="JER375" s="9"/>
      <c r="JES375" s="9"/>
      <c r="JET375" s="9"/>
      <c r="JEU375" s="9"/>
      <c r="JEV375" s="9"/>
      <c r="JEW375" s="9"/>
      <c r="JEX375" s="9"/>
      <c r="JEY375" s="9"/>
      <c r="JEZ375" s="9"/>
      <c r="JFA375" s="9"/>
      <c r="JFB375" s="9"/>
      <c r="JFC375" s="9"/>
      <c r="JFD375" s="9"/>
      <c r="JFE375" s="9"/>
      <c r="JFF375" s="9"/>
      <c r="JFG375" s="9"/>
      <c r="JFH375" s="9"/>
      <c r="JFI375" s="9"/>
      <c r="JFJ375" s="9"/>
      <c r="JFK375" s="9"/>
      <c r="JFL375" s="9"/>
      <c r="JFM375" s="9"/>
      <c r="JFN375" s="9"/>
      <c r="JFO375" s="9"/>
      <c r="JFP375" s="9"/>
      <c r="JFQ375" s="9"/>
      <c r="JFR375" s="9"/>
      <c r="JFS375" s="9"/>
      <c r="JFT375" s="9"/>
      <c r="JFU375" s="9"/>
      <c r="JFV375" s="9"/>
      <c r="JFW375" s="9"/>
      <c r="JFX375" s="9"/>
      <c r="JFY375" s="9"/>
      <c r="JFZ375" s="9"/>
      <c r="JGA375" s="9"/>
      <c r="JGB375" s="9"/>
      <c r="JGC375" s="9"/>
      <c r="JGD375" s="9"/>
      <c r="JGE375" s="9"/>
      <c r="JGF375" s="9"/>
      <c r="JGG375" s="9"/>
      <c r="JGH375" s="9"/>
      <c r="JGI375" s="9"/>
      <c r="JGJ375" s="9"/>
      <c r="JGK375" s="9"/>
      <c r="JGL375" s="9"/>
      <c r="JGM375" s="9"/>
      <c r="JGN375" s="9"/>
      <c r="JGO375" s="9"/>
      <c r="JGP375" s="9"/>
      <c r="JGQ375" s="9"/>
      <c r="JGR375" s="9"/>
      <c r="JGS375" s="9"/>
      <c r="JGT375" s="9"/>
      <c r="JGU375" s="9"/>
      <c r="JGV375" s="9"/>
      <c r="JGW375" s="9"/>
      <c r="JGX375" s="9"/>
      <c r="JGY375" s="9"/>
      <c r="JGZ375" s="9"/>
      <c r="JHA375" s="9"/>
      <c r="JHB375" s="9"/>
      <c r="JHC375" s="9"/>
      <c r="JHD375" s="9"/>
      <c r="JHE375" s="9"/>
      <c r="JHF375" s="9"/>
      <c r="JHG375" s="9"/>
      <c r="JHH375" s="9"/>
      <c r="JHI375" s="9"/>
      <c r="JHJ375" s="9"/>
      <c r="JHK375" s="9"/>
      <c r="JHL375" s="9"/>
      <c r="JHM375" s="9"/>
      <c r="JHN375" s="9"/>
      <c r="JHO375" s="9"/>
      <c r="JHP375" s="9"/>
      <c r="JHQ375" s="9"/>
      <c r="JHR375" s="9"/>
      <c r="JHS375" s="9"/>
      <c r="JHT375" s="9"/>
      <c r="JHU375" s="9"/>
      <c r="JHV375" s="9"/>
      <c r="JHW375" s="9"/>
      <c r="JHX375" s="9"/>
      <c r="JHY375" s="9"/>
      <c r="JHZ375" s="9"/>
      <c r="JIA375" s="9"/>
      <c r="JIB375" s="9"/>
      <c r="JIC375" s="9"/>
      <c r="JID375" s="9"/>
      <c r="JIE375" s="9"/>
      <c r="JIF375" s="9"/>
      <c r="JIG375" s="9"/>
      <c r="JIH375" s="9"/>
      <c r="JII375" s="9"/>
      <c r="JIJ375" s="9"/>
      <c r="JIK375" s="9"/>
      <c r="JIL375" s="9"/>
      <c r="JIM375" s="9"/>
      <c r="JIN375" s="9"/>
      <c r="JIO375" s="9"/>
      <c r="JIP375" s="9"/>
      <c r="JIQ375" s="9"/>
      <c r="JIR375" s="9"/>
      <c r="JIS375" s="9"/>
      <c r="JIT375" s="9"/>
      <c r="JIU375" s="9"/>
      <c r="JIV375" s="9"/>
      <c r="JIW375" s="9"/>
      <c r="JIX375" s="9"/>
      <c r="JIY375" s="9"/>
      <c r="JIZ375" s="9"/>
      <c r="JJA375" s="9"/>
      <c r="JJB375" s="9"/>
      <c r="JJC375" s="9"/>
      <c r="JJD375" s="9"/>
      <c r="JJE375" s="9"/>
      <c r="JJF375" s="9"/>
      <c r="JJG375" s="9"/>
      <c r="JJH375" s="9"/>
      <c r="JJI375" s="9"/>
      <c r="JJJ375" s="9"/>
      <c r="JJK375" s="9"/>
      <c r="JJL375" s="9"/>
      <c r="JJM375" s="9"/>
      <c r="JJN375" s="9"/>
      <c r="JJO375" s="9"/>
      <c r="JJP375" s="9"/>
      <c r="JJQ375" s="9"/>
      <c r="JJR375" s="9"/>
      <c r="JJS375" s="9"/>
      <c r="JJT375" s="9"/>
      <c r="JJU375" s="9"/>
      <c r="JJV375" s="9"/>
      <c r="JJW375" s="9"/>
      <c r="JJX375" s="9"/>
      <c r="JJY375" s="9"/>
      <c r="JJZ375" s="9"/>
      <c r="JKA375" s="9"/>
      <c r="JKB375" s="9"/>
      <c r="JKC375" s="9"/>
      <c r="JKD375" s="9"/>
      <c r="JKE375" s="9"/>
      <c r="JKF375" s="9"/>
      <c r="JKG375" s="9"/>
      <c r="JKH375" s="9"/>
      <c r="JKI375" s="9"/>
      <c r="JKJ375" s="9"/>
      <c r="JKK375" s="9"/>
      <c r="JKL375" s="9"/>
      <c r="JKM375" s="9"/>
      <c r="JKN375" s="9"/>
      <c r="JKO375" s="9"/>
      <c r="JKP375" s="9"/>
      <c r="JKQ375" s="9"/>
      <c r="JKR375" s="9"/>
      <c r="JKS375" s="9"/>
      <c r="JKT375" s="9"/>
      <c r="JKU375" s="9"/>
      <c r="JKV375" s="9"/>
      <c r="JKW375" s="9"/>
      <c r="JKX375" s="9"/>
      <c r="JKY375" s="9"/>
      <c r="JKZ375" s="9"/>
      <c r="JLA375" s="9"/>
      <c r="JLB375" s="9"/>
      <c r="JLC375" s="9"/>
      <c r="JLD375" s="9"/>
      <c r="JLE375" s="9"/>
      <c r="JLF375" s="9"/>
      <c r="JLG375" s="9"/>
      <c r="JLH375" s="9"/>
      <c r="JLI375" s="9"/>
      <c r="JLJ375" s="9"/>
      <c r="JLK375" s="9"/>
      <c r="JLL375" s="9"/>
      <c r="JLM375" s="9"/>
      <c r="JLN375" s="9"/>
      <c r="JLO375" s="9"/>
      <c r="JLP375" s="9"/>
      <c r="JLQ375" s="9"/>
      <c r="JLR375" s="9"/>
      <c r="JLS375" s="9"/>
      <c r="JLT375" s="9"/>
      <c r="JLU375" s="9"/>
      <c r="JLV375" s="9"/>
      <c r="JLW375" s="9"/>
      <c r="JLX375" s="9"/>
      <c r="JLY375" s="9"/>
      <c r="JLZ375" s="9"/>
      <c r="JMA375" s="9"/>
      <c r="JMB375" s="9"/>
      <c r="JMC375" s="9"/>
      <c r="JMD375" s="9"/>
      <c r="JME375" s="9"/>
      <c r="JMF375" s="9"/>
      <c r="JMG375" s="9"/>
      <c r="JMH375" s="9"/>
      <c r="JMI375" s="9"/>
      <c r="JMJ375" s="9"/>
      <c r="JMK375" s="9"/>
      <c r="JML375" s="9"/>
      <c r="JMM375" s="9"/>
      <c r="JMN375" s="9"/>
      <c r="JMO375" s="9"/>
      <c r="JMP375" s="9"/>
      <c r="JMQ375" s="9"/>
      <c r="JMR375" s="9"/>
      <c r="JMS375" s="9"/>
      <c r="JMT375" s="9"/>
      <c r="JMU375" s="9"/>
      <c r="JMV375" s="9"/>
      <c r="JMW375" s="9"/>
      <c r="JMX375" s="9"/>
      <c r="JMY375" s="9"/>
      <c r="JMZ375" s="9"/>
      <c r="JNA375" s="9"/>
      <c r="JNB375" s="9"/>
      <c r="JNC375" s="9"/>
      <c r="JND375" s="9"/>
      <c r="JNE375" s="9"/>
      <c r="JNF375" s="9"/>
      <c r="JNG375" s="9"/>
      <c r="JNH375" s="9"/>
      <c r="JNI375" s="9"/>
      <c r="JNJ375" s="9"/>
      <c r="JNK375" s="9"/>
      <c r="JNL375" s="9"/>
      <c r="JNM375" s="9"/>
      <c r="JNN375" s="9"/>
      <c r="JNO375" s="9"/>
      <c r="JNP375" s="9"/>
      <c r="JNQ375" s="9"/>
      <c r="JNR375" s="9"/>
      <c r="JNS375" s="9"/>
      <c r="JNT375" s="9"/>
      <c r="JNU375" s="9"/>
      <c r="JNV375" s="9"/>
      <c r="JNW375" s="9"/>
      <c r="JNX375" s="9"/>
      <c r="JNY375" s="9"/>
      <c r="JNZ375" s="9"/>
      <c r="JOA375" s="9"/>
      <c r="JOB375" s="9"/>
      <c r="JOC375" s="9"/>
      <c r="JOD375" s="9"/>
      <c r="JOE375" s="9"/>
      <c r="JOF375" s="9"/>
      <c r="JOG375" s="9"/>
      <c r="JOH375" s="9"/>
      <c r="JOI375" s="9"/>
      <c r="JOJ375" s="9"/>
      <c r="JOK375" s="9"/>
      <c r="JOL375" s="9"/>
      <c r="JOM375" s="9"/>
      <c r="JON375" s="9"/>
      <c r="JOO375" s="9"/>
      <c r="JOP375" s="9"/>
      <c r="JOQ375" s="9"/>
      <c r="JOR375" s="9"/>
      <c r="JOS375" s="9"/>
      <c r="JOT375" s="9"/>
      <c r="JOU375" s="9"/>
      <c r="JOV375" s="9"/>
      <c r="JOW375" s="9"/>
      <c r="JOX375" s="9"/>
      <c r="JOY375" s="9"/>
      <c r="JOZ375" s="9"/>
      <c r="JPA375" s="9"/>
      <c r="JPB375" s="9"/>
      <c r="JPC375" s="9"/>
      <c r="JPD375" s="9"/>
      <c r="JPE375" s="9"/>
      <c r="JPF375" s="9"/>
      <c r="JPG375" s="9"/>
      <c r="JPH375" s="9"/>
      <c r="JPI375" s="9"/>
      <c r="JPJ375" s="9"/>
      <c r="JPK375" s="9"/>
      <c r="JPL375" s="9"/>
      <c r="JPM375" s="9"/>
      <c r="JPN375" s="9"/>
      <c r="JPO375" s="9"/>
      <c r="JPP375" s="9"/>
      <c r="JPQ375" s="9"/>
      <c r="JPR375" s="9"/>
      <c r="JPS375" s="9"/>
      <c r="JPT375" s="9"/>
      <c r="JPU375" s="9"/>
      <c r="JPV375" s="9"/>
      <c r="JPW375" s="9"/>
      <c r="JPX375" s="9"/>
      <c r="JPY375" s="9"/>
      <c r="JPZ375" s="9"/>
      <c r="JQA375" s="9"/>
      <c r="JQB375" s="9"/>
      <c r="JQC375" s="9"/>
      <c r="JQD375" s="9"/>
      <c r="JQE375" s="9"/>
      <c r="JQF375" s="9"/>
      <c r="JQG375" s="9"/>
      <c r="JQH375" s="9"/>
      <c r="JQI375" s="9"/>
      <c r="JQJ375" s="9"/>
      <c r="JQK375" s="9"/>
      <c r="JQL375" s="9"/>
      <c r="JQM375" s="9"/>
      <c r="JQN375" s="9"/>
      <c r="JQO375" s="9"/>
      <c r="JQP375" s="9"/>
      <c r="JQQ375" s="9"/>
      <c r="JQR375" s="9"/>
      <c r="JQS375" s="9"/>
      <c r="JQT375" s="9"/>
      <c r="JQU375" s="9"/>
      <c r="JQV375" s="9"/>
      <c r="JQW375" s="9"/>
      <c r="JQX375" s="9"/>
      <c r="JQY375" s="9"/>
      <c r="JQZ375" s="9"/>
      <c r="JRA375" s="9"/>
      <c r="JRB375" s="9"/>
      <c r="JRC375" s="9"/>
      <c r="JRD375" s="9"/>
      <c r="JRE375" s="9"/>
      <c r="JRF375" s="9"/>
      <c r="JRG375" s="9"/>
      <c r="JRH375" s="9"/>
      <c r="JRI375" s="9"/>
      <c r="JRJ375" s="9"/>
      <c r="JRK375" s="9"/>
      <c r="JRL375" s="9"/>
      <c r="JRM375" s="9"/>
      <c r="JRN375" s="9"/>
      <c r="JRO375" s="9"/>
      <c r="JRP375" s="9"/>
      <c r="JRQ375" s="9"/>
      <c r="JRR375" s="9"/>
      <c r="JRS375" s="9"/>
      <c r="JRT375" s="9"/>
      <c r="JRU375" s="9"/>
      <c r="JRV375" s="9"/>
      <c r="JRW375" s="9"/>
      <c r="JRX375" s="9"/>
      <c r="JRY375" s="9"/>
      <c r="JRZ375" s="9"/>
      <c r="JSA375" s="9"/>
      <c r="JSB375" s="9"/>
      <c r="JSC375" s="9"/>
      <c r="JSD375" s="9"/>
      <c r="JSE375" s="9"/>
      <c r="JSF375" s="9"/>
      <c r="JSG375" s="9"/>
      <c r="JSH375" s="9"/>
      <c r="JSI375" s="9"/>
      <c r="JSJ375" s="9"/>
      <c r="JSK375" s="9"/>
      <c r="JSL375" s="9"/>
      <c r="JSM375" s="9"/>
      <c r="JSN375" s="9"/>
      <c r="JSO375" s="9"/>
      <c r="JSP375" s="9"/>
      <c r="JSQ375" s="9"/>
      <c r="JSR375" s="9"/>
      <c r="JSS375" s="9"/>
      <c r="JST375" s="9"/>
      <c r="JSU375" s="9"/>
      <c r="JSV375" s="9"/>
      <c r="JSW375" s="9"/>
      <c r="JSX375" s="9"/>
      <c r="JSY375" s="9"/>
      <c r="JSZ375" s="9"/>
      <c r="JTA375" s="9"/>
      <c r="JTB375" s="9"/>
      <c r="JTC375" s="9"/>
      <c r="JTD375" s="9"/>
      <c r="JTE375" s="9"/>
      <c r="JTF375" s="9"/>
      <c r="JTG375" s="9"/>
      <c r="JTH375" s="9"/>
      <c r="JTI375" s="9"/>
      <c r="JTJ375" s="9"/>
      <c r="JTK375" s="9"/>
      <c r="JTL375" s="9"/>
      <c r="JTM375" s="9"/>
      <c r="JTN375" s="9"/>
      <c r="JTO375" s="9"/>
      <c r="JTP375" s="9"/>
      <c r="JTQ375" s="9"/>
      <c r="JTR375" s="9"/>
      <c r="JTS375" s="9"/>
      <c r="JTT375" s="9"/>
      <c r="JTU375" s="9"/>
      <c r="JTV375" s="9"/>
      <c r="JTW375" s="9"/>
      <c r="JTX375" s="9"/>
      <c r="JTY375" s="9"/>
      <c r="JTZ375" s="9"/>
      <c r="JUA375" s="9"/>
      <c r="JUB375" s="9"/>
      <c r="JUC375" s="9"/>
      <c r="JUD375" s="9"/>
      <c r="JUE375" s="9"/>
      <c r="JUF375" s="9"/>
      <c r="JUG375" s="9"/>
      <c r="JUH375" s="9"/>
      <c r="JUI375" s="9"/>
      <c r="JUJ375" s="9"/>
      <c r="JUK375" s="9"/>
      <c r="JUL375" s="9"/>
      <c r="JUM375" s="9"/>
      <c r="JUN375" s="9"/>
      <c r="JUO375" s="9"/>
      <c r="JUP375" s="9"/>
      <c r="JUQ375" s="9"/>
      <c r="JUR375" s="9"/>
      <c r="JUS375" s="9"/>
      <c r="JUT375" s="9"/>
      <c r="JUU375" s="9"/>
      <c r="JUV375" s="9"/>
      <c r="JUW375" s="9"/>
      <c r="JUX375" s="9"/>
      <c r="JUY375" s="9"/>
      <c r="JUZ375" s="9"/>
      <c r="JVA375" s="9"/>
      <c r="JVB375" s="9"/>
      <c r="JVC375" s="9"/>
      <c r="JVD375" s="9"/>
      <c r="JVE375" s="9"/>
      <c r="JVF375" s="9"/>
      <c r="JVG375" s="9"/>
      <c r="JVH375" s="9"/>
      <c r="JVI375" s="9"/>
      <c r="JVJ375" s="9"/>
      <c r="JVK375" s="9"/>
      <c r="JVL375" s="9"/>
      <c r="JVM375" s="9"/>
      <c r="JVN375" s="9"/>
      <c r="JVO375" s="9"/>
      <c r="JVP375" s="9"/>
      <c r="JVQ375" s="9"/>
      <c r="JVR375" s="9"/>
      <c r="JVS375" s="9"/>
      <c r="JVT375" s="9"/>
      <c r="JVU375" s="9"/>
      <c r="JVV375" s="9"/>
      <c r="JVW375" s="9"/>
      <c r="JVX375" s="9"/>
      <c r="JVY375" s="9"/>
      <c r="JVZ375" s="9"/>
      <c r="JWA375" s="9"/>
      <c r="JWB375" s="9"/>
      <c r="JWC375" s="9"/>
      <c r="JWD375" s="9"/>
      <c r="JWE375" s="9"/>
      <c r="JWF375" s="9"/>
      <c r="JWG375" s="9"/>
      <c r="JWH375" s="9"/>
      <c r="JWI375" s="9"/>
      <c r="JWJ375" s="9"/>
      <c r="JWK375" s="9"/>
      <c r="JWL375" s="9"/>
      <c r="JWM375" s="9"/>
      <c r="JWN375" s="9"/>
      <c r="JWO375" s="9"/>
      <c r="JWP375" s="9"/>
      <c r="JWQ375" s="9"/>
      <c r="JWR375" s="9"/>
      <c r="JWS375" s="9"/>
      <c r="JWT375" s="9"/>
      <c r="JWU375" s="9"/>
      <c r="JWV375" s="9"/>
      <c r="JWW375" s="9"/>
      <c r="JWX375" s="9"/>
      <c r="JWY375" s="9"/>
      <c r="JWZ375" s="9"/>
      <c r="JXA375" s="9"/>
      <c r="JXB375" s="9"/>
      <c r="JXC375" s="9"/>
      <c r="JXD375" s="9"/>
      <c r="JXE375" s="9"/>
      <c r="JXF375" s="9"/>
      <c r="JXG375" s="9"/>
      <c r="JXH375" s="9"/>
      <c r="JXI375" s="9"/>
      <c r="JXJ375" s="9"/>
      <c r="JXK375" s="9"/>
      <c r="JXL375" s="9"/>
      <c r="JXM375" s="9"/>
      <c r="JXN375" s="9"/>
      <c r="JXO375" s="9"/>
      <c r="JXP375" s="9"/>
      <c r="JXQ375" s="9"/>
      <c r="JXR375" s="9"/>
      <c r="JXS375" s="9"/>
      <c r="JXT375" s="9"/>
      <c r="JXU375" s="9"/>
      <c r="JXV375" s="9"/>
      <c r="JXW375" s="9"/>
      <c r="JXX375" s="9"/>
      <c r="JXY375" s="9"/>
      <c r="JXZ375" s="9"/>
      <c r="JYA375" s="9"/>
      <c r="JYB375" s="9"/>
      <c r="JYC375" s="9"/>
      <c r="JYD375" s="9"/>
      <c r="JYE375" s="9"/>
      <c r="JYF375" s="9"/>
      <c r="JYG375" s="9"/>
      <c r="JYH375" s="9"/>
      <c r="JYI375" s="9"/>
      <c r="JYJ375" s="9"/>
      <c r="JYK375" s="9"/>
      <c r="JYL375" s="9"/>
      <c r="JYM375" s="9"/>
      <c r="JYN375" s="9"/>
      <c r="JYO375" s="9"/>
      <c r="JYP375" s="9"/>
      <c r="JYQ375" s="9"/>
      <c r="JYR375" s="9"/>
      <c r="JYS375" s="9"/>
      <c r="JYT375" s="9"/>
      <c r="JYU375" s="9"/>
      <c r="JYV375" s="9"/>
      <c r="JYW375" s="9"/>
      <c r="JYX375" s="9"/>
      <c r="JYY375" s="9"/>
      <c r="JYZ375" s="9"/>
      <c r="JZA375" s="9"/>
      <c r="JZB375" s="9"/>
      <c r="JZC375" s="9"/>
      <c r="JZD375" s="9"/>
      <c r="JZE375" s="9"/>
      <c r="JZF375" s="9"/>
      <c r="JZG375" s="9"/>
      <c r="JZH375" s="9"/>
      <c r="JZI375" s="9"/>
      <c r="JZJ375" s="9"/>
      <c r="JZK375" s="9"/>
      <c r="JZL375" s="9"/>
      <c r="JZM375" s="9"/>
      <c r="JZN375" s="9"/>
      <c r="JZO375" s="9"/>
      <c r="JZP375" s="9"/>
      <c r="JZQ375" s="9"/>
      <c r="JZR375" s="9"/>
      <c r="JZS375" s="9"/>
      <c r="JZT375" s="9"/>
      <c r="JZU375" s="9"/>
      <c r="JZV375" s="9"/>
      <c r="JZW375" s="9"/>
      <c r="JZX375" s="9"/>
      <c r="JZY375" s="9"/>
      <c r="JZZ375" s="9"/>
      <c r="KAA375" s="9"/>
      <c r="KAB375" s="9"/>
      <c r="KAC375" s="9"/>
      <c r="KAD375" s="9"/>
      <c r="KAE375" s="9"/>
      <c r="KAF375" s="9"/>
      <c r="KAG375" s="9"/>
      <c r="KAH375" s="9"/>
      <c r="KAI375" s="9"/>
      <c r="KAJ375" s="9"/>
      <c r="KAK375" s="9"/>
      <c r="KAL375" s="9"/>
      <c r="KAM375" s="9"/>
      <c r="KAN375" s="9"/>
      <c r="KAO375" s="9"/>
      <c r="KAP375" s="9"/>
      <c r="KAQ375" s="9"/>
      <c r="KAR375" s="9"/>
      <c r="KAS375" s="9"/>
      <c r="KAT375" s="9"/>
      <c r="KAU375" s="9"/>
      <c r="KAV375" s="9"/>
      <c r="KAW375" s="9"/>
      <c r="KAX375" s="9"/>
      <c r="KAY375" s="9"/>
      <c r="KAZ375" s="9"/>
      <c r="KBA375" s="9"/>
      <c r="KBB375" s="9"/>
      <c r="KBC375" s="9"/>
      <c r="KBD375" s="9"/>
      <c r="KBE375" s="9"/>
      <c r="KBF375" s="9"/>
      <c r="KBG375" s="9"/>
      <c r="KBH375" s="9"/>
      <c r="KBI375" s="9"/>
      <c r="KBJ375" s="9"/>
      <c r="KBK375" s="9"/>
      <c r="KBL375" s="9"/>
      <c r="KBM375" s="9"/>
      <c r="KBN375" s="9"/>
      <c r="KBO375" s="9"/>
      <c r="KBP375" s="9"/>
      <c r="KBQ375" s="9"/>
      <c r="KBR375" s="9"/>
      <c r="KBS375" s="9"/>
      <c r="KBT375" s="9"/>
      <c r="KBU375" s="9"/>
      <c r="KBV375" s="9"/>
      <c r="KBW375" s="9"/>
      <c r="KBX375" s="9"/>
      <c r="KBY375" s="9"/>
      <c r="KBZ375" s="9"/>
      <c r="KCA375" s="9"/>
      <c r="KCB375" s="9"/>
      <c r="KCC375" s="9"/>
      <c r="KCD375" s="9"/>
      <c r="KCE375" s="9"/>
      <c r="KCF375" s="9"/>
      <c r="KCG375" s="9"/>
      <c r="KCH375" s="9"/>
      <c r="KCI375" s="9"/>
      <c r="KCJ375" s="9"/>
      <c r="KCK375" s="9"/>
      <c r="KCL375" s="9"/>
      <c r="KCM375" s="9"/>
      <c r="KCN375" s="9"/>
      <c r="KCO375" s="9"/>
      <c r="KCP375" s="9"/>
      <c r="KCQ375" s="9"/>
      <c r="KCR375" s="9"/>
      <c r="KCS375" s="9"/>
      <c r="KCT375" s="9"/>
      <c r="KCU375" s="9"/>
      <c r="KCV375" s="9"/>
      <c r="KCW375" s="9"/>
      <c r="KCX375" s="9"/>
      <c r="KCY375" s="9"/>
      <c r="KCZ375" s="9"/>
      <c r="KDA375" s="9"/>
      <c r="KDB375" s="9"/>
      <c r="KDC375" s="9"/>
      <c r="KDD375" s="9"/>
      <c r="KDE375" s="9"/>
      <c r="KDF375" s="9"/>
      <c r="KDG375" s="9"/>
      <c r="KDH375" s="9"/>
      <c r="KDI375" s="9"/>
      <c r="KDJ375" s="9"/>
      <c r="KDK375" s="9"/>
      <c r="KDL375" s="9"/>
      <c r="KDM375" s="9"/>
      <c r="KDN375" s="9"/>
      <c r="KDO375" s="9"/>
      <c r="KDP375" s="9"/>
      <c r="KDQ375" s="9"/>
      <c r="KDR375" s="9"/>
      <c r="KDS375" s="9"/>
      <c r="KDT375" s="9"/>
      <c r="KDU375" s="9"/>
      <c r="KDV375" s="9"/>
      <c r="KDW375" s="9"/>
      <c r="KDX375" s="9"/>
      <c r="KDY375" s="9"/>
      <c r="KDZ375" s="9"/>
      <c r="KEA375" s="9"/>
      <c r="KEB375" s="9"/>
      <c r="KEC375" s="9"/>
      <c r="KED375" s="9"/>
      <c r="KEE375" s="9"/>
      <c r="KEF375" s="9"/>
      <c r="KEG375" s="9"/>
      <c r="KEH375" s="9"/>
      <c r="KEI375" s="9"/>
      <c r="KEJ375" s="9"/>
      <c r="KEK375" s="9"/>
      <c r="KEL375" s="9"/>
      <c r="KEM375" s="9"/>
      <c r="KEN375" s="9"/>
      <c r="KEO375" s="9"/>
      <c r="KEP375" s="9"/>
      <c r="KEQ375" s="9"/>
      <c r="KER375" s="9"/>
      <c r="KES375" s="9"/>
      <c r="KET375" s="9"/>
      <c r="KEU375" s="9"/>
      <c r="KEV375" s="9"/>
      <c r="KEW375" s="9"/>
      <c r="KEX375" s="9"/>
      <c r="KEY375" s="9"/>
      <c r="KEZ375" s="9"/>
      <c r="KFA375" s="9"/>
      <c r="KFB375" s="9"/>
      <c r="KFC375" s="9"/>
      <c r="KFD375" s="9"/>
      <c r="KFE375" s="9"/>
      <c r="KFF375" s="9"/>
      <c r="KFG375" s="9"/>
      <c r="KFH375" s="9"/>
      <c r="KFI375" s="9"/>
      <c r="KFJ375" s="9"/>
      <c r="KFK375" s="9"/>
      <c r="KFL375" s="9"/>
      <c r="KFM375" s="9"/>
      <c r="KFN375" s="9"/>
      <c r="KFO375" s="9"/>
      <c r="KFP375" s="9"/>
      <c r="KFQ375" s="9"/>
      <c r="KFR375" s="9"/>
      <c r="KFS375" s="9"/>
      <c r="KFT375" s="9"/>
      <c r="KFU375" s="9"/>
      <c r="KFV375" s="9"/>
      <c r="KFW375" s="9"/>
      <c r="KFX375" s="9"/>
      <c r="KFY375" s="9"/>
      <c r="KFZ375" s="9"/>
      <c r="KGA375" s="9"/>
      <c r="KGB375" s="9"/>
      <c r="KGC375" s="9"/>
      <c r="KGD375" s="9"/>
      <c r="KGE375" s="9"/>
      <c r="KGF375" s="9"/>
      <c r="KGG375" s="9"/>
      <c r="KGH375" s="9"/>
      <c r="KGI375" s="9"/>
      <c r="KGJ375" s="9"/>
      <c r="KGK375" s="9"/>
      <c r="KGL375" s="9"/>
      <c r="KGM375" s="9"/>
      <c r="KGN375" s="9"/>
      <c r="KGO375" s="9"/>
      <c r="KGP375" s="9"/>
      <c r="KGQ375" s="9"/>
      <c r="KGR375" s="9"/>
      <c r="KGS375" s="9"/>
      <c r="KGT375" s="9"/>
      <c r="KGU375" s="9"/>
      <c r="KGV375" s="9"/>
      <c r="KGW375" s="9"/>
      <c r="KGX375" s="9"/>
      <c r="KGY375" s="9"/>
      <c r="KGZ375" s="9"/>
      <c r="KHA375" s="9"/>
      <c r="KHB375" s="9"/>
      <c r="KHC375" s="9"/>
      <c r="KHD375" s="9"/>
      <c r="KHE375" s="9"/>
      <c r="KHF375" s="9"/>
      <c r="KHG375" s="9"/>
      <c r="KHH375" s="9"/>
      <c r="KHI375" s="9"/>
      <c r="KHJ375" s="9"/>
      <c r="KHK375" s="9"/>
      <c r="KHL375" s="9"/>
      <c r="KHM375" s="9"/>
      <c r="KHN375" s="9"/>
      <c r="KHO375" s="9"/>
      <c r="KHP375" s="9"/>
      <c r="KHQ375" s="9"/>
      <c r="KHR375" s="9"/>
      <c r="KHS375" s="9"/>
      <c r="KHT375" s="9"/>
      <c r="KHU375" s="9"/>
      <c r="KHV375" s="9"/>
      <c r="KHW375" s="9"/>
      <c r="KHX375" s="9"/>
      <c r="KHY375" s="9"/>
      <c r="KHZ375" s="9"/>
      <c r="KIA375" s="9"/>
      <c r="KIB375" s="9"/>
      <c r="KIC375" s="9"/>
      <c r="KID375" s="9"/>
      <c r="KIE375" s="9"/>
      <c r="KIF375" s="9"/>
      <c r="KIG375" s="9"/>
      <c r="KIH375" s="9"/>
      <c r="KII375" s="9"/>
      <c r="KIJ375" s="9"/>
      <c r="KIK375" s="9"/>
      <c r="KIL375" s="9"/>
      <c r="KIM375" s="9"/>
      <c r="KIN375" s="9"/>
      <c r="KIO375" s="9"/>
      <c r="KIP375" s="9"/>
      <c r="KIQ375" s="9"/>
      <c r="KIR375" s="9"/>
      <c r="KIS375" s="9"/>
      <c r="KIT375" s="9"/>
      <c r="KIU375" s="9"/>
      <c r="KIV375" s="9"/>
      <c r="KIW375" s="9"/>
      <c r="KIX375" s="9"/>
      <c r="KIY375" s="9"/>
      <c r="KIZ375" s="9"/>
      <c r="KJA375" s="9"/>
      <c r="KJB375" s="9"/>
      <c r="KJC375" s="9"/>
      <c r="KJD375" s="9"/>
      <c r="KJE375" s="9"/>
      <c r="KJF375" s="9"/>
      <c r="KJG375" s="9"/>
      <c r="KJH375" s="9"/>
      <c r="KJI375" s="9"/>
      <c r="KJJ375" s="9"/>
      <c r="KJK375" s="9"/>
      <c r="KJL375" s="9"/>
      <c r="KJM375" s="9"/>
      <c r="KJN375" s="9"/>
      <c r="KJO375" s="9"/>
      <c r="KJP375" s="9"/>
      <c r="KJQ375" s="9"/>
      <c r="KJR375" s="9"/>
      <c r="KJS375" s="9"/>
      <c r="KJT375" s="9"/>
      <c r="KJU375" s="9"/>
      <c r="KJV375" s="9"/>
      <c r="KJW375" s="9"/>
      <c r="KJX375" s="9"/>
      <c r="KJY375" s="9"/>
      <c r="KJZ375" s="9"/>
      <c r="KKA375" s="9"/>
      <c r="KKB375" s="9"/>
      <c r="KKC375" s="9"/>
      <c r="KKD375" s="9"/>
      <c r="KKE375" s="9"/>
      <c r="KKF375" s="9"/>
      <c r="KKG375" s="9"/>
      <c r="KKH375" s="9"/>
      <c r="KKI375" s="9"/>
      <c r="KKJ375" s="9"/>
      <c r="KKK375" s="9"/>
      <c r="KKL375" s="9"/>
      <c r="KKM375" s="9"/>
      <c r="KKN375" s="9"/>
      <c r="KKO375" s="9"/>
      <c r="KKP375" s="9"/>
      <c r="KKQ375" s="9"/>
      <c r="KKR375" s="9"/>
      <c r="KKS375" s="9"/>
      <c r="KKT375" s="9"/>
      <c r="KKU375" s="9"/>
      <c r="KKV375" s="9"/>
      <c r="KKW375" s="9"/>
      <c r="KKX375" s="9"/>
      <c r="KKY375" s="9"/>
      <c r="KKZ375" s="9"/>
      <c r="KLA375" s="9"/>
      <c r="KLB375" s="9"/>
      <c r="KLC375" s="9"/>
      <c r="KLD375" s="9"/>
      <c r="KLE375" s="9"/>
      <c r="KLF375" s="9"/>
      <c r="KLG375" s="9"/>
      <c r="KLH375" s="9"/>
      <c r="KLI375" s="9"/>
      <c r="KLJ375" s="9"/>
      <c r="KLK375" s="9"/>
      <c r="KLL375" s="9"/>
      <c r="KLM375" s="9"/>
      <c r="KLN375" s="9"/>
      <c r="KLO375" s="9"/>
      <c r="KLP375" s="9"/>
      <c r="KLQ375" s="9"/>
      <c r="KLR375" s="9"/>
      <c r="KLS375" s="9"/>
      <c r="KLT375" s="9"/>
      <c r="KLU375" s="9"/>
      <c r="KLV375" s="9"/>
      <c r="KLW375" s="9"/>
      <c r="KLX375" s="9"/>
      <c r="KLY375" s="9"/>
      <c r="KLZ375" s="9"/>
      <c r="KMA375" s="9"/>
      <c r="KMB375" s="9"/>
      <c r="KMC375" s="9"/>
      <c r="KMD375" s="9"/>
      <c r="KME375" s="9"/>
      <c r="KMF375" s="9"/>
      <c r="KMG375" s="9"/>
      <c r="KMH375" s="9"/>
      <c r="KMI375" s="9"/>
      <c r="KMJ375" s="9"/>
      <c r="KMK375" s="9"/>
      <c r="KML375" s="9"/>
      <c r="KMM375" s="9"/>
      <c r="KMN375" s="9"/>
      <c r="KMO375" s="9"/>
      <c r="KMP375" s="9"/>
      <c r="KMQ375" s="9"/>
      <c r="KMR375" s="9"/>
      <c r="KMS375" s="9"/>
      <c r="KMT375" s="9"/>
      <c r="KMU375" s="9"/>
      <c r="KMV375" s="9"/>
      <c r="KMW375" s="9"/>
      <c r="KMX375" s="9"/>
      <c r="KMY375" s="9"/>
      <c r="KMZ375" s="9"/>
      <c r="KNA375" s="9"/>
      <c r="KNB375" s="9"/>
      <c r="KNC375" s="9"/>
      <c r="KND375" s="9"/>
      <c r="KNE375" s="9"/>
      <c r="KNF375" s="9"/>
      <c r="KNG375" s="9"/>
      <c r="KNH375" s="9"/>
      <c r="KNI375" s="9"/>
      <c r="KNJ375" s="9"/>
      <c r="KNK375" s="9"/>
      <c r="KNL375" s="9"/>
      <c r="KNM375" s="9"/>
      <c r="KNN375" s="9"/>
      <c r="KNO375" s="9"/>
      <c r="KNP375" s="9"/>
      <c r="KNQ375" s="9"/>
      <c r="KNR375" s="9"/>
      <c r="KNS375" s="9"/>
      <c r="KNT375" s="9"/>
      <c r="KNU375" s="9"/>
      <c r="KNV375" s="9"/>
      <c r="KNW375" s="9"/>
      <c r="KNX375" s="9"/>
      <c r="KNY375" s="9"/>
      <c r="KNZ375" s="9"/>
      <c r="KOA375" s="9"/>
      <c r="KOB375" s="9"/>
      <c r="KOC375" s="9"/>
      <c r="KOD375" s="9"/>
      <c r="KOE375" s="9"/>
      <c r="KOF375" s="9"/>
      <c r="KOG375" s="9"/>
      <c r="KOH375" s="9"/>
      <c r="KOI375" s="9"/>
      <c r="KOJ375" s="9"/>
      <c r="KOK375" s="9"/>
      <c r="KOL375" s="9"/>
      <c r="KOM375" s="9"/>
      <c r="KON375" s="9"/>
      <c r="KOO375" s="9"/>
      <c r="KOP375" s="9"/>
      <c r="KOQ375" s="9"/>
      <c r="KOR375" s="9"/>
      <c r="KOS375" s="9"/>
      <c r="KOT375" s="9"/>
      <c r="KOU375" s="9"/>
      <c r="KOV375" s="9"/>
      <c r="KOW375" s="9"/>
      <c r="KOX375" s="9"/>
      <c r="KOY375" s="9"/>
      <c r="KOZ375" s="9"/>
      <c r="KPA375" s="9"/>
      <c r="KPB375" s="9"/>
      <c r="KPC375" s="9"/>
      <c r="KPD375" s="9"/>
      <c r="KPE375" s="9"/>
      <c r="KPF375" s="9"/>
      <c r="KPG375" s="9"/>
      <c r="KPH375" s="9"/>
      <c r="KPI375" s="9"/>
      <c r="KPJ375" s="9"/>
      <c r="KPK375" s="9"/>
      <c r="KPL375" s="9"/>
      <c r="KPM375" s="9"/>
      <c r="KPN375" s="9"/>
      <c r="KPO375" s="9"/>
      <c r="KPP375" s="9"/>
      <c r="KPQ375" s="9"/>
      <c r="KPR375" s="9"/>
      <c r="KPS375" s="9"/>
      <c r="KPT375" s="9"/>
      <c r="KPU375" s="9"/>
      <c r="KPV375" s="9"/>
      <c r="KPW375" s="9"/>
      <c r="KPX375" s="9"/>
      <c r="KPY375" s="9"/>
      <c r="KPZ375" s="9"/>
      <c r="KQA375" s="9"/>
      <c r="KQB375" s="9"/>
      <c r="KQC375" s="9"/>
      <c r="KQD375" s="9"/>
      <c r="KQE375" s="9"/>
      <c r="KQF375" s="9"/>
      <c r="KQG375" s="9"/>
      <c r="KQH375" s="9"/>
      <c r="KQI375" s="9"/>
      <c r="KQJ375" s="9"/>
      <c r="KQK375" s="9"/>
      <c r="KQL375" s="9"/>
      <c r="KQM375" s="9"/>
      <c r="KQN375" s="9"/>
      <c r="KQO375" s="9"/>
      <c r="KQP375" s="9"/>
      <c r="KQQ375" s="9"/>
      <c r="KQR375" s="9"/>
      <c r="KQS375" s="9"/>
      <c r="KQT375" s="9"/>
      <c r="KQU375" s="9"/>
      <c r="KQV375" s="9"/>
      <c r="KQW375" s="9"/>
      <c r="KQX375" s="9"/>
      <c r="KQY375" s="9"/>
      <c r="KQZ375" s="9"/>
      <c r="KRA375" s="9"/>
      <c r="KRB375" s="9"/>
      <c r="KRC375" s="9"/>
      <c r="KRD375" s="9"/>
      <c r="KRE375" s="9"/>
      <c r="KRF375" s="9"/>
      <c r="KRG375" s="9"/>
      <c r="KRH375" s="9"/>
      <c r="KRI375" s="9"/>
      <c r="KRJ375" s="9"/>
      <c r="KRK375" s="9"/>
      <c r="KRL375" s="9"/>
      <c r="KRM375" s="9"/>
      <c r="KRN375" s="9"/>
      <c r="KRO375" s="9"/>
      <c r="KRP375" s="9"/>
      <c r="KRQ375" s="9"/>
      <c r="KRR375" s="9"/>
      <c r="KRS375" s="9"/>
      <c r="KRT375" s="9"/>
      <c r="KRU375" s="9"/>
      <c r="KRV375" s="9"/>
      <c r="KRW375" s="9"/>
      <c r="KRX375" s="9"/>
      <c r="KRY375" s="9"/>
      <c r="KRZ375" s="9"/>
      <c r="KSA375" s="9"/>
      <c r="KSB375" s="9"/>
      <c r="KSC375" s="9"/>
      <c r="KSD375" s="9"/>
      <c r="KSE375" s="9"/>
      <c r="KSF375" s="9"/>
      <c r="KSG375" s="9"/>
      <c r="KSH375" s="9"/>
      <c r="KSI375" s="9"/>
      <c r="KSJ375" s="9"/>
      <c r="KSK375" s="9"/>
      <c r="KSL375" s="9"/>
      <c r="KSM375" s="9"/>
      <c r="KSN375" s="9"/>
      <c r="KSO375" s="9"/>
      <c r="KSP375" s="9"/>
      <c r="KSQ375" s="9"/>
      <c r="KSR375" s="9"/>
      <c r="KSS375" s="9"/>
      <c r="KST375" s="9"/>
      <c r="KSU375" s="9"/>
      <c r="KSV375" s="9"/>
      <c r="KSW375" s="9"/>
      <c r="KSX375" s="9"/>
      <c r="KSY375" s="9"/>
      <c r="KSZ375" s="9"/>
      <c r="KTA375" s="9"/>
      <c r="KTB375" s="9"/>
      <c r="KTC375" s="9"/>
      <c r="KTD375" s="9"/>
      <c r="KTE375" s="9"/>
      <c r="KTF375" s="9"/>
      <c r="KTG375" s="9"/>
      <c r="KTH375" s="9"/>
      <c r="KTI375" s="9"/>
      <c r="KTJ375" s="9"/>
      <c r="KTK375" s="9"/>
      <c r="KTL375" s="9"/>
      <c r="KTM375" s="9"/>
      <c r="KTN375" s="9"/>
      <c r="KTO375" s="9"/>
      <c r="KTP375" s="9"/>
      <c r="KTQ375" s="9"/>
      <c r="KTR375" s="9"/>
      <c r="KTS375" s="9"/>
      <c r="KTT375" s="9"/>
      <c r="KTU375" s="9"/>
      <c r="KTV375" s="9"/>
      <c r="KTW375" s="9"/>
      <c r="KTX375" s="9"/>
      <c r="KTY375" s="9"/>
      <c r="KTZ375" s="9"/>
      <c r="KUA375" s="9"/>
      <c r="KUB375" s="9"/>
      <c r="KUC375" s="9"/>
      <c r="KUD375" s="9"/>
      <c r="KUE375" s="9"/>
      <c r="KUF375" s="9"/>
      <c r="KUG375" s="9"/>
      <c r="KUH375" s="9"/>
      <c r="KUI375" s="9"/>
      <c r="KUJ375" s="9"/>
      <c r="KUK375" s="9"/>
      <c r="KUL375" s="9"/>
      <c r="KUM375" s="9"/>
      <c r="KUN375" s="9"/>
      <c r="KUO375" s="9"/>
      <c r="KUP375" s="9"/>
      <c r="KUQ375" s="9"/>
      <c r="KUR375" s="9"/>
      <c r="KUS375" s="9"/>
      <c r="KUT375" s="9"/>
      <c r="KUU375" s="9"/>
      <c r="KUV375" s="9"/>
      <c r="KUW375" s="9"/>
      <c r="KUX375" s="9"/>
      <c r="KUY375" s="9"/>
      <c r="KUZ375" s="9"/>
      <c r="KVA375" s="9"/>
      <c r="KVB375" s="9"/>
      <c r="KVC375" s="9"/>
      <c r="KVD375" s="9"/>
      <c r="KVE375" s="9"/>
      <c r="KVF375" s="9"/>
      <c r="KVG375" s="9"/>
      <c r="KVH375" s="9"/>
      <c r="KVI375" s="9"/>
      <c r="KVJ375" s="9"/>
      <c r="KVK375" s="9"/>
      <c r="KVL375" s="9"/>
      <c r="KVM375" s="9"/>
      <c r="KVN375" s="9"/>
      <c r="KVO375" s="9"/>
      <c r="KVP375" s="9"/>
      <c r="KVQ375" s="9"/>
      <c r="KVR375" s="9"/>
      <c r="KVS375" s="9"/>
      <c r="KVT375" s="9"/>
      <c r="KVU375" s="9"/>
      <c r="KVV375" s="9"/>
      <c r="KVW375" s="9"/>
      <c r="KVX375" s="9"/>
      <c r="KVY375" s="9"/>
      <c r="KVZ375" s="9"/>
      <c r="KWA375" s="9"/>
      <c r="KWB375" s="9"/>
      <c r="KWC375" s="9"/>
      <c r="KWD375" s="9"/>
      <c r="KWE375" s="9"/>
      <c r="KWF375" s="9"/>
      <c r="KWG375" s="9"/>
      <c r="KWH375" s="9"/>
      <c r="KWI375" s="9"/>
      <c r="KWJ375" s="9"/>
      <c r="KWK375" s="9"/>
      <c r="KWL375" s="9"/>
      <c r="KWM375" s="9"/>
      <c r="KWN375" s="9"/>
      <c r="KWO375" s="9"/>
      <c r="KWP375" s="9"/>
      <c r="KWQ375" s="9"/>
      <c r="KWR375" s="9"/>
      <c r="KWS375" s="9"/>
      <c r="KWT375" s="9"/>
      <c r="KWU375" s="9"/>
      <c r="KWV375" s="9"/>
      <c r="KWW375" s="9"/>
      <c r="KWX375" s="9"/>
      <c r="KWY375" s="9"/>
      <c r="KWZ375" s="9"/>
      <c r="KXA375" s="9"/>
      <c r="KXB375" s="9"/>
      <c r="KXC375" s="9"/>
      <c r="KXD375" s="9"/>
      <c r="KXE375" s="9"/>
      <c r="KXF375" s="9"/>
      <c r="KXG375" s="9"/>
      <c r="KXH375" s="9"/>
      <c r="KXI375" s="9"/>
      <c r="KXJ375" s="9"/>
      <c r="KXK375" s="9"/>
      <c r="KXL375" s="9"/>
      <c r="KXM375" s="9"/>
      <c r="KXN375" s="9"/>
      <c r="KXO375" s="9"/>
      <c r="KXP375" s="9"/>
      <c r="KXQ375" s="9"/>
      <c r="KXR375" s="9"/>
      <c r="KXS375" s="9"/>
      <c r="KXT375" s="9"/>
      <c r="KXU375" s="9"/>
      <c r="KXV375" s="9"/>
      <c r="KXW375" s="9"/>
      <c r="KXX375" s="9"/>
      <c r="KXY375" s="9"/>
      <c r="KXZ375" s="9"/>
      <c r="KYA375" s="9"/>
      <c r="KYB375" s="9"/>
      <c r="KYC375" s="9"/>
      <c r="KYD375" s="9"/>
      <c r="KYE375" s="9"/>
      <c r="KYF375" s="9"/>
      <c r="KYG375" s="9"/>
      <c r="KYH375" s="9"/>
      <c r="KYI375" s="9"/>
      <c r="KYJ375" s="9"/>
      <c r="KYK375" s="9"/>
      <c r="KYL375" s="9"/>
      <c r="KYM375" s="9"/>
      <c r="KYN375" s="9"/>
      <c r="KYO375" s="9"/>
      <c r="KYP375" s="9"/>
      <c r="KYQ375" s="9"/>
      <c r="KYR375" s="9"/>
      <c r="KYS375" s="9"/>
      <c r="KYT375" s="9"/>
      <c r="KYU375" s="9"/>
      <c r="KYV375" s="9"/>
      <c r="KYW375" s="9"/>
      <c r="KYX375" s="9"/>
      <c r="KYY375" s="9"/>
      <c r="KYZ375" s="9"/>
      <c r="KZA375" s="9"/>
      <c r="KZB375" s="9"/>
      <c r="KZC375" s="9"/>
      <c r="KZD375" s="9"/>
      <c r="KZE375" s="9"/>
      <c r="KZF375" s="9"/>
      <c r="KZG375" s="9"/>
      <c r="KZH375" s="9"/>
      <c r="KZI375" s="9"/>
      <c r="KZJ375" s="9"/>
      <c r="KZK375" s="9"/>
      <c r="KZL375" s="9"/>
      <c r="KZM375" s="9"/>
      <c r="KZN375" s="9"/>
      <c r="KZO375" s="9"/>
      <c r="KZP375" s="9"/>
      <c r="KZQ375" s="9"/>
      <c r="KZR375" s="9"/>
      <c r="KZS375" s="9"/>
      <c r="KZT375" s="9"/>
      <c r="KZU375" s="9"/>
      <c r="KZV375" s="9"/>
      <c r="KZW375" s="9"/>
      <c r="KZX375" s="9"/>
      <c r="KZY375" s="9"/>
      <c r="KZZ375" s="9"/>
      <c r="LAA375" s="9"/>
      <c r="LAB375" s="9"/>
      <c r="LAC375" s="9"/>
      <c r="LAD375" s="9"/>
      <c r="LAE375" s="9"/>
      <c r="LAF375" s="9"/>
      <c r="LAG375" s="9"/>
      <c r="LAH375" s="9"/>
      <c r="LAI375" s="9"/>
      <c r="LAJ375" s="9"/>
      <c r="LAK375" s="9"/>
      <c r="LAL375" s="9"/>
      <c r="LAM375" s="9"/>
      <c r="LAN375" s="9"/>
      <c r="LAO375" s="9"/>
      <c r="LAP375" s="9"/>
      <c r="LAQ375" s="9"/>
      <c r="LAR375" s="9"/>
      <c r="LAS375" s="9"/>
      <c r="LAT375" s="9"/>
      <c r="LAU375" s="9"/>
      <c r="LAV375" s="9"/>
      <c r="LAW375" s="9"/>
      <c r="LAX375" s="9"/>
      <c r="LAY375" s="9"/>
      <c r="LAZ375" s="9"/>
      <c r="LBA375" s="9"/>
      <c r="LBB375" s="9"/>
      <c r="LBC375" s="9"/>
      <c r="LBD375" s="9"/>
      <c r="LBE375" s="9"/>
      <c r="LBF375" s="9"/>
      <c r="LBG375" s="9"/>
      <c r="LBH375" s="9"/>
      <c r="LBI375" s="9"/>
      <c r="LBJ375" s="9"/>
      <c r="LBK375" s="9"/>
      <c r="LBL375" s="9"/>
      <c r="LBM375" s="9"/>
      <c r="LBN375" s="9"/>
      <c r="LBO375" s="9"/>
      <c r="LBP375" s="9"/>
      <c r="LBQ375" s="9"/>
      <c r="LBR375" s="9"/>
      <c r="LBS375" s="9"/>
      <c r="LBT375" s="9"/>
      <c r="LBU375" s="9"/>
      <c r="LBV375" s="9"/>
      <c r="LBW375" s="9"/>
      <c r="LBX375" s="9"/>
      <c r="LBY375" s="9"/>
      <c r="LBZ375" s="9"/>
      <c r="LCA375" s="9"/>
      <c r="LCB375" s="9"/>
      <c r="LCC375" s="9"/>
      <c r="LCD375" s="9"/>
      <c r="LCE375" s="9"/>
      <c r="LCF375" s="9"/>
      <c r="LCG375" s="9"/>
      <c r="LCH375" s="9"/>
      <c r="LCI375" s="9"/>
      <c r="LCJ375" s="9"/>
      <c r="LCK375" s="9"/>
      <c r="LCL375" s="9"/>
      <c r="LCM375" s="9"/>
      <c r="LCN375" s="9"/>
      <c r="LCO375" s="9"/>
      <c r="LCP375" s="9"/>
      <c r="LCQ375" s="9"/>
      <c r="LCR375" s="9"/>
      <c r="LCS375" s="9"/>
      <c r="LCT375" s="9"/>
      <c r="LCU375" s="9"/>
      <c r="LCV375" s="9"/>
      <c r="LCW375" s="9"/>
      <c r="LCX375" s="9"/>
      <c r="LCY375" s="9"/>
      <c r="LCZ375" s="9"/>
      <c r="LDA375" s="9"/>
      <c r="LDB375" s="9"/>
      <c r="LDC375" s="9"/>
      <c r="LDD375" s="9"/>
      <c r="LDE375" s="9"/>
      <c r="LDF375" s="9"/>
      <c r="LDG375" s="9"/>
      <c r="LDH375" s="9"/>
      <c r="LDI375" s="9"/>
      <c r="LDJ375" s="9"/>
      <c r="LDK375" s="9"/>
      <c r="LDL375" s="9"/>
      <c r="LDM375" s="9"/>
      <c r="LDN375" s="9"/>
      <c r="LDO375" s="9"/>
      <c r="LDP375" s="9"/>
      <c r="LDQ375" s="9"/>
      <c r="LDR375" s="9"/>
      <c r="LDS375" s="9"/>
      <c r="LDT375" s="9"/>
      <c r="LDU375" s="9"/>
      <c r="LDV375" s="9"/>
      <c r="LDW375" s="9"/>
      <c r="LDX375" s="9"/>
      <c r="LDY375" s="9"/>
      <c r="LDZ375" s="9"/>
      <c r="LEA375" s="9"/>
      <c r="LEB375" s="9"/>
      <c r="LEC375" s="9"/>
      <c r="LED375" s="9"/>
      <c r="LEE375" s="9"/>
      <c r="LEF375" s="9"/>
      <c r="LEG375" s="9"/>
      <c r="LEH375" s="9"/>
      <c r="LEI375" s="9"/>
      <c r="LEJ375" s="9"/>
      <c r="LEK375" s="9"/>
      <c r="LEL375" s="9"/>
      <c r="LEM375" s="9"/>
      <c r="LEN375" s="9"/>
      <c r="LEO375" s="9"/>
      <c r="LEP375" s="9"/>
      <c r="LEQ375" s="9"/>
      <c r="LER375" s="9"/>
      <c r="LES375" s="9"/>
      <c r="LET375" s="9"/>
      <c r="LEU375" s="9"/>
      <c r="LEV375" s="9"/>
      <c r="LEW375" s="9"/>
      <c r="LEX375" s="9"/>
      <c r="LEY375" s="9"/>
      <c r="LEZ375" s="9"/>
      <c r="LFA375" s="9"/>
      <c r="LFB375" s="9"/>
      <c r="LFC375" s="9"/>
      <c r="LFD375" s="9"/>
      <c r="LFE375" s="9"/>
      <c r="LFF375" s="9"/>
      <c r="LFG375" s="9"/>
      <c r="LFH375" s="9"/>
      <c r="LFI375" s="9"/>
      <c r="LFJ375" s="9"/>
      <c r="LFK375" s="9"/>
      <c r="LFL375" s="9"/>
      <c r="LFM375" s="9"/>
      <c r="LFN375" s="9"/>
      <c r="LFO375" s="9"/>
      <c r="LFP375" s="9"/>
      <c r="LFQ375" s="9"/>
      <c r="LFR375" s="9"/>
      <c r="LFS375" s="9"/>
      <c r="LFT375" s="9"/>
      <c r="LFU375" s="9"/>
      <c r="LFV375" s="9"/>
      <c r="LFW375" s="9"/>
      <c r="LFX375" s="9"/>
      <c r="LFY375" s="9"/>
      <c r="LFZ375" s="9"/>
      <c r="LGA375" s="9"/>
      <c r="LGB375" s="9"/>
      <c r="LGC375" s="9"/>
      <c r="LGD375" s="9"/>
      <c r="LGE375" s="9"/>
      <c r="LGF375" s="9"/>
      <c r="LGG375" s="9"/>
      <c r="LGH375" s="9"/>
      <c r="LGI375" s="9"/>
      <c r="LGJ375" s="9"/>
      <c r="LGK375" s="9"/>
      <c r="LGL375" s="9"/>
      <c r="LGM375" s="9"/>
      <c r="LGN375" s="9"/>
      <c r="LGO375" s="9"/>
      <c r="LGP375" s="9"/>
      <c r="LGQ375" s="9"/>
      <c r="LGR375" s="9"/>
      <c r="LGS375" s="9"/>
      <c r="LGT375" s="9"/>
      <c r="LGU375" s="9"/>
      <c r="LGV375" s="9"/>
      <c r="LGW375" s="9"/>
      <c r="LGX375" s="9"/>
      <c r="LGY375" s="9"/>
      <c r="LGZ375" s="9"/>
      <c r="LHA375" s="9"/>
      <c r="LHB375" s="9"/>
      <c r="LHC375" s="9"/>
      <c r="LHD375" s="9"/>
      <c r="LHE375" s="9"/>
      <c r="LHF375" s="9"/>
      <c r="LHG375" s="9"/>
      <c r="LHH375" s="9"/>
      <c r="LHI375" s="9"/>
      <c r="LHJ375" s="9"/>
      <c r="LHK375" s="9"/>
      <c r="LHL375" s="9"/>
      <c r="LHM375" s="9"/>
      <c r="LHN375" s="9"/>
      <c r="LHO375" s="9"/>
      <c r="LHP375" s="9"/>
      <c r="LHQ375" s="9"/>
      <c r="LHR375" s="9"/>
      <c r="LHS375" s="9"/>
      <c r="LHT375" s="9"/>
      <c r="LHU375" s="9"/>
      <c r="LHV375" s="9"/>
      <c r="LHW375" s="9"/>
      <c r="LHX375" s="9"/>
      <c r="LHY375" s="9"/>
      <c r="LHZ375" s="9"/>
      <c r="LIA375" s="9"/>
      <c r="LIB375" s="9"/>
      <c r="LIC375" s="9"/>
      <c r="LID375" s="9"/>
      <c r="LIE375" s="9"/>
      <c r="LIF375" s="9"/>
      <c r="LIG375" s="9"/>
      <c r="LIH375" s="9"/>
      <c r="LII375" s="9"/>
      <c r="LIJ375" s="9"/>
      <c r="LIK375" s="9"/>
      <c r="LIL375" s="9"/>
      <c r="LIM375" s="9"/>
      <c r="LIN375" s="9"/>
      <c r="LIO375" s="9"/>
      <c r="LIP375" s="9"/>
      <c r="LIQ375" s="9"/>
      <c r="LIR375" s="9"/>
      <c r="LIS375" s="9"/>
      <c r="LIT375" s="9"/>
      <c r="LIU375" s="9"/>
      <c r="LIV375" s="9"/>
      <c r="LIW375" s="9"/>
      <c r="LIX375" s="9"/>
      <c r="LIY375" s="9"/>
      <c r="LIZ375" s="9"/>
      <c r="LJA375" s="9"/>
      <c r="LJB375" s="9"/>
      <c r="LJC375" s="9"/>
      <c r="LJD375" s="9"/>
      <c r="LJE375" s="9"/>
      <c r="LJF375" s="9"/>
      <c r="LJG375" s="9"/>
      <c r="LJH375" s="9"/>
      <c r="LJI375" s="9"/>
      <c r="LJJ375" s="9"/>
      <c r="LJK375" s="9"/>
      <c r="LJL375" s="9"/>
      <c r="LJM375" s="9"/>
      <c r="LJN375" s="9"/>
      <c r="LJO375" s="9"/>
      <c r="LJP375" s="9"/>
      <c r="LJQ375" s="9"/>
      <c r="LJR375" s="9"/>
      <c r="LJS375" s="9"/>
      <c r="LJT375" s="9"/>
      <c r="LJU375" s="9"/>
      <c r="LJV375" s="9"/>
      <c r="LJW375" s="9"/>
      <c r="LJX375" s="9"/>
      <c r="LJY375" s="9"/>
      <c r="LJZ375" s="9"/>
      <c r="LKA375" s="9"/>
      <c r="LKB375" s="9"/>
      <c r="LKC375" s="9"/>
      <c r="LKD375" s="9"/>
      <c r="LKE375" s="9"/>
      <c r="LKF375" s="9"/>
      <c r="LKG375" s="9"/>
      <c r="LKH375" s="9"/>
      <c r="LKI375" s="9"/>
      <c r="LKJ375" s="9"/>
      <c r="LKK375" s="9"/>
      <c r="LKL375" s="9"/>
      <c r="LKM375" s="9"/>
      <c r="LKN375" s="9"/>
      <c r="LKO375" s="9"/>
      <c r="LKP375" s="9"/>
      <c r="LKQ375" s="9"/>
      <c r="LKR375" s="9"/>
      <c r="LKS375" s="9"/>
      <c r="LKT375" s="9"/>
      <c r="LKU375" s="9"/>
      <c r="LKV375" s="9"/>
      <c r="LKW375" s="9"/>
      <c r="LKX375" s="9"/>
      <c r="LKY375" s="9"/>
      <c r="LKZ375" s="9"/>
      <c r="LLA375" s="9"/>
      <c r="LLB375" s="9"/>
      <c r="LLC375" s="9"/>
      <c r="LLD375" s="9"/>
      <c r="LLE375" s="9"/>
      <c r="LLF375" s="9"/>
      <c r="LLG375" s="9"/>
      <c r="LLH375" s="9"/>
      <c r="LLI375" s="9"/>
      <c r="LLJ375" s="9"/>
      <c r="LLK375" s="9"/>
      <c r="LLL375" s="9"/>
      <c r="LLM375" s="9"/>
      <c r="LLN375" s="9"/>
      <c r="LLO375" s="9"/>
      <c r="LLP375" s="9"/>
      <c r="LLQ375" s="9"/>
      <c r="LLR375" s="9"/>
      <c r="LLS375" s="9"/>
      <c r="LLT375" s="9"/>
      <c r="LLU375" s="9"/>
      <c r="LLV375" s="9"/>
      <c r="LLW375" s="9"/>
      <c r="LLX375" s="9"/>
      <c r="LLY375" s="9"/>
      <c r="LLZ375" s="9"/>
      <c r="LMA375" s="9"/>
      <c r="LMB375" s="9"/>
      <c r="LMC375" s="9"/>
      <c r="LMD375" s="9"/>
      <c r="LME375" s="9"/>
      <c r="LMF375" s="9"/>
      <c r="LMG375" s="9"/>
      <c r="LMH375" s="9"/>
      <c r="LMI375" s="9"/>
      <c r="LMJ375" s="9"/>
      <c r="LMK375" s="9"/>
      <c r="LML375" s="9"/>
      <c r="LMM375" s="9"/>
      <c r="LMN375" s="9"/>
      <c r="LMO375" s="9"/>
      <c r="LMP375" s="9"/>
      <c r="LMQ375" s="9"/>
      <c r="LMR375" s="9"/>
      <c r="LMS375" s="9"/>
      <c r="LMT375" s="9"/>
      <c r="LMU375" s="9"/>
      <c r="LMV375" s="9"/>
      <c r="LMW375" s="9"/>
      <c r="LMX375" s="9"/>
      <c r="LMY375" s="9"/>
      <c r="LMZ375" s="9"/>
      <c r="LNA375" s="9"/>
      <c r="LNB375" s="9"/>
      <c r="LNC375" s="9"/>
      <c r="LND375" s="9"/>
      <c r="LNE375" s="9"/>
      <c r="LNF375" s="9"/>
      <c r="LNG375" s="9"/>
      <c r="LNH375" s="9"/>
      <c r="LNI375" s="9"/>
      <c r="LNJ375" s="9"/>
      <c r="LNK375" s="9"/>
      <c r="LNL375" s="9"/>
      <c r="LNM375" s="9"/>
      <c r="LNN375" s="9"/>
      <c r="LNO375" s="9"/>
      <c r="LNP375" s="9"/>
      <c r="LNQ375" s="9"/>
      <c r="LNR375" s="9"/>
      <c r="LNS375" s="9"/>
      <c r="LNT375" s="9"/>
      <c r="LNU375" s="9"/>
      <c r="LNV375" s="9"/>
      <c r="LNW375" s="9"/>
      <c r="LNX375" s="9"/>
      <c r="LNY375" s="9"/>
      <c r="LNZ375" s="9"/>
      <c r="LOA375" s="9"/>
      <c r="LOB375" s="9"/>
      <c r="LOC375" s="9"/>
      <c r="LOD375" s="9"/>
      <c r="LOE375" s="9"/>
      <c r="LOF375" s="9"/>
      <c r="LOG375" s="9"/>
      <c r="LOH375" s="9"/>
      <c r="LOI375" s="9"/>
      <c r="LOJ375" s="9"/>
      <c r="LOK375" s="9"/>
      <c r="LOL375" s="9"/>
      <c r="LOM375" s="9"/>
      <c r="LON375" s="9"/>
      <c r="LOO375" s="9"/>
      <c r="LOP375" s="9"/>
      <c r="LOQ375" s="9"/>
      <c r="LOR375" s="9"/>
      <c r="LOS375" s="9"/>
      <c r="LOT375" s="9"/>
      <c r="LOU375" s="9"/>
      <c r="LOV375" s="9"/>
      <c r="LOW375" s="9"/>
      <c r="LOX375" s="9"/>
      <c r="LOY375" s="9"/>
      <c r="LOZ375" s="9"/>
      <c r="LPA375" s="9"/>
      <c r="LPB375" s="9"/>
      <c r="LPC375" s="9"/>
      <c r="LPD375" s="9"/>
      <c r="LPE375" s="9"/>
      <c r="LPF375" s="9"/>
      <c r="LPG375" s="9"/>
      <c r="LPH375" s="9"/>
      <c r="LPI375" s="9"/>
      <c r="LPJ375" s="9"/>
      <c r="LPK375" s="9"/>
      <c r="LPL375" s="9"/>
      <c r="LPM375" s="9"/>
      <c r="LPN375" s="9"/>
      <c r="LPO375" s="9"/>
      <c r="LPP375" s="9"/>
      <c r="LPQ375" s="9"/>
      <c r="LPR375" s="9"/>
      <c r="LPS375" s="9"/>
      <c r="LPT375" s="9"/>
      <c r="LPU375" s="9"/>
      <c r="LPV375" s="9"/>
      <c r="LPW375" s="9"/>
      <c r="LPX375" s="9"/>
      <c r="LPY375" s="9"/>
      <c r="LPZ375" s="9"/>
      <c r="LQA375" s="9"/>
      <c r="LQB375" s="9"/>
      <c r="LQC375" s="9"/>
      <c r="LQD375" s="9"/>
      <c r="LQE375" s="9"/>
      <c r="LQF375" s="9"/>
      <c r="LQG375" s="9"/>
      <c r="LQH375" s="9"/>
      <c r="LQI375" s="9"/>
      <c r="LQJ375" s="9"/>
      <c r="LQK375" s="9"/>
      <c r="LQL375" s="9"/>
      <c r="LQM375" s="9"/>
      <c r="LQN375" s="9"/>
      <c r="LQO375" s="9"/>
      <c r="LQP375" s="9"/>
      <c r="LQQ375" s="9"/>
      <c r="LQR375" s="9"/>
      <c r="LQS375" s="9"/>
      <c r="LQT375" s="9"/>
      <c r="LQU375" s="9"/>
      <c r="LQV375" s="9"/>
      <c r="LQW375" s="9"/>
      <c r="LQX375" s="9"/>
      <c r="LQY375" s="9"/>
      <c r="LQZ375" s="9"/>
      <c r="LRA375" s="9"/>
      <c r="LRB375" s="9"/>
      <c r="LRC375" s="9"/>
      <c r="LRD375" s="9"/>
      <c r="LRE375" s="9"/>
      <c r="LRF375" s="9"/>
      <c r="LRG375" s="9"/>
      <c r="LRH375" s="9"/>
      <c r="LRI375" s="9"/>
      <c r="LRJ375" s="9"/>
      <c r="LRK375" s="9"/>
      <c r="LRL375" s="9"/>
      <c r="LRM375" s="9"/>
      <c r="LRN375" s="9"/>
      <c r="LRO375" s="9"/>
      <c r="LRP375" s="9"/>
      <c r="LRQ375" s="9"/>
      <c r="LRR375" s="9"/>
      <c r="LRS375" s="9"/>
      <c r="LRT375" s="9"/>
      <c r="LRU375" s="9"/>
      <c r="LRV375" s="9"/>
      <c r="LRW375" s="9"/>
      <c r="LRX375" s="9"/>
      <c r="LRY375" s="9"/>
      <c r="LRZ375" s="9"/>
      <c r="LSA375" s="9"/>
      <c r="LSB375" s="9"/>
      <c r="LSC375" s="9"/>
      <c r="LSD375" s="9"/>
      <c r="LSE375" s="9"/>
      <c r="LSF375" s="9"/>
      <c r="LSG375" s="9"/>
      <c r="LSH375" s="9"/>
      <c r="LSI375" s="9"/>
      <c r="LSJ375" s="9"/>
      <c r="LSK375" s="9"/>
      <c r="LSL375" s="9"/>
      <c r="LSM375" s="9"/>
      <c r="LSN375" s="9"/>
      <c r="LSO375" s="9"/>
      <c r="LSP375" s="9"/>
      <c r="LSQ375" s="9"/>
      <c r="LSR375" s="9"/>
      <c r="LSS375" s="9"/>
      <c r="LST375" s="9"/>
      <c r="LSU375" s="9"/>
      <c r="LSV375" s="9"/>
      <c r="LSW375" s="9"/>
      <c r="LSX375" s="9"/>
      <c r="LSY375" s="9"/>
      <c r="LSZ375" s="9"/>
      <c r="LTA375" s="9"/>
      <c r="LTB375" s="9"/>
      <c r="LTC375" s="9"/>
      <c r="LTD375" s="9"/>
      <c r="LTE375" s="9"/>
      <c r="LTF375" s="9"/>
      <c r="LTG375" s="9"/>
      <c r="LTH375" s="9"/>
      <c r="LTI375" s="9"/>
      <c r="LTJ375" s="9"/>
      <c r="LTK375" s="9"/>
      <c r="LTL375" s="9"/>
      <c r="LTM375" s="9"/>
      <c r="LTN375" s="9"/>
      <c r="LTO375" s="9"/>
      <c r="LTP375" s="9"/>
      <c r="LTQ375" s="9"/>
      <c r="LTR375" s="9"/>
      <c r="LTS375" s="9"/>
      <c r="LTT375" s="9"/>
      <c r="LTU375" s="9"/>
      <c r="LTV375" s="9"/>
      <c r="LTW375" s="9"/>
      <c r="LTX375" s="9"/>
      <c r="LTY375" s="9"/>
      <c r="LTZ375" s="9"/>
      <c r="LUA375" s="9"/>
      <c r="LUB375" s="9"/>
      <c r="LUC375" s="9"/>
      <c r="LUD375" s="9"/>
      <c r="LUE375" s="9"/>
      <c r="LUF375" s="9"/>
      <c r="LUG375" s="9"/>
      <c r="LUH375" s="9"/>
      <c r="LUI375" s="9"/>
      <c r="LUJ375" s="9"/>
      <c r="LUK375" s="9"/>
      <c r="LUL375" s="9"/>
      <c r="LUM375" s="9"/>
      <c r="LUN375" s="9"/>
      <c r="LUO375" s="9"/>
      <c r="LUP375" s="9"/>
      <c r="LUQ375" s="9"/>
      <c r="LUR375" s="9"/>
      <c r="LUS375" s="9"/>
      <c r="LUT375" s="9"/>
      <c r="LUU375" s="9"/>
      <c r="LUV375" s="9"/>
      <c r="LUW375" s="9"/>
      <c r="LUX375" s="9"/>
      <c r="LUY375" s="9"/>
      <c r="LUZ375" s="9"/>
      <c r="LVA375" s="9"/>
      <c r="LVB375" s="9"/>
      <c r="LVC375" s="9"/>
      <c r="LVD375" s="9"/>
      <c r="LVE375" s="9"/>
      <c r="LVF375" s="9"/>
      <c r="LVG375" s="9"/>
      <c r="LVH375" s="9"/>
      <c r="LVI375" s="9"/>
      <c r="LVJ375" s="9"/>
      <c r="LVK375" s="9"/>
      <c r="LVL375" s="9"/>
      <c r="LVM375" s="9"/>
      <c r="LVN375" s="9"/>
      <c r="LVO375" s="9"/>
      <c r="LVP375" s="9"/>
      <c r="LVQ375" s="9"/>
      <c r="LVR375" s="9"/>
      <c r="LVS375" s="9"/>
      <c r="LVT375" s="9"/>
      <c r="LVU375" s="9"/>
      <c r="LVV375" s="9"/>
      <c r="LVW375" s="9"/>
      <c r="LVX375" s="9"/>
      <c r="LVY375" s="9"/>
      <c r="LVZ375" s="9"/>
      <c r="LWA375" s="9"/>
      <c r="LWB375" s="9"/>
      <c r="LWC375" s="9"/>
      <c r="LWD375" s="9"/>
      <c r="LWE375" s="9"/>
      <c r="LWF375" s="9"/>
      <c r="LWG375" s="9"/>
      <c r="LWH375" s="9"/>
      <c r="LWI375" s="9"/>
      <c r="LWJ375" s="9"/>
      <c r="LWK375" s="9"/>
      <c r="LWL375" s="9"/>
      <c r="LWM375" s="9"/>
      <c r="LWN375" s="9"/>
      <c r="LWO375" s="9"/>
      <c r="LWP375" s="9"/>
      <c r="LWQ375" s="9"/>
      <c r="LWR375" s="9"/>
      <c r="LWS375" s="9"/>
      <c r="LWT375" s="9"/>
      <c r="LWU375" s="9"/>
      <c r="LWV375" s="9"/>
      <c r="LWW375" s="9"/>
      <c r="LWX375" s="9"/>
      <c r="LWY375" s="9"/>
      <c r="LWZ375" s="9"/>
      <c r="LXA375" s="9"/>
      <c r="LXB375" s="9"/>
      <c r="LXC375" s="9"/>
      <c r="LXD375" s="9"/>
      <c r="LXE375" s="9"/>
      <c r="LXF375" s="9"/>
      <c r="LXG375" s="9"/>
      <c r="LXH375" s="9"/>
      <c r="LXI375" s="9"/>
      <c r="LXJ375" s="9"/>
      <c r="LXK375" s="9"/>
      <c r="LXL375" s="9"/>
      <c r="LXM375" s="9"/>
      <c r="LXN375" s="9"/>
      <c r="LXO375" s="9"/>
      <c r="LXP375" s="9"/>
      <c r="LXQ375" s="9"/>
      <c r="LXR375" s="9"/>
      <c r="LXS375" s="9"/>
      <c r="LXT375" s="9"/>
      <c r="LXU375" s="9"/>
      <c r="LXV375" s="9"/>
      <c r="LXW375" s="9"/>
      <c r="LXX375" s="9"/>
      <c r="LXY375" s="9"/>
      <c r="LXZ375" s="9"/>
      <c r="LYA375" s="9"/>
      <c r="LYB375" s="9"/>
      <c r="LYC375" s="9"/>
      <c r="LYD375" s="9"/>
      <c r="LYE375" s="9"/>
      <c r="LYF375" s="9"/>
      <c r="LYG375" s="9"/>
      <c r="LYH375" s="9"/>
      <c r="LYI375" s="9"/>
      <c r="LYJ375" s="9"/>
      <c r="LYK375" s="9"/>
      <c r="LYL375" s="9"/>
      <c r="LYM375" s="9"/>
      <c r="LYN375" s="9"/>
      <c r="LYO375" s="9"/>
      <c r="LYP375" s="9"/>
      <c r="LYQ375" s="9"/>
      <c r="LYR375" s="9"/>
      <c r="LYS375" s="9"/>
      <c r="LYT375" s="9"/>
      <c r="LYU375" s="9"/>
      <c r="LYV375" s="9"/>
      <c r="LYW375" s="9"/>
      <c r="LYX375" s="9"/>
      <c r="LYY375" s="9"/>
      <c r="LYZ375" s="9"/>
      <c r="LZA375" s="9"/>
      <c r="LZB375" s="9"/>
      <c r="LZC375" s="9"/>
      <c r="LZD375" s="9"/>
      <c r="LZE375" s="9"/>
      <c r="LZF375" s="9"/>
      <c r="LZG375" s="9"/>
      <c r="LZH375" s="9"/>
      <c r="LZI375" s="9"/>
      <c r="LZJ375" s="9"/>
      <c r="LZK375" s="9"/>
      <c r="LZL375" s="9"/>
      <c r="LZM375" s="9"/>
      <c r="LZN375" s="9"/>
      <c r="LZO375" s="9"/>
      <c r="LZP375" s="9"/>
      <c r="LZQ375" s="9"/>
      <c r="LZR375" s="9"/>
      <c r="LZS375" s="9"/>
      <c r="LZT375" s="9"/>
      <c r="LZU375" s="9"/>
      <c r="LZV375" s="9"/>
      <c r="LZW375" s="9"/>
      <c r="LZX375" s="9"/>
      <c r="LZY375" s="9"/>
      <c r="LZZ375" s="9"/>
      <c r="MAA375" s="9"/>
      <c r="MAB375" s="9"/>
      <c r="MAC375" s="9"/>
      <c r="MAD375" s="9"/>
      <c r="MAE375" s="9"/>
      <c r="MAF375" s="9"/>
      <c r="MAG375" s="9"/>
      <c r="MAH375" s="9"/>
      <c r="MAI375" s="9"/>
      <c r="MAJ375" s="9"/>
      <c r="MAK375" s="9"/>
      <c r="MAL375" s="9"/>
      <c r="MAM375" s="9"/>
      <c r="MAN375" s="9"/>
      <c r="MAO375" s="9"/>
      <c r="MAP375" s="9"/>
      <c r="MAQ375" s="9"/>
      <c r="MAR375" s="9"/>
      <c r="MAS375" s="9"/>
      <c r="MAT375" s="9"/>
      <c r="MAU375" s="9"/>
      <c r="MAV375" s="9"/>
      <c r="MAW375" s="9"/>
      <c r="MAX375" s="9"/>
      <c r="MAY375" s="9"/>
      <c r="MAZ375" s="9"/>
      <c r="MBA375" s="9"/>
      <c r="MBB375" s="9"/>
      <c r="MBC375" s="9"/>
      <c r="MBD375" s="9"/>
      <c r="MBE375" s="9"/>
      <c r="MBF375" s="9"/>
      <c r="MBG375" s="9"/>
      <c r="MBH375" s="9"/>
      <c r="MBI375" s="9"/>
      <c r="MBJ375" s="9"/>
      <c r="MBK375" s="9"/>
      <c r="MBL375" s="9"/>
      <c r="MBM375" s="9"/>
      <c r="MBN375" s="9"/>
      <c r="MBO375" s="9"/>
      <c r="MBP375" s="9"/>
      <c r="MBQ375" s="9"/>
      <c r="MBR375" s="9"/>
      <c r="MBS375" s="9"/>
      <c r="MBT375" s="9"/>
      <c r="MBU375" s="9"/>
      <c r="MBV375" s="9"/>
      <c r="MBW375" s="9"/>
      <c r="MBX375" s="9"/>
      <c r="MBY375" s="9"/>
      <c r="MBZ375" s="9"/>
      <c r="MCA375" s="9"/>
      <c r="MCB375" s="9"/>
      <c r="MCC375" s="9"/>
      <c r="MCD375" s="9"/>
      <c r="MCE375" s="9"/>
      <c r="MCF375" s="9"/>
      <c r="MCG375" s="9"/>
      <c r="MCH375" s="9"/>
      <c r="MCI375" s="9"/>
      <c r="MCJ375" s="9"/>
      <c r="MCK375" s="9"/>
      <c r="MCL375" s="9"/>
      <c r="MCM375" s="9"/>
      <c r="MCN375" s="9"/>
      <c r="MCO375" s="9"/>
      <c r="MCP375" s="9"/>
      <c r="MCQ375" s="9"/>
      <c r="MCR375" s="9"/>
      <c r="MCS375" s="9"/>
      <c r="MCT375" s="9"/>
      <c r="MCU375" s="9"/>
      <c r="MCV375" s="9"/>
      <c r="MCW375" s="9"/>
      <c r="MCX375" s="9"/>
      <c r="MCY375" s="9"/>
      <c r="MCZ375" s="9"/>
      <c r="MDA375" s="9"/>
      <c r="MDB375" s="9"/>
      <c r="MDC375" s="9"/>
      <c r="MDD375" s="9"/>
      <c r="MDE375" s="9"/>
      <c r="MDF375" s="9"/>
      <c r="MDG375" s="9"/>
      <c r="MDH375" s="9"/>
      <c r="MDI375" s="9"/>
      <c r="MDJ375" s="9"/>
      <c r="MDK375" s="9"/>
      <c r="MDL375" s="9"/>
      <c r="MDM375" s="9"/>
      <c r="MDN375" s="9"/>
      <c r="MDO375" s="9"/>
      <c r="MDP375" s="9"/>
      <c r="MDQ375" s="9"/>
      <c r="MDR375" s="9"/>
      <c r="MDS375" s="9"/>
      <c r="MDT375" s="9"/>
      <c r="MDU375" s="9"/>
      <c r="MDV375" s="9"/>
      <c r="MDW375" s="9"/>
      <c r="MDX375" s="9"/>
      <c r="MDY375" s="9"/>
      <c r="MDZ375" s="9"/>
      <c r="MEA375" s="9"/>
      <c r="MEB375" s="9"/>
      <c r="MEC375" s="9"/>
      <c r="MED375" s="9"/>
      <c r="MEE375" s="9"/>
      <c r="MEF375" s="9"/>
      <c r="MEG375" s="9"/>
      <c r="MEH375" s="9"/>
      <c r="MEI375" s="9"/>
      <c r="MEJ375" s="9"/>
      <c r="MEK375" s="9"/>
      <c r="MEL375" s="9"/>
      <c r="MEM375" s="9"/>
      <c r="MEN375" s="9"/>
      <c r="MEO375" s="9"/>
      <c r="MEP375" s="9"/>
      <c r="MEQ375" s="9"/>
      <c r="MER375" s="9"/>
      <c r="MES375" s="9"/>
      <c r="MET375" s="9"/>
      <c r="MEU375" s="9"/>
      <c r="MEV375" s="9"/>
      <c r="MEW375" s="9"/>
      <c r="MEX375" s="9"/>
      <c r="MEY375" s="9"/>
      <c r="MEZ375" s="9"/>
      <c r="MFA375" s="9"/>
      <c r="MFB375" s="9"/>
      <c r="MFC375" s="9"/>
      <c r="MFD375" s="9"/>
      <c r="MFE375" s="9"/>
      <c r="MFF375" s="9"/>
      <c r="MFG375" s="9"/>
      <c r="MFH375" s="9"/>
      <c r="MFI375" s="9"/>
      <c r="MFJ375" s="9"/>
      <c r="MFK375" s="9"/>
      <c r="MFL375" s="9"/>
      <c r="MFM375" s="9"/>
      <c r="MFN375" s="9"/>
      <c r="MFO375" s="9"/>
      <c r="MFP375" s="9"/>
      <c r="MFQ375" s="9"/>
      <c r="MFR375" s="9"/>
      <c r="MFS375" s="9"/>
      <c r="MFT375" s="9"/>
      <c r="MFU375" s="9"/>
      <c r="MFV375" s="9"/>
      <c r="MFW375" s="9"/>
      <c r="MFX375" s="9"/>
      <c r="MFY375" s="9"/>
      <c r="MFZ375" s="9"/>
      <c r="MGA375" s="9"/>
      <c r="MGB375" s="9"/>
      <c r="MGC375" s="9"/>
      <c r="MGD375" s="9"/>
      <c r="MGE375" s="9"/>
      <c r="MGF375" s="9"/>
      <c r="MGG375" s="9"/>
      <c r="MGH375" s="9"/>
      <c r="MGI375" s="9"/>
      <c r="MGJ375" s="9"/>
      <c r="MGK375" s="9"/>
      <c r="MGL375" s="9"/>
      <c r="MGM375" s="9"/>
      <c r="MGN375" s="9"/>
      <c r="MGO375" s="9"/>
      <c r="MGP375" s="9"/>
      <c r="MGQ375" s="9"/>
      <c r="MGR375" s="9"/>
      <c r="MGS375" s="9"/>
      <c r="MGT375" s="9"/>
      <c r="MGU375" s="9"/>
      <c r="MGV375" s="9"/>
      <c r="MGW375" s="9"/>
      <c r="MGX375" s="9"/>
      <c r="MGY375" s="9"/>
      <c r="MGZ375" s="9"/>
      <c r="MHA375" s="9"/>
      <c r="MHB375" s="9"/>
      <c r="MHC375" s="9"/>
      <c r="MHD375" s="9"/>
      <c r="MHE375" s="9"/>
      <c r="MHF375" s="9"/>
      <c r="MHG375" s="9"/>
      <c r="MHH375" s="9"/>
      <c r="MHI375" s="9"/>
      <c r="MHJ375" s="9"/>
      <c r="MHK375" s="9"/>
      <c r="MHL375" s="9"/>
      <c r="MHM375" s="9"/>
      <c r="MHN375" s="9"/>
      <c r="MHO375" s="9"/>
      <c r="MHP375" s="9"/>
      <c r="MHQ375" s="9"/>
      <c r="MHR375" s="9"/>
      <c r="MHS375" s="9"/>
      <c r="MHT375" s="9"/>
      <c r="MHU375" s="9"/>
      <c r="MHV375" s="9"/>
      <c r="MHW375" s="9"/>
      <c r="MHX375" s="9"/>
      <c r="MHY375" s="9"/>
      <c r="MHZ375" s="9"/>
      <c r="MIA375" s="9"/>
      <c r="MIB375" s="9"/>
      <c r="MIC375" s="9"/>
      <c r="MID375" s="9"/>
      <c r="MIE375" s="9"/>
      <c r="MIF375" s="9"/>
      <c r="MIG375" s="9"/>
      <c r="MIH375" s="9"/>
      <c r="MII375" s="9"/>
      <c r="MIJ375" s="9"/>
      <c r="MIK375" s="9"/>
      <c r="MIL375" s="9"/>
      <c r="MIM375" s="9"/>
      <c r="MIN375" s="9"/>
      <c r="MIO375" s="9"/>
      <c r="MIP375" s="9"/>
      <c r="MIQ375" s="9"/>
      <c r="MIR375" s="9"/>
      <c r="MIS375" s="9"/>
      <c r="MIT375" s="9"/>
      <c r="MIU375" s="9"/>
      <c r="MIV375" s="9"/>
      <c r="MIW375" s="9"/>
      <c r="MIX375" s="9"/>
      <c r="MIY375" s="9"/>
      <c r="MIZ375" s="9"/>
      <c r="MJA375" s="9"/>
      <c r="MJB375" s="9"/>
      <c r="MJC375" s="9"/>
      <c r="MJD375" s="9"/>
      <c r="MJE375" s="9"/>
      <c r="MJF375" s="9"/>
      <c r="MJG375" s="9"/>
      <c r="MJH375" s="9"/>
      <c r="MJI375" s="9"/>
      <c r="MJJ375" s="9"/>
      <c r="MJK375" s="9"/>
      <c r="MJL375" s="9"/>
      <c r="MJM375" s="9"/>
      <c r="MJN375" s="9"/>
      <c r="MJO375" s="9"/>
      <c r="MJP375" s="9"/>
      <c r="MJQ375" s="9"/>
      <c r="MJR375" s="9"/>
      <c r="MJS375" s="9"/>
      <c r="MJT375" s="9"/>
      <c r="MJU375" s="9"/>
      <c r="MJV375" s="9"/>
      <c r="MJW375" s="9"/>
      <c r="MJX375" s="9"/>
      <c r="MJY375" s="9"/>
      <c r="MJZ375" s="9"/>
      <c r="MKA375" s="9"/>
      <c r="MKB375" s="9"/>
      <c r="MKC375" s="9"/>
      <c r="MKD375" s="9"/>
      <c r="MKE375" s="9"/>
      <c r="MKF375" s="9"/>
      <c r="MKG375" s="9"/>
      <c r="MKH375" s="9"/>
      <c r="MKI375" s="9"/>
      <c r="MKJ375" s="9"/>
      <c r="MKK375" s="9"/>
      <c r="MKL375" s="9"/>
      <c r="MKM375" s="9"/>
      <c r="MKN375" s="9"/>
      <c r="MKO375" s="9"/>
      <c r="MKP375" s="9"/>
      <c r="MKQ375" s="9"/>
      <c r="MKR375" s="9"/>
      <c r="MKS375" s="9"/>
      <c r="MKT375" s="9"/>
      <c r="MKU375" s="9"/>
      <c r="MKV375" s="9"/>
      <c r="MKW375" s="9"/>
      <c r="MKX375" s="9"/>
      <c r="MKY375" s="9"/>
      <c r="MKZ375" s="9"/>
      <c r="MLA375" s="9"/>
      <c r="MLB375" s="9"/>
      <c r="MLC375" s="9"/>
      <c r="MLD375" s="9"/>
      <c r="MLE375" s="9"/>
      <c r="MLF375" s="9"/>
      <c r="MLG375" s="9"/>
      <c r="MLH375" s="9"/>
      <c r="MLI375" s="9"/>
      <c r="MLJ375" s="9"/>
      <c r="MLK375" s="9"/>
      <c r="MLL375" s="9"/>
      <c r="MLM375" s="9"/>
      <c r="MLN375" s="9"/>
      <c r="MLO375" s="9"/>
      <c r="MLP375" s="9"/>
      <c r="MLQ375" s="9"/>
      <c r="MLR375" s="9"/>
      <c r="MLS375" s="9"/>
      <c r="MLT375" s="9"/>
      <c r="MLU375" s="9"/>
      <c r="MLV375" s="9"/>
      <c r="MLW375" s="9"/>
      <c r="MLX375" s="9"/>
      <c r="MLY375" s="9"/>
      <c r="MLZ375" s="9"/>
      <c r="MMA375" s="9"/>
      <c r="MMB375" s="9"/>
      <c r="MMC375" s="9"/>
      <c r="MMD375" s="9"/>
      <c r="MME375" s="9"/>
      <c r="MMF375" s="9"/>
      <c r="MMG375" s="9"/>
      <c r="MMH375" s="9"/>
      <c r="MMI375" s="9"/>
      <c r="MMJ375" s="9"/>
      <c r="MMK375" s="9"/>
      <c r="MML375" s="9"/>
      <c r="MMM375" s="9"/>
      <c r="MMN375" s="9"/>
      <c r="MMO375" s="9"/>
      <c r="MMP375" s="9"/>
      <c r="MMQ375" s="9"/>
      <c r="MMR375" s="9"/>
      <c r="MMS375" s="9"/>
      <c r="MMT375" s="9"/>
      <c r="MMU375" s="9"/>
      <c r="MMV375" s="9"/>
      <c r="MMW375" s="9"/>
      <c r="MMX375" s="9"/>
      <c r="MMY375" s="9"/>
      <c r="MMZ375" s="9"/>
      <c r="MNA375" s="9"/>
      <c r="MNB375" s="9"/>
      <c r="MNC375" s="9"/>
      <c r="MND375" s="9"/>
      <c r="MNE375" s="9"/>
      <c r="MNF375" s="9"/>
      <c r="MNG375" s="9"/>
      <c r="MNH375" s="9"/>
      <c r="MNI375" s="9"/>
      <c r="MNJ375" s="9"/>
      <c r="MNK375" s="9"/>
      <c r="MNL375" s="9"/>
      <c r="MNM375" s="9"/>
      <c r="MNN375" s="9"/>
      <c r="MNO375" s="9"/>
      <c r="MNP375" s="9"/>
      <c r="MNQ375" s="9"/>
      <c r="MNR375" s="9"/>
      <c r="MNS375" s="9"/>
      <c r="MNT375" s="9"/>
      <c r="MNU375" s="9"/>
      <c r="MNV375" s="9"/>
      <c r="MNW375" s="9"/>
      <c r="MNX375" s="9"/>
      <c r="MNY375" s="9"/>
      <c r="MNZ375" s="9"/>
      <c r="MOA375" s="9"/>
      <c r="MOB375" s="9"/>
      <c r="MOC375" s="9"/>
      <c r="MOD375" s="9"/>
      <c r="MOE375" s="9"/>
      <c r="MOF375" s="9"/>
      <c r="MOG375" s="9"/>
      <c r="MOH375" s="9"/>
      <c r="MOI375" s="9"/>
      <c r="MOJ375" s="9"/>
      <c r="MOK375" s="9"/>
      <c r="MOL375" s="9"/>
      <c r="MOM375" s="9"/>
      <c r="MON375" s="9"/>
      <c r="MOO375" s="9"/>
      <c r="MOP375" s="9"/>
      <c r="MOQ375" s="9"/>
      <c r="MOR375" s="9"/>
      <c r="MOS375" s="9"/>
      <c r="MOT375" s="9"/>
      <c r="MOU375" s="9"/>
      <c r="MOV375" s="9"/>
      <c r="MOW375" s="9"/>
      <c r="MOX375" s="9"/>
      <c r="MOY375" s="9"/>
      <c r="MOZ375" s="9"/>
      <c r="MPA375" s="9"/>
      <c r="MPB375" s="9"/>
      <c r="MPC375" s="9"/>
      <c r="MPD375" s="9"/>
      <c r="MPE375" s="9"/>
      <c r="MPF375" s="9"/>
      <c r="MPG375" s="9"/>
      <c r="MPH375" s="9"/>
      <c r="MPI375" s="9"/>
      <c r="MPJ375" s="9"/>
      <c r="MPK375" s="9"/>
      <c r="MPL375" s="9"/>
      <c r="MPM375" s="9"/>
      <c r="MPN375" s="9"/>
      <c r="MPO375" s="9"/>
      <c r="MPP375" s="9"/>
      <c r="MPQ375" s="9"/>
      <c r="MPR375" s="9"/>
      <c r="MPS375" s="9"/>
      <c r="MPT375" s="9"/>
      <c r="MPU375" s="9"/>
      <c r="MPV375" s="9"/>
      <c r="MPW375" s="9"/>
      <c r="MPX375" s="9"/>
      <c r="MPY375" s="9"/>
      <c r="MPZ375" s="9"/>
      <c r="MQA375" s="9"/>
      <c r="MQB375" s="9"/>
      <c r="MQC375" s="9"/>
      <c r="MQD375" s="9"/>
      <c r="MQE375" s="9"/>
      <c r="MQF375" s="9"/>
      <c r="MQG375" s="9"/>
      <c r="MQH375" s="9"/>
      <c r="MQI375" s="9"/>
      <c r="MQJ375" s="9"/>
      <c r="MQK375" s="9"/>
      <c r="MQL375" s="9"/>
      <c r="MQM375" s="9"/>
      <c r="MQN375" s="9"/>
      <c r="MQO375" s="9"/>
      <c r="MQP375" s="9"/>
      <c r="MQQ375" s="9"/>
      <c r="MQR375" s="9"/>
      <c r="MQS375" s="9"/>
      <c r="MQT375" s="9"/>
      <c r="MQU375" s="9"/>
      <c r="MQV375" s="9"/>
      <c r="MQW375" s="9"/>
      <c r="MQX375" s="9"/>
      <c r="MQY375" s="9"/>
      <c r="MQZ375" s="9"/>
      <c r="MRA375" s="9"/>
      <c r="MRB375" s="9"/>
      <c r="MRC375" s="9"/>
      <c r="MRD375" s="9"/>
      <c r="MRE375" s="9"/>
      <c r="MRF375" s="9"/>
      <c r="MRG375" s="9"/>
      <c r="MRH375" s="9"/>
      <c r="MRI375" s="9"/>
      <c r="MRJ375" s="9"/>
      <c r="MRK375" s="9"/>
      <c r="MRL375" s="9"/>
      <c r="MRM375" s="9"/>
      <c r="MRN375" s="9"/>
      <c r="MRO375" s="9"/>
      <c r="MRP375" s="9"/>
      <c r="MRQ375" s="9"/>
      <c r="MRR375" s="9"/>
      <c r="MRS375" s="9"/>
      <c r="MRT375" s="9"/>
      <c r="MRU375" s="9"/>
      <c r="MRV375" s="9"/>
      <c r="MRW375" s="9"/>
      <c r="MRX375" s="9"/>
      <c r="MRY375" s="9"/>
      <c r="MRZ375" s="9"/>
      <c r="MSA375" s="9"/>
      <c r="MSB375" s="9"/>
      <c r="MSC375" s="9"/>
      <c r="MSD375" s="9"/>
      <c r="MSE375" s="9"/>
      <c r="MSF375" s="9"/>
      <c r="MSG375" s="9"/>
      <c r="MSH375" s="9"/>
      <c r="MSI375" s="9"/>
      <c r="MSJ375" s="9"/>
      <c r="MSK375" s="9"/>
      <c r="MSL375" s="9"/>
      <c r="MSM375" s="9"/>
      <c r="MSN375" s="9"/>
      <c r="MSO375" s="9"/>
      <c r="MSP375" s="9"/>
      <c r="MSQ375" s="9"/>
      <c r="MSR375" s="9"/>
      <c r="MSS375" s="9"/>
      <c r="MST375" s="9"/>
      <c r="MSU375" s="9"/>
      <c r="MSV375" s="9"/>
      <c r="MSW375" s="9"/>
      <c r="MSX375" s="9"/>
      <c r="MSY375" s="9"/>
      <c r="MSZ375" s="9"/>
      <c r="MTA375" s="9"/>
      <c r="MTB375" s="9"/>
      <c r="MTC375" s="9"/>
      <c r="MTD375" s="9"/>
      <c r="MTE375" s="9"/>
      <c r="MTF375" s="9"/>
      <c r="MTG375" s="9"/>
      <c r="MTH375" s="9"/>
      <c r="MTI375" s="9"/>
      <c r="MTJ375" s="9"/>
      <c r="MTK375" s="9"/>
      <c r="MTL375" s="9"/>
      <c r="MTM375" s="9"/>
      <c r="MTN375" s="9"/>
      <c r="MTO375" s="9"/>
      <c r="MTP375" s="9"/>
      <c r="MTQ375" s="9"/>
      <c r="MTR375" s="9"/>
      <c r="MTS375" s="9"/>
      <c r="MTT375" s="9"/>
      <c r="MTU375" s="9"/>
      <c r="MTV375" s="9"/>
      <c r="MTW375" s="9"/>
      <c r="MTX375" s="9"/>
      <c r="MTY375" s="9"/>
      <c r="MTZ375" s="9"/>
      <c r="MUA375" s="9"/>
      <c r="MUB375" s="9"/>
      <c r="MUC375" s="9"/>
      <c r="MUD375" s="9"/>
      <c r="MUE375" s="9"/>
      <c r="MUF375" s="9"/>
      <c r="MUG375" s="9"/>
      <c r="MUH375" s="9"/>
      <c r="MUI375" s="9"/>
      <c r="MUJ375" s="9"/>
      <c r="MUK375" s="9"/>
      <c r="MUL375" s="9"/>
      <c r="MUM375" s="9"/>
      <c r="MUN375" s="9"/>
      <c r="MUO375" s="9"/>
      <c r="MUP375" s="9"/>
      <c r="MUQ375" s="9"/>
      <c r="MUR375" s="9"/>
      <c r="MUS375" s="9"/>
      <c r="MUT375" s="9"/>
      <c r="MUU375" s="9"/>
      <c r="MUV375" s="9"/>
      <c r="MUW375" s="9"/>
      <c r="MUX375" s="9"/>
      <c r="MUY375" s="9"/>
      <c r="MUZ375" s="9"/>
      <c r="MVA375" s="9"/>
      <c r="MVB375" s="9"/>
      <c r="MVC375" s="9"/>
      <c r="MVD375" s="9"/>
      <c r="MVE375" s="9"/>
      <c r="MVF375" s="9"/>
      <c r="MVG375" s="9"/>
      <c r="MVH375" s="9"/>
      <c r="MVI375" s="9"/>
      <c r="MVJ375" s="9"/>
      <c r="MVK375" s="9"/>
      <c r="MVL375" s="9"/>
      <c r="MVM375" s="9"/>
      <c r="MVN375" s="9"/>
      <c r="MVO375" s="9"/>
      <c r="MVP375" s="9"/>
      <c r="MVQ375" s="9"/>
      <c r="MVR375" s="9"/>
      <c r="MVS375" s="9"/>
      <c r="MVT375" s="9"/>
      <c r="MVU375" s="9"/>
      <c r="MVV375" s="9"/>
      <c r="MVW375" s="9"/>
      <c r="MVX375" s="9"/>
      <c r="MVY375" s="9"/>
      <c r="MVZ375" s="9"/>
      <c r="MWA375" s="9"/>
      <c r="MWB375" s="9"/>
      <c r="MWC375" s="9"/>
      <c r="MWD375" s="9"/>
      <c r="MWE375" s="9"/>
      <c r="MWF375" s="9"/>
      <c r="MWG375" s="9"/>
      <c r="MWH375" s="9"/>
      <c r="MWI375" s="9"/>
      <c r="MWJ375" s="9"/>
      <c r="MWK375" s="9"/>
      <c r="MWL375" s="9"/>
      <c r="MWM375" s="9"/>
      <c r="MWN375" s="9"/>
      <c r="MWO375" s="9"/>
      <c r="MWP375" s="9"/>
      <c r="MWQ375" s="9"/>
      <c r="MWR375" s="9"/>
      <c r="MWS375" s="9"/>
      <c r="MWT375" s="9"/>
      <c r="MWU375" s="9"/>
      <c r="MWV375" s="9"/>
      <c r="MWW375" s="9"/>
      <c r="MWX375" s="9"/>
      <c r="MWY375" s="9"/>
      <c r="MWZ375" s="9"/>
      <c r="MXA375" s="9"/>
      <c r="MXB375" s="9"/>
      <c r="MXC375" s="9"/>
      <c r="MXD375" s="9"/>
      <c r="MXE375" s="9"/>
      <c r="MXF375" s="9"/>
      <c r="MXG375" s="9"/>
      <c r="MXH375" s="9"/>
      <c r="MXI375" s="9"/>
      <c r="MXJ375" s="9"/>
      <c r="MXK375" s="9"/>
      <c r="MXL375" s="9"/>
      <c r="MXM375" s="9"/>
      <c r="MXN375" s="9"/>
      <c r="MXO375" s="9"/>
      <c r="MXP375" s="9"/>
      <c r="MXQ375" s="9"/>
      <c r="MXR375" s="9"/>
      <c r="MXS375" s="9"/>
      <c r="MXT375" s="9"/>
      <c r="MXU375" s="9"/>
      <c r="MXV375" s="9"/>
      <c r="MXW375" s="9"/>
      <c r="MXX375" s="9"/>
      <c r="MXY375" s="9"/>
      <c r="MXZ375" s="9"/>
      <c r="MYA375" s="9"/>
      <c r="MYB375" s="9"/>
      <c r="MYC375" s="9"/>
      <c r="MYD375" s="9"/>
      <c r="MYE375" s="9"/>
      <c r="MYF375" s="9"/>
      <c r="MYG375" s="9"/>
      <c r="MYH375" s="9"/>
      <c r="MYI375" s="9"/>
      <c r="MYJ375" s="9"/>
      <c r="MYK375" s="9"/>
      <c r="MYL375" s="9"/>
      <c r="MYM375" s="9"/>
      <c r="MYN375" s="9"/>
      <c r="MYO375" s="9"/>
      <c r="MYP375" s="9"/>
      <c r="MYQ375" s="9"/>
      <c r="MYR375" s="9"/>
      <c r="MYS375" s="9"/>
      <c r="MYT375" s="9"/>
      <c r="MYU375" s="9"/>
      <c r="MYV375" s="9"/>
      <c r="MYW375" s="9"/>
      <c r="MYX375" s="9"/>
      <c r="MYY375" s="9"/>
      <c r="MYZ375" s="9"/>
      <c r="MZA375" s="9"/>
      <c r="MZB375" s="9"/>
      <c r="MZC375" s="9"/>
      <c r="MZD375" s="9"/>
      <c r="MZE375" s="9"/>
      <c r="MZF375" s="9"/>
      <c r="MZG375" s="9"/>
      <c r="MZH375" s="9"/>
      <c r="MZI375" s="9"/>
      <c r="MZJ375" s="9"/>
      <c r="MZK375" s="9"/>
      <c r="MZL375" s="9"/>
      <c r="MZM375" s="9"/>
      <c r="MZN375" s="9"/>
      <c r="MZO375" s="9"/>
      <c r="MZP375" s="9"/>
      <c r="MZQ375" s="9"/>
      <c r="MZR375" s="9"/>
      <c r="MZS375" s="9"/>
      <c r="MZT375" s="9"/>
      <c r="MZU375" s="9"/>
      <c r="MZV375" s="9"/>
      <c r="MZW375" s="9"/>
      <c r="MZX375" s="9"/>
      <c r="MZY375" s="9"/>
      <c r="MZZ375" s="9"/>
      <c r="NAA375" s="9"/>
      <c r="NAB375" s="9"/>
      <c r="NAC375" s="9"/>
      <c r="NAD375" s="9"/>
      <c r="NAE375" s="9"/>
      <c r="NAF375" s="9"/>
      <c r="NAG375" s="9"/>
      <c r="NAH375" s="9"/>
      <c r="NAI375" s="9"/>
      <c r="NAJ375" s="9"/>
      <c r="NAK375" s="9"/>
      <c r="NAL375" s="9"/>
      <c r="NAM375" s="9"/>
      <c r="NAN375" s="9"/>
      <c r="NAO375" s="9"/>
      <c r="NAP375" s="9"/>
      <c r="NAQ375" s="9"/>
      <c r="NAR375" s="9"/>
      <c r="NAS375" s="9"/>
      <c r="NAT375" s="9"/>
      <c r="NAU375" s="9"/>
      <c r="NAV375" s="9"/>
      <c r="NAW375" s="9"/>
      <c r="NAX375" s="9"/>
      <c r="NAY375" s="9"/>
      <c r="NAZ375" s="9"/>
      <c r="NBA375" s="9"/>
      <c r="NBB375" s="9"/>
      <c r="NBC375" s="9"/>
      <c r="NBD375" s="9"/>
      <c r="NBE375" s="9"/>
      <c r="NBF375" s="9"/>
      <c r="NBG375" s="9"/>
      <c r="NBH375" s="9"/>
      <c r="NBI375" s="9"/>
      <c r="NBJ375" s="9"/>
      <c r="NBK375" s="9"/>
      <c r="NBL375" s="9"/>
      <c r="NBM375" s="9"/>
      <c r="NBN375" s="9"/>
      <c r="NBO375" s="9"/>
      <c r="NBP375" s="9"/>
      <c r="NBQ375" s="9"/>
      <c r="NBR375" s="9"/>
      <c r="NBS375" s="9"/>
      <c r="NBT375" s="9"/>
      <c r="NBU375" s="9"/>
      <c r="NBV375" s="9"/>
      <c r="NBW375" s="9"/>
      <c r="NBX375" s="9"/>
      <c r="NBY375" s="9"/>
      <c r="NBZ375" s="9"/>
      <c r="NCA375" s="9"/>
      <c r="NCB375" s="9"/>
      <c r="NCC375" s="9"/>
      <c r="NCD375" s="9"/>
      <c r="NCE375" s="9"/>
      <c r="NCF375" s="9"/>
      <c r="NCG375" s="9"/>
      <c r="NCH375" s="9"/>
      <c r="NCI375" s="9"/>
      <c r="NCJ375" s="9"/>
      <c r="NCK375" s="9"/>
      <c r="NCL375" s="9"/>
      <c r="NCM375" s="9"/>
      <c r="NCN375" s="9"/>
      <c r="NCO375" s="9"/>
      <c r="NCP375" s="9"/>
      <c r="NCQ375" s="9"/>
      <c r="NCR375" s="9"/>
      <c r="NCS375" s="9"/>
      <c r="NCT375" s="9"/>
      <c r="NCU375" s="9"/>
      <c r="NCV375" s="9"/>
      <c r="NCW375" s="9"/>
      <c r="NCX375" s="9"/>
      <c r="NCY375" s="9"/>
      <c r="NCZ375" s="9"/>
      <c r="NDA375" s="9"/>
      <c r="NDB375" s="9"/>
      <c r="NDC375" s="9"/>
      <c r="NDD375" s="9"/>
      <c r="NDE375" s="9"/>
      <c r="NDF375" s="9"/>
      <c r="NDG375" s="9"/>
      <c r="NDH375" s="9"/>
      <c r="NDI375" s="9"/>
      <c r="NDJ375" s="9"/>
      <c r="NDK375" s="9"/>
      <c r="NDL375" s="9"/>
      <c r="NDM375" s="9"/>
      <c r="NDN375" s="9"/>
      <c r="NDO375" s="9"/>
      <c r="NDP375" s="9"/>
      <c r="NDQ375" s="9"/>
      <c r="NDR375" s="9"/>
      <c r="NDS375" s="9"/>
      <c r="NDT375" s="9"/>
      <c r="NDU375" s="9"/>
      <c r="NDV375" s="9"/>
      <c r="NDW375" s="9"/>
      <c r="NDX375" s="9"/>
      <c r="NDY375" s="9"/>
      <c r="NDZ375" s="9"/>
      <c r="NEA375" s="9"/>
      <c r="NEB375" s="9"/>
      <c r="NEC375" s="9"/>
      <c r="NED375" s="9"/>
      <c r="NEE375" s="9"/>
      <c r="NEF375" s="9"/>
      <c r="NEG375" s="9"/>
      <c r="NEH375" s="9"/>
      <c r="NEI375" s="9"/>
      <c r="NEJ375" s="9"/>
      <c r="NEK375" s="9"/>
      <c r="NEL375" s="9"/>
      <c r="NEM375" s="9"/>
      <c r="NEN375" s="9"/>
      <c r="NEO375" s="9"/>
      <c r="NEP375" s="9"/>
      <c r="NEQ375" s="9"/>
      <c r="NER375" s="9"/>
      <c r="NES375" s="9"/>
      <c r="NET375" s="9"/>
      <c r="NEU375" s="9"/>
      <c r="NEV375" s="9"/>
      <c r="NEW375" s="9"/>
      <c r="NEX375" s="9"/>
      <c r="NEY375" s="9"/>
      <c r="NEZ375" s="9"/>
      <c r="NFA375" s="9"/>
      <c r="NFB375" s="9"/>
      <c r="NFC375" s="9"/>
      <c r="NFD375" s="9"/>
      <c r="NFE375" s="9"/>
      <c r="NFF375" s="9"/>
      <c r="NFG375" s="9"/>
      <c r="NFH375" s="9"/>
      <c r="NFI375" s="9"/>
      <c r="NFJ375" s="9"/>
      <c r="NFK375" s="9"/>
      <c r="NFL375" s="9"/>
      <c r="NFM375" s="9"/>
      <c r="NFN375" s="9"/>
      <c r="NFO375" s="9"/>
      <c r="NFP375" s="9"/>
      <c r="NFQ375" s="9"/>
      <c r="NFR375" s="9"/>
      <c r="NFS375" s="9"/>
      <c r="NFT375" s="9"/>
      <c r="NFU375" s="9"/>
      <c r="NFV375" s="9"/>
      <c r="NFW375" s="9"/>
      <c r="NFX375" s="9"/>
      <c r="NFY375" s="9"/>
      <c r="NFZ375" s="9"/>
      <c r="NGA375" s="9"/>
      <c r="NGB375" s="9"/>
      <c r="NGC375" s="9"/>
      <c r="NGD375" s="9"/>
      <c r="NGE375" s="9"/>
      <c r="NGF375" s="9"/>
      <c r="NGG375" s="9"/>
      <c r="NGH375" s="9"/>
      <c r="NGI375" s="9"/>
      <c r="NGJ375" s="9"/>
      <c r="NGK375" s="9"/>
      <c r="NGL375" s="9"/>
      <c r="NGM375" s="9"/>
      <c r="NGN375" s="9"/>
      <c r="NGO375" s="9"/>
      <c r="NGP375" s="9"/>
      <c r="NGQ375" s="9"/>
      <c r="NGR375" s="9"/>
      <c r="NGS375" s="9"/>
      <c r="NGT375" s="9"/>
      <c r="NGU375" s="9"/>
      <c r="NGV375" s="9"/>
      <c r="NGW375" s="9"/>
      <c r="NGX375" s="9"/>
      <c r="NGY375" s="9"/>
      <c r="NGZ375" s="9"/>
      <c r="NHA375" s="9"/>
      <c r="NHB375" s="9"/>
      <c r="NHC375" s="9"/>
      <c r="NHD375" s="9"/>
      <c r="NHE375" s="9"/>
      <c r="NHF375" s="9"/>
      <c r="NHG375" s="9"/>
      <c r="NHH375" s="9"/>
      <c r="NHI375" s="9"/>
      <c r="NHJ375" s="9"/>
      <c r="NHK375" s="9"/>
      <c r="NHL375" s="9"/>
      <c r="NHM375" s="9"/>
      <c r="NHN375" s="9"/>
      <c r="NHO375" s="9"/>
      <c r="NHP375" s="9"/>
      <c r="NHQ375" s="9"/>
      <c r="NHR375" s="9"/>
      <c r="NHS375" s="9"/>
      <c r="NHT375" s="9"/>
      <c r="NHU375" s="9"/>
      <c r="NHV375" s="9"/>
      <c r="NHW375" s="9"/>
      <c r="NHX375" s="9"/>
      <c r="NHY375" s="9"/>
      <c r="NHZ375" s="9"/>
      <c r="NIA375" s="9"/>
      <c r="NIB375" s="9"/>
      <c r="NIC375" s="9"/>
      <c r="NID375" s="9"/>
      <c r="NIE375" s="9"/>
      <c r="NIF375" s="9"/>
      <c r="NIG375" s="9"/>
      <c r="NIH375" s="9"/>
      <c r="NII375" s="9"/>
      <c r="NIJ375" s="9"/>
      <c r="NIK375" s="9"/>
      <c r="NIL375" s="9"/>
      <c r="NIM375" s="9"/>
      <c r="NIN375" s="9"/>
      <c r="NIO375" s="9"/>
      <c r="NIP375" s="9"/>
      <c r="NIQ375" s="9"/>
      <c r="NIR375" s="9"/>
      <c r="NIS375" s="9"/>
      <c r="NIT375" s="9"/>
      <c r="NIU375" s="9"/>
      <c r="NIV375" s="9"/>
      <c r="NIW375" s="9"/>
      <c r="NIX375" s="9"/>
      <c r="NIY375" s="9"/>
      <c r="NIZ375" s="9"/>
      <c r="NJA375" s="9"/>
      <c r="NJB375" s="9"/>
      <c r="NJC375" s="9"/>
      <c r="NJD375" s="9"/>
      <c r="NJE375" s="9"/>
      <c r="NJF375" s="9"/>
      <c r="NJG375" s="9"/>
      <c r="NJH375" s="9"/>
      <c r="NJI375" s="9"/>
      <c r="NJJ375" s="9"/>
      <c r="NJK375" s="9"/>
      <c r="NJL375" s="9"/>
      <c r="NJM375" s="9"/>
      <c r="NJN375" s="9"/>
      <c r="NJO375" s="9"/>
      <c r="NJP375" s="9"/>
      <c r="NJQ375" s="9"/>
      <c r="NJR375" s="9"/>
      <c r="NJS375" s="9"/>
      <c r="NJT375" s="9"/>
      <c r="NJU375" s="9"/>
      <c r="NJV375" s="9"/>
      <c r="NJW375" s="9"/>
      <c r="NJX375" s="9"/>
      <c r="NJY375" s="9"/>
      <c r="NJZ375" s="9"/>
      <c r="NKA375" s="9"/>
      <c r="NKB375" s="9"/>
      <c r="NKC375" s="9"/>
      <c r="NKD375" s="9"/>
      <c r="NKE375" s="9"/>
      <c r="NKF375" s="9"/>
      <c r="NKG375" s="9"/>
      <c r="NKH375" s="9"/>
      <c r="NKI375" s="9"/>
      <c r="NKJ375" s="9"/>
      <c r="NKK375" s="9"/>
      <c r="NKL375" s="9"/>
      <c r="NKM375" s="9"/>
      <c r="NKN375" s="9"/>
      <c r="NKO375" s="9"/>
      <c r="NKP375" s="9"/>
      <c r="NKQ375" s="9"/>
      <c r="NKR375" s="9"/>
      <c r="NKS375" s="9"/>
      <c r="NKT375" s="9"/>
      <c r="NKU375" s="9"/>
      <c r="NKV375" s="9"/>
      <c r="NKW375" s="9"/>
      <c r="NKX375" s="9"/>
      <c r="NKY375" s="9"/>
      <c r="NKZ375" s="9"/>
      <c r="NLA375" s="9"/>
      <c r="NLB375" s="9"/>
      <c r="NLC375" s="9"/>
      <c r="NLD375" s="9"/>
      <c r="NLE375" s="9"/>
      <c r="NLF375" s="9"/>
      <c r="NLG375" s="9"/>
      <c r="NLH375" s="9"/>
      <c r="NLI375" s="9"/>
      <c r="NLJ375" s="9"/>
      <c r="NLK375" s="9"/>
      <c r="NLL375" s="9"/>
      <c r="NLM375" s="9"/>
      <c r="NLN375" s="9"/>
      <c r="NLO375" s="9"/>
      <c r="NLP375" s="9"/>
      <c r="NLQ375" s="9"/>
      <c r="NLR375" s="9"/>
      <c r="NLS375" s="9"/>
      <c r="NLT375" s="9"/>
      <c r="NLU375" s="9"/>
      <c r="NLV375" s="9"/>
      <c r="NLW375" s="9"/>
      <c r="NLX375" s="9"/>
      <c r="NLY375" s="9"/>
      <c r="NLZ375" s="9"/>
      <c r="NMA375" s="9"/>
      <c r="NMB375" s="9"/>
      <c r="NMC375" s="9"/>
      <c r="NMD375" s="9"/>
      <c r="NME375" s="9"/>
      <c r="NMF375" s="9"/>
      <c r="NMG375" s="9"/>
      <c r="NMH375" s="9"/>
      <c r="NMI375" s="9"/>
      <c r="NMJ375" s="9"/>
      <c r="NMK375" s="9"/>
      <c r="NML375" s="9"/>
      <c r="NMM375" s="9"/>
      <c r="NMN375" s="9"/>
      <c r="NMO375" s="9"/>
      <c r="NMP375" s="9"/>
      <c r="NMQ375" s="9"/>
      <c r="NMR375" s="9"/>
      <c r="NMS375" s="9"/>
      <c r="NMT375" s="9"/>
      <c r="NMU375" s="9"/>
      <c r="NMV375" s="9"/>
      <c r="NMW375" s="9"/>
      <c r="NMX375" s="9"/>
      <c r="NMY375" s="9"/>
      <c r="NMZ375" s="9"/>
      <c r="NNA375" s="9"/>
      <c r="NNB375" s="9"/>
      <c r="NNC375" s="9"/>
      <c r="NND375" s="9"/>
      <c r="NNE375" s="9"/>
      <c r="NNF375" s="9"/>
      <c r="NNG375" s="9"/>
      <c r="NNH375" s="9"/>
      <c r="NNI375" s="9"/>
      <c r="NNJ375" s="9"/>
      <c r="NNK375" s="9"/>
      <c r="NNL375" s="9"/>
      <c r="NNM375" s="9"/>
      <c r="NNN375" s="9"/>
      <c r="NNO375" s="9"/>
      <c r="NNP375" s="9"/>
      <c r="NNQ375" s="9"/>
      <c r="NNR375" s="9"/>
      <c r="NNS375" s="9"/>
      <c r="NNT375" s="9"/>
      <c r="NNU375" s="9"/>
      <c r="NNV375" s="9"/>
      <c r="NNW375" s="9"/>
      <c r="NNX375" s="9"/>
      <c r="NNY375" s="9"/>
      <c r="NNZ375" s="9"/>
      <c r="NOA375" s="9"/>
      <c r="NOB375" s="9"/>
      <c r="NOC375" s="9"/>
      <c r="NOD375" s="9"/>
      <c r="NOE375" s="9"/>
      <c r="NOF375" s="9"/>
      <c r="NOG375" s="9"/>
      <c r="NOH375" s="9"/>
      <c r="NOI375" s="9"/>
      <c r="NOJ375" s="9"/>
      <c r="NOK375" s="9"/>
      <c r="NOL375" s="9"/>
      <c r="NOM375" s="9"/>
      <c r="NON375" s="9"/>
      <c r="NOO375" s="9"/>
      <c r="NOP375" s="9"/>
      <c r="NOQ375" s="9"/>
      <c r="NOR375" s="9"/>
      <c r="NOS375" s="9"/>
      <c r="NOT375" s="9"/>
      <c r="NOU375" s="9"/>
      <c r="NOV375" s="9"/>
      <c r="NOW375" s="9"/>
      <c r="NOX375" s="9"/>
      <c r="NOY375" s="9"/>
      <c r="NOZ375" s="9"/>
      <c r="NPA375" s="9"/>
      <c r="NPB375" s="9"/>
      <c r="NPC375" s="9"/>
      <c r="NPD375" s="9"/>
      <c r="NPE375" s="9"/>
      <c r="NPF375" s="9"/>
      <c r="NPG375" s="9"/>
      <c r="NPH375" s="9"/>
      <c r="NPI375" s="9"/>
      <c r="NPJ375" s="9"/>
      <c r="NPK375" s="9"/>
      <c r="NPL375" s="9"/>
      <c r="NPM375" s="9"/>
      <c r="NPN375" s="9"/>
      <c r="NPO375" s="9"/>
      <c r="NPP375" s="9"/>
      <c r="NPQ375" s="9"/>
      <c r="NPR375" s="9"/>
      <c r="NPS375" s="9"/>
      <c r="NPT375" s="9"/>
      <c r="NPU375" s="9"/>
      <c r="NPV375" s="9"/>
      <c r="NPW375" s="9"/>
      <c r="NPX375" s="9"/>
      <c r="NPY375" s="9"/>
      <c r="NPZ375" s="9"/>
      <c r="NQA375" s="9"/>
      <c r="NQB375" s="9"/>
      <c r="NQC375" s="9"/>
      <c r="NQD375" s="9"/>
      <c r="NQE375" s="9"/>
      <c r="NQF375" s="9"/>
      <c r="NQG375" s="9"/>
      <c r="NQH375" s="9"/>
      <c r="NQI375" s="9"/>
      <c r="NQJ375" s="9"/>
      <c r="NQK375" s="9"/>
      <c r="NQL375" s="9"/>
      <c r="NQM375" s="9"/>
      <c r="NQN375" s="9"/>
      <c r="NQO375" s="9"/>
      <c r="NQP375" s="9"/>
      <c r="NQQ375" s="9"/>
      <c r="NQR375" s="9"/>
      <c r="NQS375" s="9"/>
      <c r="NQT375" s="9"/>
      <c r="NQU375" s="9"/>
      <c r="NQV375" s="9"/>
      <c r="NQW375" s="9"/>
      <c r="NQX375" s="9"/>
      <c r="NQY375" s="9"/>
      <c r="NQZ375" s="9"/>
      <c r="NRA375" s="9"/>
      <c r="NRB375" s="9"/>
      <c r="NRC375" s="9"/>
      <c r="NRD375" s="9"/>
      <c r="NRE375" s="9"/>
      <c r="NRF375" s="9"/>
      <c r="NRG375" s="9"/>
      <c r="NRH375" s="9"/>
      <c r="NRI375" s="9"/>
      <c r="NRJ375" s="9"/>
      <c r="NRK375" s="9"/>
      <c r="NRL375" s="9"/>
      <c r="NRM375" s="9"/>
      <c r="NRN375" s="9"/>
      <c r="NRO375" s="9"/>
      <c r="NRP375" s="9"/>
      <c r="NRQ375" s="9"/>
      <c r="NRR375" s="9"/>
      <c r="NRS375" s="9"/>
      <c r="NRT375" s="9"/>
      <c r="NRU375" s="9"/>
      <c r="NRV375" s="9"/>
      <c r="NRW375" s="9"/>
      <c r="NRX375" s="9"/>
      <c r="NRY375" s="9"/>
      <c r="NRZ375" s="9"/>
      <c r="NSA375" s="9"/>
      <c r="NSB375" s="9"/>
      <c r="NSC375" s="9"/>
      <c r="NSD375" s="9"/>
      <c r="NSE375" s="9"/>
      <c r="NSF375" s="9"/>
      <c r="NSG375" s="9"/>
      <c r="NSH375" s="9"/>
      <c r="NSI375" s="9"/>
      <c r="NSJ375" s="9"/>
      <c r="NSK375" s="9"/>
      <c r="NSL375" s="9"/>
      <c r="NSM375" s="9"/>
      <c r="NSN375" s="9"/>
      <c r="NSO375" s="9"/>
      <c r="NSP375" s="9"/>
      <c r="NSQ375" s="9"/>
      <c r="NSR375" s="9"/>
      <c r="NSS375" s="9"/>
      <c r="NST375" s="9"/>
      <c r="NSU375" s="9"/>
      <c r="NSV375" s="9"/>
      <c r="NSW375" s="9"/>
      <c r="NSX375" s="9"/>
      <c r="NSY375" s="9"/>
      <c r="NSZ375" s="9"/>
      <c r="NTA375" s="9"/>
      <c r="NTB375" s="9"/>
      <c r="NTC375" s="9"/>
      <c r="NTD375" s="9"/>
      <c r="NTE375" s="9"/>
      <c r="NTF375" s="9"/>
      <c r="NTG375" s="9"/>
      <c r="NTH375" s="9"/>
      <c r="NTI375" s="9"/>
      <c r="NTJ375" s="9"/>
      <c r="NTK375" s="9"/>
      <c r="NTL375" s="9"/>
      <c r="NTM375" s="9"/>
      <c r="NTN375" s="9"/>
      <c r="NTO375" s="9"/>
      <c r="NTP375" s="9"/>
      <c r="NTQ375" s="9"/>
      <c r="NTR375" s="9"/>
      <c r="NTS375" s="9"/>
      <c r="NTT375" s="9"/>
      <c r="NTU375" s="9"/>
      <c r="NTV375" s="9"/>
      <c r="NTW375" s="9"/>
      <c r="NTX375" s="9"/>
      <c r="NTY375" s="9"/>
      <c r="NTZ375" s="9"/>
      <c r="NUA375" s="9"/>
      <c r="NUB375" s="9"/>
      <c r="NUC375" s="9"/>
      <c r="NUD375" s="9"/>
      <c r="NUE375" s="9"/>
      <c r="NUF375" s="9"/>
      <c r="NUG375" s="9"/>
      <c r="NUH375" s="9"/>
      <c r="NUI375" s="9"/>
      <c r="NUJ375" s="9"/>
      <c r="NUK375" s="9"/>
      <c r="NUL375" s="9"/>
      <c r="NUM375" s="9"/>
      <c r="NUN375" s="9"/>
      <c r="NUO375" s="9"/>
      <c r="NUP375" s="9"/>
      <c r="NUQ375" s="9"/>
      <c r="NUR375" s="9"/>
      <c r="NUS375" s="9"/>
      <c r="NUT375" s="9"/>
      <c r="NUU375" s="9"/>
      <c r="NUV375" s="9"/>
      <c r="NUW375" s="9"/>
      <c r="NUX375" s="9"/>
      <c r="NUY375" s="9"/>
      <c r="NUZ375" s="9"/>
      <c r="NVA375" s="9"/>
      <c r="NVB375" s="9"/>
      <c r="NVC375" s="9"/>
      <c r="NVD375" s="9"/>
      <c r="NVE375" s="9"/>
      <c r="NVF375" s="9"/>
      <c r="NVG375" s="9"/>
      <c r="NVH375" s="9"/>
      <c r="NVI375" s="9"/>
      <c r="NVJ375" s="9"/>
      <c r="NVK375" s="9"/>
      <c r="NVL375" s="9"/>
      <c r="NVM375" s="9"/>
      <c r="NVN375" s="9"/>
      <c r="NVO375" s="9"/>
      <c r="NVP375" s="9"/>
      <c r="NVQ375" s="9"/>
      <c r="NVR375" s="9"/>
      <c r="NVS375" s="9"/>
      <c r="NVT375" s="9"/>
      <c r="NVU375" s="9"/>
      <c r="NVV375" s="9"/>
      <c r="NVW375" s="9"/>
      <c r="NVX375" s="9"/>
      <c r="NVY375" s="9"/>
      <c r="NVZ375" s="9"/>
      <c r="NWA375" s="9"/>
      <c r="NWB375" s="9"/>
      <c r="NWC375" s="9"/>
      <c r="NWD375" s="9"/>
      <c r="NWE375" s="9"/>
      <c r="NWF375" s="9"/>
      <c r="NWG375" s="9"/>
      <c r="NWH375" s="9"/>
      <c r="NWI375" s="9"/>
      <c r="NWJ375" s="9"/>
      <c r="NWK375" s="9"/>
      <c r="NWL375" s="9"/>
      <c r="NWM375" s="9"/>
      <c r="NWN375" s="9"/>
      <c r="NWO375" s="9"/>
      <c r="NWP375" s="9"/>
      <c r="NWQ375" s="9"/>
      <c r="NWR375" s="9"/>
      <c r="NWS375" s="9"/>
      <c r="NWT375" s="9"/>
      <c r="NWU375" s="9"/>
      <c r="NWV375" s="9"/>
      <c r="NWW375" s="9"/>
      <c r="NWX375" s="9"/>
      <c r="NWY375" s="9"/>
      <c r="NWZ375" s="9"/>
      <c r="NXA375" s="9"/>
      <c r="NXB375" s="9"/>
      <c r="NXC375" s="9"/>
      <c r="NXD375" s="9"/>
      <c r="NXE375" s="9"/>
      <c r="NXF375" s="9"/>
      <c r="NXG375" s="9"/>
      <c r="NXH375" s="9"/>
      <c r="NXI375" s="9"/>
      <c r="NXJ375" s="9"/>
      <c r="NXK375" s="9"/>
      <c r="NXL375" s="9"/>
      <c r="NXM375" s="9"/>
      <c r="NXN375" s="9"/>
      <c r="NXO375" s="9"/>
      <c r="NXP375" s="9"/>
      <c r="NXQ375" s="9"/>
      <c r="NXR375" s="9"/>
      <c r="NXS375" s="9"/>
      <c r="NXT375" s="9"/>
      <c r="NXU375" s="9"/>
      <c r="NXV375" s="9"/>
      <c r="NXW375" s="9"/>
      <c r="NXX375" s="9"/>
      <c r="NXY375" s="9"/>
      <c r="NXZ375" s="9"/>
      <c r="NYA375" s="9"/>
      <c r="NYB375" s="9"/>
      <c r="NYC375" s="9"/>
      <c r="NYD375" s="9"/>
      <c r="NYE375" s="9"/>
      <c r="NYF375" s="9"/>
      <c r="NYG375" s="9"/>
      <c r="NYH375" s="9"/>
      <c r="NYI375" s="9"/>
      <c r="NYJ375" s="9"/>
      <c r="NYK375" s="9"/>
      <c r="NYL375" s="9"/>
      <c r="NYM375" s="9"/>
      <c r="NYN375" s="9"/>
      <c r="NYO375" s="9"/>
      <c r="NYP375" s="9"/>
      <c r="NYQ375" s="9"/>
      <c r="NYR375" s="9"/>
      <c r="NYS375" s="9"/>
      <c r="NYT375" s="9"/>
      <c r="NYU375" s="9"/>
      <c r="NYV375" s="9"/>
      <c r="NYW375" s="9"/>
      <c r="NYX375" s="9"/>
      <c r="NYY375" s="9"/>
      <c r="NYZ375" s="9"/>
      <c r="NZA375" s="9"/>
      <c r="NZB375" s="9"/>
      <c r="NZC375" s="9"/>
      <c r="NZD375" s="9"/>
      <c r="NZE375" s="9"/>
      <c r="NZF375" s="9"/>
      <c r="NZG375" s="9"/>
      <c r="NZH375" s="9"/>
      <c r="NZI375" s="9"/>
      <c r="NZJ375" s="9"/>
      <c r="NZK375" s="9"/>
      <c r="NZL375" s="9"/>
      <c r="NZM375" s="9"/>
      <c r="NZN375" s="9"/>
      <c r="NZO375" s="9"/>
      <c r="NZP375" s="9"/>
      <c r="NZQ375" s="9"/>
      <c r="NZR375" s="9"/>
      <c r="NZS375" s="9"/>
      <c r="NZT375" s="9"/>
      <c r="NZU375" s="9"/>
      <c r="NZV375" s="9"/>
      <c r="NZW375" s="9"/>
      <c r="NZX375" s="9"/>
      <c r="NZY375" s="9"/>
      <c r="NZZ375" s="9"/>
      <c r="OAA375" s="9"/>
      <c r="OAB375" s="9"/>
      <c r="OAC375" s="9"/>
      <c r="OAD375" s="9"/>
      <c r="OAE375" s="9"/>
      <c r="OAF375" s="9"/>
      <c r="OAG375" s="9"/>
      <c r="OAH375" s="9"/>
      <c r="OAI375" s="9"/>
      <c r="OAJ375" s="9"/>
      <c r="OAK375" s="9"/>
      <c r="OAL375" s="9"/>
      <c r="OAM375" s="9"/>
      <c r="OAN375" s="9"/>
      <c r="OAO375" s="9"/>
      <c r="OAP375" s="9"/>
      <c r="OAQ375" s="9"/>
      <c r="OAR375" s="9"/>
      <c r="OAS375" s="9"/>
      <c r="OAT375" s="9"/>
      <c r="OAU375" s="9"/>
      <c r="OAV375" s="9"/>
      <c r="OAW375" s="9"/>
      <c r="OAX375" s="9"/>
      <c r="OAY375" s="9"/>
      <c r="OAZ375" s="9"/>
      <c r="OBA375" s="9"/>
      <c r="OBB375" s="9"/>
      <c r="OBC375" s="9"/>
      <c r="OBD375" s="9"/>
      <c r="OBE375" s="9"/>
      <c r="OBF375" s="9"/>
      <c r="OBG375" s="9"/>
      <c r="OBH375" s="9"/>
      <c r="OBI375" s="9"/>
      <c r="OBJ375" s="9"/>
      <c r="OBK375" s="9"/>
      <c r="OBL375" s="9"/>
      <c r="OBM375" s="9"/>
      <c r="OBN375" s="9"/>
      <c r="OBO375" s="9"/>
      <c r="OBP375" s="9"/>
      <c r="OBQ375" s="9"/>
      <c r="OBR375" s="9"/>
      <c r="OBS375" s="9"/>
      <c r="OBT375" s="9"/>
      <c r="OBU375" s="9"/>
      <c r="OBV375" s="9"/>
      <c r="OBW375" s="9"/>
      <c r="OBX375" s="9"/>
      <c r="OBY375" s="9"/>
      <c r="OBZ375" s="9"/>
      <c r="OCA375" s="9"/>
      <c r="OCB375" s="9"/>
      <c r="OCC375" s="9"/>
      <c r="OCD375" s="9"/>
      <c r="OCE375" s="9"/>
      <c r="OCF375" s="9"/>
      <c r="OCG375" s="9"/>
      <c r="OCH375" s="9"/>
      <c r="OCI375" s="9"/>
      <c r="OCJ375" s="9"/>
      <c r="OCK375" s="9"/>
      <c r="OCL375" s="9"/>
      <c r="OCM375" s="9"/>
      <c r="OCN375" s="9"/>
      <c r="OCO375" s="9"/>
      <c r="OCP375" s="9"/>
      <c r="OCQ375" s="9"/>
      <c r="OCR375" s="9"/>
      <c r="OCS375" s="9"/>
      <c r="OCT375" s="9"/>
      <c r="OCU375" s="9"/>
      <c r="OCV375" s="9"/>
      <c r="OCW375" s="9"/>
      <c r="OCX375" s="9"/>
      <c r="OCY375" s="9"/>
      <c r="OCZ375" s="9"/>
      <c r="ODA375" s="9"/>
      <c r="ODB375" s="9"/>
      <c r="ODC375" s="9"/>
      <c r="ODD375" s="9"/>
      <c r="ODE375" s="9"/>
      <c r="ODF375" s="9"/>
      <c r="ODG375" s="9"/>
      <c r="ODH375" s="9"/>
      <c r="ODI375" s="9"/>
      <c r="ODJ375" s="9"/>
      <c r="ODK375" s="9"/>
      <c r="ODL375" s="9"/>
      <c r="ODM375" s="9"/>
      <c r="ODN375" s="9"/>
      <c r="ODO375" s="9"/>
      <c r="ODP375" s="9"/>
      <c r="ODQ375" s="9"/>
      <c r="ODR375" s="9"/>
      <c r="ODS375" s="9"/>
      <c r="ODT375" s="9"/>
      <c r="ODU375" s="9"/>
      <c r="ODV375" s="9"/>
      <c r="ODW375" s="9"/>
      <c r="ODX375" s="9"/>
      <c r="ODY375" s="9"/>
      <c r="ODZ375" s="9"/>
      <c r="OEA375" s="9"/>
      <c r="OEB375" s="9"/>
      <c r="OEC375" s="9"/>
      <c r="OED375" s="9"/>
      <c r="OEE375" s="9"/>
      <c r="OEF375" s="9"/>
      <c r="OEG375" s="9"/>
      <c r="OEH375" s="9"/>
      <c r="OEI375" s="9"/>
      <c r="OEJ375" s="9"/>
      <c r="OEK375" s="9"/>
      <c r="OEL375" s="9"/>
      <c r="OEM375" s="9"/>
      <c r="OEN375" s="9"/>
      <c r="OEO375" s="9"/>
      <c r="OEP375" s="9"/>
      <c r="OEQ375" s="9"/>
      <c r="OER375" s="9"/>
      <c r="OES375" s="9"/>
      <c r="OET375" s="9"/>
      <c r="OEU375" s="9"/>
      <c r="OEV375" s="9"/>
      <c r="OEW375" s="9"/>
      <c r="OEX375" s="9"/>
      <c r="OEY375" s="9"/>
      <c r="OEZ375" s="9"/>
      <c r="OFA375" s="9"/>
      <c r="OFB375" s="9"/>
      <c r="OFC375" s="9"/>
      <c r="OFD375" s="9"/>
      <c r="OFE375" s="9"/>
      <c r="OFF375" s="9"/>
      <c r="OFG375" s="9"/>
      <c r="OFH375" s="9"/>
      <c r="OFI375" s="9"/>
      <c r="OFJ375" s="9"/>
      <c r="OFK375" s="9"/>
      <c r="OFL375" s="9"/>
      <c r="OFM375" s="9"/>
      <c r="OFN375" s="9"/>
      <c r="OFO375" s="9"/>
      <c r="OFP375" s="9"/>
      <c r="OFQ375" s="9"/>
      <c r="OFR375" s="9"/>
      <c r="OFS375" s="9"/>
      <c r="OFT375" s="9"/>
      <c r="OFU375" s="9"/>
      <c r="OFV375" s="9"/>
      <c r="OFW375" s="9"/>
      <c r="OFX375" s="9"/>
      <c r="OFY375" s="9"/>
      <c r="OFZ375" s="9"/>
      <c r="OGA375" s="9"/>
      <c r="OGB375" s="9"/>
      <c r="OGC375" s="9"/>
      <c r="OGD375" s="9"/>
      <c r="OGE375" s="9"/>
      <c r="OGF375" s="9"/>
      <c r="OGG375" s="9"/>
      <c r="OGH375" s="9"/>
      <c r="OGI375" s="9"/>
      <c r="OGJ375" s="9"/>
      <c r="OGK375" s="9"/>
      <c r="OGL375" s="9"/>
      <c r="OGM375" s="9"/>
      <c r="OGN375" s="9"/>
      <c r="OGO375" s="9"/>
      <c r="OGP375" s="9"/>
      <c r="OGQ375" s="9"/>
      <c r="OGR375" s="9"/>
      <c r="OGS375" s="9"/>
      <c r="OGT375" s="9"/>
      <c r="OGU375" s="9"/>
      <c r="OGV375" s="9"/>
      <c r="OGW375" s="9"/>
      <c r="OGX375" s="9"/>
      <c r="OGY375" s="9"/>
      <c r="OGZ375" s="9"/>
      <c r="OHA375" s="9"/>
      <c r="OHB375" s="9"/>
      <c r="OHC375" s="9"/>
      <c r="OHD375" s="9"/>
      <c r="OHE375" s="9"/>
      <c r="OHF375" s="9"/>
      <c r="OHG375" s="9"/>
      <c r="OHH375" s="9"/>
      <c r="OHI375" s="9"/>
      <c r="OHJ375" s="9"/>
      <c r="OHK375" s="9"/>
      <c r="OHL375" s="9"/>
      <c r="OHM375" s="9"/>
      <c r="OHN375" s="9"/>
      <c r="OHO375" s="9"/>
      <c r="OHP375" s="9"/>
      <c r="OHQ375" s="9"/>
      <c r="OHR375" s="9"/>
      <c r="OHS375" s="9"/>
      <c r="OHT375" s="9"/>
      <c r="OHU375" s="9"/>
      <c r="OHV375" s="9"/>
      <c r="OHW375" s="9"/>
      <c r="OHX375" s="9"/>
      <c r="OHY375" s="9"/>
      <c r="OHZ375" s="9"/>
      <c r="OIA375" s="9"/>
      <c r="OIB375" s="9"/>
      <c r="OIC375" s="9"/>
      <c r="OID375" s="9"/>
      <c r="OIE375" s="9"/>
      <c r="OIF375" s="9"/>
      <c r="OIG375" s="9"/>
      <c r="OIH375" s="9"/>
      <c r="OII375" s="9"/>
      <c r="OIJ375" s="9"/>
      <c r="OIK375" s="9"/>
      <c r="OIL375" s="9"/>
      <c r="OIM375" s="9"/>
      <c r="OIN375" s="9"/>
      <c r="OIO375" s="9"/>
      <c r="OIP375" s="9"/>
      <c r="OIQ375" s="9"/>
      <c r="OIR375" s="9"/>
      <c r="OIS375" s="9"/>
      <c r="OIT375" s="9"/>
      <c r="OIU375" s="9"/>
      <c r="OIV375" s="9"/>
      <c r="OIW375" s="9"/>
      <c r="OIX375" s="9"/>
      <c r="OIY375" s="9"/>
      <c r="OIZ375" s="9"/>
      <c r="OJA375" s="9"/>
      <c r="OJB375" s="9"/>
      <c r="OJC375" s="9"/>
      <c r="OJD375" s="9"/>
      <c r="OJE375" s="9"/>
      <c r="OJF375" s="9"/>
      <c r="OJG375" s="9"/>
      <c r="OJH375" s="9"/>
      <c r="OJI375" s="9"/>
      <c r="OJJ375" s="9"/>
      <c r="OJK375" s="9"/>
      <c r="OJL375" s="9"/>
      <c r="OJM375" s="9"/>
      <c r="OJN375" s="9"/>
      <c r="OJO375" s="9"/>
      <c r="OJP375" s="9"/>
      <c r="OJQ375" s="9"/>
      <c r="OJR375" s="9"/>
      <c r="OJS375" s="9"/>
      <c r="OJT375" s="9"/>
      <c r="OJU375" s="9"/>
      <c r="OJV375" s="9"/>
      <c r="OJW375" s="9"/>
      <c r="OJX375" s="9"/>
      <c r="OJY375" s="9"/>
      <c r="OJZ375" s="9"/>
      <c r="OKA375" s="9"/>
      <c r="OKB375" s="9"/>
      <c r="OKC375" s="9"/>
      <c r="OKD375" s="9"/>
      <c r="OKE375" s="9"/>
      <c r="OKF375" s="9"/>
      <c r="OKG375" s="9"/>
      <c r="OKH375" s="9"/>
      <c r="OKI375" s="9"/>
      <c r="OKJ375" s="9"/>
      <c r="OKK375" s="9"/>
      <c r="OKL375" s="9"/>
      <c r="OKM375" s="9"/>
      <c r="OKN375" s="9"/>
      <c r="OKO375" s="9"/>
      <c r="OKP375" s="9"/>
      <c r="OKQ375" s="9"/>
      <c r="OKR375" s="9"/>
      <c r="OKS375" s="9"/>
      <c r="OKT375" s="9"/>
      <c r="OKU375" s="9"/>
      <c r="OKV375" s="9"/>
      <c r="OKW375" s="9"/>
      <c r="OKX375" s="9"/>
      <c r="OKY375" s="9"/>
      <c r="OKZ375" s="9"/>
      <c r="OLA375" s="9"/>
      <c r="OLB375" s="9"/>
      <c r="OLC375" s="9"/>
      <c r="OLD375" s="9"/>
      <c r="OLE375" s="9"/>
      <c r="OLF375" s="9"/>
      <c r="OLG375" s="9"/>
      <c r="OLH375" s="9"/>
      <c r="OLI375" s="9"/>
      <c r="OLJ375" s="9"/>
      <c r="OLK375" s="9"/>
      <c r="OLL375" s="9"/>
      <c r="OLM375" s="9"/>
      <c r="OLN375" s="9"/>
      <c r="OLO375" s="9"/>
      <c r="OLP375" s="9"/>
      <c r="OLQ375" s="9"/>
      <c r="OLR375" s="9"/>
      <c r="OLS375" s="9"/>
      <c r="OLT375" s="9"/>
      <c r="OLU375" s="9"/>
      <c r="OLV375" s="9"/>
      <c r="OLW375" s="9"/>
      <c r="OLX375" s="9"/>
      <c r="OLY375" s="9"/>
      <c r="OLZ375" s="9"/>
      <c r="OMA375" s="9"/>
      <c r="OMB375" s="9"/>
      <c r="OMC375" s="9"/>
      <c r="OMD375" s="9"/>
      <c r="OME375" s="9"/>
      <c r="OMF375" s="9"/>
      <c r="OMG375" s="9"/>
      <c r="OMH375" s="9"/>
      <c r="OMI375" s="9"/>
      <c r="OMJ375" s="9"/>
      <c r="OMK375" s="9"/>
      <c r="OML375" s="9"/>
      <c r="OMM375" s="9"/>
      <c r="OMN375" s="9"/>
      <c r="OMO375" s="9"/>
      <c r="OMP375" s="9"/>
      <c r="OMQ375" s="9"/>
      <c r="OMR375" s="9"/>
      <c r="OMS375" s="9"/>
      <c r="OMT375" s="9"/>
      <c r="OMU375" s="9"/>
      <c r="OMV375" s="9"/>
      <c r="OMW375" s="9"/>
      <c r="OMX375" s="9"/>
      <c r="OMY375" s="9"/>
      <c r="OMZ375" s="9"/>
      <c r="ONA375" s="9"/>
      <c r="ONB375" s="9"/>
      <c r="ONC375" s="9"/>
      <c r="OND375" s="9"/>
      <c r="ONE375" s="9"/>
      <c r="ONF375" s="9"/>
      <c r="ONG375" s="9"/>
      <c r="ONH375" s="9"/>
      <c r="ONI375" s="9"/>
      <c r="ONJ375" s="9"/>
      <c r="ONK375" s="9"/>
      <c r="ONL375" s="9"/>
      <c r="ONM375" s="9"/>
      <c r="ONN375" s="9"/>
      <c r="ONO375" s="9"/>
      <c r="ONP375" s="9"/>
      <c r="ONQ375" s="9"/>
      <c r="ONR375" s="9"/>
      <c r="ONS375" s="9"/>
      <c r="ONT375" s="9"/>
      <c r="ONU375" s="9"/>
      <c r="ONV375" s="9"/>
      <c r="ONW375" s="9"/>
      <c r="ONX375" s="9"/>
      <c r="ONY375" s="9"/>
      <c r="ONZ375" s="9"/>
      <c r="OOA375" s="9"/>
      <c r="OOB375" s="9"/>
      <c r="OOC375" s="9"/>
      <c r="OOD375" s="9"/>
      <c r="OOE375" s="9"/>
      <c r="OOF375" s="9"/>
      <c r="OOG375" s="9"/>
      <c r="OOH375" s="9"/>
      <c r="OOI375" s="9"/>
      <c r="OOJ375" s="9"/>
      <c r="OOK375" s="9"/>
      <c r="OOL375" s="9"/>
      <c r="OOM375" s="9"/>
      <c r="OON375" s="9"/>
      <c r="OOO375" s="9"/>
      <c r="OOP375" s="9"/>
      <c r="OOQ375" s="9"/>
      <c r="OOR375" s="9"/>
      <c r="OOS375" s="9"/>
      <c r="OOT375" s="9"/>
      <c r="OOU375" s="9"/>
      <c r="OOV375" s="9"/>
      <c r="OOW375" s="9"/>
      <c r="OOX375" s="9"/>
      <c r="OOY375" s="9"/>
      <c r="OOZ375" s="9"/>
      <c r="OPA375" s="9"/>
      <c r="OPB375" s="9"/>
      <c r="OPC375" s="9"/>
      <c r="OPD375" s="9"/>
      <c r="OPE375" s="9"/>
      <c r="OPF375" s="9"/>
      <c r="OPG375" s="9"/>
      <c r="OPH375" s="9"/>
      <c r="OPI375" s="9"/>
      <c r="OPJ375" s="9"/>
      <c r="OPK375" s="9"/>
      <c r="OPL375" s="9"/>
      <c r="OPM375" s="9"/>
      <c r="OPN375" s="9"/>
      <c r="OPO375" s="9"/>
      <c r="OPP375" s="9"/>
      <c r="OPQ375" s="9"/>
      <c r="OPR375" s="9"/>
      <c r="OPS375" s="9"/>
      <c r="OPT375" s="9"/>
      <c r="OPU375" s="9"/>
      <c r="OPV375" s="9"/>
      <c r="OPW375" s="9"/>
      <c r="OPX375" s="9"/>
      <c r="OPY375" s="9"/>
      <c r="OPZ375" s="9"/>
      <c r="OQA375" s="9"/>
      <c r="OQB375" s="9"/>
      <c r="OQC375" s="9"/>
      <c r="OQD375" s="9"/>
      <c r="OQE375" s="9"/>
      <c r="OQF375" s="9"/>
      <c r="OQG375" s="9"/>
      <c r="OQH375" s="9"/>
      <c r="OQI375" s="9"/>
      <c r="OQJ375" s="9"/>
      <c r="OQK375" s="9"/>
      <c r="OQL375" s="9"/>
      <c r="OQM375" s="9"/>
      <c r="OQN375" s="9"/>
      <c r="OQO375" s="9"/>
      <c r="OQP375" s="9"/>
      <c r="OQQ375" s="9"/>
      <c r="OQR375" s="9"/>
      <c r="OQS375" s="9"/>
      <c r="OQT375" s="9"/>
      <c r="OQU375" s="9"/>
      <c r="OQV375" s="9"/>
      <c r="OQW375" s="9"/>
      <c r="OQX375" s="9"/>
      <c r="OQY375" s="9"/>
      <c r="OQZ375" s="9"/>
      <c r="ORA375" s="9"/>
      <c r="ORB375" s="9"/>
      <c r="ORC375" s="9"/>
      <c r="ORD375" s="9"/>
      <c r="ORE375" s="9"/>
      <c r="ORF375" s="9"/>
      <c r="ORG375" s="9"/>
      <c r="ORH375" s="9"/>
      <c r="ORI375" s="9"/>
      <c r="ORJ375" s="9"/>
      <c r="ORK375" s="9"/>
      <c r="ORL375" s="9"/>
      <c r="ORM375" s="9"/>
      <c r="ORN375" s="9"/>
      <c r="ORO375" s="9"/>
      <c r="ORP375" s="9"/>
      <c r="ORQ375" s="9"/>
      <c r="ORR375" s="9"/>
      <c r="ORS375" s="9"/>
      <c r="ORT375" s="9"/>
      <c r="ORU375" s="9"/>
      <c r="ORV375" s="9"/>
      <c r="ORW375" s="9"/>
      <c r="ORX375" s="9"/>
      <c r="ORY375" s="9"/>
      <c r="ORZ375" s="9"/>
      <c r="OSA375" s="9"/>
      <c r="OSB375" s="9"/>
      <c r="OSC375" s="9"/>
      <c r="OSD375" s="9"/>
      <c r="OSE375" s="9"/>
      <c r="OSF375" s="9"/>
      <c r="OSG375" s="9"/>
      <c r="OSH375" s="9"/>
      <c r="OSI375" s="9"/>
      <c r="OSJ375" s="9"/>
      <c r="OSK375" s="9"/>
      <c r="OSL375" s="9"/>
      <c r="OSM375" s="9"/>
      <c r="OSN375" s="9"/>
      <c r="OSO375" s="9"/>
      <c r="OSP375" s="9"/>
      <c r="OSQ375" s="9"/>
      <c r="OSR375" s="9"/>
      <c r="OSS375" s="9"/>
      <c r="OST375" s="9"/>
      <c r="OSU375" s="9"/>
      <c r="OSV375" s="9"/>
      <c r="OSW375" s="9"/>
      <c r="OSX375" s="9"/>
      <c r="OSY375" s="9"/>
      <c r="OSZ375" s="9"/>
      <c r="OTA375" s="9"/>
      <c r="OTB375" s="9"/>
      <c r="OTC375" s="9"/>
      <c r="OTD375" s="9"/>
      <c r="OTE375" s="9"/>
      <c r="OTF375" s="9"/>
      <c r="OTG375" s="9"/>
      <c r="OTH375" s="9"/>
      <c r="OTI375" s="9"/>
      <c r="OTJ375" s="9"/>
      <c r="OTK375" s="9"/>
      <c r="OTL375" s="9"/>
      <c r="OTM375" s="9"/>
      <c r="OTN375" s="9"/>
      <c r="OTO375" s="9"/>
      <c r="OTP375" s="9"/>
      <c r="OTQ375" s="9"/>
      <c r="OTR375" s="9"/>
      <c r="OTS375" s="9"/>
      <c r="OTT375" s="9"/>
      <c r="OTU375" s="9"/>
      <c r="OTV375" s="9"/>
      <c r="OTW375" s="9"/>
      <c r="OTX375" s="9"/>
      <c r="OTY375" s="9"/>
      <c r="OTZ375" s="9"/>
      <c r="OUA375" s="9"/>
      <c r="OUB375" s="9"/>
      <c r="OUC375" s="9"/>
      <c r="OUD375" s="9"/>
      <c r="OUE375" s="9"/>
      <c r="OUF375" s="9"/>
      <c r="OUG375" s="9"/>
      <c r="OUH375" s="9"/>
      <c r="OUI375" s="9"/>
      <c r="OUJ375" s="9"/>
      <c r="OUK375" s="9"/>
      <c r="OUL375" s="9"/>
      <c r="OUM375" s="9"/>
      <c r="OUN375" s="9"/>
      <c r="OUO375" s="9"/>
      <c r="OUP375" s="9"/>
      <c r="OUQ375" s="9"/>
      <c r="OUR375" s="9"/>
      <c r="OUS375" s="9"/>
      <c r="OUT375" s="9"/>
      <c r="OUU375" s="9"/>
      <c r="OUV375" s="9"/>
      <c r="OUW375" s="9"/>
      <c r="OUX375" s="9"/>
      <c r="OUY375" s="9"/>
      <c r="OUZ375" s="9"/>
      <c r="OVA375" s="9"/>
      <c r="OVB375" s="9"/>
      <c r="OVC375" s="9"/>
      <c r="OVD375" s="9"/>
      <c r="OVE375" s="9"/>
      <c r="OVF375" s="9"/>
      <c r="OVG375" s="9"/>
      <c r="OVH375" s="9"/>
      <c r="OVI375" s="9"/>
      <c r="OVJ375" s="9"/>
      <c r="OVK375" s="9"/>
      <c r="OVL375" s="9"/>
      <c r="OVM375" s="9"/>
      <c r="OVN375" s="9"/>
      <c r="OVO375" s="9"/>
      <c r="OVP375" s="9"/>
      <c r="OVQ375" s="9"/>
      <c r="OVR375" s="9"/>
      <c r="OVS375" s="9"/>
      <c r="OVT375" s="9"/>
      <c r="OVU375" s="9"/>
      <c r="OVV375" s="9"/>
      <c r="OVW375" s="9"/>
      <c r="OVX375" s="9"/>
      <c r="OVY375" s="9"/>
      <c r="OVZ375" s="9"/>
      <c r="OWA375" s="9"/>
      <c r="OWB375" s="9"/>
      <c r="OWC375" s="9"/>
      <c r="OWD375" s="9"/>
      <c r="OWE375" s="9"/>
      <c r="OWF375" s="9"/>
      <c r="OWG375" s="9"/>
      <c r="OWH375" s="9"/>
      <c r="OWI375" s="9"/>
      <c r="OWJ375" s="9"/>
      <c r="OWK375" s="9"/>
      <c r="OWL375" s="9"/>
      <c r="OWM375" s="9"/>
      <c r="OWN375" s="9"/>
      <c r="OWO375" s="9"/>
      <c r="OWP375" s="9"/>
      <c r="OWQ375" s="9"/>
      <c r="OWR375" s="9"/>
      <c r="OWS375" s="9"/>
      <c r="OWT375" s="9"/>
      <c r="OWU375" s="9"/>
      <c r="OWV375" s="9"/>
      <c r="OWW375" s="9"/>
      <c r="OWX375" s="9"/>
      <c r="OWY375" s="9"/>
      <c r="OWZ375" s="9"/>
      <c r="OXA375" s="9"/>
      <c r="OXB375" s="9"/>
      <c r="OXC375" s="9"/>
      <c r="OXD375" s="9"/>
      <c r="OXE375" s="9"/>
      <c r="OXF375" s="9"/>
      <c r="OXG375" s="9"/>
      <c r="OXH375" s="9"/>
      <c r="OXI375" s="9"/>
      <c r="OXJ375" s="9"/>
      <c r="OXK375" s="9"/>
      <c r="OXL375" s="9"/>
      <c r="OXM375" s="9"/>
      <c r="OXN375" s="9"/>
      <c r="OXO375" s="9"/>
      <c r="OXP375" s="9"/>
      <c r="OXQ375" s="9"/>
      <c r="OXR375" s="9"/>
      <c r="OXS375" s="9"/>
      <c r="OXT375" s="9"/>
      <c r="OXU375" s="9"/>
      <c r="OXV375" s="9"/>
      <c r="OXW375" s="9"/>
      <c r="OXX375" s="9"/>
      <c r="OXY375" s="9"/>
      <c r="OXZ375" s="9"/>
      <c r="OYA375" s="9"/>
      <c r="OYB375" s="9"/>
      <c r="OYC375" s="9"/>
      <c r="OYD375" s="9"/>
      <c r="OYE375" s="9"/>
      <c r="OYF375" s="9"/>
      <c r="OYG375" s="9"/>
      <c r="OYH375" s="9"/>
      <c r="OYI375" s="9"/>
      <c r="OYJ375" s="9"/>
      <c r="OYK375" s="9"/>
      <c r="OYL375" s="9"/>
      <c r="OYM375" s="9"/>
      <c r="OYN375" s="9"/>
      <c r="OYO375" s="9"/>
      <c r="OYP375" s="9"/>
      <c r="OYQ375" s="9"/>
      <c r="OYR375" s="9"/>
      <c r="OYS375" s="9"/>
      <c r="OYT375" s="9"/>
      <c r="OYU375" s="9"/>
      <c r="OYV375" s="9"/>
      <c r="OYW375" s="9"/>
      <c r="OYX375" s="9"/>
      <c r="OYY375" s="9"/>
      <c r="OYZ375" s="9"/>
      <c r="OZA375" s="9"/>
      <c r="OZB375" s="9"/>
      <c r="OZC375" s="9"/>
      <c r="OZD375" s="9"/>
      <c r="OZE375" s="9"/>
      <c r="OZF375" s="9"/>
      <c r="OZG375" s="9"/>
      <c r="OZH375" s="9"/>
      <c r="OZI375" s="9"/>
      <c r="OZJ375" s="9"/>
      <c r="OZK375" s="9"/>
      <c r="OZL375" s="9"/>
      <c r="OZM375" s="9"/>
      <c r="OZN375" s="9"/>
      <c r="OZO375" s="9"/>
      <c r="OZP375" s="9"/>
      <c r="OZQ375" s="9"/>
      <c r="OZR375" s="9"/>
      <c r="OZS375" s="9"/>
      <c r="OZT375" s="9"/>
      <c r="OZU375" s="9"/>
      <c r="OZV375" s="9"/>
      <c r="OZW375" s="9"/>
      <c r="OZX375" s="9"/>
      <c r="OZY375" s="9"/>
      <c r="OZZ375" s="9"/>
      <c r="PAA375" s="9"/>
      <c r="PAB375" s="9"/>
      <c r="PAC375" s="9"/>
      <c r="PAD375" s="9"/>
      <c r="PAE375" s="9"/>
      <c r="PAF375" s="9"/>
      <c r="PAG375" s="9"/>
      <c r="PAH375" s="9"/>
      <c r="PAI375" s="9"/>
      <c r="PAJ375" s="9"/>
      <c r="PAK375" s="9"/>
      <c r="PAL375" s="9"/>
      <c r="PAM375" s="9"/>
      <c r="PAN375" s="9"/>
      <c r="PAO375" s="9"/>
      <c r="PAP375" s="9"/>
      <c r="PAQ375" s="9"/>
      <c r="PAR375" s="9"/>
      <c r="PAS375" s="9"/>
      <c r="PAT375" s="9"/>
      <c r="PAU375" s="9"/>
      <c r="PAV375" s="9"/>
      <c r="PAW375" s="9"/>
      <c r="PAX375" s="9"/>
      <c r="PAY375" s="9"/>
      <c r="PAZ375" s="9"/>
      <c r="PBA375" s="9"/>
      <c r="PBB375" s="9"/>
      <c r="PBC375" s="9"/>
      <c r="PBD375" s="9"/>
      <c r="PBE375" s="9"/>
      <c r="PBF375" s="9"/>
      <c r="PBG375" s="9"/>
      <c r="PBH375" s="9"/>
      <c r="PBI375" s="9"/>
      <c r="PBJ375" s="9"/>
      <c r="PBK375" s="9"/>
      <c r="PBL375" s="9"/>
      <c r="PBM375" s="9"/>
      <c r="PBN375" s="9"/>
      <c r="PBO375" s="9"/>
      <c r="PBP375" s="9"/>
      <c r="PBQ375" s="9"/>
      <c r="PBR375" s="9"/>
      <c r="PBS375" s="9"/>
      <c r="PBT375" s="9"/>
      <c r="PBU375" s="9"/>
      <c r="PBV375" s="9"/>
      <c r="PBW375" s="9"/>
      <c r="PBX375" s="9"/>
      <c r="PBY375" s="9"/>
      <c r="PBZ375" s="9"/>
      <c r="PCA375" s="9"/>
      <c r="PCB375" s="9"/>
      <c r="PCC375" s="9"/>
      <c r="PCD375" s="9"/>
      <c r="PCE375" s="9"/>
      <c r="PCF375" s="9"/>
      <c r="PCG375" s="9"/>
      <c r="PCH375" s="9"/>
      <c r="PCI375" s="9"/>
      <c r="PCJ375" s="9"/>
      <c r="PCK375" s="9"/>
      <c r="PCL375" s="9"/>
      <c r="PCM375" s="9"/>
      <c r="PCN375" s="9"/>
      <c r="PCO375" s="9"/>
      <c r="PCP375" s="9"/>
      <c r="PCQ375" s="9"/>
      <c r="PCR375" s="9"/>
      <c r="PCS375" s="9"/>
      <c r="PCT375" s="9"/>
      <c r="PCU375" s="9"/>
      <c r="PCV375" s="9"/>
      <c r="PCW375" s="9"/>
      <c r="PCX375" s="9"/>
      <c r="PCY375" s="9"/>
      <c r="PCZ375" s="9"/>
      <c r="PDA375" s="9"/>
      <c r="PDB375" s="9"/>
      <c r="PDC375" s="9"/>
      <c r="PDD375" s="9"/>
      <c r="PDE375" s="9"/>
      <c r="PDF375" s="9"/>
      <c r="PDG375" s="9"/>
      <c r="PDH375" s="9"/>
      <c r="PDI375" s="9"/>
      <c r="PDJ375" s="9"/>
      <c r="PDK375" s="9"/>
      <c r="PDL375" s="9"/>
      <c r="PDM375" s="9"/>
      <c r="PDN375" s="9"/>
      <c r="PDO375" s="9"/>
      <c r="PDP375" s="9"/>
      <c r="PDQ375" s="9"/>
      <c r="PDR375" s="9"/>
      <c r="PDS375" s="9"/>
      <c r="PDT375" s="9"/>
      <c r="PDU375" s="9"/>
      <c r="PDV375" s="9"/>
      <c r="PDW375" s="9"/>
      <c r="PDX375" s="9"/>
      <c r="PDY375" s="9"/>
      <c r="PDZ375" s="9"/>
      <c r="PEA375" s="9"/>
      <c r="PEB375" s="9"/>
      <c r="PEC375" s="9"/>
      <c r="PED375" s="9"/>
      <c r="PEE375" s="9"/>
      <c r="PEF375" s="9"/>
      <c r="PEG375" s="9"/>
      <c r="PEH375" s="9"/>
      <c r="PEI375" s="9"/>
      <c r="PEJ375" s="9"/>
      <c r="PEK375" s="9"/>
      <c r="PEL375" s="9"/>
      <c r="PEM375" s="9"/>
      <c r="PEN375" s="9"/>
      <c r="PEO375" s="9"/>
      <c r="PEP375" s="9"/>
      <c r="PEQ375" s="9"/>
      <c r="PER375" s="9"/>
      <c r="PES375" s="9"/>
      <c r="PET375" s="9"/>
      <c r="PEU375" s="9"/>
      <c r="PEV375" s="9"/>
      <c r="PEW375" s="9"/>
      <c r="PEX375" s="9"/>
      <c r="PEY375" s="9"/>
      <c r="PEZ375" s="9"/>
      <c r="PFA375" s="9"/>
      <c r="PFB375" s="9"/>
      <c r="PFC375" s="9"/>
      <c r="PFD375" s="9"/>
      <c r="PFE375" s="9"/>
      <c r="PFF375" s="9"/>
      <c r="PFG375" s="9"/>
      <c r="PFH375" s="9"/>
      <c r="PFI375" s="9"/>
      <c r="PFJ375" s="9"/>
      <c r="PFK375" s="9"/>
      <c r="PFL375" s="9"/>
      <c r="PFM375" s="9"/>
      <c r="PFN375" s="9"/>
      <c r="PFO375" s="9"/>
      <c r="PFP375" s="9"/>
      <c r="PFQ375" s="9"/>
      <c r="PFR375" s="9"/>
      <c r="PFS375" s="9"/>
      <c r="PFT375" s="9"/>
      <c r="PFU375" s="9"/>
      <c r="PFV375" s="9"/>
      <c r="PFW375" s="9"/>
      <c r="PFX375" s="9"/>
      <c r="PFY375" s="9"/>
      <c r="PFZ375" s="9"/>
      <c r="PGA375" s="9"/>
      <c r="PGB375" s="9"/>
      <c r="PGC375" s="9"/>
      <c r="PGD375" s="9"/>
      <c r="PGE375" s="9"/>
      <c r="PGF375" s="9"/>
      <c r="PGG375" s="9"/>
      <c r="PGH375" s="9"/>
      <c r="PGI375" s="9"/>
      <c r="PGJ375" s="9"/>
      <c r="PGK375" s="9"/>
      <c r="PGL375" s="9"/>
      <c r="PGM375" s="9"/>
      <c r="PGN375" s="9"/>
      <c r="PGO375" s="9"/>
      <c r="PGP375" s="9"/>
      <c r="PGQ375" s="9"/>
      <c r="PGR375" s="9"/>
      <c r="PGS375" s="9"/>
      <c r="PGT375" s="9"/>
      <c r="PGU375" s="9"/>
      <c r="PGV375" s="9"/>
      <c r="PGW375" s="9"/>
      <c r="PGX375" s="9"/>
      <c r="PGY375" s="9"/>
      <c r="PGZ375" s="9"/>
      <c r="PHA375" s="9"/>
      <c r="PHB375" s="9"/>
      <c r="PHC375" s="9"/>
      <c r="PHD375" s="9"/>
      <c r="PHE375" s="9"/>
      <c r="PHF375" s="9"/>
      <c r="PHG375" s="9"/>
      <c r="PHH375" s="9"/>
      <c r="PHI375" s="9"/>
      <c r="PHJ375" s="9"/>
      <c r="PHK375" s="9"/>
      <c r="PHL375" s="9"/>
      <c r="PHM375" s="9"/>
      <c r="PHN375" s="9"/>
      <c r="PHO375" s="9"/>
      <c r="PHP375" s="9"/>
      <c r="PHQ375" s="9"/>
      <c r="PHR375" s="9"/>
      <c r="PHS375" s="9"/>
      <c r="PHT375" s="9"/>
      <c r="PHU375" s="9"/>
      <c r="PHV375" s="9"/>
      <c r="PHW375" s="9"/>
      <c r="PHX375" s="9"/>
      <c r="PHY375" s="9"/>
      <c r="PHZ375" s="9"/>
      <c r="PIA375" s="9"/>
      <c r="PIB375" s="9"/>
      <c r="PIC375" s="9"/>
      <c r="PID375" s="9"/>
      <c r="PIE375" s="9"/>
      <c r="PIF375" s="9"/>
      <c r="PIG375" s="9"/>
      <c r="PIH375" s="9"/>
      <c r="PII375" s="9"/>
      <c r="PIJ375" s="9"/>
      <c r="PIK375" s="9"/>
      <c r="PIL375" s="9"/>
      <c r="PIM375" s="9"/>
      <c r="PIN375" s="9"/>
      <c r="PIO375" s="9"/>
      <c r="PIP375" s="9"/>
      <c r="PIQ375" s="9"/>
      <c r="PIR375" s="9"/>
      <c r="PIS375" s="9"/>
      <c r="PIT375" s="9"/>
      <c r="PIU375" s="9"/>
      <c r="PIV375" s="9"/>
      <c r="PIW375" s="9"/>
      <c r="PIX375" s="9"/>
      <c r="PIY375" s="9"/>
      <c r="PIZ375" s="9"/>
      <c r="PJA375" s="9"/>
      <c r="PJB375" s="9"/>
      <c r="PJC375" s="9"/>
      <c r="PJD375" s="9"/>
      <c r="PJE375" s="9"/>
      <c r="PJF375" s="9"/>
      <c r="PJG375" s="9"/>
      <c r="PJH375" s="9"/>
      <c r="PJI375" s="9"/>
      <c r="PJJ375" s="9"/>
      <c r="PJK375" s="9"/>
      <c r="PJL375" s="9"/>
      <c r="PJM375" s="9"/>
      <c r="PJN375" s="9"/>
      <c r="PJO375" s="9"/>
      <c r="PJP375" s="9"/>
      <c r="PJQ375" s="9"/>
      <c r="PJR375" s="9"/>
      <c r="PJS375" s="9"/>
      <c r="PJT375" s="9"/>
      <c r="PJU375" s="9"/>
      <c r="PJV375" s="9"/>
      <c r="PJW375" s="9"/>
      <c r="PJX375" s="9"/>
      <c r="PJY375" s="9"/>
      <c r="PJZ375" s="9"/>
      <c r="PKA375" s="9"/>
      <c r="PKB375" s="9"/>
      <c r="PKC375" s="9"/>
      <c r="PKD375" s="9"/>
      <c r="PKE375" s="9"/>
      <c r="PKF375" s="9"/>
      <c r="PKG375" s="9"/>
      <c r="PKH375" s="9"/>
      <c r="PKI375" s="9"/>
      <c r="PKJ375" s="9"/>
      <c r="PKK375" s="9"/>
      <c r="PKL375" s="9"/>
      <c r="PKM375" s="9"/>
      <c r="PKN375" s="9"/>
      <c r="PKO375" s="9"/>
      <c r="PKP375" s="9"/>
      <c r="PKQ375" s="9"/>
      <c r="PKR375" s="9"/>
      <c r="PKS375" s="9"/>
      <c r="PKT375" s="9"/>
      <c r="PKU375" s="9"/>
      <c r="PKV375" s="9"/>
      <c r="PKW375" s="9"/>
      <c r="PKX375" s="9"/>
      <c r="PKY375" s="9"/>
      <c r="PKZ375" s="9"/>
      <c r="PLA375" s="9"/>
      <c r="PLB375" s="9"/>
      <c r="PLC375" s="9"/>
      <c r="PLD375" s="9"/>
      <c r="PLE375" s="9"/>
      <c r="PLF375" s="9"/>
      <c r="PLG375" s="9"/>
      <c r="PLH375" s="9"/>
      <c r="PLI375" s="9"/>
      <c r="PLJ375" s="9"/>
      <c r="PLK375" s="9"/>
      <c r="PLL375" s="9"/>
      <c r="PLM375" s="9"/>
      <c r="PLN375" s="9"/>
      <c r="PLO375" s="9"/>
      <c r="PLP375" s="9"/>
      <c r="PLQ375" s="9"/>
      <c r="PLR375" s="9"/>
      <c r="PLS375" s="9"/>
      <c r="PLT375" s="9"/>
      <c r="PLU375" s="9"/>
      <c r="PLV375" s="9"/>
      <c r="PLW375" s="9"/>
      <c r="PLX375" s="9"/>
      <c r="PLY375" s="9"/>
      <c r="PLZ375" s="9"/>
      <c r="PMA375" s="9"/>
      <c r="PMB375" s="9"/>
      <c r="PMC375" s="9"/>
      <c r="PMD375" s="9"/>
      <c r="PME375" s="9"/>
      <c r="PMF375" s="9"/>
      <c r="PMG375" s="9"/>
      <c r="PMH375" s="9"/>
      <c r="PMI375" s="9"/>
      <c r="PMJ375" s="9"/>
      <c r="PMK375" s="9"/>
      <c r="PML375" s="9"/>
      <c r="PMM375" s="9"/>
      <c r="PMN375" s="9"/>
      <c r="PMO375" s="9"/>
      <c r="PMP375" s="9"/>
      <c r="PMQ375" s="9"/>
      <c r="PMR375" s="9"/>
      <c r="PMS375" s="9"/>
      <c r="PMT375" s="9"/>
      <c r="PMU375" s="9"/>
      <c r="PMV375" s="9"/>
      <c r="PMW375" s="9"/>
      <c r="PMX375" s="9"/>
      <c r="PMY375" s="9"/>
      <c r="PMZ375" s="9"/>
      <c r="PNA375" s="9"/>
      <c r="PNB375" s="9"/>
      <c r="PNC375" s="9"/>
      <c r="PND375" s="9"/>
      <c r="PNE375" s="9"/>
      <c r="PNF375" s="9"/>
      <c r="PNG375" s="9"/>
      <c r="PNH375" s="9"/>
      <c r="PNI375" s="9"/>
      <c r="PNJ375" s="9"/>
      <c r="PNK375" s="9"/>
      <c r="PNL375" s="9"/>
      <c r="PNM375" s="9"/>
      <c r="PNN375" s="9"/>
      <c r="PNO375" s="9"/>
      <c r="PNP375" s="9"/>
      <c r="PNQ375" s="9"/>
      <c r="PNR375" s="9"/>
      <c r="PNS375" s="9"/>
      <c r="PNT375" s="9"/>
      <c r="PNU375" s="9"/>
      <c r="PNV375" s="9"/>
      <c r="PNW375" s="9"/>
      <c r="PNX375" s="9"/>
      <c r="PNY375" s="9"/>
      <c r="PNZ375" s="9"/>
      <c r="POA375" s="9"/>
      <c r="POB375" s="9"/>
      <c r="POC375" s="9"/>
      <c r="POD375" s="9"/>
      <c r="POE375" s="9"/>
      <c r="POF375" s="9"/>
      <c r="POG375" s="9"/>
      <c r="POH375" s="9"/>
      <c r="POI375" s="9"/>
      <c r="POJ375" s="9"/>
      <c r="POK375" s="9"/>
      <c r="POL375" s="9"/>
      <c r="POM375" s="9"/>
      <c r="PON375" s="9"/>
      <c r="POO375" s="9"/>
      <c r="POP375" s="9"/>
      <c r="POQ375" s="9"/>
      <c r="POR375" s="9"/>
      <c r="POS375" s="9"/>
      <c r="POT375" s="9"/>
      <c r="POU375" s="9"/>
      <c r="POV375" s="9"/>
      <c r="POW375" s="9"/>
      <c r="POX375" s="9"/>
      <c r="POY375" s="9"/>
      <c r="POZ375" s="9"/>
      <c r="PPA375" s="9"/>
      <c r="PPB375" s="9"/>
      <c r="PPC375" s="9"/>
      <c r="PPD375" s="9"/>
      <c r="PPE375" s="9"/>
      <c r="PPF375" s="9"/>
      <c r="PPG375" s="9"/>
      <c r="PPH375" s="9"/>
      <c r="PPI375" s="9"/>
      <c r="PPJ375" s="9"/>
      <c r="PPK375" s="9"/>
      <c r="PPL375" s="9"/>
      <c r="PPM375" s="9"/>
      <c r="PPN375" s="9"/>
      <c r="PPO375" s="9"/>
      <c r="PPP375" s="9"/>
      <c r="PPQ375" s="9"/>
      <c r="PPR375" s="9"/>
      <c r="PPS375" s="9"/>
      <c r="PPT375" s="9"/>
      <c r="PPU375" s="9"/>
      <c r="PPV375" s="9"/>
      <c r="PPW375" s="9"/>
      <c r="PPX375" s="9"/>
      <c r="PPY375" s="9"/>
      <c r="PPZ375" s="9"/>
      <c r="PQA375" s="9"/>
      <c r="PQB375" s="9"/>
      <c r="PQC375" s="9"/>
      <c r="PQD375" s="9"/>
      <c r="PQE375" s="9"/>
      <c r="PQF375" s="9"/>
      <c r="PQG375" s="9"/>
      <c r="PQH375" s="9"/>
      <c r="PQI375" s="9"/>
      <c r="PQJ375" s="9"/>
      <c r="PQK375" s="9"/>
      <c r="PQL375" s="9"/>
      <c r="PQM375" s="9"/>
      <c r="PQN375" s="9"/>
      <c r="PQO375" s="9"/>
      <c r="PQP375" s="9"/>
      <c r="PQQ375" s="9"/>
      <c r="PQR375" s="9"/>
      <c r="PQS375" s="9"/>
      <c r="PQT375" s="9"/>
      <c r="PQU375" s="9"/>
      <c r="PQV375" s="9"/>
      <c r="PQW375" s="9"/>
      <c r="PQX375" s="9"/>
      <c r="PQY375" s="9"/>
      <c r="PQZ375" s="9"/>
      <c r="PRA375" s="9"/>
      <c r="PRB375" s="9"/>
      <c r="PRC375" s="9"/>
      <c r="PRD375" s="9"/>
      <c r="PRE375" s="9"/>
      <c r="PRF375" s="9"/>
      <c r="PRG375" s="9"/>
      <c r="PRH375" s="9"/>
      <c r="PRI375" s="9"/>
      <c r="PRJ375" s="9"/>
      <c r="PRK375" s="9"/>
      <c r="PRL375" s="9"/>
      <c r="PRM375" s="9"/>
      <c r="PRN375" s="9"/>
      <c r="PRO375" s="9"/>
      <c r="PRP375" s="9"/>
      <c r="PRQ375" s="9"/>
      <c r="PRR375" s="9"/>
      <c r="PRS375" s="9"/>
      <c r="PRT375" s="9"/>
      <c r="PRU375" s="9"/>
      <c r="PRV375" s="9"/>
      <c r="PRW375" s="9"/>
      <c r="PRX375" s="9"/>
      <c r="PRY375" s="9"/>
      <c r="PRZ375" s="9"/>
      <c r="PSA375" s="9"/>
      <c r="PSB375" s="9"/>
      <c r="PSC375" s="9"/>
      <c r="PSD375" s="9"/>
      <c r="PSE375" s="9"/>
      <c r="PSF375" s="9"/>
      <c r="PSG375" s="9"/>
      <c r="PSH375" s="9"/>
      <c r="PSI375" s="9"/>
      <c r="PSJ375" s="9"/>
      <c r="PSK375" s="9"/>
      <c r="PSL375" s="9"/>
      <c r="PSM375" s="9"/>
      <c r="PSN375" s="9"/>
      <c r="PSO375" s="9"/>
      <c r="PSP375" s="9"/>
      <c r="PSQ375" s="9"/>
      <c r="PSR375" s="9"/>
      <c r="PSS375" s="9"/>
      <c r="PST375" s="9"/>
      <c r="PSU375" s="9"/>
      <c r="PSV375" s="9"/>
      <c r="PSW375" s="9"/>
      <c r="PSX375" s="9"/>
      <c r="PSY375" s="9"/>
      <c r="PSZ375" s="9"/>
      <c r="PTA375" s="9"/>
      <c r="PTB375" s="9"/>
      <c r="PTC375" s="9"/>
      <c r="PTD375" s="9"/>
      <c r="PTE375" s="9"/>
      <c r="PTF375" s="9"/>
      <c r="PTG375" s="9"/>
      <c r="PTH375" s="9"/>
      <c r="PTI375" s="9"/>
      <c r="PTJ375" s="9"/>
      <c r="PTK375" s="9"/>
      <c r="PTL375" s="9"/>
      <c r="PTM375" s="9"/>
      <c r="PTN375" s="9"/>
      <c r="PTO375" s="9"/>
      <c r="PTP375" s="9"/>
      <c r="PTQ375" s="9"/>
      <c r="PTR375" s="9"/>
      <c r="PTS375" s="9"/>
      <c r="PTT375" s="9"/>
      <c r="PTU375" s="9"/>
      <c r="PTV375" s="9"/>
      <c r="PTW375" s="9"/>
      <c r="PTX375" s="9"/>
      <c r="PTY375" s="9"/>
      <c r="PTZ375" s="9"/>
      <c r="PUA375" s="9"/>
      <c r="PUB375" s="9"/>
      <c r="PUC375" s="9"/>
      <c r="PUD375" s="9"/>
      <c r="PUE375" s="9"/>
      <c r="PUF375" s="9"/>
      <c r="PUG375" s="9"/>
      <c r="PUH375" s="9"/>
      <c r="PUI375" s="9"/>
      <c r="PUJ375" s="9"/>
      <c r="PUK375" s="9"/>
      <c r="PUL375" s="9"/>
      <c r="PUM375" s="9"/>
      <c r="PUN375" s="9"/>
      <c r="PUO375" s="9"/>
      <c r="PUP375" s="9"/>
      <c r="PUQ375" s="9"/>
      <c r="PUR375" s="9"/>
      <c r="PUS375" s="9"/>
      <c r="PUT375" s="9"/>
      <c r="PUU375" s="9"/>
      <c r="PUV375" s="9"/>
      <c r="PUW375" s="9"/>
      <c r="PUX375" s="9"/>
      <c r="PUY375" s="9"/>
      <c r="PUZ375" s="9"/>
      <c r="PVA375" s="9"/>
      <c r="PVB375" s="9"/>
      <c r="PVC375" s="9"/>
      <c r="PVD375" s="9"/>
      <c r="PVE375" s="9"/>
      <c r="PVF375" s="9"/>
      <c r="PVG375" s="9"/>
      <c r="PVH375" s="9"/>
      <c r="PVI375" s="9"/>
      <c r="PVJ375" s="9"/>
      <c r="PVK375" s="9"/>
      <c r="PVL375" s="9"/>
      <c r="PVM375" s="9"/>
      <c r="PVN375" s="9"/>
      <c r="PVO375" s="9"/>
      <c r="PVP375" s="9"/>
      <c r="PVQ375" s="9"/>
      <c r="PVR375" s="9"/>
      <c r="PVS375" s="9"/>
      <c r="PVT375" s="9"/>
      <c r="PVU375" s="9"/>
      <c r="PVV375" s="9"/>
      <c r="PVW375" s="9"/>
      <c r="PVX375" s="9"/>
      <c r="PVY375" s="9"/>
      <c r="PVZ375" s="9"/>
      <c r="PWA375" s="9"/>
      <c r="PWB375" s="9"/>
      <c r="PWC375" s="9"/>
      <c r="PWD375" s="9"/>
      <c r="PWE375" s="9"/>
      <c r="PWF375" s="9"/>
      <c r="PWG375" s="9"/>
      <c r="PWH375" s="9"/>
      <c r="PWI375" s="9"/>
      <c r="PWJ375" s="9"/>
      <c r="PWK375" s="9"/>
      <c r="PWL375" s="9"/>
      <c r="PWM375" s="9"/>
      <c r="PWN375" s="9"/>
      <c r="PWO375" s="9"/>
      <c r="PWP375" s="9"/>
      <c r="PWQ375" s="9"/>
      <c r="PWR375" s="9"/>
      <c r="PWS375" s="9"/>
      <c r="PWT375" s="9"/>
      <c r="PWU375" s="9"/>
      <c r="PWV375" s="9"/>
      <c r="PWW375" s="9"/>
      <c r="PWX375" s="9"/>
      <c r="PWY375" s="9"/>
      <c r="PWZ375" s="9"/>
      <c r="PXA375" s="9"/>
      <c r="PXB375" s="9"/>
      <c r="PXC375" s="9"/>
      <c r="PXD375" s="9"/>
      <c r="PXE375" s="9"/>
      <c r="PXF375" s="9"/>
      <c r="PXG375" s="9"/>
      <c r="PXH375" s="9"/>
      <c r="PXI375" s="9"/>
      <c r="PXJ375" s="9"/>
      <c r="PXK375" s="9"/>
      <c r="PXL375" s="9"/>
      <c r="PXM375" s="9"/>
      <c r="PXN375" s="9"/>
      <c r="PXO375" s="9"/>
      <c r="PXP375" s="9"/>
      <c r="PXQ375" s="9"/>
      <c r="PXR375" s="9"/>
      <c r="PXS375" s="9"/>
      <c r="PXT375" s="9"/>
      <c r="PXU375" s="9"/>
      <c r="PXV375" s="9"/>
      <c r="PXW375" s="9"/>
      <c r="PXX375" s="9"/>
      <c r="PXY375" s="9"/>
      <c r="PXZ375" s="9"/>
      <c r="PYA375" s="9"/>
      <c r="PYB375" s="9"/>
      <c r="PYC375" s="9"/>
      <c r="PYD375" s="9"/>
      <c r="PYE375" s="9"/>
      <c r="PYF375" s="9"/>
      <c r="PYG375" s="9"/>
      <c r="PYH375" s="9"/>
      <c r="PYI375" s="9"/>
      <c r="PYJ375" s="9"/>
      <c r="PYK375" s="9"/>
      <c r="PYL375" s="9"/>
      <c r="PYM375" s="9"/>
      <c r="PYN375" s="9"/>
      <c r="PYO375" s="9"/>
      <c r="PYP375" s="9"/>
      <c r="PYQ375" s="9"/>
      <c r="PYR375" s="9"/>
      <c r="PYS375" s="9"/>
      <c r="PYT375" s="9"/>
      <c r="PYU375" s="9"/>
      <c r="PYV375" s="9"/>
      <c r="PYW375" s="9"/>
      <c r="PYX375" s="9"/>
      <c r="PYY375" s="9"/>
      <c r="PYZ375" s="9"/>
      <c r="PZA375" s="9"/>
      <c r="PZB375" s="9"/>
      <c r="PZC375" s="9"/>
      <c r="PZD375" s="9"/>
      <c r="PZE375" s="9"/>
      <c r="PZF375" s="9"/>
      <c r="PZG375" s="9"/>
      <c r="PZH375" s="9"/>
      <c r="PZI375" s="9"/>
      <c r="PZJ375" s="9"/>
      <c r="PZK375" s="9"/>
      <c r="PZL375" s="9"/>
      <c r="PZM375" s="9"/>
      <c r="PZN375" s="9"/>
      <c r="PZO375" s="9"/>
      <c r="PZP375" s="9"/>
      <c r="PZQ375" s="9"/>
      <c r="PZR375" s="9"/>
      <c r="PZS375" s="9"/>
      <c r="PZT375" s="9"/>
      <c r="PZU375" s="9"/>
      <c r="PZV375" s="9"/>
      <c r="PZW375" s="9"/>
      <c r="PZX375" s="9"/>
      <c r="PZY375" s="9"/>
      <c r="PZZ375" s="9"/>
      <c r="QAA375" s="9"/>
      <c r="QAB375" s="9"/>
      <c r="QAC375" s="9"/>
      <c r="QAD375" s="9"/>
      <c r="QAE375" s="9"/>
      <c r="QAF375" s="9"/>
      <c r="QAG375" s="9"/>
      <c r="QAH375" s="9"/>
      <c r="QAI375" s="9"/>
      <c r="QAJ375" s="9"/>
      <c r="QAK375" s="9"/>
      <c r="QAL375" s="9"/>
      <c r="QAM375" s="9"/>
      <c r="QAN375" s="9"/>
      <c r="QAO375" s="9"/>
      <c r="QAP375" s="9"/>
      <c r="QAQ375" s="9"/>
      <c r="QAR375" s="9"/>
      <c r="QAS375" s="9"/>
      <c r="QAT375" s="9"/>
      <c r="QAU375" s="9"/>
      <c r="QAV375" s="9"/>
      <c r="QAW375" s="9"/>
      <c r="QAX375" s="9"/>
      <c r="QAY375" s="9"/>
      <c r="QAZ375" s="9"/>
      <c r="QBA375" s="9"/>
      <c r="QBB375" s="9"/>
      <c r="QBC375" s="9"/>
      <c r="QBD375" s="9"/>
      <c r="QBE375" s="9"/>
      <c r="QBF375" s="9"/>
      <c r="QBG375" s="9"/>
      <c r="QBH375" s="9"/>
      <c r="QBI375" s="9"/>
      <c r="QBJ375" s="9"/>
      <c r="QBK375" s="9"/>
      <c r="QBL375" s="9"/>
      <c r="QBM375" s="9"/>
      <c r="QBN375" s="9"/>
      <c r="QBO375" s="9"/>
      <c r="QBP375" s="9"/>
      <c r="QBQ375" s="9"/>
      <c r="QBR375" s="9"/>
      <c r="QBS375" s="9"/>
      <c r="QBT375" s="9"/>
      <c r="QBU375" s="9"/>
      <c r="QBV375" s="9"/>
      <c r="QBW375" s="9"/>
      <c r="QBX375" s="9"/>
      <c r="QBY375" s="9"/>
      <c r="QBZ375" s="9"/>
      <c r="QCA375" s="9"/>
      <c r="QCB375" s="9"/>
      <c r="QCC375" s="9"/>
      <c r="QCD375" s="9"/>
      <c r="QCE375" s="9"/>
      <c r="QCF375" s="9"/>
      <c r="QCG375" s="9"/>
      <c r="QCH375" s="9"/>
      <c r="QCI375" s="9"/>
      <c r="QCJ375" s="9"/>
      <c r="QCK375" s="9"/>
      <c r="QCL375" s="9"/>
      <c r="QCM375" s="9"/>
      <c r="QCN375" s="9"/>
      <c r="QCO375" s="9"/>
      <c r="QCP375" s="9"/>
      <c r="QCQ375" s="9"/>
      <c r="QCR375" s="9"/>
      <c r="QCS375" s="9"/>
      <c r="QCT375" s="9"/>
      <c r="QCU375" s="9"/>
      <c r="QCV375" s="9"/>
      <c r="QCW375" s="9"/>
      <c r="QCX375" s="9"/>
      <c r="QCY375" s="9"/>
      <c r="QCZ375" s="9"/>
      <c r="QDA375" s="9"/>
      <c r="QDB375" s="9"/>
      <c r="QDC375" s="9"/>
      <c r="QDD375" s="9"/>
      <c r="QDE375" s="9"/>
      <c r="QDF375" s="9"/>
      <c r="QDG375" s="9"/>
      <c r="QDH375" s="9"/>
      <c r="QDI375" s="9"/>
      <c r="QDJ375" s="9"/>
      <c r="QDK375" s="9"/>
      <c r="QDL375" s="9"/>
      <c r="QDM375" s="9"/>
      <c r="QDN375" s="9"/>
      <c r="QDO375" s="9"/>
      <c r="QDP375" s="9"/>
      <c r="QDQ375" s="9"/>
      <c r="QDR375" s="9"/>
      <c r="QDS375" s="9"/>
      <c r="QDT375" s="9"/>
      <c r="QDU375" s="9"/>
      <c r="QDV375" s="9"/>
      <c r="QDW375" s="9"/>
      <c r="QDX375" s="9"/>
      <c r="QDY375" s="9"/>
      <c r="QDZ375" s="9"/>
      <c r="QEA375" s="9"/>
      <c r="QEB375" s="9"/>
      <c r="QEC375" s="9"/>
      <c r="QED375" s="9"/>
      <c r="QEE375" s="9"/>
      <c r="QEF375" s="9"/>
      <c r="QEG375" s="9"/>
      <c r="QEH375" s="9"/>
      <c r="QEI375" s="9"/>
      <c r="QEJ375" s="9"/>
      <c r="QEK375" s="9"/>
      <c r="QEL375" s="9"/>
      <c r="QEM375" s="9"/>
      <c r="QEN375" s="9"/>
      <c r="QEO375" s="9"/>
      <c r="QEP375" s="9"/>
      <c r="QEQ375" s="9"/>
      <c r="QER375" s="9"/>
      <c r="QES375" s="9"/>
      <c r="QET375" s="9"/>
      <c r="QEU375" s="9"/>
      <c r="QEV375" s="9"/>
      <c r="QEW375" s="9"/>
      <c r="QEX375" s="9"/>
      <c r="QEY375" s="9"/>
      <c r="QEZ375" s="9"/>
      <c r="QFA375" s="9"/>
      <c r="QFB375" s="9"/>
      <c r="QFC375" s="9"/>
      <c r="QFD375" s="9"/>
      <c r="QFE375" s="9"/>
      <c r="QFF375" s="9"/>
      <c r="QFG375" s="9"/>
      <c r="QFH375" s="9"/>
      <c r="QFI375" s="9"/>
      <c r="QFJ375" s="9"/>
      <c r="QFK375" s="9"/>
      <c r="QFL375" s="9"/>
      <c r="QFM375" s="9"/>
      <c r="QFN375" s="9"/>
      <c r="QFO375" s="9"/>
      <c r="QFP375" s="9"/>
      <c r="QFQ375" s="9"/>
      <c r="QFR375" s="9"/>
      <c r="QFS375" s="9"/>
      <c r="QFT375" s="9"/>
      <c r="QFU375" s="9"/>
      <c r="QFV375" s="9"/>
      <c r="QFW375" s="9"/>
      <c r="QFX375" s="9"/>
      <c r="QFY375" s="9"/>
      <c r="QFZ375" s="9"/>
      <c r="QGA375" s="9"/>
      <c r="QGB375" s="9"/>
      <c r="QGC375" s="9"/>
      <c r="QGD375" s="9"/>
      <c r="QGE375" s="9"/>
      <c r="QGF375" s="9"/>
      <c r="QGG375" s="9"/>
      <c r="QGH375" s="9"/>
      <c r="QGI375" s="9"/>
      <c r="QGJ375" s="9"/>
      <c r="QGK375" s="9"/>
      <c r="QGL375" s="9"/>
      <c r="QGM375" s="9"/>
      <c r="QGN375" s="9"/>
      <c r="QGO375" s="9"/>
      <c r="QGP375" s="9"/>
      <c r="QGQ375" s="9"/>
      <c r="QGR375" s="9"/>
      <c r="QGS375" s="9"/>
      <c r="QGT375" s="9"/>
      <c r="QGU375" s="9"/>
      <c r="QGV375" s="9"/>
      <c r="QGW375" s="9"/>
      <c r="QGX375" s="9"/>
      <c r="QGY375" s="9"/>
      <c r="QGZ375" s="9"/>
      <c r="QHA375" s="9"/>
      <c r="QHB375" s="9"/>
      <c r="QHC375" s="9"/>
      <c r="QHD375" s="9"/>
      <c r="QHE375" s="9"/>
      <c r="QHF375" s="9"/>
      <c r="QHG375" s="9"/>
      <c r="QHH375" s="9"/>
      <c r="QHI375" s="9"/>
      <c r="QHJ375" s="9"/>
      <c r="QHK375" s="9"/>
      <c r="QHL375" s="9"/>
      <c r="QHM375" s="9"/>
      <c r="QHN375" s="9"/>
      <c r="QHO375" s="9"/>
      <c r="QHP375" s="9"/>
      <c r="QHQ375" s="9"/>
      <c r="QHR375" s="9"/>
      <c r="QHS375" s="9"/>
      <c r="QHT375" s="9"/>
      <c r="QHU375" s="9"/>
      <c r="QHV375" s="9"/>
      <c r="QHW375" s="9"/>
      <c r="QHX375" s="9"/>
      <c r="QHY375" s="9"/>
      <c r="QHZ375" s="9"/>
      <c r="QIA375" s="9"/>
      <c r="QIB375" s="9"/>
      <c r="QIC375" s="9"/>
      <c r="QID375" s="9"/>
      <c r="QIE375" s="9"/>
      <c r="QIF375" s="9"/>
      <c r="QIG375" s="9"/>
      <c r="QIH375" s="9"/>
      <c r="QII375" s="9"/>
      <c r="QIJ375" s="9"/>
      <c r="QIK375" s="9"/>
      <c r="QIL375" s="9"/>
      <c r="QIM375" s="9"/>
      <c r="QIN375" s="9"/>
      <c r="QIO375" s="9"/>
      <c r="QIP375" s="9"/>
      <c r="QIQ375" s="9"/>
      <c r="QIR375" s="9"/>
      <c r="QIS375" s="9"/>
      <c r="QIT375" s="9"/>
      <c r="QIU375" s="9"/>
      <c r="QIV375" s="9"/>
      <c r="QIW375" s="9"/>
      <c r="QIX375" s="9"/>
      <c r="QIY375" s="9"/>
      <c r="QIZ375" s="9"/>
      <c r="QJA375" s="9"/>
      <c r="QJB375" s="9"/>
      <c r="QJC375" s="9"/>
      <c r="QJD375" s="9"/>
      <c r="QJE375" s="9"/>
      <c r="QJF375" s="9"/>
      <c r="QJG375" s="9"/>
      <c r="QJH375" s="9"/>
      <c r="QJI375" s="9"/>
      <c r="QJJ375" s="9"/>
      <c r="QJK375" s="9"/>
      <c r="QJL375" s="9"/>
      <c r="QJM375" s="9"/>
      <c r="QJN375" s="9"/>
      <c r="QJO375" s="9"/>
      <c r="QJP375" s="9"/>
      <c r="QJQ375" s="9"/>
      <c r="QJR375" s="9"/>
      <c r="QJS375" s="9"/>
      <c r="QJT375" s="9"/>
      <c r="QJU375" s="9"/>
      <c r="QJV375" s="9"/>
      <c r="QJW375" s="9"/>
      <c r="QJX375" s="9"/>
      <c r="QJY375" s="9"/>
      <c r="QJZ375" s="9"/>
      <c r="QKA375" s="9"/>
      <c r="QKB375" s="9"/>
      <c r="QKC375" s="9"/>
      <c r="QKD375" s="9"/>
      <c r="QKE375" s="9"/>
      <c r="QKF375" s="9"/>
      <c r="QKG375" s="9"/>
      <c r="QKH375" s="9"/>
      <c r="QKI375" s="9"/>
      <c r="QKJ375" s="9"/>
      <c r="QKK375" s="9"/>
      <c r="QKL375" s="9"/>
      <c r="QKM375" s="9"/>
      <c r="QKN375" s="9"/>
      <c r="QKO375" s="9"/>
      <c r="QKP375" s="9"/>
      <c r="QKQ375" s="9"/>
      <c r="QKR375" s="9"/>
      <c r="QKS375" s="9"/>
      <c r="QKT375" s="9"/>
      <c r="QKU375" s="9"/>
      <c r="QKV375" s="9"/>
      <c r="QKW375" s="9"/>
      <c r="QKX375" s="9"/>
      <c r="QKY375" s="9"/>
      <c r="QKZ375" s="9"/>
      <c r="QLA375" s="9"/>
      <c r="QLB375" s="9"/>
      <c r="QLC375" s="9"/>
      <c r="QLD375" s="9"/>
      <c r="QLE375" s="9"/>
      <c r="QLF375" s="9"/>
      <c r="QLG375" s="9"/>
      <c r="QLH375" s="9"/>
      <c r="QLI375" s="9"/>
      <c r="QLJ375" s="9"/>
      <c r="QLK375" s="9"/>
      <c r="QLL375" s="9"/>
      <c r="QLM375" s="9"/>
      <c r="QLN375" s="9"/>
      <c r="QLO375" s="9"/>
      <c r="QLP375" s="9"/>
      <c r="QLQ375" s="9"/>
      <c r="QLR375" s="9"/>
      <c r="QLS375" s="9"/>
      <c r="QLT375" s="9"/>
      <c r="QLU375" s="9"/>
      <c r="QLV375" s="9"/>
      <c r="QLW375" s="9"/>
      <c r="QLX375" s="9"/>
      <c r="QLY375" s="9"/>
      <c r="QLZ375" s="9"/>
      <c r="QMA375" s="9"/>
      <c r="QMB375" s="9"/>
      <c r="QMC375" s="9"/>
      <c r="QMD375" s="9"/>
      <c r="QME375" s="9"/>
      <c r="QMF375" s="9"/>
      <c r="QMG375" s="9"/>
      <c r="QMH375" s="9"/>
      <c r="QMI375" s="9"/>
      <c r="QMJ375" s="9"/>
      <c r="QMK375" s="9"/>
      <c r="QML375" s="9"/>
      <c r="QMM375" s="9"/>
      <c r="QMN375" s="9"/>
      <c r="QMO375" s="9"/>
      <c r="QMP375" s="9"/>
      <c r="QMQ375" s="9"/>
      <c r="QMR375" s="9"/>
      <c r="QMS375" s="9"/>
      <c r="QMT375" s="9"/>
      <c r="QMU375" s="9"/>
      <c r="QMV375" s="9"/>
      <c r="QMW375" s="9"/>
      <c r="QMX375" s="9"/>
      <c r="QMY375" s="9"/>
      <c r="QMZ375" s="9"/>
      <c r="QNA375" s="9"/>
      <c r="QNB375" s="9"/>
      <c r="QNC375" s="9"/>
      <c r="QND375" s="9"/>
      <c r="QNE375" s="9"/>
      <c r="QNF375" s="9"/>
      <c r="QNG375" s="9"/>
      <c r="QNH375" s="9"/>
      <c r="QNI375" s="9"/>
      <c r="QNJ375" s="9"/>
      <c r="QNK375" s="9"/>
      <c r="QNL375" s="9"/>
      <c r="QNM375" s="9"/>
      <c r="QNN375" s="9"/>
      <c r="QNO375" s="9"/>
      <c r="QNP375" s="9"/>
      <c r="QNQ375" s="9"/>
      <c r="QNR375" s="9"/>
      <c r="QNS375" s="9"/>
      <c r="QNT375" s="9"/>
      <c r="QNU375" s="9"/>
      <c r="QNV375" s="9"/>
      <c r="QNW375" s="9"/>
      <c r="QNX375" s="9"/>
      <c r="QNY375" s="9"/>
      <c r="QNZ375" s="9"/>
      <c r="QOA375" s="9"/>
      <c r="QOB375" s="9"/>
      <c r="QOC375" s="9"/>
      <c r="QOD375" s="9"/>
      <c r="QOE375" s="9"/>
      <c r="QOF375" s="9"/>
      <c r="QOG375" s="9"/>
      <c r="QOH375" s="9"/>
      <c r="QOI375" s="9"/>
      <c r="QOJ375" s="9"/>
      <c r="QOK375" s="9"/>
      <c r="QOL375" s="9"/>
      <c r="QOM375" s="9"/>
      <c r="QON375" s="9"/>
      <c r="QOO375" s="9"/>
      <c r="QOP375" s="9"/>
      <c r="QOQ375" s="9"/>
      <c r="QOR375" s="9"/>
      <c r="QOS375" s="9"/>
      <c r="QOT375" s="9"/>
      <c r="QOU375" s="9"/>
      <c r="QOV375" s="9"/>
      <c r="QOW375" s="9"/>
      <c r="QOX375" s="9"/>
      <c r="QOY375" s="9"/>
      <c r="QOZ375" s="9"/>
      <c r="QPA375" s="9"/>
      <c r="QPB375" s="9"/>
      <c r="QPC375" s="9"/>
      <c r="QPD375" s="9"/>
      <c r="QPE375" s="9"/>
      <c r="QPF375" s="9"/>
      <c r="QPG375" s="9"/>
      <c r="QPH375" s="9"/>
      <c r="QPI375" s="9"/>
      <c r="QPJ375" s="9"/>
      <c r="QPK375" s="9"/>
      <c r="QPL375" s="9"/>
      <c r="QPM375" s="9"/>
      <c r="QPN375" s="9"/>
      <c r="QPO375" s="9"/>
      <c r="QPP375" s="9"/>
      <c r="QPQ375" s="9"/>
      <c r="QPR375" s="9"/>
      <c r="QPS375" s="9"/>
      <c r="QPT375" s="9"/>
      <c r="QPU375" s="9"/>
      <c r="QPV375" s="9"/>
      <c r="QPW375" s="9"/>
      <c r="QPX375" s="9"/>
      <c r="QPY375" s="9"/>
      <c r="QPZ375" s="9"/>
      <c r="QQA375" s="9"/>
      <c r="QQB375" s="9"/>
      <c r="QQC375" s="9"/>
      <c r="QQD375" s="9"/>
      <c r="QQE375" s="9"/>
      <c r="QQF375" s="9"/>
      <c r="QQG375" s="9"/>
      <c r="QQH375" s="9"/>
      <c r="QQI375" s="9"/>
      <c r="QQJ375" s="9"/>
      <c r="QQK375" s="9"/>
      <c r="QQL375" s="9"/>
      <c r="QQM375" s="9"/>
      <c r="QQN375" s="9"/>
      <c r="QQO375" s="9"/>
      <c r="QQP375" s="9"/>
      <c r="QQQ375" s="9"/>
      <c r="QQR375" s="9"/>
      <c r="QQS375" s="9"/>
      <c r="QQT375" s="9"/>
      <c r="QQU375" s="9"/>
      <c r="QQV375" s="9"/>
      <c r="QQW375" s="9"/>
      <c r="QQX375" s="9"/>
      <c r="QQY375" s="9"/>
      <c r="QQZ375" s="9"/>
      <c r="QRA375" s="9"/>
      <c r="QRB375" s="9"/>
      <c r="QRC375" s="9"/>
      <c r="QRD375" s="9"/>
      <c r="QRE375" s="9"/>
      <c r="QRF375" s="9"/>
      <c r="QRG375" s="9"/>
      <c r="QRH375" s="9"/>
      <c r="QRI375" s="9"/>
      <c r="QRJ375" s="9"/>
      <c r="QRK375" s="9"/>
      <c r="QRL375" s="9"/>
      <c r="QRM375" s="9"/>
      <c r="QRN375" s="9"/>
      <c r="QRO375" s="9"/>
      <c r="QRP375" s="9"/>
      <c r="QRQ375" s="9"/>
      <c r="QRR375" s="9"/>
      <c r="QRS375" s="9"/>
      <c r="QRT375" s="9"/>
      <c r="QRU375" s="9"/>
      <c r="QRV375" s="9"/>
      <c r="QRW375" s="9"/>
      <c r="QRX375" s="9"/>
      <c r="QRY375" s="9"/>
      <c r="QRZ375" s="9"/>
      <c r="QSA375" s="9"/>
      <c r="QSB375" s="9"/>
      <c r="QSC375" s="9"/>
      <c r="QSD375" s="9"/>
      <c r="QSE375" s="9"/>
      <c r="QSF375" s="9"/>
      <c r="QSG375" s="9"/>
      <c r="QSH375" s="9"/>
      <c r="QSI375" s="9"/>
      <c r="QSJ375" s="9"/>
      <c r="QSK375" s="9"/>
      <c r="QSL375" s="9"/>
      <c r="QSM375" s="9"/>
      <c r="QSN375" s="9"/>
      <c r="QSO375" s="9"/>
      <c r="QSP375" s="9"/>
      <c r="QSQ375" s="9"/>
      <c r="QSR375" s="9"/>
      <c r="QSS375" s="9"/>
      <c r="QST375" s="9"/>
      <c r="QSU375" s="9"/>
      <c r="QSV375" s="9"/>
      <c r="QSW375" s="9"/>
      <c r="QSX375" s="9"/>
      <c r="QSY375" s="9"/>
      <c r="QSZ375" s="9"/>
      <c r="QTA375" s="9"/>
      <c r="QTB375" s="9"/>
      <c r="QTC375" s="9"/>
      <c r="QTD375" s="9"/>
      <c r="QTE375" s="9"/>
      <c r="QTF375" s="9"/>
      <c r="QTG375" s="9"/>
      <c r="QTH375" s="9"/>
      <c r="QTI375" s="9"/>
      <c r="QTJ375" s="9"/>
      <c r="QTK375" s="9"/>
      <c r="QTL375" s="9"/>
      <c r="QTM375" s="9"/>
      <c r="QTN375" s="9"/>
      <c r="QTO375" s="9"/>
      <c r="QTP375" s="9"/>
      <c r="QTQ375" s="9"/>
      <c r="QTR375" s="9"/>
      <c r="QTS375" s="9"/>
      <c r="QTT375" s="9"/>
      <c r="QTU375" s="9"/>
      <c r="QTV375" s="9"/>
      <c r="QTW375" s="9"/>
      <c r="QTX375" s="9"/>
      <c r="QTY375" s="9"/>
      <c r="QTZ375" s="9"/>
      <c r="QUA375" s="9"/>
      <c r="QUB375" s="9"/>
      <c r="QUC375" s="9"/>
      <c r="QUD375" s="9"/>
      <c r="QUE375" s="9"/>
      <c r="QUF375" s="9"/>
      <c r="QUG375" s="9"/>
      <c r="QUH375" s="9"/>
      <c r="QUI375" s="9"/>
      <c r="QUJ375" s="9"/>
      <c r="QUK375" s="9"/>
      <c r="QUL375" s="9"/>
      <c r="QUM375" s="9"/>
      <c r="QUN375" s="9"/>
      <c r="QUO375" s="9"/>
      <c r="QUP375" s="9"/>
      <c r="QUQ375" s="9"/>
      <c r="QUR375" s="9"/>
      <c r="QUS375" s="9"/>
      <c r="QUT375" s="9"/>
      <c r="QUU375" s="9"/>
      <c r="QUV375" s="9"/>
      <c r="QUW375" s="9"/>
      <c r="QUX375" s="9"/>
      <c r="QUY375" s="9"/>
      <c r="QUZ375" s="9"/>
      <c r="QVA375" s="9"/>
      <c r="QVB375" s="9"/>
      <c r="QVC375" s="9"/>
      <c r="QVD375" s="9"/>
      <c r="QVE375" s="9"/>
      <c r="QVF375" s="9"/>
      <c r="QVG375" s="9"/>
      <c r="QVH375" s="9"/>
      <c r="QVI375" s="9"/>
      <c r="QVJ375" s="9"/>
      <c r="QVK375" s="9"/>
      <c r="QVL375" s="9"/>
      <c r="QVM375" s="9"/>
      <c r="QVN375" s="9"/>
      <c r="QVO375" s="9"/>
      <c r="QVP375" s="9"/>
      <c r="QVQ375" s="9"/>
      <c r="QVR375" s="9"/>
      <c r="QVS375" s="9"/>
      <c r="QVT375" s="9"/>
      <c r="QVU375" s="9"/>
      <c r="QVV375" s="9"/>
      <c r="QVW375" s="9"/>
      <c r="QVX375" s="9"/>
      <c r="QVY375" s="9"/>
      <c r="QVZ375" s="9"/>
      <c r="QWA375" s="9"/>
      <c r="QWB375" s="9"/>
      <c r="QWC375" s="9"/>
      <c r="QWD375" s="9"/>
      <c r="QWE375" s="9"/>
      <c r="QWF375" s="9"/>
      <c r="QWG375" s="9"/>
      <c r="QWH375" s="9"/>
      <c r="QWI375" s="9"/>
      <c r="QWJ375" s="9"/>
      <c r="QWK375" s="9"/>
      <c r="QWL375" s="9"/>
      <c r="QWM375" s="9"/>
      <c r="QWN375" s="9"/>
      <c r="QWO375" s="9"/>
      <c r="QWP375" s="9"/>
      <c r="QWQ375" s="9"/>
      <c r="QWR375" s="9"/>
      <c r="QWS375" s="9"/>
      <c r="QWT375" s="9"/>
      <c r="QWU375" s="9"/>
      <c r="QWV375" s="9"/>
      <c r="QWW375" s="9"/>
      <c r="QWX375" s="9"/>
      <c r="QWY375" s="9"/>
      <c r="QWZ375" s="9"/>
      <c r="QXA375" s="9"/>
      <c r="QXB375" s="9"/>
      <c r="QXC375" s="9"/>
      <c r="QXD375" s="9"/>
      <c r="QXE375" s="9"/>
      <c r="QXF375" s="9"/>
      <c r="QXG375" s="9"/>
      <c r="QXH375" s="9"/>
      <c r="QXI375" s="9"/>
      <c r="QXJ375" s="9"/>
      <c r="QXK375" s="9"/>
      <c r="QXL375" s="9"/>
      <c r="QXM375" s="9"/>
      <c r="QXN375" s="9"/>
      <c r="QXO375" s="9"/>
      <c r="QXP375" s="9"/>
      <c r="QXQ375" s="9"/>
      <c r="QXR375" s="9"/>
      <c r="QXS375" s="9"/>
      <c r="QXT375" s="9"/>
      <c r="QXU375" s="9"/>
      <c r="QXV375" s="9"/>
      <c r="QXW375" s="9"/>
      <c r="QXX375" s="9"/>
      <c r="QXY375" s="9"/>
      <c r="QXZ375" s="9"/>
      <c r="QYA375" s="9"/>
      <c r="QYB375" s="9"/>
      <c r="QYC375" s="9"/>
      <c r="QYD375" s="9"/>
      <c r="QYE375" s="9"/>
      <c r="QYF375" s="9"/>
      <c r="QYG375" s="9"/>
      <c r="QYH375" s="9"/>
      <c r="QYI375" s="9"/>
      <c r="QYJ375" s="9"/>
      <c r="QYK375" s="9"/>
      <c r="QYL375" s="9"/>
      <c r="QYM375" s="9"/>
      <c r="QYN375" s="9"/>
      <c r="QYO375" s="9"/>
      <c r="QYP375" s="9"/>
      <c r="QYQ375" s="9"/>
      <c r="QYR375" s="9"/>
      <c r="QYS375" s="9"/>
      <c r="QYT375" s="9"/>
      <c r="QYU375" s="9"/>
      <c r="QYV375" s="9"/>
      <c r="QYW375" s="9"/>
      <c r="QYX375" s="9"/>
      <c r="QYY375" s="9"/>
      <c r="QYZ375" s="9"/>
      <c r="QZA375" s="9"/>
      <c r="QZB375" s="9"/>
      <c r="QZC375" s="9"/>
      <c r="QZD375" s="9"/>
      <c r="QZE375" s="9"/>
      <c r="QZF375" s="9"/>
      <c r="QZG375" s="9"/>
      <c r="QZH375" s="9"/>
      <c r="QZI375" s="9"/>
      <c r="QZJ375" s="9"/>
      <c r="QZK375" s="9"/>
      <c r="QZL375" s="9"/>
      <c r="QZM375" s="9"/>
      <c r="QZN375" s="9"/>
      <c r="QZO375" s="9"/>
      <c r="QZP375" s="9"/>
      <c r="QZQ375" s="9"/>
      <c r="QZR375" s="9"/>
      <c r="QZS375" s="9"/>
      <c r="QZT375" s="9"/>
      <c r="QZU375" s="9"/>
      <c r="QZV375" s="9"/>
      <c r="QZW375" s="9"/>
      <c r="QZX375" s="9"/>
      <c r="QZY375" s="9"/>
      <c r="QZZ375" s="9"/>
      <c r="RAA375" s="9"/>
      <c r="RAB375" s="9"/>
      <c r="RAC375" s="9"/>
      <c r="RAD375" s="9"/>
      <c r="RAE375" s="9"/>
      <c r="RAF375" s="9"/>
      <c r="RAG375" s="9"/>
      <c r="RAH375" s="9"/>
      <c r="RAI375" s="9"/>
      <c r="RAJ375" s="9"/>
      <c r="RAK375" s="9"/>
      <c r="RAL375" s="9"/>
      <c r="RAM375" s="9"/>
      <c r="RAN375" s="9"/>
      <c r="RAO375" s="9"/>
      <c r="RAP375" s="9"/>
      <c r="RAQ375" s="9"/>
      <c r="RAR375" s="9"/>
      <c r="RAS375" s="9"/>
      <c r="RAT375" s="9"/>
      <c r="RAU375" s="9"/>
      <c r="RAV375" s="9"/>
      <c r="RAW375" s="9"/>
      <c r="RAX375" s="9"/>
      <c r="RAY375" s="9"/>
      <c r="RAZ375" s="9"/>
      <c r="RBA375" s="9"/>
      <c r="RBB375" s="9"/>
      <c r="RBC375" s="9"/>
      <c r="RBD375" s="9"/>
      <c r="RBE375" s="9"/>
      <c r="RBF375" s="9"/>
      <c r="RBG375" s="9"/>
      <c r="RBH375" s="9"/>
      <c r="RBI375" s="9"/>
      <c r="RBJ375" s="9"/>
      <c r="RBK375" s="9"/>
      <c r="RBL375" s="9"/>
      <c r="RBM375" s="9"/>
      <c r="RBN375" s="9"/>
      <c r="RBO375" s="9"/>
      <c r="RBP375" s="9"/>
      <c r="RBQ375" s="9"/>
      <c r="RBR375" s="9"/>
      <c r="RBS375" s="9"/>
      <c r="RBT375" s="9"/>
      <c r="RBU375" s="9"/>
      <c r="RBV375" s="9"/>
      <c r="RBW375" s="9"/>
      <c r="RBX375" s="9"/>
      <c r="RBY375" s="9"/>
      <c r="RBZ375" s="9"/>
      <c r="RCA375" s="9"/>
      <c r="RCB375" s="9"/>
      <c r="RCC375" s="9"/>
      <c r="RCD375" s="9"/>
      <c r="RCE375" s="9"/>
      <c r="RCF375" s="9"/>
      <c r="RCG375" s="9"/>
      <c r="RCH375" s="9"/>
      <c r="RCI375" s="9"/>
      <c r="RCJ375" s="9"/>
      <c r="RCK375" s="9"/>
      <c r="RCL375" s="9"/>
      <c r="RCM375" s="9"/>
      <c r="RCN375" s="9"/>
      <c r="RCO375" s="9"/>
      <c r="RCP375" s="9"/>
      <c r="RCQ375" s="9"/>
      <c r="RCR375" s="9"/>
      <c r="RCS375" s="9"/>
      <c r="RCT375" s="9"/>
      <c r="RCU375" s="9"/>
      <c r="RCV375" s="9"/>
      <c r="RCW375" s="9"/>
      <c r="RCX375" s="9"/>
      <c r="RCY375" s="9"/>
      <c r="RCZ375" s="9"/>
      <c r="RDA375" s="9"/>
      <c r="RDB375" s="9"/>
      <c r="RDC375" s="9"/>
      <c r="RDD375" s="9"/>
      <c r="RDE375" s="9"/>
      <c r="RDF375" s="9"/>
      <c r="RDG375" s="9"/>
      <c r="RDH375" s="9"/>
      <c r="RDI375" s="9"/>
      <c r="RDJ375" s="9"/>
      <c r="RDK375" s="9"/>
      <c r="RDL375" s="9"/>
      <c r="RDM375" s="9"/>
      <c r="RDN375" s="9"/>
      <c r="RDO375" s="9"/>
      <c r="RDP375" s="9"/>
      <c r="RDQ375" s="9"/>
      <c r="RDR375" s="9"/>
      <c r="RDS375" s="9"/>
      <c r="RDT375" s="9"/>
      <c r="RDU375" s="9"/>
      <c r="RDV375" s="9"/>
      <c r="RDW375" s="9"/>
      <c r="RDX375" s="9"/>
      <c r="RDY375" s="9"/>
      <c r="RDZ375" s="9"/>
      <c r="REA375" s="9"/>
      <c r="REB375" s="9"/>
      <c r="REC375" s="9"/>
      <c r="RED375" s="9"/>
      <c r="REE375" s="9"/>
      <c r="REF375" s="9"/>
      <c r="REG375" s="9"/>
      <c r="REH375" s="9"/>
      <c r="REI375" s="9"/>
      <c r="REJ375" s="9"/>
      <c r="REK375" s="9"/>
      <c r="REL375" s="9"/>
      <c r="REM375" s="9"/>
      <c r="REN375" s="9"/>
      <c r="REO375" s="9"/>
      <c r="REP375" s="9"/>
      <c r="REQ375" s="9"/>
      <c r="RER375" s="9"/>
      <c r="RES375" s="9"/>
      <c r="RET375" s="9"/>
      <c r="REU375" s="9"/>
      <c r="REV375" s="9"/>
      <c r="REW375" s="9"/>
      <c r="REX375" s="9"/>
      <c r="REY375" s="9"/>
      <c r="REZ375" s="9"/>
      <c r="RFA375" s="9"/>
      <c r="RFB375" s="9"/>
      <c r="RFC375" s="9"/>
      <c r="RFD375" s="9"/>
      <c r="RFE375" s="9"/>
      <c r="RFF375" s="9"/>
      <c r="RFG375" s="9"/>
      <c r="RFH375" s="9"/>
      <c r="RFI375" s="9"/>
      <c r="RFJ375" s="9"/>
      <c r="RFK375" s="9"/>
      <c r="RFL375" s="9"/>
      <c r="RFM375" s="9"/>
      <c r="RFN375" s="9"/>
      <c r="RFO375" s="9"/>
      <c r="RFP375" s="9"/>
      <c r="RFQ375" s="9"/>
      <c r="RFR375" s="9"/>
      <c r="RFS375" s="9"/>
      <c r="RFT375" s="9"/>
      <c r="RFU375" s="9"/>
      <c r="RFV375" s="9"/>
      <c r="RFW375" s="9"/>
      <c r="RFX375" s="9"/>
      <c r="RFY375" s="9"/>
      <c r="RFZ375" s="9"/>
      <c r="RGA375" s="9"/>
      <c r="RGB375" s="9"/>
      <c r="RGC375" s="9"/>
      <c r="RGD375" s="9"/>
      <c r="RGE375" s="9"/>
      <c r="RGF375" s="9"/>
      <c r="RGG375" s="9"/>
      <c r="RGH375" s="9"/>
      <c r="RGI375" s="9"/>
      <c r="RGJ375" s="9"/>
      <c r="RGK375" s="9"/>
      <c r="RGL375" s="9"/>
      <c r="RGM375" s="9"/>
      <c r="RGN375" s="9"/>
      <c r="RGO375" s="9"/>
      <c r="RGP375" s="9"/>
      <c r="RGQ375" s="9"/>
      <c r="RGR375" s="9"/>
      <c r="RGS375" s="9"/>
      <c r="RGT375" s="9"/>
      <c r="RGU375" s="9"/>
      <c r="RGV375" s="9"/>
      <c r="RGW375" s="9"/>
      <c r="RGX375" s="9"/>
      <c r="RGY375" s="9"/>
      <c r="RGZ375" s="9"/>
      <c r="RHA375" s="9"/>
      <c r="RHB375" s="9"/>
      <c r="RHC375" s="9"/>
      <c r="RHD375" s="9"/>
      <c r="RHE375" s="9"/>
      <c r="RHF375" s="9"/>
      <c r="RHG375" s="9"/>
      <c r="RHH375" s="9"/>
      <c r="RHI375" s="9"/>
      <c r="RHJ375" s="9"/>
      <c r="RHK375" s="9"/>
      <c r="RHL375" s="9"/>
      <c r="RHM375" s="9"/>
      <c r="RHN375" s="9"/>
      <c r="RHO375" s="9"/>
      <c r="RHP375" s="9"/>
      <c r="RHQ375" s="9"/>
      <c r="RHR375" s="9"/>
      <c r="RHS375" s="9"/>
      <c r="RHT375" s="9"/>
      <c r="RHU375" s="9"/>
      <c r="RHV375" s="9"/>
      <c r="RHW375" s="9"/>
      <c r="RHX375" s="9"/>
      <c r="RHY375" s="9"/>
      <c r="RHZ375" s="9"/>
      <c r="RIA375" s="9"/>
      <c r="RIB375" s="9"/>
      <c r="RIC375" s="9"/>
      <c r="RID375" s="9"/>
      <c r="RIE375" s="9"/>
      <c r="RIF375" s="9"/>
      <c r="RIG375" s="9"/>
      <c r="RIH375" s="9"/>
      <c r="RII375" s="9"/>
      <c r="RIJ375" s="9"/>
      <c r="RIK375" s="9"/>
      <c r="RIL375" s="9"/>
      <c r="RIM375" s="9"/>
      <c r="RIN375" s="9"/>
      <c r="RIO375" s="9"/>
      <c r="RIP375" s="9"/>
      <c r="RIQ375" s="9"/>
      <c r="RIR375" s="9"/>
      <c r="RIS375" s="9"/>
      <c r="RIT375" s="9"/>
      <c r="RIU375" s="9"/>
      <c r="RIV375" s="9"/>
      <c r="RIW375" s="9"/>
      <c r="RIX375" s="9"/>
      <c r="RIY375" s="9"/>
      <c r="RIZ375" s="9"/>
      <c r="RJA375" s="9"/>
      <c r="RJB375" s="9"/>
      <c r="RJC375" s="9"/>
      <c r="RJD375" s="9"/>
      <c r="RJE375" s="9"/>
      <c r="RJF375" s="9"/>
      <c r="RJG375" s="9"/>
      <c r="RJH375" s="9"/>
      <c r="RJI375" s="9"/>
      <c r="RJJ375" s="9"/>
      <c r="RJK375" s="9"/>
      <c r="RJL375" s="9"/>
      <c r="RJM375" s="9"/>
      <c r="RJN375" s="9"/>
      <c r="RJO375" s="9"/>
      <c r="RJP375" s="9"/>
      <c r="RJQ375" s="9"/>
      <c r="RJR375" s="9"/>
      <c r="RJS375" s="9"/>
      <c r="RJT375" s="9"/>
      <c r="RJU375" s="9"/>
      <c r="RJV375" s="9"/>
      <c r="RJW375" s="9"/>
      <c r="RJX375" s="9"/>
      <c r="RJY375" s="9"/>
      <c r="RJZ375" s="9"/>
      <c r="RKA375" s="9"/>
      <c r="RKB375" s="9"/>
      <c r="RKC375" s="9"/>
      <c r="RKD375" s="9"/>
      <c r="RKE375" s="9"/>
      <c r="RKF375" s="9"/>
      <c r="RKG375" s="9"/>
      <c r="RKH375" s="9"/>
      <c r="RKI375" s="9"/>
      <c r="RKJ375" s="9"/>
      <c r="RKK375" s="9"/>
      <c r="RKL375" s="9"/>
      <c r="RKM375" s="9"/>
      <c r="RKN375" s="9"/>
      <c r="RKO375" s="9"/>
      <c r="RKP375" s="9"/>
      <c r="RKQ375" s="9"/>
      <c r="RKR375" s="9"/>
      <c r="RKS375" s="9"/>
      <c r="RKT375" s="9"/>
      <c r="RKU375" s="9"/>
      <c r="RKV375" s="9"/>
      <c r="RKW375" s="9"/>
      <c r="RKX375" s="9"/>
      <c r="RKY375" s="9"/>
      <c r="RKZ375" s="9"/>
      <c r="RLA375" s="9"/>
      <c r="RLB375" s="9"/>
      <c r="RLC375" s="9"/>
      <c r="RLD375" s="9"/>
      <c r="RLE375" s="9"/>
      <c r="RLF375" s="9"/>
      <c r="RLG375" s="9"/>
      <c r="RLH375" s="9"/>
      <c r="RLI375" s="9"/>
      <c r="RLJ375" s="9"/>
      <c r="RLK375" s="9"/>
      <c r="RLL375" s="9"/>
      <c r="RLM375" s="9"/>
      <c r="RLN375" s="9"/>
      <c r="RLO375" s="9"/>
      <c r="RLP375" s="9"/>
      <c r="RLQ375" s="9"/>
      <c r="RLR375" s="9"/>
      <c r="RLS375" s="9"/>
      <c r="RLT375" s="9"/>
      <c r="RLU375" s="9"/>
      <c r="RLV375" s="9"/>
      <c r="RLW375" s="9"/>
      <c r="RLX375" s="9"/>
      <c r="RLY375" s="9"/>
      <c r="RLZ375" s="9"/>
      <c r="RMA375" s="9"/>
      <c r="RMB375" s="9"/>
      <c r="RMC375" s="9"/>
      <c r="RMD375" s="9"/>
      <c r="RME375" s="9"/>
      <c r="RMF375" s="9"/>
      <c r="RMG375" s="9"/>
      <c r="RMH375" s="9"/>
      <c r="RMI375" s="9"/>
      <c r="RMJ375" s="9"/>
      <c r="RMK375" s="9"/>
      <c r="RML375" s="9"/>
      <c r="RMM375" s="9"/>
      <c r="RMN375" s="9"/>
      <c r="RMO375" s="9"/>
      <c r="RMP375" s="9"/>
      <c r="RMQ375" s="9"/>
      <c r="RMR375" s="9"/>
      <c r="RMS375" s="9"/>
      <c r="RMT375" s="9"/>
      <c r="RMU375" s="9"/>
      <c r="RMV375" s="9"/>
      <c r="RMW375" s="9"/>
      <c r="RMX375" s="9"/>
      <c r="RMY375" s="9"/>
      <c r="RMZ375" s="9"/>
      <c r="RNA375" s="9"/>
      <c r="RNB375" s="9"/>
      <c r="RNC375" s="9"/>
      <c r="RND375" s="9"/>
      <c r="RNE375" s="9"/>
      <c r="RNF375" s="9"/>
      <c r="RNG375" s="9"/>
      <c r="RNH375" s="9"/>
      <c r="RNI375" s="9"/>
      <c r="RNJ375" s="9"/>
      <c r="RNK375" s="9"/>
      <c r="RNL375" s="9"/>
      <c r="RNM375" s="9"/>
      <c r="RNN375" s="9"/>
      <c r="RNO375" s="9"/>
      <c r="RNP375" s="9"/>
      <c r="RNQ375" s="9"/>
      <c r="RNR375" s="9"/>
      <c r="RNS375" s="9"/>
      <c r="RNT375" s="9"/>
      <c r="RNU375" s="9"/>
      <c r="RNV375" s="9"/>
      <c r="RNW375" s="9"/>
      <c r="RNX375" s="9"/>
      <c r="RNY375" s="9"/>
      <c r="RNZ375" s="9"/>
      <c r="ROA375" s="9"/>
      <c r="ROB375" s="9"/>
      <c r="ROC375" s="9"/>
      <c r="ROD375" s="9"/>
      <c r="ROE375" s="9"/>
      <c r="ROF375" s="9"/>
      <c r="ROG375" s="9"/>
      <c r="ROH375" s="9"/>
      <c r="ROI375" s="9"/>
      <c r="ROJ375" s="9"/>
      <c r="ROK375" s="9"/>
      <c r="ROL375" s="9"/>
      <c r="ROM375" s="9"/>
      <c r="RON375" s="9"/>
      <c r="ROO375" s="9"/>
      <c r="ROP375" s="9"/>
      <c r="ROQ375" s="9"/>
      <c r="ROR375" s="9"/>
      <c r="ROS375" s="9"/>
      <c r="ROT375" s="9"/>
      <c r="ROU375" s="9"/>
      <c r="ROV375" s="9"/>
      <c r="ROW375" s="9"/>
      <c r="ROX375" s="9"/>
      <c r="ROY375" s="9"/>
      <c r="ROZ375" s="9"/>
      <c r="RPA375" s="9"/>
      <c r="RPB375" s="9"/>
      <c r="RPC375" s="9"/>
      <c r="RPD375" s="9"/>
      <c r="RPE375" s="9"/>
      <c r="RPF375" s="9"/>
      <c r="RPG375" s="9"/>
      <c r="RPH375" s="9"/>
      <c r="RPI375" s="9"/>
      <c r="RPJ375" s="9"/>
      <c r="RPK375" s="9"/>
      <c r="RPL375" s="9"/>
      <c r="RPM375" s="9"/>
      <c r="RPN375" s="9"/>
      <c r="RPO375" s="9"/>
      <c r="RPP375" s="9"/>
      <c r="RPQ375" s="9"/>
      <c r="RPR375" s="9"/>
      <c r="RPS375" s="9"/>
      <c r="RPT375" s="9"/>
      <c r="RPU375" s="9"/>
      <c r="RPV375" s="9"/>
      <c r="RPW375" s="9"/>
      <c r="RPX375" s="9"/>
      <c r="RPY375" s="9"/>
      <c r="RPZ375" s="9"/>
      <c r="RQA375" s="9"/>
      <c r="RQB375" s="9"/>
      <c r="RQC375" s="9"/>
      <c r="RQD375" s="9"/>
      <c r="RQE375" s="9"/>
      <c r="RQF375" s="9"/>
      <c r="RQG375" s="9"/>
      <c r="RQH375" s="9"/>
      <c r="RQI375" s="9"/>
      <c r="RQJ375" s="9"/>
      <c r="RQK375" s="9"/>
      <c r="RQL375" s="9"/>
      <c r="RQM375" s="9"/>
      <c r="RQN375" s="9"/>
      <c r="RQO375" s="9"/>
      <c r="RQP375" s="9"/>
      <c r="RQQ375" s="9"/>
      <c r="RQR375" s="9"/>
      <c r="RQS375" s="9"/>
      <c r="RQT375" s="9"/>
      <c r="RQU375" s="9"/>
      <c r="RQV375" s="9"/>
      <c r="RQW375" s="9"/>
      <c r="RQX375" s="9"/>
      <c r="RQY375" s="9"/>
      <c r="RQZ375" s="9"/>
      <c r="RRA375" s="9"/>
      <c r="RRB375" s="9"/>
      <c r="RRC375" s="9"/>
      <c r="RRD375" s="9"/>
      <c r="RRE375" s="9"/>
      <c r="RRF375" s="9"/>
      <c r="RRG375" s="9"/>
      <c r="RRH375" s="9"/>
      <c r="RRI375" s="9"/>
      <c r="RRJ375" s="9"/>
      <c r="RRK375" s="9"/>
      <c r="RRL375" s="9"/>
      <c r="RRM375" s="9"/>
      <c r="RRN375" s="9"/>
      <c r="RRO375" s="9"/>
      <c r="RRP375" s="9"/>
      <c r="RRQ375" s="9"/>
      <c r="RRR375" s="9"/>
      <c r="RRS375" s="9"/>
      <c r="RRT375" s="9"/>
      <c r="RRU375" s="9"/>
      <c r="RRV375" s="9"/>
      <c r="RRW375" s="9"/>
      <c r="RRX375" s="9"/>
      <c r="RRY375" s="9"/>
      <c r="RRZ375" s="9"/>
      <c r="RSA375" s="9"/>
      <c r="RSB375" s="9"/>
      <c r="RSC375" s="9"/>
      <c r="RSD375" s="9"/>
      <c r="RSE375" s="9"/>
      <c r="RSF375" s="9"/>
      <c r="RSG375" s="9"/>
      <c r="RSH375" s="9"/>
      <c r="RSI375" s="9"/>
      <c r="RSJ375" s="9"/>
      <c r="RSK375" s="9"/>
      <c r="RSL375" s="9"/>
      <c r="RSM375" s="9"/>
      <c r="RSN375" s="9"/>
      <c r="RSO375" s="9"/>
      <c r="RSP375" s="9"/>
      <c r="RSQ375" s="9"/>
      <c r="RSR375" s="9"/>
      <c r="RSS375" s="9"/>
      <c r="RST375" s="9"/>
      <c r="RSU375" s="9"/>
      <c r="RSV375" s="9"/>
      <c r="RSW375" s="9"/>
      <c r="RSX375" s="9"/>
      <c r="RSY375" s="9"/>
      <c r="RSZ375" s="9"/>
      <c r="RTA375" s="9"/>
      <c r="RTB375" s="9"/>
      <c r="RTC375" s="9"/>
      <c r="RTD375" s="9"/>
      <c r="RTE375" s="9"/>
      <c r="RTF375" s="9"/>
      <c r="RTG375" s="9"/>
      <c r="RTH375" s="9"/>
      <c r="RTI375" s="9"/>
      <c r="RTJ375" s="9"/>
      <c r="RTK375" s="9"/>
      <c r="RTL375" s="9"/>
      <c r="RTM375" s="9"/>
      <c r="RTN375" s="9"/>
      <c r="RTO375" s="9"/>
      <c r="RTP375" s="9"/>
      <c r="RTQ375" s="9"/>
      <c r="RTR375" s="9"/>
      <c r="RTS375" s="9"/>
      <c r="RTT375" s="9"/>
      <c r="RTU375" s="9"/>
      <c r="RTV375" s="9"/>
      <c r="RTW375" s="9"/>
      <c r="RTX375" s="9"/>
      <c r="RTY375" s="9"/>
      <c r="RTZ375" s="9"/>
      <c r="RUA375" s="9"/>
      <c r="RUB375" s="9"/>
      <c r="RUC375" s="9"/>
      <c r="RUD375" s="9"/>
      <c r="RUE375" s="9"/>
      <c r="RUF375" s="9"/>
      <c r="RUG375" s="9"/>
      <c r="RUH375" s="9"/>
      <c r="RUI375" s="9"/>
      <c r="RUJ375" s="9"/>
      <c r="RUK375" s="9"/>
      <c r="RUL375" s="9"/>
      <c r="RUM375" s="9"/>
      <c r="RUN375" s="9"/>
      <c r="RUO375" s="9"/>
      <c r="RUP375" s="9"/>
      <c r="RUQ375" s="9"/>
      <c r="RUR375" s="9"/>
      <c r="RUS375" s="9"/>
      <c r="RUT375" s="9"/>
      <c r="RUU375" s="9"/>
      <c r="RUV375" s="9"/>
      <c r="RUW375" s="9"/>
      <c r="RUX375" s="9"/>
      <c r="RUY375" s="9"/>
      <c r="RUZ375" s="9"/>
      <c r="RVA375" s="9"/>
      <c r="RVB375" s="9"/>
      <c r="RVC375" s="9"/>
      <c r="RVD375" s="9"/>
      <c r="RVE375" s="9"/>
      <c r="RVF375" s="9"/>
      <c r="RVG375" s="9"/>
      <c r="RVH375" s="9"/>
      <c r="RVI375" s="9"/>
      <c r="RVJ375" s="9"/>
      <c r="RVK375" s="9"/>
      <c r="RVL375" s="9"/>
      <c r="RVM375" s="9"/>
      <c r="RVN375" s="9"/>
      <c r="RVO375" s="9"/>
      <c r="RVP375" s="9"/>
      <c r="RVQ375" s="9"/>
      <c r="RVR375" s="9"/>
      <c r="RVS375" s="9"/>
      <c r="RVT375" s="9"/>
      <c r="RVU375" s="9"/>
      <c r="RVV375" s="9"/>
      <c r="RVW375" s="9"/>
      <c r="RVX375" s="9"/>
      <c r="RVY375" s="9"/>
      <c r="RVZ375" s="9"/>
      <c r="RWA375" s="9"/>
      <c r="RWB375" s="9"/>
      <c r="RWC375" s="9"/>
      <c r="RWD375" s="9"/>
      <c r="RWE375" s="9"/>
      <c r="RWF375" s="9"/>
      <c r="RWG375" s="9"/>
      <c r="RWH375" s="9"/>
      <c r="RWI375" s="9"/>
      <c r="RWJ375" s="9"/>
      <c r="RWK375" s="9"/>
      <c r="RWL375" s="9"/>
      <c r="RWM375" s="9"/>
      <c r="RWN375" s="9"/>
      <c r="RWO375" s="9"/>
      <c r="RWP375" s="9"/>
      <c r="RWQ375" s="9"/>
      <c r="RWR375" s="9"/>
      <c r="RWS375" s="9"/>
      <c r="RWT375" s="9"/>
      <c r="RWU375" s="9"/>
      <c r="RWV375" s="9"/>
      <c r="RWW375" s="9"/>
      <c r="RWX375" s="9"/>
      <c r="RWY375" s="9"/>
      <c r="RWZ375" s="9"/>
      <c r="RXA375" s="9"/>
      <c r="RXB375" s="9"/>
      <c r="RXC375" s="9"/>
      <c r="RXD375" s="9"/>
      <c r="RXE375" s="9"/>
      <c r="RXF375" s="9"/>
      <c r="RXG375" s="9"/>
      <c r="RXH375" s="9"/>
      <c r="RXI375" s="9"/>
      <c r="RXJ375" s="9"/>
      <c r="RXK375" s="9"/>
      <c r="RXL375" s="9"/>
      <c r="RXM375" s="9"/>
      <c r="RXN375" s="9"/>
      <c r="RXO375" s="9"/>
      <c r="RXP375" s="9"/>
      <c r="RXQ375" s="9"/>
      <c r="RXR375" s="9"/>
      <c r="RXS375" s="9"/>
      <c r="RXT375" s="9"/>
      <c r="RXU375" s="9"/>
      <c r="RXV375" s="9"/>
      <c r="RXW375" s="9"/>
      <c r="RXX375" s="9"/>
      <c r="RXY375" s="9"/>
      <c r="RXZ375" s="9"/>
      <c r="RYA375" s="9"/>
      <c r="RYB375" s="9"/>
      <c r="RYC375" s="9"/>
      <c r="RYD375" s="9"/>
      <c r="RYE375" s="9"/>
      <c r="RYF375" s="9"/>
      <c r="RYG375" s="9"/>
      <c r="RYH375" s="9"/>
      <c r="RYI375" s="9"/>
      <c r="RYJ375" s="9"/>
      <c r="RYK375" s="9"/>
      <c r="RYL375" s="9"/>
      <c r="RYM375" s="9"/>
      <c r="RYN375" s="9"/>
      <c r="RYO375" s="9"/>
      <c r="RYP375" s="9"/>
      <c r="RYQ375" s="9"/>
      <c r="RYR375" s="9"/>
      <c r="RYS375" s="9"/>
      <c r="RYT375" s="9"/>
      <c r="RYU375" s="9"/>
      <c r="RYV375" s="9"/>
      <c r="RYW375" s="9"/>
      <c r="RYX375" s="9"/>
      <c r="RYY375" s="9"/>
      <c r="RYZ375" s="9"/>
      <c r="RZA375" s="9"/>
      <c r="RZB375" s="9"/>
      <c r="RZC375" s="9"/>
      <c r="RZD375" s="9"/>
      <c r="RZE375" s="9"/>
      <c r="RZF375" s="9"/>
      <c r="RZG375" s="9"/>
      <c r="RZH375" s="9"/>
      <c r="RZI375" s="9"/>
      <c r="RZJ375" s="9"/>
      <c r="RZK375" s="9"/>
      <c r="RZL375" s="9"/>
      <c r="RZM375" s="9"/>
      <c r="RZN375" s="9"/>
      <c r="RZO375" s="9"/>
      <c r="RZP375" s="9"/>
      <c r="RZQ375" s="9"/>
      <c r="RZR375" s="9"/>
      <c r="RZS375" s="9"/>
      <c r="RZT375" s="9"/>
      <c r="RZU375" s="9"/>
      <c r="RZV375" s="9"/>
      <c r="RZW375" s="9"/>
      <c r="RZX375" s="9"/>
      <c r="RZY375" s="9"/>
      <c r="RZZ375" s="9"/>
      <c r="SAA375" s="9"/>
      <c r="SAB375" s="9"/>
      <c r="SAC375" s="9"/>
      <c r="SAD375" s="9"/>
      <c r="SAE375" s="9"/>
      <c r="SAF375" s="9"/>
      <c r="SAG375" s="9"/>
      <c r="SAH375" s="9"/>
      <c r="SAI375" s="9"/>
      <c r="SAJ375" s="9"/>
      <c r="SAK375" s="9"/>
      <c r="SAL375" s="9"/>
      <c r="SAM375" s="9"/>
      <c r="SAN375" s="9"/>
      <c r="SAO375" s="9"/>
      <c r="SAP375" s="9"/>
      <c r="SAQ375" s="9"/>
      <c r="SAR375" s="9"/>
      <c r="SAS375" s="9"/>
      <c r="SAT375" s="9"/>
      <c r="SAU375" s="9"/>
      <c r="SAV375" s="9"/>
      <c r="SAW375" s="9"/>
      <c r="SAX375" s="9"/>
      <c r="SAY375" s="9"/>
      <c r="SAZ375" s="9"/>
      <c r="SBA375" s="9"/>
      <c r="SBB375" s="9"/>
      <c r="SBC375" s="9"/>
      <c r="SBD375" s="9"/>
      <c r="SBE375" s="9"/>
      <c r="SBF375" s="9"/>
      <c r="SBG375" s="9"/>
      <c r="SBH375" s="9"/>
      <c r="SBI375" s="9"/>
      <c r="SBJ375" s="9"/>
      <c r="SBK375" s="9"/>
      <c r="SBL375" s="9"/>
      <c r="SBM375" s="9"/>
      <c r="SBN375" s="9"/>
      <c r="SBO375" s="9"/>
      <c r="SBP375" s="9"/>
      <c r="SBQ375" s="9"/>
      <c r="SBR375" s="9"/>
      <c r="SBS375" s="9"/>
      <c r="SBT375" s="9"/>
      <c r="SBU375" s="9"/>
      <c r="SBV375" s="9"/>
      <c r="SBW375" s="9"/>
      <c r="SBX375" s="9"/>
      <c r="SBY375" s="9"/>
      <c r="SBZ375" s="9"/>
      <c r="SCA375" s="9"/>
      <c r="SCB375" s="9"/>
      <c r="SCC375" s="9"/>
      <c r="SCD375" s="9"/>
      <c r="SCE375" s="9"/>
      <c r="SCF375" s="9"/>
      <c r="SCG375" s="9"/>
      <c r="SCH375" s="9"/>
      <c r="SCI375" s="9"/>
      <c r="SCJ375" s="9"/>
      <c r="SCK375" s="9"/>
      <c r="SCL375" s="9"/>
      <c r="SCM375" s="9"/>
      <c r="SCN375" s="9"/>
      <c r="SCO375" s="9"/>
      <c r="SCP375" s="9"/>
      <c r="SCQ375" s="9"/>
      <c r="SCR375" s="9"/>
      <c r="SCS375" s="9"/>
      <c r="SCT375" s="9"/>
      <c r="SCU375" s="9"/>
      <c r="SCV375" s="9"/>
      <c r="SCW375" s="9"/>
      <c r="SCX375" s="9"/>
      <c r="SCY375" s="9"/>
      <c r="SCZ375" s="9"/>
      <c r="SDA375" s="9"/>
      <c r="SDB375" s="9"/>
      <c r="SDC375" s="9"/>
      <c r="SDD375" s="9"/>
      <c r="SDE375" s="9"/>
      <c r="SDF375" s="9"/>
      <c r="SDG375" s="9"/>
      <c r="SDH375" s="9"/>
      <c r="SDI375" s="9"/>
      <c r="SDJ375" s="9"/>
      <c r="SDK375" s="9"/>
      <c r="SDL375" s="9"/>
      <c r="SDM375" s="9"/>
      <c r="SDN375" s="9"/>
      <c r="SDO375" s="9"/>
      <c r="SDP375" s="9"/>
      <c r="SDQ375" s="9"/>
      <c r="SDR375" s="9"/>
      <c r="SDS375" s="9"/>
      <c r="SDT375" s="9"/>
      <c r="SDU375" s="9"/>
      <c r="SDV375" s="9"/>
      <c r="SDW375" s="9"/>
      <c r="SDX375" s="9"/>
      <c r="SDY375" s="9"/>
      <c r="SDZ375" s="9"/>
      <c r="SEA375" s="9"/>
      <c r="SEB375" s="9"/>
      <c r="SEC375" s="9"/>
      <c r="SED375" s="9"/>
      <c r="SEE375" s="9"/>
      <c r="SEF375" s="9"/>
      <c r="SEG375" s="9"/>
      <c r="SEH375" s="9"/>
      <c r="SEI375" s="9"/>
      <c r="SEJ375" s="9"/>
      <c r="SEK375" s="9"/>
      <c r="SEL375" s="9"/>
      <c r="SEM375" s="9"/>
      <c r="SEN375" s="9"/>
      <c r="SEO375" s="9"/>
      <c r="SEP375" s="9"/>
      <c r="SEQ375" s="9"/>
      <c r="SER375" s="9"/>
      <c r="SES375" s="9"/>
      <c r="SET375" s="9"/>
      <c r="SEU375" s="9"/>
      <c r="SEV375" s="9"/>
      <c r="SEW375" s="9"/>
      <c r="SEX375" s="9"/>
      <c r="SEY375" s="9"/>
      <c r="SEZ375" s="9"/>
      <c r="SFA375" s="9"/>
      <c r="SFB375" s="9"/>
      <c r="SFC375" s="9"/>
      <c r="SFD375" s="9"/>
      <c r="SFE375" s="9"/>
      <c r="SFF375" s="9"/>
      <c r="SFG375" s="9"/>
      <c r="SFH375" s="9"/>
      <c r="SFI375" s="9"/>
      <c r="SFJ375" s="9"/>
      <c r="SFK375" s="9"/>
      <c r="SFL375" s="9"/>
      <c r="SFM375" s="9"/>
      <c r="SFN375" s="9"/>
      <c r="SFO375" s="9"/>
      <c r="SFP375" s="9"/>
      <c r="SFQ375" s="9"/>
      <c r="SFR375" s="9"/>
      <c r="SFS375" s="9"/>
      <c r="SFT375" s="9"/>
      <c r="SFU375" s="9"/>
      <c r="SFV375" s="9"/>
      <c r="SFW375" s="9"/>
      <c r="SFX375" s="9"/>
      <c r="SFY375" s="9"/>
      <c r="SFZ375" s="9"/>
      <c r="SGA375" s="9"/>
      <c r="SGB375" s="9"/>
      <c r="SGC375" s="9"/>
      <c r="SGD375" s="9"/>
      <c r="SGE375" s="9"/>
      <c r="SGF375" s="9"/>
      <c r="SGG375" s="9"/>
      <c r="SGH375" s="9"/>
      <c r="SGI375" s="9"/>
      <c r="SGJ375" s="9"/>
      <c r="SGK375" s="9"/>
      <c r="SGL375" s="9"/>
      <c r="SGM375" s="9"/>
      <c r="SGN375" s="9"/>
      <c r="SGO375" s="9"/>
      <c r="SGP375" s="9"/>
      <c r="SGQ375" s="9"/>
      <c r="SGR375" s="9"/>
      <c r="SGS375" s="9"/>
      <c r="SGT375" s="9"/>
      <c r="SGU375" s="9"/>
      <c r="SGV375" s="9"/>
      <c r="SGW375" s="9"/>
      <c r="SGX375" s="9"/>
      <c r="SGY375" s="9"/>
      <c r="SGZ375" s="9"/>
      <c r="SHA375" s="9"/>
      <c r="SHB375" s="9"/>
      <c r="SHC375" s="9"/>
      <c r="SHD375" s="9"/>
      <c r="SHE375" s="9"/>
      <c r="SHF375" s="9"/>
      <c r="SHG375" s="9"/>
      <c r="SHH375" s="9"/>
      <c r="SHI375" s="9"/>
      <c r="SHJ375" s="9"/>
      <c r="SHK375" s="9"/>
      <c r="SHL375" s="9"/>
      <c r="SHM375" s="9"/>
      <c r="SHN375" s="9"/>
      <c r="SHO375" s="9"/>
      <c r="SHP375" s="9"/>
      <c r="SHQ375" s="9"/>
      <c r="SHR375" s="9"/>
      <c r="SHS375" s="9"/>
      <c r="SHT375" s="9"/>
      <c r="SHU375" s="9"/>
      <c r="SHV375" s="9"/>
      <c r="SHW375" s="9"/>
      <c r="SHX375" s="9"/>
      <c r="SHY375" s="9"/>
      <c r="SHZ375" s="9"/>
      <c r="SIA375" s="9"/>
      <c r="SIB375" s="9"/>
      <c r="SIC375" s="9"/>
      <c r="SID375" s="9"/>
      <c r="SIE375" s="9"/>
      <c r="SIF375" s="9"/>
      <c r="SIG375" s="9"/>
      <c r="SIH375" s="9"/>
      <c r="SII375" s="9"/>
      <c r="SIJ375" s="9"/>
      <c r="SIK375" s="9"/>
      <c r="SIL375" s="9"/>
      <c r="SIM375" s="9"/>
      <c r="SIN375" s="9"/>
      <c r="SIO375" s="9"/>
      <c r="SIP375" s="9"/>
      <c r="SIQ375" s="9"/>
      <c r="SIR375" s="9"/>
      <c r="SIS375" s="9"/>
      <c r="SIT375" s="9"/>
      <c r="SIU375" s="9"/>
      <c r="SIV375" s="9"/>
      <c r="SIW375" s="9"/>
      <c r="SIX375" s="9"/>
      <c r="SIY375" s="9"/>
      <c r="SIZ375" s="9"/>
      <c r="SJA375" s="9"/>
      <c r="SJB375" s="9"/>
      <c r="SJC375" s="9"/>
      <c r="SJD375" s="9"/>
      <c r="SJE375" s="9"/>
      <c r="SJF375" s="9"/>
      <c r="SJG375" s="9"/>
      <c r="SJH375" s="9"/>
      <c r="SJI375" s="9"/>
      <c r="SJJ375" s="9"/>
      <c r="SJK375" s="9"/>
      <c r="SJL375" s="9"/>
      <c r="SJM375" s="9"/>
      <c r="SJN375" s="9"/>
      <c r="SJO375" s="9"/>
      <c r="SJP375" s="9"/>
      <c r="SJQ375" s="9"/>
      <c r="SJR375" s="9"/>
      <c r="SJS375" s="9"/>
      <c r="SJT375" s="9"/>
      <c r="SJU375" s="9"/>
      <c r="SJV375" s="9"/>
      <c r="SJW375" s="9"/>
      <c r="SJX375" s="9"/>
      <c r="SJY375" s="9"/>
      <c r="SJZ375" s="9"/>
      <c r="SKA375" s="9"/>
      <c r="SKB375" s="9"/>
      <c r="SKC375" s="9"/>
      <c r="SKD375" s="9"/>
      <c r="SKE375" s="9"/>
      <c r="SKF375" s="9"/>
      <c r="SKG375" s="9"/>
      <c r="SKH375" s="9"/>
      <c r="SKI375" s="9"/>
      <c r="SKJ375" s="9"/>
      <c r="SKK375" s="9"/>
      <c r="SKL375" s="9"/>
      <c r="SKM375" s="9"/>
      <c r="SKN375" s="9"/>
      <c r="SKO375" s="9"/>
      <c r="SKP375" s="9"/>
      <c r="SKQ375" s="9"/>
      <c r="SKR375" s="9"/>
      <c r="SKS375" s="9"/>
      <c r="SKT375" s="9"/>
      <c r="SKU375" s="9"/>
      <c r="SKV375" s="9"/>
      <c r="SKW375" s="9"/>
      <c r="SKX375" s="9"/>
      <c r="SKY375" s="9"/>
      <c r="SKZ375" s="9"/>
      <c r="SLA375" s="9"/>
      <c r="SLB375" s="9"/>
      <c r="SLC375" s="9"/>
      <c r="SLD375" s="9"/>
      <c r="SLE375" s="9"/>
      <c r="SLF375" s="9"/>
      <c r="SLG375" s="9"/>
      <c r="SLH375" s="9"/>
      <c r="SLI375" s="9"/>
      <c r="SLJ375" s="9"/>
      <c r="SLK375" s="9"/>
      <c r="SLL375" s="9"/>
      <c r="SLM375" s="9"/>
      <c r="SLN375" s="9"/>
      <c r="SLO375" s="9"/>
      <c r="SLP375" s="9"/>
      <c r="SLQ375" s="9"/>
      <c r="SLR375" s="9"/>
      <c r="SLS375" s="9"/>
      <c r="SLT375" s="9"/>
      <c r="SLU375" s="9"/>
      <c r="SLV375" s="9"/>
      <c r="SLW375" s="9"/>
      <c r="SLX375" s="9"/>
      <c r="SLY375" s="9"/>
      <c r="SLZ375" s="9"/>
      <c r="SMA375" s="9"/>
      <c r="SMB375" s="9"/>
      <c r="SMC375" s="9"/>
      <c r="SMD375" s="9"/>
      <c r="SME375" s="9"/>
      <c r="SMF375" s="9"/>
      <c r="SMG375" s="9"/>
      <c r="SMH375" s="9"/>
      <c r="SMI375" s="9"/>
      <c r="SMJ375" s="9"/>
      <c r="SMK375" s="9"/>
      <c r="SML375" s="9"/>
      <c r="SMM375" s="9"/>
      <c r="SMN375" s="9"/>
      <c r="SMO375" s="9"/>
      <c r="SMP375" s="9"/>
      <c r="SMQ375" s="9"/>
      <c r="SMR375" s="9"/>
      <c r="SMS375" s="9"/>
      <c r="SMT375" s="9"/>
      <c r="SMU375" s="9"/>
      <c r="SMV375" s="9"/>
      <c r="SMW375" s="9"/>
      <c r="SMX375" s="9"/>
      <c r="SMY375" s="9"/>
      <c r="SMZ375" s="9"/>
      <c r="SNA375" s="9"/>
      <c r="SNB375" s="9"/>
      <c r="SNC375" s="9"/>
      <c r="SND375" s="9"/>
      <c r="SNE375" s="9"/>
      <c r="SNF375" s="9"/>
      <c r="SNG375" s="9"/>
      <c r="SNH375" s="9"/>
      <c r="SNI375" s="9"/>
      <c r="SNJ375" s="9"/>
      <c r="SNK375" s="9"/>
      <c r="SNL375" s="9"/>
      <c r="SNM375" s="9"/>
      <c r="SNN375" s="9"/>
      <c r="SNO375" s="9"/>
      <c r="SNP375" s="9"/>
      <c r="SNQ375" s="9"/>
      <c r="SNR375" s="9"/>
      <c r="SNS375" s="9"/>
      <c r="SNT375" s="9"/>
      <c r="SNU375" s="9"/>
      <c r="SNV375" s="9"/>
      <c r="SNW375" s="9"/>
      <c r="SNX375" s="9"/>
      <c r="SNY375" s="9"/>
      <c r="SNZ375" s="9"/>
      <c r="SOA375" s="9"/>
      <c r="SOB375" s="9"/>
      <c r="SOC375" s="9"/>
      <c r="SOD375" s="9"/>
      <c r="SOE375" s="9"/>
      <c r="SOF375" s="9"/>
      <c r="SOG375" s="9"/>
      <c r="SOH375" s="9"/>
      <c r="SOI375" s="9"/>
      <c r="SOJ375" s="9"/>
      <c r="SOK375" s="9"/>
      <c r="SOL375" s="9"/>
      <c r="SOM375" s="9"/>
      <c r="SON375" s="9"/>
      <c r="SOO375" s="9"/>
      <c r="SOP375" s="9"/>
      <c r="SOQ375" s="9"/>
      <c r="SOR375" s="9"/>
      <c r="SOS375" s="9"/>
      <c r="SOT375" s="9"/>
      <c r="SOU375" s="9"/>
      <c r="SOV375" s="9"/>
      <c r="SOW375" s="9"/>
      <c r="SOX375" s="9"/>
      <c r="SOY375" s="9"/>
      <c r="SOZ375" s="9"/>
      <c r="SPA375" s="9"/>
      <c r="SPB375" s="9"/>
      <c r="SPC375" s="9"/>
      <c r="SPD375" s="9"/>
      <c r="SPE375" s="9"/>
      <c r="SPF375" s="9"/>
      <c r="SPG375" s="9"/>
      <c r="SPH375" s="9"/>
      <c r="SPI375" s="9"/>
      <c r="SPJ375" s="9"/>
      <c r="SPK375" s="9"/>
      <c r="SPL375" s="9"/>
      <c r="SPM375" s="9"/>
      <c r="SPN375" s="9"/>
      <c r="SPO375" s="9"/>
      <c r="SPP375" s="9"/>
      <c r="SPQ375" s="9"/>
      <c r="SPR375" s="9"/>
      <c r="SPS375" s="9"/>
      <c r="SPT375" s="9"/>
      <c r="SPU375" s="9"/>
      <c r="SPV375" s="9"/>
      <c r="SPW375" s="9"/>
      <c r="SPX375" s="9"/>
      <c r="SPY375" s="9"/>
      <c r="SPZ375" s="9"/>
      <c r="SQA375" s="9"/>
      <c r="SQB375" s="9"/>
      <c r="SQC375" s="9"/>
      <c r="SQD375" s="9"/>
      <c r="SQE375" s="9"/>
      <c r="SQF375" s="9"/>
      <c r="SQG375" s="9"/>
      <c r="SQH375" s="9"/>
      <c r="SQI375" s="9"/>
      <c r="SQJ375" s="9"/>
      <c r="SQK375" s="9"/>
      <c r="SQL375" s="9"/>
      <c r="SQM375" s="9"/>
      <c r="SQN375" s="9"/>
      <c r="SQO375" s="9"/>
      <c r="SQP375" s="9"/>
      <c r="SQQ375" s="9"/>
      <c r="SQR375" s="9"/>
      <c r="SQS375" s="9"/>
      <c r="SQT375" s="9"/>
      <c r="SQU375" s="9"/>
      <c r="SQV375" s="9"/>
      <c r="SQW375" s="9"/>
      <c r="SQX375" s="9"/>
      <c r="SQY375" s="9"/>
      <c r="SQZ375" s="9"/>
      <c r="SRA375" s="9"/>
      <c r="SRB375" s="9"/>
      <c r="SRC375" s="9"/>
      <c r="SRD375" s="9"/>
      <c r="SRE375" s="9"/>
      <c r="SRF375" s="9"/>
      <c r="SRG375" s="9"/>
      <c r="SRH375" s="9"/>
      <c r="SRI375" s="9"/>
      <c r="SRJ375" s="9"/>
      <c r="SRK375" s="9"/>
      <c r="SRL375" s="9"/>
      <c r="SRM375" s="9"/>
      <c r="SRN375" s="9"/>
      <c r="SRO375" s="9"/>
      <c r="SRP375" s="9"/>
      <c r="SRQ375" s="9"/>
      <c r="SRR375" s="9"/>
      <c r="SRS375" s="9"/>
      <c r="SRT375" s="9"/>
      <c r="SRU375" s="9"/>
      <c r="SRV375" s="9"/>
      <c r="SRW375" s="9"/>
      <c r="SRX375" s="9"/>
      <c r="SRY375" s="9"/>
      <c r="SRZ375" s="9"/>
      <c r="SSA375" s="9"/>
      <c r="SSB375" s="9"/>
      <c r="SSC375" s="9"/>
      <c r="SSD375" s="9"/>
      <c r="SSE375" s="9"/>
      <c r="SSF375" s="9"/>
      <c r="SSG375" s="9"/>
      <c r="SSH375" s="9"/>
      <c r="SSI375" s="9"/>
      <c r="SSJ375" s="9"/>
      <c r="SSK375" s="9"/>
      <c r="SSL375" s="9"/>
      <c r="SSM375" s="9"/>
      <c r="SSN375" s="9"/>
      <c r="SSO375" s="9"/>
      <c r="SSP375" s="9"/>
      <c r="SSQ375" s="9"/>
      <c r="SSR375" s="9"/>
      <c r="SSS375" s="9"/>
      <c r="SST375" s="9"/>
      <c r="SSU375" s="9"/>
      <c r="SSV375" s="9"/>
      <c r="SSW375" s="9"/>
      <c r="SSX375" s="9"/>
      <c r="SSY375" s="9"/>
      <c r="SSZ375" s="9"/>
      <c r="STA375" s="9"/>
      <c r="STB375" s="9"/>
      <c r="STC375" s="9"/>
      <c r="STD375" s="9"/>
      <c r="STE375" s="9"/>
      <c r="STF375" s="9"/>
      <c r="STG375" s="9"/>
      <c r="STH375" s="9"/>
      <c r="STI375" s="9"/>
      <c r="STJ375" s="9"/>
      <c r="STK375" s="9"/>
      <c r="STL375" s="9"/>
      <c r="STM375" s="9"/>
      <c r="STN375" s="9"/>
      <c r="STO375" s="9"/>
      <c r="STP375" s="9"/>
      <c r="STQ375" s="9"/>
      <c r="STR375" s="9"/>
      <c r="STS375" s="9"/>
      <c r="STT375" s="9"/>
      <c r="STU375" s="9"/>
      <c r="STV375" s="9"/>
      <c r="STW375" s="9"/>
      <c r="STX375" s="9"/>
      <c r="STY375" s="9"/>
      <c r="STZ375" s="9"/>
      <c r="SUA375" s="9"/>
      <c r="SUB375" s="9"/>
      <c r="SUC375" s="9"/>
      <c r="SUD375" s="9"/>
      <c r="SUE375" s="9"/>
      <c r="SUF375" s="9"/>
      <c r="SUG375" s="9"/>
      <c r="SUH375" s="9"/>
      <c r="SUI375" s="9"/>
      <c r="SUJ375" s="9"/>
      <c r="SUK375" s="9"/>
      <c r="SUL375" s="9"/>
      <c r="SUM375" s="9"/>
      <c r="SUN375" s="9"/>
      <c r="SUO375" s="9"/>
      <c r="SUP375" s="9"/>
      <c r="SUQ375" s="9"/>
      <c r="SUR375" s="9"/>
      <c r="SUS375" s="9"/>
      <c r="SUT375" s="9"/>
      <c r="SUU375" s="9"/>
      <c r="SUV375" s="9"/>
      <c r="SUW375" s="9"/>
      <c r="SUX375" s="9"/>
      <c r="SUY375" s="9"/>
      <c r="SUZ375" s="9"/>
      <c r="SVA375" s="9"/>
      <c r="SVB375" s="9"/>
      <c r="SVC375" s="9"/>
      <c r="SVD375" s="9"/>
      <c r="SVE375" s="9"/>
      <c r="SVF375" s="9"/>
      <c r="SVG375" s="9"/>
      <c r="SVH375" s="9"/>
      <c r="SVI375" s="9"/>
      <c r="SVJ375" s="9"/>
      <c r="SVK375" s="9"/>
      <c r="SVL375" s="9"/>
      <c r="SVM375" s="9"/>
      <c r="SVN375" s="9"/>
      <c r="SVO375" s="9"/>
      <c r="SVP375" s="9"/>
      <c r="SVQ375" s="9"/>
      <c r="SVR375" s="9"/>
      <c r="SVS375" s="9"/>
      <c r="SVT375" s="9"/>
      <c r="SVU375" s="9"/>
      <c r="SVV375" s="9"/>
      <c r="SVW375" s="9"/>
      <c r="SVX375" s="9"/>
      <c r="SVY375" s="9"/>
      <c r="SVZ375" s="9"/>
      <c r="SWA375" s="9"/>
      <c r="SWB375" s="9"/>
      <c r="SWC375" s="9"/>
      <c r="SWD375" s="9"/>
      <c r="SWE375" s="9"/>
      <c r="SWF375" s="9"/>
      <c r="SWG375" s="9"/>
      <c r="SWH375" s="9"/>
      <c r="SWI375" s="9"/>
      <c r="SWJ375" s="9"/>
      <c r="SWK375" s="9"/>
      <c r="SWL375" s="9"/>
      <c r="SWM375" s="9"/>
      <c r="SWN375" s="9"/>
      <c r="SWO375" s="9"/>
      <c r="SWP375" s="9"/>
      <c r="SWQ375" s="9"/>
      <c r="SWR375" s="9"/>
      <c r="SWS375" s="9"/>
      <c r="SWT375" s="9"/>
      <c r="SWU375" s="9"/>
      <c r="SWV375" s="9"/>
      <c r="SWW375" s="9"/>
      <c r="SWX375" s="9"/>
      <c r="SWY375" s="9"/>
      <c r="SWZ375" s="9"/>
      <c r="SXA375" s="9"/>
      <c r="SXB375" s="9"/>
      <c r="SXC375" s="9"/>
      <c r="SXD375" s="9"/>
      <c r="SXE375" s="9"/>
      <c r="SXF375" s="9"/>
      <c r="SXG375" s="9"/>
      <c r="SXH375" s="9"/>
      <c r="SXI375" s="9"/>
      <c r="SXJ375" s="9"/>
      <c r="SXK375" s="9"/>
      <c r="SXL375" s="9"/>
      <c r="SXM375" s="9"/>
      <c r="SXN375" s="9"/>
      <c r="SXO375" s="9"/>
      <c r="SXP375" s="9"/>
      <c r="SXQ375" s="9"/>
      <c r="SXR375" s="9"/>
      <c r="SXS375" s="9"/>
      <c r="SXT375" s="9"/>
      <c r="SXU375" s="9"/>
      <c r="SXV375" s="9"/>
      <c r="SXW375" s="9"/>
      <c r="SXX375" s="9"/>
      <c r="SXY375" s="9"/>
      <c r="SXZ375" s="9"/>
      <c r="SYA375" s="9"/>
      <c r="SYB375" s="9"/>
      <c r="SYC375" s="9"/>
      <c r="SYD375" s="9"/>
      <c r="SYE375" s="9"/>
      <c r="SYF375" s="9"/>
      <c r="SYG375" s="9"/>
      <c r="SYH375" s="9"/>
      <c r="SYI375" s="9"/>
      <c r="SYJ375" s="9"/>
      <c r="SYK375" s="9"/>
      <c r="SYL375" s="9"/>
      <c r="SYM375" s="9"/>
      <c r="SYN375" s="9"/>
      <c r="SYO375" s="9"/>
      <c r="SYP375" s="9"/>
      <c r="SYQ375" s="9"/>
      <c r="SYR375" s="9"/>
      <c r="SYS375" s="9"/>
      <c r="SYT375" s="9"/>
      <c r="SYU375" s="9"/>
      <c r="SYV375" s="9"/>
      <c r="SYW375" s="9"/>
      <c r="SYX375" s="9"/>
      <c r="SYY375" s="9"/>
      <c r="SYZ375" s="9"/>
      <c r="SZA375" s="9"/>
      <c r="SZB375" s="9"/>
      <c r="SZC375" s="9"/>
      <c r="SZD375" s="9"/>
      <c r="SZE375" s="9"/>
      <c r="SZF375" s="9"/>
      <c r="SZG375" s="9"/>
      <c r="SZH375" s="9"/>
      <c r="SZI375" s="9"/>
      <c r="SZJ375" s="9"/>
      <c r="SZK375" s="9"/>
      <c r="SZL375" s="9"/>
      <c r="SZM375" s="9"/>
      <c r="SZN375" s="9"/>
      <c r="SZO375" s="9"/>
      <c r="SZP375" s="9"/>
      <c r="SZQ375" s="9"/>
      <c r="SZR375" s="9"/>
      <c r="SZS375" s="9"/>
      <c r="SZT375" s="9"/>
      <c r="SZU375" s="9"/>
      <c r="SZV375" s="9"/>
      <c r="SZW375" s="9"/>
      <c r="SZX375" s="9"/>
      <c r="SZY375" s="9"/>
      <c r="SZZ375" s="9"/>
      <c r="TAA375" s="9"/>
      <c r="TAB375" s="9"/>
      <c r="TAC375" s="9"/>
      <c r="TAD375" s="9"/>
      <c r="TAE375" s="9"/>
      <c r="TAF375" s="9"/>
      <c r="TAG375" s="9"/>
      <c r="TAH375" s="9"/>
      <c r="TAI375" s="9"/>
      <c r="TAJ375" s="9"/>
      <c r="TAK375" s="9"/>
      <c r="TAL375" s="9"/>
      <c r="TAM375" s="9"/>
      <c r="TAN375" s="9"/>
      <c r="TAO375" s="9"/>
      <c r="TAP375" s="9"/>
      <c r="TAQ375" s="9"/>
      <c r="TAR375" s="9"/>
      <c r="TAS375" s="9"/>
      <c r="TAT375" s="9"/>
      <c r="TAU375" s="9"/>
      <c r="TAV375" s="9"/>
      <c r="TAW375" s="9"/>
      <c r="TAX375" s="9"/>
      <c r="TAY375" s="9"/>
      <c r="TAZ375" s="9"/>
      <c r="TBA375" s="9"/>
      <c r="TBB375" s="9"/>
      <c r="TBC375" s="9"/>
      <c r="TBD375" s="9"/>
      <c r="TBE375" s="9"/>
      <c r="TBF375" s="9"/>
      <c r="TBG375" s="9"/>
      <c r="TBH375" s="9"/>
      <c r="TBI375" s="9"/>
      <c r="TBJ375" s="9"/>
      <c r="TBK375" s="9"/>
      <c r="TBL375" s="9"/>
      <c r="TBM375" s="9"/>
      <c r="TBN375" s="9"/>
      <c r="TBO375" s="9"/>
      <c r="TBP375" s="9"/>
      <c r="TBQ375" s="9"/>
      <c r="TBR375" s="9"/>
      <c r="TBS375" s="9"/>
      <c r="TBT375" s="9"/>
      <c r="TBU375" s="9"/>
      <c r="TBV375" s="9"/>
      <c r="TBW375" s="9"/>
      <c r="TBX375" s="9"/>
      <c r="TBY375" s="9"/>
      <c r="TBZ375" s="9"/>
      <c r="TCA375" s="9"/>
      <c r="TCB375" s="9"/>
      <c r="TCC375" s="9"/>
      <c r="TCD375" s="9"/>
      <c r="TCE375" s="9"/>
      <c r="TCF375" s="9"/>
      <c r="TCG375" s="9"/>
      <c r="TCH375" s="9"/>
      <c r="TCI375" s="9"/>
      <c r="TCJ375" s="9"/>
      <c r="TCK375" s="9"/>
      <c r="TCL375" s="9"/>
      <c r="TCM375" s="9"/>
      <c r="TCN375" s="9"/>
      <c r="TCO375" s="9"/>
      <c r="TCP375" s="9"/>
      <c r="TCQ375" s="9"/>
      <c r="TCR375" s="9"/>
      <c r="TCS375" s="9"/>
      <c r="TCT375" s="9"/>
      <c r="TCU375" s="9"/>
      <c r="TCV375" s="9"/>
      <c r="TCW375" s="9"/>
      <c r="TCX375" s="9"/>
      <c r="TCY375" s="9"/>
      <c r="TCZ375" s="9"/>
      <c r="TDA375" s="9"/>
      <c r="TDB375" s="9"/>
      <c r="TDC375" s="9"/>
      <c r="TDD375" s="9"/>
      <c r="TDE375" s="9"/>
      <c r="TDF375" s="9"/>
      <c r="TDG375" s="9"/>
      <c r="TDH375" s="9"/>
      <c r="TDI375" s="9"/>
      <c r="TDJ375" s="9"/>
      <c r="TDK375" s="9"/>
      <c r="TDL375" s="9"/>
      <c r="TDM375" s="9"/>
      <c r="TDN375" s="9"/>
      <c r="TDO375" s="9"/>
      <c r="TDP375" s="9"/>
      <c r="TDQ375" s="9"/>
      <c r="TDR375" s="9"/>
      <c r="TDS375" s="9"/>
      <c r="TDT375" s="9"/>
      <c r="TDU375" s="9"/>
      <c r="TDV375" s="9"/>
      <c r="TDW375" s="9"/>
      <c r="TDX375" s="9"/>
      <c r="TDY375" s="9"/>
      <c r="TDZ375" s="9"/>
      <c r="TEA375" s="9"/>
      <c r="TEB375" s="9"/>
      <c r="TEC375" s="9"/>
      <c r="TED375" s="9"/>
      <c r="TEE375" s="9"/>
      <c r="TEF375" s="9"/>
      <c r="TEG375" s="9"/>
      <c r="TEH375" s="9"/>
      <c r="TEI375" s="9"/>
      <c r="TEJ375" s="9"/>
      <c r="TEK375" s="9"/>
      <c r="TEL375" s="9"/>
      <c r="TEM375" s="9"/>
      <c r="TEN375" s="9"/>
      <c r="TEO375" s="9"/>
      <c r="TEP375" s="9"/>
      <c r="TEQ375" s="9"/>
      <c r="TER375" s="9"/>
      <c r="TES375" s="9"/>
      <c r="TET375" s="9"/>
      <c r="TEU375" s="9"/>
      <c r="TEV375" s="9"/>
      <c r="TEW375" s="9"/>
      <c r="TEX375" s="9"/>
      <c r="TEY375" s="9"/>
      <c r="TEZ375" s="9"/>
      <c r="TFA375" s="9"/>
      <c r="TFB375" s="9"/>
      <c r="TFC375" s="9"/>
      <c r="TFD375" s="9"/>
      <c r="TFE375" s="9"/>
      <c r="TFF375" s="9"/>
      <c r="TFG375" s="9"/>
      <c r="TFH375" s="9"/>
      <c r="TFI375" s="9"/>
      <c r="TFJ375" s="9"/>
      <c r="TFK375" s="9"/>
      <c r="TFL375" s="9"/>
      <c r="TFM375" s="9"/>
      <c r="TFN375" s="9"/>
      <c r="TFO375" s="9"/>
      <c r="TFP375" s="9"/>
      <c r="TFQ375" s="9"/>
      <c r="TFR375" s="9"/>
      <c r="TFS375" s="9"/>
      <c r="TFT375" s="9"/>
      <c r="TFU375" s="9"/>
      <c r="TFV375" s="9"/>
      <c r="TFW375" s="9"/>
      <c r="TFX375" s="9"/>
      <c r="TFY375" s="9"/>
      <c r="TFZ375" s="9"/>
      <c r="TGA375" s="9"/>
      <c r="TGB375" s="9"/>
      <c r="TGC375" s="9"/>
      <c r="TGD375" s="9"/>
      <c r="TGE375" s="9"/>
      <c r="TGF375" s="9"/>
      <c r="TGG375" s="9"/>
      <c r="TGH375" s="9"/>
      <c r="TGI375" s="9"/>
      <c r="TGJ375" s="9"/>
      <c r="TGK375" s="9"/>
      <c r="TGL375" s="9"/>
      <c r="TGM375" s="9"/>
      <c r="TGN375" s="9"/>
      <c r="TGO375" s="9"/>
      <c r="TGP375" s="9"/>
      <c r="TGQ375" s="9"/>
      <c r="TGR375" s="9"/>
      <c r="TGS375" s="9"/>
      <c r="TGT375" s="9"/>
      <c r="TGU375" s="9"/>
      <c r="TGV375" s="9"/>
      <c r="TGW375" s="9"/>
      <c r="TGX375" s="9"/>
      <c r="TGY375" s="9"/>
      <c r="TGZ375" s="9"/>
      <c r="THA375" s="9"/>
      <c r="THB375" s="9"/>
      <c r="THC375" s="9"/>
      <c r="THD375" s="9"/>
      <c r="THE375" s="9"/>
      <c r="THF375" s="9"/>
      <c r="THG375" s="9"/>
      <c r="THH375" s="9"/>
      <c r="THI375" s="9"/>
      <c r="THJ375" s="9"/>
      <c r="THK375" s="9"/>
      <c r="THL375" s="9"/>
      <c r="THM375" s="9"/>
      <c r="THN375" s="9"/>
      <c r="THO375" s="9"/>
      <c r="THP375" s="9"/>
      <c r="THQ375" s="9"/>
      <c r="THR375" s="9"/>
      <c r="THS375" s="9"/>
      <c r="THT375" s="9"/>
      <c r="THU375" s="9"/>
      <c r="THV375" s="9"/>
      <c r="THW375" s="9"/>
      <c r="THX375" s="9"/>
      <c r="THY375" s="9"/>
      <c r="THZ375" s="9"/>
      <c r="TIA375" s="9"/>
      <c r="TIB375" s="9"/>
      <c r="TIC375" s="9"/>
      <c r="TID375" s="9"/>
      <c r="TIE375" s="9"/>
      <c r="TIF375" s="9"/>
      <c r="TIG375" s="9"/>
      <c r="TIH375" s="9"/>
      <c r="TII375" s="9"/>
      <c r="TIJ375" s="9"/>
      <c r="TIK375" s="9"/>
      <c r="TIL375" s="9"/>
      <c r="TIM375" s="9"/>
      <c r="TIN375" s="9"/>
      <c r="TIO375" s="9"/>
      <c r="TIP375" s="9"/>
      <c r="TIQ375" s="9"/>
      <c r="TIR375" s="9"/>
      <c r="TIS375" s="9"/>
      <c r="TIT375" s="9"/>
      <c r="TIU375" s="9"/>
      <c r="TIV375" s="9"/>
      <c r="TIW375" s="9"/>
      <c r="TIX375" s="9"/>
      <c r="TIY375" s="9"/>
      <c r="TIZ375" s="9"/>
      <c r="TJA375" s="9"/>
      <c r="TJB375" s="9"/>
      <c r="TJC375" s="9"/>
      <c r="TJD375" s="9"/>
      <c r="TJE375" s="9"/>
      <c r="TJF375" s="9"/>
      <c r="TJG375" s="9"/>
      <c r="TJH375" s="9"/>
      <c r="TJI375" s="9"/>
      <c r="TJJ375" s="9"/>
      <c r="TJK375" s="9"/>
      <c r="TJL375" s="9"/>
      <c r="TJM375" s="9"/>
      <c r="TJN375" s="9"/>
      <c r="TJO375" s="9"/>
      <c r="TJP375" s="9"/>
      <c r="TJQ375" s="9"/>
      <c r="TJR375" s="9"/>
      <c r="TJS375" s="9"/>
      <c r="TJT375" s="9"/>
      <c r="TJU375" s="9"/>
      <c r="TJV375" s="9"/>
      <c r="TJW375" s="9"/>
      <c r="TJX375" s="9"/>
      <c r="TJY375" s="9"/>
      <c r="TJZ375" s="9"/>
      <c r="TKA375" s="9"/>
      <c r="TKB375" s="9"/>
      <c r="TKC375" s="9"/>
      <c r="TKD375" s="9"/>
      <c r="TKE375" s="9"/>
      <c r="TKF375" s="9"/>
      <c r="TKG375" s="9"/>
      <c r="TKH375" s="9"/>
      <c r="TKI375" s="9"/>
      <c r="TKJ375" s="9"/>
      <c r="TKK375" s="9"/>
      <c r="TKL375" s="9"/>
      <c r="TKM375" s="9"/>
      <c r="TKN375" s="9"/>
      <c r="TKO375" s="9"/>
      <c r="TKP375" s="9"/>
      <c r="TKQ375" s="9"/>
      <c r="TKR375" s="9"/>
      <c r="TKS375" s="9"/>
      <c r="TKT375" s="9"/>
      <c r="TKU375" s="9"/>
      <c r="TKV375" s="9"/>
      <c r="TKW375" s="9"/>
      <c r="TKX375" s="9"/>
      <c r="TKY375" s="9"/>
      <c r="TKZ375" s="9"/>
      <c r="TLA375" s="9"/>
      <c r="TLB375" s="9"/>
      <c r="TLC375" s="9"/>
      <c r="TLD375" s="9"/>
      <c r="TLE375" s="9"/>
      <c r="TLF375" s="9"/>
      <c r="TLG375" s="9"/>
      <c r="TLH375" s="9"/>
      <c r="TLI375" s="9"/>
      <c r="TLJ375" s="9"/>
      <c r="TLK375" s="9"/>
      <c r="TLL375" s="9"/>
      <c r="TLM375" s="9"/>
      <c r="TLN375" s="9"/>
      <c r="TLO375" s="9"/>
      <c r="TLP375" s="9"/>
      <c r="TLQ375" s="9"/>
      <c r="TLR375" s="9"/>
      <c r="TLS375" s="9"/>
      <c r="TLT375" s="9"/>
      <c r="TLU375" s="9"/>
      <c r="TLV375" s="9"/>
      <c r="TLW375" s="9"/>
      <c r="TLX375" s="9"/>
      <c r="TLY375" s="9"/>
      <c r="TLZ375" s="9"/>
      <c r="TMA375" s="9"/>
      <c r="TMB375" s="9"/>
      <c r="TMC375" s="9"/>
      <c r="TMD375" s="9"/>
      <c r="TME375" s="9"/>
      <c r="TMF375" s="9"/>
      <c r="TMG375" s="9"/>
      <c r="TMH375" s="9"/>
      <c r="TMI375" s="9"/>
      <c r="TMJ375" s="9"/>
      <c r="TMK375" s="9"/>
      <c r="TML375" s="9"/>
      <c r="TMM375" s="9"/>
      <c r="TMN375" s="9"/>
      <c r="TMO375" s="9"/>
      <c r="TMP375" s="9"/>
      <c r="TMQ375" s="9"/>
      <c r="TMR375" s="9"/>
      <c r="TMS375" s="9"/>
      <c r="TMT375" s="9"/>
      <c r="TMU375" s="9"/>
      <c r="TMV375" s="9"/>
      <c r="TMW375" s="9"/>
      <c r="TMX375" s="9"/>
      <c r="TMY375" s="9"/>
      <c r="TMZ375" s="9"/>
      <c r="TNA375" s="9"/>
      <c r="TNB375" s="9"/>
      <c r="TNC375" s="9"/>
      <c r="TND375" s="9"/>
      <c r="TNE375" s="9"/>
      <c r="TNF375" s="9"/>
      <c r="TNG375" s="9"/>
      <c r="TNH375" s="9"/>
      <c r="TNI375" s="9"/>
      <c r="TNJ375" s="9"/>
      <c r="TNK375" s="9"/>
      <c r="TNL375" s="9"/>
      <c r="TNM375" s="9"/>
      <c r="TNN375" s="9"/>
      <c r="TNO375" s="9"/>
      <c r="TNP375" s="9"/>
      <c r="TNQ375" s="9"/>
      <c r="TNR375" s="9"/>
      <c r="TNS375" s="9"/>
      <c r="TNT375" s="9"/>
      <c r="TNU375" s="9"/>
      <c r="TNV375" s="9"/>
      <c r="TNW375" s="9"/>
      <c r="TNX375" s="9"/>
      <c r="TNY375" s="9"/>
      <c r="TNZ375" s="9"/>
      <c r="TOA375" s="9"/>
      <c r="TOB375" s="9"/>
      <c r="TOC375" s="9"/>
      <c r="TOD375" s="9"/>
      <c r="TOE375" s="9"/>
      <c r="TOF375" s="9"/>
      <c r="TOG375" s="9"/>
      <c r="TOH375" s="9"/>
      <c r="TOI375" s="9"/>
      <c r="TOJ375" s="9"/>
      <c r="TOK375" s="9"/>
      <c r="TOL375" s="9"/>
      <c r="TOM375" s="9"/>
      <c r="TON375" s="9"/>
      <c r="TOO375" s="9"/>
      <c r="TOP375" s="9"/>
      <c r="TOQ375" s="9"/>
      <c r="TOR375" s="9"/>
      <c r="TOS375" s="9"/>
      <c r="TOT375" s="9"/>
      <c r="TOU375" s="9"/>
      <c r="TOV375" s="9"/>
      <c r="TOW375" s="9"/>
      <c r="TOX375" s="9"/>
      <c r="TOY375" s="9"/>
      <c r="TOZ375" s="9"/>
      <c r="TPA375" s="9"/>
      <c r="TPB375" s="9"/>
      <c r="TPC375" s="9"/>
      <c r="TPD375" s="9"/>
      <c r="TPE375" s="9"/>
      <c r="TPF375" s="9"/>
      <c r="TPG375" s="9"/>
      <c r="TPH375" s="9"/>
      <c r="TPI375" s="9"/>
      <c r="TPJ375" s="9"/>
      <c r="TPK375" s="9"/>
      <c r="TPL375" s="9"/>
      <c r="TPM375" s="9"/>
      <c r="TPN375" s="9"/>
      <c r="TPO375" s="9"/>
      <c r="TPP375" s="9"/>
      <c r="TPQ375" s="9"/>
      <c r="TPR375" s="9"/>
      <c r="TPS375" s="9"/>
      <c r="TPT375" s="9"/>
      <c r="TPU375" s="9"/>
      <c r="TPV375" s="9"/>
      <c r="TPW375" s="9"/>
      <c r="TPX375" s="9"/>
      <c r="TPY375" s="9"/>
      <c r="TPZ375" s="9"/>
      <c r="TQA375" s="9"/>
      <c r="TQB375" s="9"/>
      <c r="TQC375" s="9"/>
      <c r="TQD375" s="9"/>
      <c r="TQE375" s="9"/>
      <c r="TQF375" s="9"/>
      <c r="TQG375" s="9"/>
      <c r="TQH375" s="9"/>
      <c r="TQI375" s="9"/>
      <c r="TQJ375" s="9"/>
      <c r="TQK375" s="9"/>
      <c r="TQL375" s="9"/>
      <c r="TQM375" s="9"/>
      <c r="TQN375" s="9"/>
      <c r="TQO375" s="9"/>
      <c r="TQP375" s="9"/>
      <c r="TQQ375" s="9"/>
      <c r="TQR375" s="9"/>
      <c r="TQS375" s="9"/>
      <c r="TQT375" s="9"/>
      <c r="TQU375" s="9"/>
      <c r="TQV375" s="9"/>
      <c r="TQW375" s="9"/>
      <c r="TQX375" s="9"/>
      <c r="TQY375" s="9"/>
      <c r="TQZ375" s="9"/>
      <c r="TRA375" s="9"/>
      <c r="TRB375" s="9"/>
      <c r="TRC375" s="9"/>
      <c r="TRD375" s="9"/>
      <c r="TRE375" s="9"/>
      <c r="TRF375" s="9"/>
      <c r="TRG375" s="9"/>
      <c r="TRH375" s="9"/>
      <c r="TRI375" s="9"/>
      <c r="TRJ375" s="9"/>
      <c r="TRK375" s="9"/>
      <c r="TRL375" s="9"/>
      <c r="TRM375" s="9"/>
      <c r="TRN375" s="9"/>
      <c r="TRO375" s="9"/>
      <c r="TRP375" s="9"/>
      <c r="TRQ375" s="9"/>
      <c r="TRR375" s="9"/>
      <c r="TRS375" s="9"/>
      <c r="TRT375" s="9"/>
      <c r="TRU375" s="9"/>
      <c r="TRV375" s="9"/>
      <c r="TRW375" s="9"/>
      <c r="TRX375" s="9"/>
      <c r="TRY375" s="9"/>
      <c r="TRZ375" s="9"/>
      <c r="TSA375" s="9"/>
      <c r="TSB375" s="9"/>
      <c r="TSC375" s="9"/>
      <c r="TSD375" s="9"/>
      <c r="TSE375" s="9"/>
      <c r="TSF375" s="9"/>
      <c r="TSG375" s="9"/>
      <c r="TSH375" s="9"/>
      <c r="TSI375" s="9"/>
      <c r="TSJ375" s="9"/>
      <c r="TSK375" s="9"/>
      <c r="TSL375" s="9"/>
      <c r="TSM375" s="9"/>
      <c r="TSN375" s="9"/>
      <c r="TSO375" s="9"/>
      <c r="TSP375" s="9"/>
      <c r="TSQ375" s="9"/>
      <c r="TSR375" s="9"/>
      <c r="TSS375" s="9"/>
      <c r="TST375" s="9"/>
      <c r="TSU375" s="9"/>
      <c r="TSV375" s="9"/>
      <c r="TSW375" s="9"/>
      <c r="TSX375" s="9"/>
      <c r="TSY375" s="9"/>
      <c r="TSZ375" s="9"/>
      <c r="TTA375" s="9"/>
      <c r="TTB375" s="9"/>
      <c r="TTC375" s="9"/>
      <c r="TTD375" s="9"/>
      <c r="TTE375" s="9"/>
      <c r="TTF375" s="9"/>
      <c r="TTG375" s="9"/>
      <c r="TTH375" s="9"/>
      <c r="TTI375" s="9"/>
      <c r="TTJ375" s="9"/>
      <c r="TTK375" s="9"/>
      <c r="TTL375" s="9"/>
      <c r="TTM375" s="9"/>
      <c r="TTN375" s="9"/>
      <c r="TTO375" s="9"/>
      <c r="TTP375" s="9"/>
      <c r="TTQ375" s="9"/>
      <c r="TTR375" s="9"/>
      <c r="TTS375" s="9"/>
      <c r="TTT375" s="9"/>
      <c r="TTU375" s="9"/>
      <c r="TTV375" s="9"/>
      <c r="TTW375" s="9"/>
      <c r="TTX375" s="9"/>
      <c r="TTY375" s="9"/>
      <c r="TTZ375" s="9"/>
      <c r="TUA375" s="9"/>
      <c r="TUB375" s="9"/>
      <c r="TUC375" s="9"/>
      <c r="TUD375" s="9"/>
      <c r="TUE375" s="9"/>
      <c r="TUF375" s="9"/>
      <c r="TUG375" s="9"/>
      <c r="TUH375" s="9"/>
      <c r="TUI375" s="9"/>
      <c r="TUJ375" s="9"/>
      <c r="TUK375" s="9"/>
      <c r="TUL375" s="9"/>
      <c r="TUM375" s="9"/>
      <c r="TUN375" s="9"/>
      <c r="TUO375" s="9"/>
      <c r="TUP375" s="9"/>
      <c r="TUQ375" s="9"/>
      <c r="TUR375" s="9"/>
      <c r="TUS375" s="9"/>
      <c r="TUT375" s="9"/>
      <c r="TUU375" s="9"/>
      <c r="TUV375" s="9"/>
      <c r="TUW375" s="9"/>
      <c r="TUX375" s="9"/>
      <c r="TUY375" s="9"/>
      <c r="TUZ375" s="9"/>
      <c r="TVA375" s="9"/>
      <c r="TVB375" s="9"/>
      <c r="TVC375" s="9"/>
      <c r="TVD375" s="9"/>
      <c r="TVE375" s="9"/>
      <c r="TVF375" s="9"/>
      <c r="TVG375" s="9"/>
      <c r="TVH375" s="9"/>
      <c r="TVI375" s="9"/>
      <c r="TVJ375" s="9"/>
      <c r="TVK375" s="9"/>
      <c r="TVL375" s="9"/>
      <c r="TVM375" s="9"/>
      <c r="TVN375" s="9"/>
      <c r="TVO375" s="9"/>
      <c r="TVP375" s="9"/>
      <c r="TVQ375" s="9"/>
      <c r="TVR375" s="9"/>
      <c r="TVS375" s="9"/>
      <c r="TVT375" s="9"/>
      <c r="TVU375" s="9"/>
      <c r="TVV375" s="9"/>
      <c r="TVW375" s="9"/>
      <c r="TVX375" s="9"/>
      <c r="TVY375" s="9"/>
      <c r="TVZ375" s="9"/>
      <c r="TWA375" s="9"/>
      <c r="TWB375" s="9"/>
      <c r="TWC375" s="9"/>
      <c r="TWD375" s="9"/>
      <c r="TWE375" s="9"/>
      <c r="TWF375" s="9"/>
      <c r="TWG375" s="9"/>
      <c r="TWH375" s="9"/>
      <c r="TWI375" s="9"/>
      <c r="TWJ375" s="9"/>
      <c r="TWK375" s="9"/>
      <c r="TWL375" s="9"/>
      <c r="TWM375" s="9"/>
      <c r="TWN375" s="9"/>
      <c r="TWO375" s="9"/>
      <c r="TWP375" s="9"/>
      <c r="TWQ375" s="9"/>
      <c r="TWR375" s="9"/>
      <c r="TWS375" s="9"/>
      <c r="TWT375" s="9"/>
      <c r="TWU375" s="9"/>
      <c r="TWV375" s="9"/>
      <c r="TWW375" s="9"/>
      <c r="TWX375" s="9"/>
      <c r="TWY375" s="9"/>
      <c r="TWZ375" s="9"/>
      <c r="TXA375" s="9"/>
      <c r="TXB375" s="9"/>
      <c r="TXC375" s="9"/>
      <c r="TXD375" s="9"/>
      <c r="TXE375" s="9"/>
      <c r="TXF375" s="9"/>
      <c r="TXG375" s="9"/>
      <c r="TXH375" s="9"/>
      <c r="TXI375" s="9"/>
      <c r="TXJ375" s="9"/>
      <c r="TXK375" s="9"/>
      <c r="TXL375" s="9"/>
      <c r="TXM375" s="9"/>
      <c r="TXN375" s="9"/>
      <c r="TXO375" s="9"/>
      <c r="TXP375" s="9"/>
      <c r="TXQ375" s="9"/>
      <c r="TXR375" s="9"/>
      <c r="TXS375" s="9"/>
      <c r="TXT375" s="9"/>
      <c r="TXU375" s="9"/>
      <c r="TXV375" s="9"/>
      <c r="TXW375" s="9"/>
      <c r="TXX375" s="9"/>
      <c r="TXY375" s="9"/>
      <c r="TXZ375" s="9"/>
      <c r="TYA375" s="9"/>
      <c r="TYB375" s="9"/>
      <c r="TYC375" s="9"/>
      <c r="TYD375" s="9"/>
      <c r="TYE375" s="9"/>
      <c r="TYF375" s="9"/>
      <c r="TYG375" s="9"/>
      <c r="TYH375" s="9"/>
      <c r="TYI375" s="9"/>
      <c r="TYJ375" s="9"/>
      <c r="TYK375" s="9"/>
      <c r="TYL375" s="9"/>
      <c r="TYM375" s="9"/>
      <c r="TYN375" s="9"/>
      <c r="TYO375" s="9"/>
      <c r="TYP375" s="9"/>
      <c r="TYQ375" s="9"/>
      <c r="TYR375" s="9"/>
      <c r="TYS375" s="9"/>
      <c r="TYT375" s="9"/>
      <c r="TYU375" s="9"/>
      <c r="TYV375" s="9"/>
      <c r="TYW375" s="9"/>
      <c r="TYX375" s="9"/>
      <c r="TYY375" s="9"/>
      <c r="TYZ375" s="9"/>
      <c r="TZA375" s="9"/>
      <c r="TZB375" s="9"/>
      <c r="TZC375" s="9"/>
      <c r="TZD375" s="9"/>
      <c r="TZE375" s="9"/>
      <c r="TZF375" s="9"/>
      <c r="TZG375" s="9"/>
      <c r="TZH375" s="9"/>
      <c r="TZI375" s="9"/>
      <c r="TZJ375" s="9"/>
      <c r="TZK375" s="9"/>
      <c r="TZL375" s="9"/>
      <c r="TZM375" s="9"/>
      <c r="TZN375" s="9"/>
      <c r="TZO375" s="9"/>
      <c r="TZP375" s="9"/>
      <c r="TZQ375" s="9"/>
      <c r="TZR375" s="9"/>
      <c r="TZS375" s="9"/>
      <c r="TZT375" s="9"/>
      <c r="TZU375" s="9"/>
      <c r="TZV375" s="9"/>
      <c r="TZW375" s="9"/>
      <c r="TZX375" s="9"/>
      <c r="TZY375" s="9"/>
      <c r="TZZ375" s="9"/>
      <c r="UAA375" s="9"/>
      <c r="UAB375" s="9"/>
      <c r="UAC375" s="9"/>
      <c r="UAD375" s="9"/>
      <c r="UAE375" s="9"/>
      <c r="UAF375" s="9"/>
      <c r="UAG375" s="9"/>
      <c r="UAH375" s="9"/>
      <c r="UAI375" s="9"/>
      <c r="UAJ375" s="9"/>
      <c r="UAK375" s="9"/>
      <c r="UAL375" s="9"/>
      <c r="UAM375" s="9"/>
      <c r="UAN375" s="9"/>
      <c r="UAO375" s="9"/>
      <c r="UAP375" s="9"/>
      <c r="UAQ375" s="9"/>
      <c r="UAR375" s="9"/>
      <c r="UAS375" s="9"/>
      <c r="UAT375" s="9"/>
      <c r="UAU375" s="9"/>
      <c r="UAV375" s="9"/>
      <c r="UAW375" s="9"/>
      <c r="UAX375" s="9"/>
      <c r="UAY375" s="9"/>
      <c r="UAZ375" s="9"/>
      <c r="UBA375" s="9"/>
      <c r="UBB375" s="9"/>
      <c r="UBC375" s="9"/>
      <c r="UBD375" s="9"/>
      <c r="UBE375" s="9"/>
      <c r="UBF375" s="9"/>
      <c r="UBG375" s="9"/>
      <c r="UBH375" s="9"/>
      <c r="UBI375" s="9"/>
      <c r="UBJ375" s="9"/>
      <c r="UBK375" s="9"/>
      <c r="UBL375" s="9"/>
      <c r="UBM375" s="9"/>
      <c r="UBN375" s="9"/>
      <c r="UBO375" s="9"/>
      <c r="UBP375" s="9"/>
      <c r="UBQ375" s="9"/>
      <c r="UBR375" s="9"/>
      <c r="UBS375" s="9"/>
      <c r="UBT375" s="9"/>
      <c r="UBU375" s="9"/>
      <c r="UBV375" s="9"/>
      <c r="UBW375" s="9"/>
      <c r="UBX375" s="9"/>
      <c r="UBY375" s="9"/>
      <c r="UBZ375" s="9"/>
      <c r="UCA375" s="9"/>
      <c r="UCB375" s="9"/>
      <c r="UCC375" s="9"/>
      <c r="UCD375" s="9"/>
      <c r="UCE375" s="9"/>
      <c r="UCF375" s="9"/>
      <c r="UCG375" s="9"/>
      <c r="UCH375" s="9"/>
      <c r="UCI375" s="9"/>
      <c r="UCJ375" s="9"/>
      <c r="UCK375" s="9"/>
      <c r="UCL375" s="9"/>
      <c r="UCM375" s="9"/>
      <c r="UCN375" s="9"/>
      <c r="UCO375" s="9"/>
      <c r="UCP375" s="9"/>
      <c r="UCQ375" s="9"/>
      <c r="UCR375" s="9"/>
      <c r="UCS375" s="9"/>
      <c r="UCT375" s="9"/>
      <c r="UCU375" s="9"/>
      <c r="UCV375" s="9"/>
      <c r="UCW375" s="9"/>
      <c r="UCX375" s="9"/>
      <c r="UCY375" s="9"/>
      <c r="UCZ375" s="9"/>
      <c r="UDA375" s="9"/>
      <c r="UDB375" s="9"/>
      <c r="UDC375" s="9"/>
      <c r="UDD375" s="9"/>
      <c r="UDE375" s="9"/>
      <c r="UDF375" s="9"/>
      <c r="UDG375" s="9"/>
      <c r="UDH375" s="9"/>
      <c r="UDI375" s="9"/>
      <c r="UDJ375" s="9"/>
      <c r="UDK375" s="9"/>
      <c r="UDL375" s="9"/>
      <c r="UDM375" s="9"/>
      <c r="UDN375" s="9"/>
      <c r="UDO375" s="9"/>
      <c r="UDP375" s="9"/>
      <c r="UDQ375" s="9"/>
      <c r="UDR375" s="9"/>
      <c r="UDS375" s="9"/>
      <c r="UDT375" s="9"/>
      <c r="UDU375" s="9"/>
      <c r="UDV375" s="9"/>
      <c r="UDW375" s="9"/>
      <c r="UDX375" s="9"/>
      <c r="UDY375" s="9"/>
      <c r="UDZ375" s="9"/>
      <c r="UEA375" s="9"/>
      <c r="UEB375" s="9"/>
      <c r="UEC375" s="9"/>
      <c r="UED375" s="9"/>
      <c r="UEE375" s="9"/>
      <c r="UEF375" s="9"/>
      <c r="UEG375" s="9"/>
      <c r="UEH375" s="9"/>
      <c r="UEI375" s="9"/>
      <c r="UEJ375" s="9"/>
      <c r="UEK375" s="9"/>
      <c r="UEL375" s="9"/>
      <c r="UEM375" s="9"/>
      <c r="UEN375" s="9"/>
      <c r="UEO375" s="9"/>
      <c r="UEP375" s="9"/>
      <c r="UEQ375" s="9"/>
      <c r="UER375" s="9"/>
      <c r="UES375" s="9"/>
      <c r="UET375" s="9"/>
      <c r="UEU375" s="9"/>
      <c r="UEV375" s="9"/>
      <c r="UEW375" s="9"/>
      <c r="UEX375" s="9"/>
      <c r="UEY375" s="9"/>
      <c r="UEZ375" s="9"/>
      <c r="UFA375" s="9"/>
      <c r="UFB375" s="9"/>
      <c r="UFC375" s="9"/>
      <c r="UFD375" s="9"/>
      <c r="UFE375" s="9"/>
      <c r="UFF375" s="9"/>
      <c r="UFG375" s="9"/>
      <c r="UFH375" s="9"/>
      <c r="UFI375" s="9"/>
      <c r="UFJ375" s="9"/>
      <c r="UFK375" s="9"/>
      <c r="UFL375" s="9"/>
      <c r="UFM375" s="9"/>
      <c r="UFN375" s="9"/>
      <c r="UFO375" s="9"/>
      <c r="UFP375" s="9"/>
      <c r="UFQ375" s="9"/>
      <c r="UFR375" s="9"/>
      <c r="UFS375" s="9"/>
      <c r="UFT375" s="9"/>
      <c r="UFU375" s="9"/>
      <c r="UFV375" s="9"/>
      <c r="UFW375" s="9"/>
      <c r="UFX375" s="9"/>
      <c r="UFY375" s="9"/>
      <c r="UFZ375" s="9"/>
      <c r="UGA375" s="9"/>
      <c r="UGB375" s="9"/>
      <c r="UGC375" s="9"/>
      <c r="UGD375" s="9"/>
      <c r="UGE375" s="9"/>
      <c r="UGF375" s="9"/>
      <c r="UGG375" s="9"/>
      <c r="UGH375" s="9"/>
      <c r="UGI375" s="9"/>
      <c r="UGJ375" s="9"/>
      <c r="UGK375" s="9"/>
      <c r="UGL375" s="9"/>
      <c r="UGM375" s="9"/>
      <c r="UGN375" s="9"/>
      <c r="UGO375" s="9"/>
      <c r="UGP375" s="9"/>
      <c r="UGQ375" s="9"/>
      <c r="UGR375" s="9"/>
      <c r="UGS375" s="9"/>
      <c r="UGT375" s="9"/>
      <c r="UGU375" s="9"/>
      <c r="UGV375" s="9"/>
      <c r="UGW375" s="9"/>
      <c r="UGX375" s="9"/>
      <c r="UGY375" s="9"/>
      <c r="UGZ375" s="9"/>
      <c r="UHA375" s="9"/>
      <c r="UHB375" s="9"/>
      <c r="UHC375" s="9"/>
      <c r="UHD375" s="9"/>
      <c r="UHE375" s="9"/>
      <c r="UHF375" s="9"/>
      <c r="UHG375" s="9"/>
      <c r="UHH375" s="9"/>
      <c r="UHI375" s="9"/>
      <c r="UHJ375" s="9"/>
      <c r="UHK375" s="9"/>
      <c r="UHL375" s="9"/>
      <c r="UHM375" s="9"/>
      <c r="UHN375" s="9"/>
      <c r="UHO375" s="9"/>
      <c r="UHP375" s="9"/>
      <c r="UHQ375" s="9"/>
      <c r="UHR375" s="9"/>
      <c r="UHS375" s="9"/>
      <c r="UHT375" s="9"/>
      <c r="UHU375" s="9"/>
      <c r="UHV375" s="9"/>
      <c r="UHW375" s="9"/>
      <c r="UHX375" s="9"/>
      <c r="UHY375" s="9"/>
      <c r="UHZ375" s="9"/>
      <c r="UIA375" s="9"/>
      <c r="UIB375" s="9"/>
      <c r="UIC375" s="9"/>
      <c r="UID375" s="9"/>
      <c r="UIE375" s="9"/>
      <c r="UIF375" s="9"/>
      <c r="UIG375" s="9"/>
      <c r="UIH375" s="9"/>
      <c r="UII375" s="9"/>
      <c r="UIJ375" s="9"/>
      <c r="UIK375" s="9"/>
      <c r="UIL375" s="9"/>
      <c r="UIM375" s="9"/>
      <c r="UIN375" s="9"/>
      <c r="UIO375" s="9"/>
      <c r="UIP375" s="9"/>
      <c r="UIQ375" s="9"/>
      <c r="UIR375" s="9"/>
      <c r="UIS375" s="9"/>
      <c r="UIT375" s="9"/>
      <c r="UIU375" s="9"/>
      <c r="UIV375" s="9"/>
      <c r="UIW375" s="9"/>
      <c r="UIX375" s="9"/>
      <c r="UIY375" s="9"/>
      <c r="UIZ375" s="9"/>
      <c r="UJA375" s="9"/>
      <c r="UJB375" s="9"/>
      <c r="UJC375" s="9"/>
      <c r="UJD375" s="9"/>
      <c r="UJE375" s="9"/>
      <c r="UJF375" s="9"/>
      <c r="UJG375" s="9"/>
      <c r="UJH375" s="9"/>
      <c r="UJI375" s="9"/>
      <c r="UJJ375" s="9"/>
      <c r="UJK375" s="9"/>
      <c r="UJL375" s="9"/>
      <c r="UJM375" s="9"/>
      <c r="UJN375" s="9"/>
      <c r="UJO375" s="9"/>
      <c r="UJP375" s="9"/>
      <c r="UJQ375" s="9"/>
      <c r="UJR375" s="9"/>
      <c r="UJS375" s="9"/>
      <c r="UJT375" s="9"/>
      <c r="UJU375" s="9"/>
      <c r="UJV375" s="9"/>
      <c r="UJW375" s="9"/>
      <c r="UJX375" s="9"/>
      <c r="UJY375" s="9"/>
      <c r="UJZ375" s="9"/>
      <c r="UKA375" s="9"/>
      <c r="UKB375" s="9"/>
      <c r="UKC375" s="9"/>
      <c r="UKD375" s="9"/>
      <c r="UKE375" s="9"/>
      <c r="UKF375" s="9"/>
      <c r="UKG375" s="9"/>
      <c r="UKH375" s="9"/>
      <c r="UKI375" s="9"/>
      <c r="UKJ375" s="9"/>
      <c r="UKK375" s="9"/>
      <c r="UKL375" s="9"/>
      <c r="UKM375" s="9"/>
      <c r="UKN375" s="9"/>
      <c r="UKO375" s="9"/>
      <c r="UKP375" s="9"/>
      <c r="UKQ375" s="9"/>
      <c r="UKR375" s="9"/>
      <c r="UKS375" s="9"/>
      <c r="UKT375" s="9"/>
      <c r="UKU375" s="9"/>
      <c r="UKV375" s="9"/>
      <c r="UKW375" s="9"/>
      <c r="UKX375" s="9"/>
      <c r="UKY375" s="9"/>
      <c r="UKZ375" s="9"/>
      <c r="ULA375" s="9"/>
      <c r="ULB375" s="9"/>
      <c r="ULC375" s="9"/>
      <c r="ULD375" s="9"/>
      <c r="ULE375" s="9"/>
      <c r="ULF375" s="9"/>
      <c r="ULG375" s="9"/>
      <c r="ULH375" s="9"/>
      <c r="ULI375" s="9"/>
      <c r="ULJ375" s="9"/>
      <c r="ULK375" s="9"/>
      <c r="ULL375" s="9"/>
      <c r="ULM375" s="9"/>
      <c r="ULN375" s="9"/>
      <c r="ULO375" s="9"/>
      <c r="ULP375" s="9"/>
      <c r="ULQ375" s="9"/>
      <c r="ULR375" s="9"/>
      <c r="ULS375" s="9"/>
      <c r="ULT375" s="9"/>
      <c r="ULU375" s="9"/>
      <c r="ULV375" s="9"/>
      <c r="ULW375" s="9"/>
      <c r="ULX375" s="9"/>
      <c r="ULY375" s="9"/>
      <c r="ULZ375" s="9"/>
      <c r="UMA375" s="9"/>
      <c r="UMB375" s="9"/>
      <c r="UMC375" s="9"/>
      <c r="UMD375" s="9"/>
      <c r="UME375" s="9"/>
      <c r="UMF375" s="9"/>
      <c r="UMG375" s="9"/>
      <c r="UMH375" s="9"/>
      <c r="UMI375" s="9"/>
      <c r="UMJ375" s="9"/>
      <c r="UMK375" s="9"/>
      <c r="UML375" s="9"/>
      <c r="UMM375" s="9"/>
      <c r="UMN375" s="9"/>
      <c r="UMO375" s="9"/>
      <c r="UMP375" s="9"/>
      <c r="UMQ375" s="9"/>
      <c r="UMR375" s="9"/>
      <c r="UMS375" s="9"/>
      <c r="UMT375" s="9"/>
      <c r="UMU375" s="9"/>
      <c r="UMV375" s="9"/>
      <c r="UMW375" s="9"/>
      <c r="UMX375" s="9"/>
      <c r="UMY375" s="9"/>
      <c r="UMZ375" s="9"/>
      <c r="UNA375" s="9"/>
      <c r="UNB375" s="9"/>
      <c r="UNC375" s="9"/>
      <c r="UND375" s="9"/>
      <c r="UNE375" s="9"/>
      <c r="UNF375" s="9"/>
      <c r="UNG375" s="9"/>
      <c r="UNH375" s="9"/>
      <c r="UNI375" s="9"/>
      <c r="UNJ375" s="9"/>
      <c r="UNK375" s="9"/>
      <c r="UNL375" s="9"/>
      <c r="UNM375" s="9"/>
      <c r="UNN375" s="9"/>
      <c r="UNO375" s="9"/>
      <c r="UNP375" s="9"/>
      <c r="UNQ375" s="9"/>
      <c r="UNR375" s="9"/>
      <c r="UNS375" s="9"/>
      <c r="UNT375" s="9"/>
      <c r="UNU375" s="9"/>
      <c r="UNV375" s="9"/>
      <c r="UNW375" s="9"/>
      <c r="UNX375" s="9"/>
      <c r="UNY375" s="9"/>
      <c r="UNZ375" s="9"/>
      <c r="UOA375" s="9"/>
      <c r="UOB375" s="9"/>
      <c r="UOC375" s="9"/>
      <c r="UOD375" s="9"/>
      <c r="UOE375" s="9"/>
      <c r="UOF375" s="9"/>
      <c r="UOG375" s="9"/>
      <c r="UOH375" s="9"/>
      <c r="UOI375" s="9"/>
      <c r="UOJ375" s="9"/>
      <c r="UOK375" s="9"/>
      <c r="UOL375" s="9"/>
      <c r="UOM375" s="9"/>
      <c r="UON375" s="9"/>
      <c r="UOO375" s="9"/>
      <c r="UOP375" s="9"/>
      <c r="UOQ375" s="9"/>
      <c r="UOR375" s="9"/>
      <c r="UOS375" s="9"/>
      <c r="UOT375" s="9"/>
      <c r="UOU375" s="9"/>
      <c r="UOV375" s="9"/>
      <c r="UOW375" s="9"/>
      <c r="UOX375" s="9"/>
      <c r="UOY375" s="9"/>
      <c r="UOZ375" s="9"/>
      <c r="UPA375" s="9"/>
      <c r="UPB375" s="9"/>
      <c r="UPC375" s="9"/>
      <c r="UPD375" s="9"/>
      <c r="UPE375" s="9"/>
      <c r="UPF375" s="9"/>
      <c r="UPG375" s="9"/>
      <c r="UPH375" s="9"/>
      <c r="UPI375" s="9"/>
      <c r="UPJ375" s="9"/>
      <c r="UPK375" s="9"/>
      <c r="UPL375" s="9"/>
      <c r="UPM375" s="9"/>
      <c r="UPN375" s="9"/>
      <c r="UPO375" s="9"/>
      <c r="UPP375" s="9"/>
      <c r="UPQ375" s="9"/>
      <c r="UPR375" s="9"/>
      <c r="UPS375" s="9"/>
      <c r="UPT375" s="9"/>
      <c r="UPU375" s="9"/>
      <c r="UPV375" s="9"/>
      <c r="UPW375" s="9"/>
      <c r="UPX375" s="9"/>
      <c r="UPY375" s="9"/>
      <c r="UPZ375" s="9"/>
      <c r="UQA375" s="9"/>
      <c r="UQB375" s="9"/>
      <c r="UQC375" s="9"/>
      <c r="UQD375" s="9"/>
      <c r="UQE375" s="9"/>
      <c r="UQF375" s="9"/>
      <c r="UQG375" s="9"/>
      <c r="UQH375" s="9"/>
      <c r="UQI375" s="9"/>
      <c r="UQJ375" s="9"/>
      <c r="UQK375" s="9"/>
      <c r="UQL375" s="9"/>
      <c r="UQM375" s="9"/>
      <c r="UQN375" s="9"/>
      <c r="UQO375" s="9"/>
      <c r="UQP375" s="9"/>
      <c r="UQQ375" s="9"/>
      <c r="UQR375" s="9"/>
      <c r="UQS375" s="9"/>
      <c r="UQT375" s="9"/>
      <c r="UQU375" s="9"/>
      <c r="UQV375" s="9"/>
      <c r="UQW375" s="9"/>
      <c r="UQX375" s="9"/>
      <c r="UQY375" s="9"/>
      <c r="UQZ375" s="9"/>
      <c r="URA375" s="9"/>
      <c r="URB375" s="9"/>
      <c r="URC375" s="9"/>
      <c r="URD375" s="9"/>
      <c r="URE375" s="9"/>
      <c r="URF375" s="9"/>
      <c r="URG375" s="9"/>
      <c r="URH375" s="9"/>
      <c r="URI375" s="9"/>
      <c r="URJ375" s="9"/>
      <c r="URK375" s="9"/>
      <c r="URL375" s="9"/>
      <c r="URM375" s="9"/>
      <c r="URN375" s="9"/>
      <c r="URO375" s="9"/>
      <c r="URP375" s="9"/>
      <c r="URQ375" s="9"/>
      <c r="URR375" s="9"/>
      <c r="URS375" s="9"/>
      <c r="URT375" s="9"/>
      <c r="URU375" s="9"/>
      <c r="URV375" s="9"/>
      <c r="URW375" s="9"/>
      <c r="URX375" s="9"/>
      <c r="URY375" s="9"/>
      <c r="URZ375" s="9"/>
      <c r="USA375" s="9"/>
      <c r="USB375" s="9"/>
      <c r="USC375" s="9"/>
      <c r="USD375" s="9"/>
      <c r="USE375" s="9"/>
      <c r="USF375" s="9"/>
      <c r="USG375" s="9"/>
      <c r="USH375" s="9"/>
      <c r="USI375" s="9"/>
      <c r="USJ375" s="9"/>
      <c r="USK375" s="9"/>
      <c r="USL375" s="9"/>
      <c r="USM375" s="9"/>
      <c r="USN375" s="9"/>
      <c r="USO375" s="9"/>
      <c r="USP375" s="9"/>
      <c r="USQ375" s="9"/>
      <c r="USR375" s="9"/>
      <c r="USS375" s="9"/>
      <c r="UST375" s="9"/>
      <c r="USU375" s="9"/>
      <c r="USV375" s="9"/>
      <c r="USW375" s="9"/>
      <c r="USX375" s="9"/>
      <c r="USY375" s="9"/>
      <c r="USZ375" s="9"/>
      <c r="UTA375" s="9"/>
      <c r="UTB375" s="9"/>
      <c r="UTC375" s="9"/>
      <c r="UTD375" s="9"/>
      <c r="UTE375" s="9"/>
      <c r="UTF375" s="9"/>
      <c r="UTG375" s="9"/>
      <c r="UTH375" s="9"/>
      <c r="UTI375" s="9"/>
      <c r="UTJ375" s="9"/>
      <c r="UTK375" s="9"/>
      <c r="UTL375" s="9"/>
      <c r="UTM375" s="9"/>
      <c r="UTN375" s="9"/>
      <c r="UTO375" s="9"/>
      <c r="UTP375" s="9"/>
      <c r="UTQ375" s="9"/>
      <c r="UTR375" s="9"/>
      <c r="UTS375" s="9"/>
      <c r="UTT375" s="9"/>
      <c r="UTU375" s="9"/>
      <c r="UTV375" s="9"/>
      <c r="UTW375" s="9"/>
      <c r="UTX375" s="9"/>
      <c r="UTY375" s="9"/>
      <c r="UTZ375" s="9"/>
      <c r="UUA375" s="9"/>
      <c r="UUB375" s="9"/>
      <c r="UUC375" s="9"/>
      <c r="UUD375" s="9"/>
      <c r="UUE375" s="9"/>
      <c r="UUF375" s="9"/>
      <c r="UUG375" s="9"/>
      <c r="UUH375" s="9"/>
      <c r="UUI375" s="9"/>
      <c r="UUJ375" s="9"/>
      <c r="UUK375" s="9"/>
      <c r="UUL375" s="9"/>
      <c r="UUM375" s="9"/>
      <c r="UUN375" s="9"/>
      <c r="UUO375" s="9"/>
      <c r="UUP375" s="9"/>
      <c r="UUQ375" s="9"/>
      <c r="UUR375" s="9"/>
      <c r="UUS375" s="9"/>
      <c r="UUT375" s="9"/>
      <c r="UUU375" s="9"/>
      <c r="UUV375" s="9"/>
      <c r="UUW375" s="9"/>
      <c r="UUX375" s="9"/>
      <c r="UUY375" s="9"/>
      <c r="UUZ375" s="9"/>
      <c r="UVA375" s="9"/>
      <c r="UVB375" s="9"/>
      <c r="UVC375" s="9"/>
      <c r="UVD375" s="9"/>
      <c r="UVE375" s="9"/>
      <c r="UVF375" s="9"/>
      <c r="UVG375" s="9"/>
      <c r="UVH375" s="9"/>
      <c r="UVI375" s="9"/>
      <c r="UVJ375" s="9"/>
      <c r="UVK375" s="9"/>
      <c r="UVL375" s="9"/>
      <c r="UVM375" s="9"/>
      <c r="UVN375" s="9"/>
      <c r="UVO375" s="9"/>
      <c r="UVP375" s="9"/>
      <c r="UVQ375" s="9"/>
      <c r="UVR375" s="9"/>
      <c r="UVS375" s="9"/>
      <c r="UVT375" s="9"/>
      <c r="UVU375" s="9"/>
      <c r="UVV375" s="9"/>
      <c r="UVW375" s="9"/>
      <c r="UVX375" s="9"/>
      <c r="UVY375" s="9"/>
      <c r="UVZ375" s="9"/>
      <c r="UWA375" s="9"/>
      <c r="UWB375" s="9"/>
      <c r="UWC375" s="9"/>
      <c r="UWD375" s="9"/>
      <c r="UWE375" s="9"/>
      <c r="UWF375" s="9"/>
      <c r="UWG375" s="9"/>
      <c r="UWH375" s="9"/>
      <c r="UWI375" s="9"/>
      <c r="UWJ375" s="9"/>
      <c r="UWK375" s="9"/>
      <c r="UWL375" s="9"/>
      <c r="UWM375" s="9"/>
      <c r="UWN375" s="9"/>
      <c r="UWO375" s="9"/>
      <c r="UWP375" s="9"/>
      <c r="UWQ375" s="9"/>
      <c r="UWR375" s="9"/>
      <c r="UWS375" s="9"/>
      <c r="UWT375" s="9"/>
      <c r="UWU375" s="9"/>
      <c r="UWV375" s="9"/>
      <c r="UWW375" s="9"/>
      <c r="UWX375" s="9"/>
      <c r="UWY375" s="9"/>
      <c r="UWZ375" s="9"/>
      <c r="UXA375" s="9"/>
      <c r="UXB375" s="9"/>
      <c r="UXC375" s="9"/>
      <c r="UXD375" s="9"/>
      <c r="UXE375" s="9"/>
      <c r="UXF375" s="9"/>
      <c r="UXG375" s="9"/>
      <c r="UXH375" s="9"/>
      <c r="UXI375" s="9"/>
      <c r="UXJ375" s="9"/>
      <c r="UXK375" s="9"/>
      <c r="UXL375" s="9"/>
      <c r="UXM375" s="9"/>
      <c r="UXN375" s="9"/>
      <c r="UXO375" s="9"/>
      <c r="UXP375" s="9"/>
      <c r="UXQ375" s="9"/>
      <c r="UXR375" s="9"/>
      <c r="UXS375" s="9"/>
      <c r="UXT375" s="9"/>
      <c r="UXU375" s="9"/>
      <c r="UXV375" s="9"/>
      <c r="UXW375" s="9"/>
      <c r="UXX375" s="9"/>
      <c r="UXY375" s="9"/>
      <c r="UXZ375" s="9"/>
      <c r="UYA375" s="9"/>
      <c r="UYB375" s="9"/>
      <c r="UYC375" s="9"/>
      <c r="UYD375" s="9"/>
      <c r="UYE375" s="9"/>
      <c r="UYF375" s="9"/>
      <c r="UYG375" s="9"/>
      <c r="UYH375" s="9"/>
      <c r="UYI375" s="9"/>
      <c r="UYJ375" s="9"/>
      <c r="UYK375" s="9"/>
      <c r="UYL375" s="9"/>
      <c r="UYM375" s="9"/>
      <c r="UYN375" s="9"/>
      <c r="UYO375" s="9"/>
      <c r="UYP375" s="9"/>
      <c r="UYQ375" s="9"/>
      <c r="UYR375" s="9"/>
      <c r="UYS375" s="9"/>
      <c r="UYT375" s="9"/>
      <c r="UYU375" s="9"/>
      <c r="UYV375" s="9"/>
      <c r="UYW375" s="9"/>
      <c r="UYX375" s="9"/>
      <c r="UYY375" s="9"/>
      <c r="UYZ375" s="9"/>
      <c r="UZA375" s="9"/>
      <c r="UZB375" s="9"/>
      <c r="UZC375" s="9"/>
      <c r="UZD375" s="9"/>
      <c r="UZE375" s="9"/>
      <c r="UZF375" s="9"/>
      <c r="UZG375" s="9"/>
      <c r="UZH375" s="9"/>
      <c r="UZI375" s="9"/>
      <c r="UZJ375" s="9"/>
      <c r="UZK375" s="9"/>
      <c r="UZL375" s="9"/>
      <c r="UZM375" s="9"/>
      <c r="UZN375" s="9"/>
      <c r="UZO375" s="9"/>
      <c r="UZP375" s="9"/>
      <c r="UZQ375" s="9"/>
      <c r="UZR375" s="9"/>
      <c r="UZS375" s="9"/>
      <c r="UZT375" s="9"/>
      <c r="UZU375" s="9"/>
      <c r="UZV375" s="9"/>
      <c r="UZW375" s="9"/>
      <c r="UZX375" s="9"/>
      <c r="UZY375" s="9"/>
      <c r="UZZ375" s="9"/>
      <c r="VAA375" s="9"/>
      <c r="VAB375" s="9"/>
      <c r="VAC375" s="9"/>
      <c r="VAD375" s="9"/>
      <c r="VAE375" s="9"/>
      <c r="VAF375" s="9"/>
      <c r="VAG375" s="9"/>
      <c r="VAH375" s="9"/>
      <c r="VAI375" s="9"/>
      <c r="VAJ375" s="9"/>
      <c r="VAK375" s="9"/>
      <c r="VAL375" s="9"/>
      <c r="VAM375" s="9"/>
      <c r="VAN375" s="9"/>
      <c r="VAO375" s="9"/>
      <c r="VAP375" s="9"/>
      <c r="VAQ375" s="9"/>
      <c r="VAR375" s="9"/>
      <c r="VAS375" s="9"/>
      <c r="VAT375" s="9"/>
      <c r="VAU375" s="9"/>
      <c r="VAV375" s="9"/>
      <c r="VAW375" s="9"/>
      <c r="VAX375" s="9"/>
      <c r="VAY375" s="9"/>
      <c r="VAZ375" s="9"/>
      <c r="VBA375" s="9"/>
      <c r="VBB375" s="9"/>
      <c r="VBC375" s="9"/>
      <c r="VBD375" s="9"/>
      <c r="VBE375" s="9"/>
      <c r="VBF375" s="9"/>
      <c r="VBG375" s="9"/>
      <c r="VBH375" s="9"/>
      <c r="VBI375" s="9"/>
      <c r="VBJ375" s="9"/>
      <c r="VBK375" s="9"/>
      <c r="VBL375" s="9"/>
      <c r="VBM375" s="9"/>
      <c r="VBN375" s="9"/>
      <c r="VBO375" s="9"/>
      <c r="VBP375" s="9"/>
      <c r="VBQ375" s="9"/>
      <c r="VBR375" s="9"/>
      <c r="VBS375" s="9"/>
      <c r="VBT375" s="9"/>
      <c r="VBU375" s="9"/>
      <c r="VBV375" s="9"/>
      <c r="VBW375" s="9"/>
      <c r="VBX375" s="9"/>
      <c r="VBY375" s="9"/>
      <c r="VBZ375" s="9"/>
      <c r="VCA375" s="9"/>
      <c r="VCB375" s="9"/>
      <c r="VCC375" s="9"/>
      <c r="VCD375" s="9"/>
      <c r="VCE375" s="9"/>
      <c r="VCF375" s="9"/>
      <c r="VCG375" s="9"/>
      <c r="VCH375" s="9"/>
      <c r="VCI375" s="9"/>
      <c r="VCJ375" s="9"/>
      <c r="VCK375" s="9"/>
      <c r="VCL375" s="9"/>
      <c r="VCM375" s="9"/>
      <c r="VCN375" s="9"/>
      <c r="VCO375" s="9"/>
      <c r="VCP375" s="9"/>
      <c r="VCQ375" s="9"/>
      <c r="VCR375" s="9"/>
      <c r="VCS375" s="9"/>
      <c r="VCT375" s="9"/>
      <c r="VCU375" s="9"/>
      <c r="VCV375" s="9"/>
      <c r="VCW375" s="9"/>
      <c r="VCX375" s="9"/>
      <c r="VCY375" s="9"/>
      <c r="VCZ375" s="9"/>
      <c r="VDA375" s="9"/>
      <c r="VDB375" s="9"/>
      <c r="VDC375" s="9"/>
      <c r="VDD375" s="9"/>
      <c r="VDE375" s="9"/>
      <c r="VDF375" s="9"/>
      <c r="VDG375" s="9"/>
      <c r="VDH375" s="9"/>
      <c r="VDI375" s="9"/>
      <c r="VDJ375" s="9"/>
      <c r="VDK375" s="9"/>
      <c r="VDL375" s="9"/>
      <c r="VDM375" s="9"/>
      <c r="VDN375" s="9"/>
      <c r="VDO375" s="9"/>
      <c r="VDP375" s="9"/>
      <c r="VDQ375" s="9"/>
      <c r="VDR375" s="9"/>
      <c r="VDS375" s="9"/>
      <c r="VDT375" s="9"/>
      <c r="VDU375" s="9"/>
      <c r="VDV375" s="9"/>
      <c r="VDW375" s="9"/>
      <c r="VDX375" s="9"/>
      <c r="VDY375" s="9"/>
      <c r="VDZ375" s="9"/>
      <c r="VEA375" s="9"/>
      <c r="VEB375" s="9"/>
      <c r="VEC375" s="9"/>
      <c r="VED375" s="9"/>
      <c r="VEE375" s="9"/>
      <c r="VEF375" s="9"/>
      <c r="VEG375" s="9"/>
      <c r="VEH375" s="9"/>
      <c r="VEI375" s="9"/>
      <c r="VEJ375" s="9"/>
      <c r="VEK375" s="9"/>
      <c r="VEL375" s="9"/>
      <c r="VEM375" s="9"/>
      <c r="VEN375" s="9"/>
      <c r="VEO375" s="9"/>
      <c r="VEP375" s="9"/>
      <c r="VEQ375" s="9"/>
      <c r="VER375" s="9"/>
      <c r="VES375" s="9"/>
      <c r="VET375" s="9"/>
      <c r="VEU375" s="9"/>
      <c r="VEV375" s="9"/>
      <c r="VEW375" s="9"/>
      <c r="VEX375" s="9"/>
      <c r="VEY375" s="9"/>
      <c r="VEZ375" s="9"/>
      <c r="VFA375" s="9"/>
      <c r="VFB375" s="9"/>
      <c r="VFC375" s="9"/>
      <c r="VFD375" s="9"/>
      <c r="VFE375" s="9"/>
      <c r="VFF375" s="9"/>
      <c r="VFG375" s="9"/>
      <c r="VFH375" s="9"/>
      <c r="VFI375" s="9"/>
      <c r="VFJ375" s="9"/>
      <c r="VFK375" s="9"/>
      <c r="VFL375" s="9"/>
      <c r="VFM375" s="9"/>
      <c r="VFN375" s="9"/>
      <c r="VFO375" s="9"/>
      <c r="VFP375" s="9"/>
      <c r="VFQ375" s="9"/>
      <c r="VFR375" s="9"/>
      <c r="VFS375" s="9"/>
      <c r="VFT375" s="9"/>
      <c r="VFU375" s="9"/>
      <c r="VFV375" s="9"/>
      <c r="VFW375" s="9"/>
      <c r="VFX375" s="9"/>
      <c r="VFY375" s="9"/>
      <c r="VFZ375" s="9"/>
      <c r="VGA375" s="9"/>
      <c r="VGB375" s="9"/>
      <c r="VGC375" s="9"/>
      <c r="VGD375" s="9"/>
      <c r="VGE375" s="9"/>
      <c r="VGF375" s="9"/>
      <c r="VGG375" s="9"/>
      <c r="VGH375" s="9"/>
      <c r="VGI375" s="9"/>
      <c r="VGJ375" s="9"/>
      <c r="VGK375" s="9"/>
      <c r="VGL375" s="9"/>
      <c r="VGM375" s="9"/>
      <c r="VGN375" s="9"/>
      <c r="VGO375" s="9"/>
      <c r="VGP375" s="9"/>
      <c r="VGQ375" s="9"/>
      <c r="VGR375" s="9"/>
      <c r="VGS375" s="9"/>
      <c r="VGT375" s="9"/>
      <c r="VGU375" s="9"/>
      <c r="VGV375" s="9"/>
      <c r="VGW375" s="9"/>
      <c r="VGX375" s="9"/>
      <c r="VGY375" s="9"/>
      <c r="VGZ375" s="9"/>
      <c r="VHA375" s="9"/>
      <c r="VHB375" s="9"/>
      <c r="VHC375" s="9"/>
      <c r="VHD375" s="9"/>
      <c r="VHE375" s="9"/>
      <c r="VHF375" s="9"/>
      <c r="VHG375" s="9"/>
      <c r="VHH375" s="9"/>
      <c r="VHI375" s="9"/>
      <c r="VHJ375" s="9"/>
      <c r="VHK375" s="9"/>
      <c r="VHL375" s="9"/>
      <c r="VHM375" s="9"/>
      <c r="VHN375" s="9"/>
      <c r="VHO375" s="9"/>
      <c r="VHP375" s="9"/>
      <c r="VHQ375" s="9"/>
      <c r="VHR375" s="9"/>
      <c r="VHS375" s="9"/>
      <c r="VHT375" s="9"/>
      <c r="VHU375" s="9"/>
      <c r="VHV375" s="9"/>
      <c r="VHW375" s="9"/>
      <c r="VHX375" s="9"/>
      <c r="VHY375" s="9"/>
      <c r="VHZ375" s="9"/>
      <c r="VIA375" s="9"/>
      <c r="VIB375" s="9"/>
      <c r="VIC375" s="9"/>
      <c r="VID375" s="9"/>
      <c r="VIE375" s="9"/>
      <c r="VIF375" s="9"/>
      <c r="VIG375" s="9"/>
      <c r="VIH375" s="9"/>
      <c r="VII375" s="9"/>
      <c r="VIJ375" s="9"/>
      <c r="VIK375" s="9"/>
      <c r="VIL375" s="9"/>
      <c r="VIM375" s="9"/>
      <c r="VIN375" s="9"/>
      <c r="VIO375" s="9"/>
      <c r="VIP375" s="9"/>
      <c r="VIQ375" s="9"/>
      <c r="VIR375" s="9"/>
      <c r="VIS375" s="9"/>
      <c r="VIT375" s="9"/>
      <c r="VIU375" s="9"/>
      <c r="VIV375" s="9"/>
      <c r="VIW375" s="9"/>
      <c r="VIX375" s="9"/>
      <c r="VIY375" s="9"/>
      <c r="VIZ375" s="9"/>
      <c r="VJA375" s="9"/>
      <c r="VJB375" s="9"/>
      <c r="VJC375" s="9"/>
      <c r="VJD375" s="9"/>
      <c r="VJE375" s="9"/>
      <c r="VJF375" s="9"/>
      <c r="VJG375" s="9"/>
      <c r="VJH375" s="9"/>
      <c r="VJI375" s="9"/>
      <c r="VJJ375" s="9"/>
      <c r="VJK375" s="9"/>
      <c r="VJL375" s="9"/>
      <c r="VJM375" s="9"/>
      <c r="VJN375" s="9"/>
      <c r="VJO375" s="9"/>
      <c r="VJP375" s="9"/>
      <c r="VJQ375" s="9"/>
      <c r="VJR375" s="9"/>
      <c r="VJS375" s="9"/>
      <c r="VJT375" s="9"/>
      <c r="VJU375" s="9"/>
      <c r="VJV375" s="9"/>
      <c r="VJW375" s="9"/>
      <c r="VJX375" s="9"/>
      <c r="VJY375" s="9"/>
      <c r="VJZ375" s="9"/>
      <c r="VKA375" s="9"/>
      <c r="VKB375" s="9"/>
      <c r="VKC375" s="9"/>
      <c r="VKD375" s="9"/>
      <c r="VKE375" s="9"/>
      <c r="VKF375" s="9"/>
      <c r="VKG375" s="9"/>
      <c r="VKH375" s="9"/>
      <c r="VKI375" s="9"/>
      <c r="VKJ375" s="9"/>
      <c r="VKK375" s="9"/>
      <c r="VKL375" s="9"/>
      <c r="VKM375" s="9"/>
      <c r="VKN375" s="9"/>
      <c r="VKO375" s="9"/>
      <c r="VKP375" s="9"/>
      <c r="VKQ375" s="9"/>
      <c r="VKR375" s="9"/>
      <c r="VKS375" s="9"/>
      <c r="VKT375" s="9"/>
      <c r="VKU375" s="9"/>
      <c r="VKV375" s="9"/>
      <c r="VKW375" s="9"/>
      <c r="VKX375" s="9"/>
      <c r="VKY375" s="9"/>
      <c r="VKZ375" s="9"/>
      <c r="VLA375" s="9"/>
      <c r="VLB375" s="9"/>
      <c r="VLC375" s="9"/>
      <c r="VLD375" s="9"/>
      <c r="VLE375" s="9"/>
      <c r="VLF375" s="9"/>
      <c r="VLG375" s="9"/>
      <c r="VLH375" s="9"/>
      <c r="VLI375" s="9"/>
      <c r="VLJ375" s="9"/>
      <c r="VLK375" s="9"/>
      <c r="VLL375" s="9"/>
      <c r="VLM375" s="9"/>
      <c r="VLN375" s="9"/>
      <c r="VLO375" s="9"/>
      <c r="VLP375" s="9"/>
      <c r="VLQ375" s="9"/>
      <c r="VLR375" s="9"/>
      <c r="VLS375" s="9"/>
      <c r="VLT375" s="9"/>
      <c r="VLU375" s="9"/>
      <c r="VLV375" s="9"/>
      <c r="VLW375" s="9"/>
      <c r="VLX375" s="9"/>
      <c r="VLY375" s="9"/>
      <c r="VLZ375" s="9"/>
      <c r="VMA375" s="9"/>
      <c r="VMB375" s="9"/>
      <c r="VMC375" s="9"/>
      <c r="VMD375" s="9"/>
      <c r="VME375" s="9"/>
      <c r="VMF375" s="9"/>
      <c r="VMG375" s="9"/>
      <c r="VMH375" s="9"/>
      <c r="VMI375" s="9"/>
      <c r="VMJ375" s="9"/>
      <c r="VMK375" s="9"/>
      <c r="VML375" s="9"/>
      <c r="VMM375" s="9"/>
      <c r="VMN375" s="9"/>
      <c r="VMO375" s="9"/>
      <c r="VMP375" s="9"/>
      <c r="VMQ375" s="9"/>
      <c r="VMR375" s="9"/>
      <c r="VMS375" s="9"/>
      <c r="VMT375" s="9"/>
      <c r="VMU375" s="9"/>
      <c r="VMV375" s="9"/>
      <c r="VMW375" s="9"/>
      <c r="VMX375" s="9"/>
      <c r="VMY375" s="9"/>
      <c r="VMZ375" s="9"/>
      <c r="VNA375" s="9"/>
      <c r="VNB375" s="9"/>
      <c r="VNC375" s="9"/>
      <c r="VND375" s="9"/>
      <c r="VNE375" s="9"/>
      <c r="VNF375" s="9"/>
      <c r="VNG375" s="9"/>
      <c r="VNH375" s="9"/>
      <c r="VNI375" s="9"/>
      <c r="VNJ375" s="9"/>
      <c r="VNK375" s="9"/>
      <c r="VNL375" s="9"/>
      <c r="VNM375" s="9"/>
      <c r="VNN375" s="9"/>
      <c r="VNO375" s="9"/>
      <c r="VNP375" s="9"/>
      <c r="VNQ375" s="9"/>
      <c r="VNR375" s="9"/>
      <c r="VNS375" s="9"/>
      <c r="VNT375" s="9"/>
      <c r="VNU375" s="9"/>
      <c r="VNV375" s="9"/>
      <c r="VNW375" s="9"/>
      <c r="VNX375" s="9"/>
      <c r="VNY375" s="9"/>
      <c r="VNZ375" s="9"/>
      <c r="VOA375" s="9"/>
      <c r="VOB375" s="9"/>
      <c r="VOC375" s="9"/>
      <c r="VOD375" s="9"/>
      <c r="VOE375" s="9"/>
      <c r="VOF375" s="9"/>
      <c r="VOG375" s="9"/>
      <c r="VOH375" s="9"/>
      <c r="VOI375" s="9"/>
      <c r="VOJ375" s="9"/>
      <c r="VOK375" s="9"/>
      <c r="VOL375" s="9"/>
      <c r="VOM375" s="9"/>
      <c r="VON375" s="9"/>
      <c r="VOO375" s="9"/>
      <c r="VOP375" s="9"/>
      <c r="VOQ375" s="9"/>
      <c r="VOR375" s="9"/>
      <c r="VOS375" s="9"/>
      <c r="VOT375" s="9"/>
      <c r="VOU375" s="9"/>
      <c r="VOV375" s="9"/>
      <c r="VOW375" s="9"/>
      <c r="VOX375" s="9"/>
      <c r="VOY375" s="9"/>
      <c r="VOZ375" s="9"/>
      <c r="VPA375" s="9"/>
      <c r="VPB375" s="9"/>
      <c r="VPC375" s="9"/>
      <c r="VPD375" s="9"/>
      <c r="VPE375" s="9"/>
      <c r="VPF375" s="9"/>
      <c r="VPG375" s="9"/>
      <c r="VPH375" s="9"/>
      <c r="VPI375" s="9"/>
      <c r="VPJ375" s="9"/>
      <c r="VPK375" s="9"/>
      <c r="VPL375" s="9"/>
      <c r="VPM375" s="9"/>
      <c r="VPN375" s="9"/>
      <c r="VPO375" s="9"/>
      <c r="VPP375" s="9"/>
      <c r="VPQ375" s="9"/>
      <c r="VPR375" s="9"/>
      <c r="VPS375" s="9"/>
      <c r="VPT375" s="9"/>
      <c r="VPU375" s="9"/>
      <c r="VPV375" s="9"/>
      <c r="VPW375" s="9"/>
      <c r="VPX375" s="9"/>
      <c r="VPY375" s="9"/>
      <c r="VPZ375" s="9"/>
      <c r="VQA375" s="9"/>
      <c r="VQB375" s="9"/>
      <c r="VQC375" s="9"/>
      <c r="VQD375" s="9"/>
      <c r="VQE375" s="9"/>
      <c r="VQF375" s="9"/>
      <c r="VQG375" s="9"/>
      <c r="VQH375" s="9"/>
      <c r="VQI375" s="9"/>
      <c r="VQJ375" s="9"/>
      <c r="VQK375" s="9"/>
      <c r="VQL375" s="9"/>
      <c r="VQM375" s="9"/>
      <c r="VQN375" s="9"/>
      <c r="VQO375" s="9"/>
      <c r="VQP375" s="9"/>
      <c r="VQQ375" s="9"/>
      <c r="VQR375" s="9"/>
      <c r="VQS375" s="9"/>
      <c r="VQT375" s="9"/>
      <c r="VQU375" s="9"/>
      <c r="VQV375" s="9"/>
      <c r="VQW375" s="9"/>
      <c r="VQX375" s="9"/>
      <c r="VQY375" s="9"/>
      <c r="VQZ375" s="9"/>
      <c r="VRA375" s="9"/>
      <c r="VRB375" s="9"/>
      <c r="VRC375" s="9"/>
      <c r="VRD375" s="9"/>
      <c r="VRE375" s="9"/>
      <c r="VRF375" s="9"/>
      <c r="VRG375" s="9"/>
      <c r="VRH375" s="9"/>
      <c r="VRI375" s="9"/>
      <c r="VRJ375" s="9"/>
      <c r="VRK375" s="9"/>
      <c r="VRL375" s="9"/>
      <c r="VRM375" s="9"/>
      <c r="VRN375" s="9"/>
      <c r="VRO375" s="9"/>
      <c r="VRP375" s="9"/>
      <c r="VRQ375" s="9"/>
      <c r="VRR375" s="9"/>
      <c r="VRS375" s="9"/>
      <c r="VRT375" s="9"/>
      <c r="VRU375" s="9"/>
      <c r="VRV375" s="9"/>
      <c r="VRW375" s="9"/>
      <c r="VRX375" s="9"/>
      <c r="VRY375" s="9"/>
      <c r="VRZ375" s="9"/>
      <c r="VSA375" s="9"/>
      <c r="VSB375" s="9"/>
      <c r="VSC375" s="9"/>
      <c r="VSD375" s="9"/>
      <c r="VSE375" s="9"/>
      <c r="VSF375" s="9"/>
      <c r="VSG375" s="9"/>
      <c r="VSH375" s="9"/>
      <c r="VSI375" s="9"/>
      <c r="VSJ375" s="9"/>
      <c r="VSK375" s="9"/>
      <c r="VSL375" s="9"/>
      <c r="VSM375" s="9"/>
      <c r="VSN375" s="9"/>
      <c r="VSO375" s="9"/>
      <c r="VSP375" s="9"/>
      <c r="VSQ375" s="9"/>
      <c r="VSR375" s="9"/>
      <c r="VSS375" s="9"/>
      <c r="VST375" s="9"/>
      <c r="VSU375" s="9"/>
      <c r="VSV375" s="9"/>
      <c r="VSW375" s="9"/>
      <c r="VSX375" s="9"/>
      <c r="VSY375" s="9"/>
      <c r="VSZ375" s="9"/>
      <c r="VTA375" s="9"/>
      <c r="VTB375" s="9"/>
      <c r="VTC375" s="9"/>
      <c r="VTD375" s="9"/>
      <c r="VTE375" s="9"/>
      <c r="VTF375" s="9"/>
      <c r="VTG375" s="9"/>
      <c r="VTH375" s="9"/>
      <c r="VTI375" s="9"/>
      <c r="VTJ375" s="9"/>
      <c r="VTK375" s="9"/>
      <c r="VTL375" s="9"/>
      <c r="VTM375" s="9"/>
      <c r="VTN375" s="9"/>
      <c r="VTO375" s="9"/>
      <c r="VTP375" s="9"/>
      <c r="VTQ375" s="9"/>
      <c r="VTR375" s="9"/>
      <c r="VTS375" s="9"/>
      <c r="VTT375" s="9"/>
      <c r="VTU375" s="9"/>
      <c r="VTV375" s="9"/>
      <c r="VTW375" s="9"/>
      <c r="VTX375" s="9"/>
      <c r="VTY375" s="9"/>
      <c r="VTZ375" s="9"/>
      <c r="VUA375" s="9"/>
      <c r="VUB375" s="9"/>
      <c r="VUC375" s="9"/>
      <c r="VUD375" s="9"/>
      <c r="VUE375" s="9"/>
      <c r="VUF375" s="9"/>
      <c r="VUG375" s="9"/>
      <c r="VUH375" s="9"/>
      <c r="VUI375" s="9"/>
      <c r="VUJ375" s="9"/>
      <c r="VUK375" s="9"/>
      <c r="VUL375" s="9"/>
      <c r="VUM375" s="9"/>
      <c r="VUN375" s="9"/>
      <c r="VUO375" s="9"/>
      <c r="VUP375" s="9"/>
      <c r="VUQ375" s="9"/>
      <c r="VUR375" s="9"/>
      <c r="VUS375" s="9"/>
      <c r="VUT375" s="9"/>
      <c r="VUU375" s="9"/>
      <c r="VUV375" s="9"/>
      <c r="VUW375" s="9"/>
      <c r="VUX375" s="9"/>
      <c r="VUY375" s="9"/>
      <c r="VUZ375" s="9"/>
      <c r="VVA375" s="9"/>
      <c r="VVB375" s="9"/>
      <c r="VVC375" s="9"/>
      <c r="VVD375" s="9"/>
      <c r="VVE375" s="9"/>
      <c r="VVF375" s="9"/>
      <c r="VVG375" s="9"/>
      <c r="VVH375" s="9"/>
      <c r="VVI375" s="9"/>
      <c r="VVJ375" s="9"/>
      <c r="VVK375" s="9"/>
      <c r="VVL375" s="9"/>
      <c r="VVM375" s="9"/>
      <c r="VVN375" s="9"/>
      <c r="VVO375" s="9"/>
      <c r="VVP375" s="9"/>
      <c r="VVQ375" s="9"/>
      <c r="VVR375" s="9"/>
      <c r="VVS375" s="9"/>
      <c r="VVT375" s="9"/>
      <c r="VVU375" s="9"/>
      <c r="VVV375" s="9"/>
      <c r="VVW375" s="9"/>
      <c r="VVX375" s="9"/>
      <c r="VVY375" s="9"/>
      <c r="VVZ375" s="9"/>
      <c r="VWA375" s="9"/>
      <c r="VWB375" s="9"/>
      <c r="VWC375" s="9"/>
      <c r="VWD375" s="9"/>
      <c r="VWE375" s="9"/>
      <c r="VWF375" s="9"/>
      <c r="VWG375" s="9"/>
      <c r="VWH375" s="9"/>
      <c r="VWI375" s="9"/>
      <c r="VWJ375" s="9"/>
      <c r="VWK375" s="9"/>
      <c r="VWL375" s="9"/>
      <c r="VWM375" s="9"/>
      <c r="VWN375" s="9"/>
      <c r="VWO375" s="9"/>
      <c r="VWP375" s="9"/>
      <c r="VWQ375" s="9"/>
      <c r="VWR375" s="9"/>
      <c r="VWS375" s="9"/>
      <c r="VWT375" s="9"/>
      <c r="VWU375" s="9"/>
      <c r="VWV375" s="9"/>
      <c r="VWW375" s="9"/>
      <c r="VWX375" s="9"/>
      <c r="VWY375" s="9"/>
      <c r="VWZ375" s="9"/>
      <c r="VXA375" s="9"/>
      <c r="VXB375" s="9"/>
      <c r="VXC375" s="9"/>
      <c r="VXD375" s="9"/>
      <c r="VXE375" s="9"/>
      <c r="VXF375" s="9"/>
      <c r="VXG375" s="9"/>
      <c r="VXH375" s="9"/>
      <c r="VXI375" s="9"/>
      <c r="VXJ375" s="9"/>
      <c r="VXK375" s="9"/>
      <c r="VXL375" s="9"/>
      <c r="VXM375" s="9"/>
      <c r="VXN375" s="9"/>
      <c r="VXO375" s="9"/>
      <c r="VXP375" s="9"/>
      <c r="VXQ375" s="9"/>
      <c r="VXR375" s="9"/>
      <c r="VXS375" s="9"/>
      <c r="VXT375" s="9"/>
      <c r="VXU375" s="9"/>
      <c r="VXV375" s="9"/>
      <c r="VXW375" s="9"/>
      <c r="VXX375" s="9"/>
      <c r="VXY375" s="9"/>
      <c r="VXZ375" s="9"/>
      <c r="VYA375" s="9"/>
      <c r="VYB375" s="9"/>
      <c r="VYC375" s="9"/>
      <c r="VYD375" s="9"/>
      <c r="VYE375" s="9"/>
      <c r="VYF375" s="9"/>
      <c r="VYG375" s="9"/>
      <c r="VYH375" s="9"/>
      <c r="VYI375" s="9"/>
      <c r="VYJ375" s="9"/>
      <c r="VYK375" s="9"/>
      <c r="VYL375" s="9"/>
      <c r="VYM375" s="9"/>
      <c r="VYN375" s="9"/>
      <c r="VYO375" s="9"/>
      <c r="VYP375" s="9"/>
      <c r="VYQ375" s="9"/>
      <c r="VYR375" s="9"/>
      <c r="VYS375" s="9"/>
      <c r="VYT375" s="9"/>
      <c r="VYU375" s="9"/>
      <c r="VYV375" s="9"/>
      <c r="VYW375" s="9"/>
      <c r="VYX375" s="9"/>
      <c r="VYY375" s="9"/>
      <c r="VYZ375" s="9"/>
      <c r="VZA375" s="9"/>
      <c r="VZB375" s="9"/>
      <c r="VZC375" s="9"/>
      <c r="VZD375" s="9"/>
      <c r="VZE375" s="9"/>
      <c r="VZF375" s="9"/>
      <c r="VZG375" s="9"/>
      <c r="VZH375" s="9"/>
      <c r="VZI375" s="9"/>
      <c r="VZJ375" s="9"/>
      <c r="VZK375" s="9"/>
      <c r="VZL375" s="9"/>
      <c r="VZM375" s="9"/>
      <c r="VZN375" s="9"/>
      <c r="VZO375" s="9"/>
      <c r="VZP375" s="9"/>
      <c r="VZQ375" s="9"/>
      <c r="VZR375" s="9"/>
      <c r="VZS375" s="9"/>
      <c r="VZT375" s="9"/>
      <c r="VZU375" s="9"/>
      <c r="VZV375" s="9"/>
      <c r="VZW375" s="9"/>
      <c r="VZX375" s="9"/>
      <c r="VZY375" s="9"/>
      <c r="VZZ375" s="9"/>
      <c r="WAA375" s="9"/>
      <c r="WAB375" s="9"/>
      <c r="WAC375" s="9"/>
      <c r="WAD375" s="9"/>
      <c r="WAE375" s="9"/>
      <c r="WAF375" s="9"/>
      <c r="WAG375" s="9"/>
      <c r="WAH375" s="9"/>
      <c r="WAI375" s="9"/>
      <c r="WAJ375" s="9"/>
      <c r="WAK375" s="9"/>
      <c r="WAL375" s="9"/>
      <c r="WAM375" s="9"/>
      <c r="WAN375" s="9"/>
      <c r="WAO375" s="9"/>
      <c r="WAP375" s="9"/>
      <c r="WAQ375" s="9"/>
      <c r="WAR375" s="9"/>
      <c r="WAS375" s="9"/>
      <c r="WAT375" s="9"/>
      <c r="WAU375" s="9"/>
      <c r="WAV375" s="9"/>
      <c r="WAW375" s="9"/>
      <c r="WAX375" s="9"/>
      <c r="WAY375" s="9"/>
      <c r="WAZ375" s="9"/>
      <c r="WBA375" s="9"/>
      <c r="WBB375" s="9"/>
      <c r="WBC375" s="9"/>
      <c r="WBD375" s="9"/>
      <c r="WBE375" s="9"/>
      <c r="WBF375" s="9"/>
      <c r="WBG375" s="9"/>
      <c r="WBH375" s="9"/>
      <c r="WBI375" s="9"/>
      <c r="WBJ375" s="9"/>
      <c r="WBK375" s="9"/>
      <c r="WBL375" s="9"/>
      <c r="WBM375" s="9"/>
      <c r="WBN375" s="9"/>
      <c r="WBO375" s="9"/>
      <c r="WBP375" s="9"/>
      <c r="WBQ375" s="9"/>
      <c r="WBR375" s="9"/>
      <c r="WBS375" s="9"/>
      <c r="WBT375" s="9"/>
      <c r="WBU375" s="9"/>
      <c r="WBV375" s="9"/>
      <c r="WBW375" s="9"/>
      <c r="WBX375" s="9"/>
      <c r="WBY375" s="9"/>
      <c r="WBZ375" s="9"/>
      <c r="WCA375" s="9"/>
      <c r="WCB375" s="9"/>
      <c r="WCC375" s="9"/>
      <c r="WCD375" s="9"/>
      <c r="WCE375" s="9"/>
      <c r="WCF375" s="9"/>
      <c r="WCG375" s="9"/>
      <c r="WCH375" s="9"/>
      <c r="WCI375" s="9"/>
      <c r="WCJ375" s="9"/>
      <c r="WCK375" s="9"/>
      <c r="WCL375" s="9"/>
      <c r="WCM375" s="9"/>
      <c r="WCN375" s="9"/>
      <c r="WCO375" s="9"/>
      <c r="WCP375" s="9"/>
      <c r="WCQ375" s="9"/>
      <c r="WCR375" s="9"/>
      <c r="WCS375" s="9"/>
      <c r="WCT375" s="9"/>
      <c r="WCU375" s="9"/>
      <c r="WCV375" s="9"/>
      <c r="WCW375" s="9"/>
      <c r="WCX375" s="9"/>
      <c r="WCY375" s="9"/>
      <c r="WCZ375" s="9"/>
      <c r="WDA375" s="9"/>
      <c r="WDB375" s="9"/>
      <c r="WDC375" s="9"/>
      <c r="WDD375" s="9"/>
      <c r="WDE375" s="9"/>
      <c r="WDF375" s="9"/>
      <c r="WDG375" s="9"/>
      <c r="WDH375" s="9"/>
      <c r="WDI375" s="9"/>
      <c r="WDJ375" s="9"/>
      <c r="WDK375" s="9"/>
      <c r="WDL375" s="9"/>
      <c r="WDM375" s="9"/>
      <c r="WDN375" s="9"/>
      <c r="WDO375" s="9"/>
      <c r="WDP375" s="9"/>
      <c r="WDQ375" s="9"/>
      <c r="WDR375" s="9"/>
      <c r="WDS375" s="9"/>
      <c r="WDT375" s="9"/>
      <c r="WDU375" s="9"/>
      <c r="WDV375" s="9"/>
      <c r="WDW375" s="9"/>
      <c r="WDX375" s="9"/>
      <c r="WDY375" s="9"/>
      <c r="WDZ375" s="9"/>
      <c r="WEA375" s="9"/>
      <c r="WEB375" s="9"/>
      <c r="WEC375" s="9"/>
      <c r="WED375" s="9"/>
      <c r="WEE375" s="9"/>
      <c r="WEF375" s="9"/>
      <c r="WEG375" s="9"/>
      <c r="WEH375" s="9"/>
      <c r="WEI375" s="9"/>
      <c r="WEJ375" s="9"/>
      <c r="WEK375" s="9"/>
      <c r="WEL375" s="9"/>
      <c r="WEM375" s="9"/>
      <c r="WEN375" s="9"/>
      <c r="WEO375" s="9"/>
      <c r="WEP375" s="9"/>
      <c r="WEQ375" s="9"/>
      <c r="WER375" s="9"/>
      <c r="WES375" s="9"/>
      <c r="WET375" s="9"/>
      <c r="WEU375" s="9"/>
      <c r="WEV375" s="9"/>
      <c r="WEW375" s="9"/>
      <c r="WEX375" s="9"/>
      <c r="WEY375" s="9"/>
      <c r="WEZ375" s="9"/>
      <c r="WFA375" s="9"/>
      <c r="WFB375" s="9"/>
      <c r="WFC375" s="9"/>
      <c r="WFD375" s="9"/>
      <c r="WFE375" s="9"/>
      <c r="WFF375" s="9"/>
      <c r="WFG375" s="9"/>
      <c r="WFH375" s="9"/>
      <c r="WFI375" s="9"/>
      <c r="WFJ375" s="9"/>
      <c r="WFK375" s="9"/>
      <c r="WFL375" s="9"/>
      <c r="WFM375" s="9"/>
      <c r="WFN375" s="9"/>
      <c r="WFO375" s="9"/>
      <c r="WFP375" s="9"/>
      <c r="WFQ375" s="9"/>
      <c r="WFR375" s="9"/>
      <c r="WFS375" s="9"/>
      <c r="WFT375" s="9"/>
      <c r="WFU375" s="9"/>
      <c r="WFV375" s="9"/>
      <c r="WFW375" s="9"/>
      <c r="WFX375" s="9"/>
      <c r="WFY375" s="9"/>
      <c r="WFZ375" s="9"/>
      <c r="WGA375" s="9"/>
      <c r="WGB375" s="9"/>
      <c r="WGC375" s="9"/>
      <c r="WGD375" s="9"/>
      <c r="WGE375" s="9"/>
      <c r="WGF375" s="9"/>
      <c r="WGG375" s="9"/>
      <c r="WGH375" s="9"/>
      <c r="WGI375" s="9"/>
      <c r="WGJ375" s="9"/>
      <c r="WGK375" s="9"/>
      <c r="WGL375" s="9"/>
      <c r="WGM375" s="9"/>
      <c r="WGN375" s="9"/>
      <c r="WGO375" s="9"/>
      <c r="WGP375" s="9"/>
      <c r="WGQ375" s="9"/>
      <c r="WGR375" s="9"/>
      <c r="WGS375" s="9"/>
      <c r="WGT375" s="9"/>
      <c r="WGU375" s="9"/>
      <c r="WGV375" s="9"/>
      <c r="WGW375" s="9"/>
      <c r="WGX375" s="9"/>
      <c r="WGY375" s="9"/>
      <c r="WGZ375" s="9"/>
      <c r="WHA375" s="9"/>
      <c r="WHB375" s="9"/>
      <c r="WHC375" s="9"/>
      <c r="WHD375" s="9"/>
      <c r="WHE375" s="9"/>
      <c r="WHF375" s="9"/>
      <c r="WHG375" s="9"/>
      <c r="WHH375" s="9"/>
      <c r="WHI375" s="9"/>
      <c r="WHJ375" s="9"/>
      <c r="WHK375" s="9"/>
      <c r="WHL375" s="9"/>
      <c r="WHM375" s="9"/>
      <c r="WHN375" s="9"/>
      <c r="WHO375" s="9"/>
      <c r="WHP375" s="9"/>
      <c r="WHQ375" s="9"/>
      <c r="WHR375" s="9"/>
      <c r="WHS375" s="9"/>
      <c r="WHT375" s="9"/>
      <c r="WHU375" s="9"/>
      <c r="WHV375" s="9"/>
      <c r="WHW375" s="9"/>
      <c r="WHX375" s="9"/>
      <c r="WHY375" s="9"/>
      <c r="WHZ375" s="9"/>
      <c r="WIA375" s="9"/>
      <c r="WIB375" s="9"/>
      <c r="WIC375" s="9"/>
      <c r="WID375" s="9"/>
      <c r="WIE375" s="9"/>
      <c r="WIF375" s="9"/>
      <c r="WIG375" s="9"/>
      <c r="WIH375" s="9"/>
      <c r="WII375" s="9"/>
      <c r="WIJ375" s="9"/>
      <c r="WIK375" s="9"/>
      <c r="WIL375" s="9"/>
      <c r="WIM375" s="9"/>
      <c r="WIN375" s="9"/>
      <c r="WIO375" s="9"/>
      <c r="WIP375" s="9"/>
      <c r="WIQ375" s="9"/>
      <c r="WIR375" s="9"/>
      <c r="WIS375" s="9"/>
      <c r="WIT375" s="9"/>
      <c r="WIU375" s="9"/>
      <c r="WIV375" s="9"/>
      <c r="WIW375" s="9"/>
      <c r="WIX375" s="9"/>
      <c r="WIY375" s="9"/>
      <c r="WIZ375" s="9"/>
      <c r="WJA375" s="9"/>
      <c r="WJB375" s="9"/>
      <c r="WJC375" s="9"/>
      <c r="WJD375" s="9"/>
      <c r="WJE375" s="9"/>
      <c r="WJF375" s="9"/>
      <c r="WJG375" s="9"/>
      <c r="WJH375" s="9"/>
      <c r="WJI375" s="9"/>
      <c r="WJJ375" s="9"/>
      <c r="WJK375" s="9"/>
      <c r="WJL375" s="9"/>
      <c r="WJM375" s="9"/>
      <c r="WJN375" s="9"/>
      <c r="WJO375" s="9"/>
      <c r="WJP375" s="9"/>
      <c r="WJQ375" s="9"/>
      <c r="WJR375" s="9"/>
      <c r="WJS375" s="9"/>
      <c r="WJT375" s="9"/>
      <c r="WJU375" s="9"/>
      <c r="WJV375" s="9"/>
      <c r="WJW375" s="9"/>
      <c r="WJX375" s="9"/>
      <c r="WJY375" s="9"/>
      <c r="WJZ375" s="9"/>
      <c r="WKA375" s="9"/>
      <c r="WKB375" s="9"/>
      <c r="WKC375" s="9"/>
      <c r="WKD375" s="9"/>
      <c r="WKE375" s="9"/>
      <c r="WKF375" s="9"/>
      <c r="WKG375" s="9"/>
      <c r="WKH375" s="9"/>
      <c r="WKI375" s="9"/>
      <c r="WKJ375" s="9"/>
      <c r="WKK375" s="9"/>
      <c r="WKL375" s="9"/>
      <c r="WKM375" s="9"/>
      <c r="WKN375" s="9"/>
      <c r="WKO375" s="9"/>
      <c r="WKP375" s="9"/>
      <c r="WKQ375" s="9"/>
      <c r="WKR375" s="9"/>
      <c r="WKS375" s="9"/>
      <c r="WKT375" s="9"/>
      <c r="WKU375" s="9"/>
      <c r="WKV375" s="9"/>
      <c r="WKW375" s="9"/>
      <c r="WKX375" s="9"/>
      <c r="WKY375" s="9"/>
      <c r="WKZ375" s="9"/>
      <c r="WLA375" s="9"/>
      <c r="WLB375" s="9"/>
      <c r="WLC375" s="9"/>
      <c r="WLD375" s="9"/>
      <c r="WLE375" s="9"/>
      <c r="WLF375" s="9"/>
      <c r="WLG375" s="9"/>
      <c r="WLH375" s="9"/>
      <c r="WLI375" s="9"/>
      <c r="WLJ375" s="9"/>
      <c r="WLK375" s="9"/>
      <c r="WLL375" s="9"/>
      <c r="WLM375" s="9"/>
      <c r="WLN375" s="9"/>
      <c r="WLO375" s="9"/>
      <c r="WLP375" s="9"/>
      <c r="WLQ375" s="9"/>
      <c r="WLR375" s="9"/>
      <c r="WLS375" s="9"/>
      <c r="WLT375" s="9"/>
      <c r="WLU375" s="9"/>
      <c r="WLV375" s="9"/>
      <c r="WLW375" s="9"/>
      <c r="WLX375" s="9"/>
      <c r="WLY375" s="9"/>
      <c r="WLZ375" s="9"/>
      <c r="WMA375" s="9"/>
      <c r="WMB375" s="9"/>
      <c r="WMC375" s="9"/>
      <c r="WMD375" s="9"/>
      <c r="WME375" s="9"/>
      <c r="WMF375" s="9"/>
      <c r="WMG375" s="9"/>
      <c r="WMH375" s="9"/>
      <c r="WMI375" s="9"/>
      <c r="WMJ375" s="9"/>
      <c r="WMK375" s="9"/>
      <c r="WML375" s="9"/>
      <c r="WMM375" s="9"/>
      <c r="WMN375" s="9"/>
      <c r="WMO375" s="9"/>
      <c r="WMP375" s="9"/>
      <c r="WMQ375" s="9"/>
      <c r="WMR375" s="9"/>
      <c r="WMS375" s="9"/>
      <c r="WMT375" s="9"/>
      <c r="WMU375" s="9"/>
      <c r="WMV375" s="9"/>
      <c r="WMW375" s="9"/>
      <c r="WMX375" s="9"/>
      <c r="WMY375" s="9"/>
      <c r="WMZ375" s="9"/>
      <c r="WNA375" s="9"/>
      <c r="WNB375" s="9"/>
      <c r="WNC375" s="9"/>
      <c r="WND375" s="9"/>
      <c r="WNE375" s="9"/>
      <c r="WNF375" s="9"/>
      <c r="WNG375" s="9"/>
      <c r="WNH375" s="9"/>
      <c r="WNI375" s="9"/>
      <c r="WNJ375" s="9"/>
      <c r="WNK375" s="9"/>
      <c r="WNL375" s="9"/>
      <c r="WNM375" s="9"/>
      <c r="WNN375" s="9"/>
      <c r="WNO375" s="9"/>
      <c r="WNP375" s="9"/>
      <c r="WNQ375" s="9"/>
      <c r="WNR375" s="9"/>
      <c r="WNS375" s="9"/>
      <c r="WNT375" s="9"/>
      <c r="WNU375" s="9"/>
      <c r="WNV375" s="9"/>
      <c r="WNW375" s="9"/>
      <c r="WNX375" s="9"/>
      <c r="WNY375" s="9"/>
      <c r="WNZ375" s="9"/>
      <c r="WOA375" s="9"/>
      <c r="WOB375" s="9"/>
      <c r="WOC375" s="9"/>
      <c r="WOD375" s="9"/>
      <c r="WOE375" s="9"/>
      <c r="WOF375" s="9"/>
      <c r="WOG375" s="9"/>
      <c r="WOH375" s="9"/>
      <c r="WOI375" s="9"/>
      <c r="WOJ375" s="9"/>
      <c r="WOK375" s="9"/>
      <c r="WOL375" s="9"/>
      <c r="WOM375" s="9"/>
      <c r="WON375" s="9"/>
      <c r="WOO375" s="9"/>
      <c r="WOP375" s="9"/>
      <c r="WOQ375" s="9"/>
      <c r="WOR375" s="9"/>
      <c r="WOS375" s="9"/>
      <c r="WOT375" s="9"/>
      <c r="WOU375" s="9"/>
      <c r="WOV375" s="9"/>
      <c r="WOW375" s="9"/>
      <c r="WOX375" s="9"/>
      <c r="WOY375" s="9"/>
      <c r="WOZ375" s="9"/>
      <c r="WPA375" s="9"/>
      <c r="WPB375" s="9"/>
      <c r="WPC375" s="9"/>
      <c r="WPD375" s="9"/>
      <c r="WPE375" s="9"/>
      <c r="WPF375" s="9"/>
      <c r="WPG375" s="9"/>
      <c r="WPH375" s="9"/>
      <c r="WPI375" s="9"/>
      <c r="WPJ375" s="9"/>
      <c r="WPK375" s="9"/>
      <c r="WPL375" s="9"/>
      <c r="WPM375" s="9"/>
      <c r="WPN375" s="9"/>
      <c r="WPO375" s="9"/>
      <c r="WPP375" s="9"/>
      <c r="WPQ375" s="9"/>
      <c r="WPR375" s="9"/>
      <c r="WPS375" s="9"/>
      <c r="WPT375" s="9"/>
      <c r="WPU375" s="9"/>
      <c r="WPV375" s="9"/>
      <c r="WPW375" s="9"/>
      <c r="WPX375" s="9"/>
      <c r="WPY375" s="9"/>
      <c r="WPZ375" s="9"/>
      <c r="WQA375" s="9"/>
      <c r="WQB375" s="9"/>
      <c r="WQC375" s="9"/>
      <c r="WQD375" s="9"/>
      <c r="WQE375" s="9"/>
      <c r="WQF375" s="9"/>
      <c r="WQG375" s="9"/>
      <c r="WQH375" s="9"/>
      <c r="WQI375" s="9"/>
      <c r="WQJ375" s="9"/>
      <c r="WQK375" s="9"/>
      <c r="WQL375" s="9"/>
      <c r="WQM375" s="9"/>
      <c r="WQN375" s="9"/>
      <c r="WQO375" s="9"/>
      <c r="WQP375" s="9"/>
      <c r="WQQ375" s="9"/>
      <c r="WQR375" s="9"/>
      <c r="WQS375" s="9"/>
      <c r="WQT375" s="9"/>
      <c r="WQU375" s="9"/>
      <c r="WQV375" s="9"/>
      <c r="WQW375" s="9"/>
      <c r="WQX375" s="9"/>
      <c r="WQY375" s="9"/>
      <c r="WQZ375" s="9"/>
      <c r="WRA375" s="9"/>
      <c r="WRB375" s="9"/>
      <c r="WRC375" s="9"/>
      <c r="WRD375" s="9"/>
      <c r="WRE375" s="9"/>
      <c r="WRF375" s="9"/>
      <c r="WRG375" s="9"/>
      <c r="WRH375" s="9"/>
      <c r="WRI375" s="9"/>
      <c r="WRJ375" s="9"/>
      <c r="WRK375" s="9"/>
      <c r="WRL375" s="9"/>
      <c r="WRM375" s="9"/>
      <c r="WRN375" s="9"/>
      <c r="WRO375" s="9"/>
      <c r="WRP375" s="9"/>
      <c r="WRQ375" s="9"/>
      <c r="WRR375" s="9"/>
      <c r="WRS375" s="9"/>
      <c r="WRT375" s="9"/>
      <c r="WRU375" s="9"/>
      <c r="WRV375" s="9"/>
      <c r="WRW375" s="9"/>
      <c r="WRX375" s="9"/>
      <c r="WRY375" s="9"/>
      <c r="WRZ375" s="9"/>
      <c r="WSA375" s="9"/>
      <c r="WSB375" s="9"/>
      <c r="WSC375" s="9"/>
      <c r="WSD375" s="9"/>
      <c r="WSE375" s="9"/>
      <c r="WSF375" s="9"/>
      <c r="WSG375" s="9"/>
      <c r="WSH375" s="9"/>
      <c r="WSI375" s="9"/>
      <c r="WSJ375" s="9"/>
      <c r="WSK375" s="9"/>
      <c r="WSL375" s="9"/>
      <c r="WSM375" s="9"/>
      <c r="WSN375" s="9"/>
      <c r="WSO375" s="9"/>
      <c r="WSP375" s="9"/>
      <c r="WSQ375" s="9"/>
      <c r="WSR375" s="9"/>
      <c r="WSS375" s="9"/>
      <c r="WST375" s="9"/>
      <c r="WSU375" s="9"/>
      <c r="WSV375" s="9"/>
      <c r="WSW375" s="9"/>
      <c r="WSX375" s="9"/>
      <c r="WSY375" s="9"/>
      <c r="WSZ375" s="9"/>
      <c r="WTA375" s="9"/>
      <c r="WTB375" s="9"/>
      <c r="WTC375" s="9"/>
      <c r="WTD375" s="9"/>
      <c r="WTE375" s="9"/>
      <c r="WTF375" s="9"/>
      <c r="WTG375" s="9"/>
      <c r="WTH375" s="9"/>
      <c r="WTI375" s="9"/>
      <c r="WTJ375" s="9"/>
      <c r="WTK375" s="9"/>
      <c r="WTL375" s="9"/>
      <c r="WTM375" s="9"/>
      <c r="WTN375" s="9"/>
      <c r="WTO375" s="9"/>
      <c r="WTP375" s="9"/>
      <c r="WTQ375" s="9"/>
      <c r="WTR375" s="9"/>
      <c r="WTS375" s="9"/>
      <c r="WTT375" s="9"/>
      <c r="WTU375" s="9"/>
      <c r="WTV375" s="9"/>
      <c r="WTW375" s="9"/>
      <c r="WTX375" s="9"/>
      <c r="WTY375" s="9"/>
      <c r="WTZ375" s="9"/>
      <c r="WUA375" s="9"/>
      <c r="WUB375" s="9"/>
      <c r="WUC375" s="9"/>
      <c r="WUD375" s="9"/>
      <c r="WUE375" s="9"/>
      <c r="WUF375" s="9"/>
      <c r="WUG375" s="9"/>
      <c r="WUH375" s="9"/>
      <c r="WUI375" s="9"/>
      <c r="WUJ375" s="9"/>
      <c r="WUK375" s="9"/>
      <c r="WUL375" s="9"/>
      <c r="WUM375" s="9"/>
      <c r="WUN375" s="9"/>
      <c r="WUO375" s="9"/>
      <c r="WUP375" s="9"/>
      <c r="WUQ375" s="9"/>
      <c r="WUR375" s="9"/>
      <c r="WUS375" s="9"/>
      <c r="WUT375" s="9"/>
      <c r="WUU375" s="9"/>
      <c r="WUV375" s="9"/>
      <c r="WUW375" s="9"/>
      <c r="WUX375" s="9"/>
      <c r="WUY375" s="9"/>
      <c r="WUZ375" s="9"/>
      <c r="WVA375" s="9"/>
      <c r="WVB375" s="9"/>
      <c r="WVC375" s="9"/>
      <c r="WVD375" s="9"/>
      <c r="WVE375" s="9"/>
      <c r="WVF375" s="9"/>
      <c r="WVG375" s="9"/>
      <c r="WVH375" s="9"/>
      <c r="WVI375" s="9"/>
      <c r="WVJ375" s="9"/>
      <c r="WVK375" s="9"/>
      <c r="WVL375" s="9"/>
      <c r="WVM375" s="9"/>
      <c r="WVN375" s="9"/>
      <c r="WVO375" s="9"/>
      <c r="WVP375" s="9"/>
      <c r="WVQ375" s="9"/>
      <c r="WVR375" s="9"/>
      <c r="WVS375" s="9"/>
      <c r="WVT375" s="9"/>
      <c r="WVU375" s="9"/>
      <c r="WVV375" s="9"/>
      <c r="WVW375" s="9"/>
      <c r="WVX375" s="9"/>
      <c r="WVY375" s="9"/>
      <c r="WVZ375" s="9"/>
      <c r="WWA375" s="9"/>
      <c r="WWB375" s="9"/>
      <c r="WWC375" s="9"/>
      <c r="WWD375" s="9"/>
      <c r="WWE375" s="9"/>
      <c r="WWF375" s="9"/>
      <c r="WWG375" s="9"/>
      <c r="WWH375" s="9"/>
      <c r="WWI375" s="9"/>
      <c r="WWJ375" s="9"/>
      <c r="WWK375" s="9"/>
      <c r="WWL375" s="9"/>
      <c r="WWM375" s="9"/>
      <c r="WWN375" s="9"/>
      <c r="WWO375" s="9"/>
      <c r="WWP375" s="9"/>
      <c r="WWQ375" s="9"/>
      <c r="WWR375" s="9"/>
      <c r="WWS375" s="9"/>
      <c r="WWT375" s="9"/>
      <c r="WWU375" s="9"/>
      <c r="WWV375" s="9"/>
      <c r="WWW375" s="9"/>
      <c r="WWX375" s="9"/>
      <c r="WWY375" s="9"/>
      <c r="WWZ375" s="9"/>
      <c r="WXA375" s="9"/>
      <c r="WXB375" s="9"/>
      <c r="WXC375" s="9"/>
      <c r="WXD375" s="9"/>
      <c r="WXE375" s="9"/>
      <c r="WXF375" s="9"/>
      <c r="WXG375" s="9"/>
      <c r="WXH375" s="9"/>
      <c r="WXI375" s="9"/>
      <c r="WXJ375" s="9"/>
      <c r="WXK375" s="9"/>
      <c r="WXL375" s="9"/>
      <c r="WXM375" s="9"/>
      <c r="WXN375" s="9"/>
      <c r="WXO375" s="9"/>
      <c r="WXP375" s="9"/>
      <c r="WXQ375" s="9"/>
      <c r="WXR375" s="9"/>
      <c r="WXS375" s="9"/>
      <c r="WXT375" s="9"/>
      <c r="WXU375" s="9"/>
      <c r="WXV375" s="9"/>
      <c r="WXW375" s="9"/>
      <c r="WXX375" s="9"/>
      <c r="WXY375" s="9"/>
      <c r="WXZ375" s="9"/>
      <c r="WYA375" s="9"/>
      <c r="WYB375" s="9"/>
      <c r="WYC375" s="9"/>
      <c r="WYD375" s="9"/>
      <c r="WYE375" s="9"/>
      <c r="WYF375" s="9"/>
      <c r="WYG375" s="9"/>
      <c r="WYH375" s="9"/>
      <c r="WYI375" s="9"/>
      <c r="WYJ375" s="9"/>
      <c r="WYK375" s="9"/>
      <c r="WYL375" s="9"/>
      <c r="WYM375" s="9"/>
      <c r="WYN375" s="9"/>
      <c r="WYO375" s="9"/>
      <c r="WYP375" s="9"/>
      <c r="WYQ375" s="9"/>
      <c r="WYR375" s="9"/>
      <c r="WYS375" s="9"/>
      <c r="WYT375" s="9"/>
      <c r="WYU375" s="9"/>
      <c r="WYV375" s="9"/>
      <c r="WYW375" s="9"/>
      <c r="WYX375" s="9"/>
      <c r="WYY375" s="9"/>
      <c r="WYZ375" s="9"/>
      <c r="WZA375" s="9"/>
      <c r="WZB375" s="9"/>
      <c r="WZC375" s="9"/>
      <c r="WZD375" s="9"/>
      <c r="WZE375" s="9"/>
      <c r="WZF375" s="9"/>
      <c r="WZG375" s="9"/>
      <c r="WZH375" s="9"/>
      <c r="WZI375" s="9"/>
      <c r="WZJ375" s="9"/>
      <c r="WZK375" s="9"/>
      <c r="WZL375" s="9"/>
      <c r="WZM375" s="9"/>
      <c r="WZN375" s="9"/>
      <c r="WZO375" s="9"/>
      <c r="WZP375" s="9"/>
      <c r="WZQ375" s="9"/>
      <c r="WZR375" s="9"/>
      <c r="WZS375" s="9"/>
      <c r="WZT375" s="9"/>
      <c r="WZU375" s="9"/>
      <c r="WZV375" s="9"/>
      <c r="WZW375" s="9"/>
      <c r="WZX375" s="9"/>
      <c r="WZY375" s="9"/>
      <c r="WZZ375" s="9"/>
      <c r="XAA375" s="9"/>
      <c r="XAB375" s="9"/>
      <c r="XAC375" s="9"/>
      <c r="XAD375" s="9"/>
      <c r="XAE375" s="9"/>
      <c r="XAF375" s="9"/>
      <c r="XAG375" s="9"/>
      <c r="XAH375" s="9"/>
      <c r="XAI375" s="9"/>
      <c r="XAJ375" s="9"/>
      <c r="XAK375" s="9"/>
      <c r="XAL375" s="9"/>
      <c r="XAM375" s="9"/>
      <c r="XAN375" s="9"/>
      <c r="XAO375" s="9"/>
      <c r="XAP375" s="9"/>
      <c r="XAQ375" s="9"/>
      <c r="XAR375" s="9"/>
      <c r="XAS375" s="9"/>
      <c r="XAT375" s="9"/>
      <c r="XAU375" s="9"/>
      <c r="XAV375" s="9"/>
      <c r="XAW375" s="9"/>
      <c r="XAX375" s="9"/>
      <c r="XAY375" s="9"/>
      <c r="XAZ375" s="9"/>
      <c r="XBA375" s="9"/>
      <c r="XBB375" s="9"/>
      <c r="XBC375" s="9"/>
      <c r="XBD375" s="9"/>
      <c r="XBE375" s="9"/>
      <c r="XBF375" s="9"/>
      <c r="XBG375" s="9"/>
      <c r="XBH375" s="9"/>
      <c r="XBI375" s="9"/>
      <c r="XBJ375" s="9"/>
      <c r="XBK375" s="9"/>
      <c r="XBL375" s="9"/>
      <c r="XBM375" s="9"/>
      <c r="XBN375" s="9"/>
      <c r="XBO375" s="9"/>
      <c r="XBP375" s="9"/>
      <c r="XBQ375" s="9"/>
      <c r="XBR375" s="9"/>
      <c r="XBS375" s="9"/>
      <c r="XBT375" s="9"/>
      <c r="XBU375" s="9"/>
      <c r="XBV375" s="9"/>
      <c r="XBW375" s="9"/>
      <c r="XBX375" s="9"/>
      <c r="XBY375" s="9"/>
      <c r="XBZ375" s="9"/>
      <c r="XCA375" s="9"/>
      <c r="XCB375" s="9"/>
      <c r="XCC375" s="9"/>
      <c r="XCD375" s="9"/>
      <c r="XCE375" s="9"/>
      <c r="XCF375" s="9"/>
      <c r="XCG375" s="9"/>
      <c r="XCH375" s="9"/>
      <c r="XCI375" s="9"/>
      <c r="XCJ375" s="9"/>
      <c r="XCK375" s="9"/>
      <c r="XCL375" s="9"/>
      <c r="XCM375" s="9"/>
      <c r="XCN375" s="9"/>
      <c r="XCO375" s="9"/>
      <c r="XCP375" s="9"/>
      <c r="XCQ375" s="9"/>
      <c r="XCR375" s="9"/>
      <c r="XCS375" s="9"/>
      <c r="XCT375" s="9"/>
      <c r="XCU375" s="9"/>
      <c r="XCV375" s="9"/>
      <c r="XCW375" s="9"/>
      <c r="XCX375" s="9"/>
      <c r="XCY375" s="9"/>
      <c r="XCZ375" s="9"/>
      <c r="XDA375" s="9"/>
      <c r="XDB375" s="9"/>
      <c r="XDC375" s="9"/>
    </row>
  </sheetData>
  <mergeCells count="41">
    <mergeCell ref="R24:U24"/>
    <mergeCell ref="R28:U28"/>
    <mergeCell ref="C35:C36"/>
    <mergeCell ref="D35:D37"/>
    <mergeCell ref="E35:E37"/>
    <mergeCell ref="R29:U29"/>
    <mergeCell ref="R31:U31"/>
    <mergeCell ref="C4:N4"/>
    <mergeCell ref="C5:N5"/>
    <mergeCell ref="C6:C7"/>
    <mergeCell ref="D6:D8"/>
    <mergeCell ref="G6:M6"/>
    <mergeCell ref="E6:E7"/>
    <mergeCell ref="C9:N9"/>
    <mergeCell ref="C10:F10"/>
    <mergeCell ref="C23:F23"/>
    <mergeCell ref="C25:F25"/>
    <mergeCell ref="C15:F15"/>
    <mergeCell ref="C11:L11"/>
    <mergeCell ref="C62:N62"/>
    <mergeCell ref="K56:M56"/>
    <mergeCell ref="K57:M57"/>
    <mergeCell ref="C57:D57"/>
    <mergeCell ref="C56:D56"/>
    <mergeCell ref="F56:H56"/>
    <mergeCell ref="F57:H57"/>
    <mergeCell ref="K51:L51"/>
    <mergeCell ref="C61:N61"/>
    <mergeCell ref="F51:G51"/>
    <mergeCell ref="C27:F27"/>
    <mergeCell ref="C30:F30"/>
    <mergeCell ref="G35:M35"/>
    <mergeCell ref="C46:M46"/>
    <mergeCell ref="C47:M47"/>
    <mergeCell ref="C38:N38"/>
    <mergeCell ref="C44:M44"/>
    <mergeCell ref="C45:M45"/>
    <mergeCell ref="C39:F39"/>
    <mergeCell ref="C32:M32"/>
    <mergeCell ref="C33:M33"/>
    <mergeCell ref="C34:M34"/>
  </mergeCells>
  <phoneticPr fontId="22" type="noConversion"/>
  <printOptions horizontalCentered="1"/>
  <pageMargins left="0" right="0.11811023622047245" top="0" bottom="0" header="0" footer="0"/>
  <pageSetup paperSize="11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FM</vt:lpstr>
      <vt:lpstr>SALARIOS 2025</vt:lpstr>
      <vt:lpstr>Presupuesto_Oficial_Inicial</vt:lpstr>
      <vt:lpstr>FM!Área_de_impresión</vt:lpstr>
      <vt:lpstr>Presupuesto_Oficial_Inicial!Área_de_impresión</vt:lpstr>
      <vt:lpstr>'SALARIOS 2025'!Área_de_impresión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Gomez Rodriguez</dc:creator>
  <cp:lastModifiedBy>Geraldine Lorena Plazas Velásquez</cp:lastModifiedBy>
  <cp:lastPrinted>2024-11-21T16:38:11Z</cp:lastPrinted>
  <dcterms:created xsi:type="dcterms:W3CDTF">2024-09-30T15:56:49Z</dcterms:created>
  <dcterms:modified xsi:type="dcterms:W3CDTF">2025-08-22T18:13:48Z</dcterms:modified>
</cp:coreProperties>
</file>