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00"/>
  </bookViews>
  <sheets>
    <sheet name="Análisis de cotización" sheetId="1" r:id="rId1"/>
    <sheet name="Precios de Referencia" sheetId="2" r:id="rId2"/>
    <sheet name="Cubrimiento de la Necesidad" sheetId="4" r:id="rId3"/>
    <sheet name="Distribución pptal por und" sheetId="7" r:id="rId4"/>
    <sheet name="Cantidad necesidad original" sheetId="3" r:id="rId5"/>
    <sheet name="Cantidad Limitada" sheetId="8" r:id="rId6"/>
    <sheet name="Cantidad Faltante" sheetId="9" r:id="rId7"/>
    <sheet name="Ficha Técnica" sheetId="5" r:id="rId8"/>
  </sheets>
  <externalReferences>
    <externalReference r:id="rId9"/>
  </externalReferences>
  <definedNames>
    <definedName name="CENTRAL_ADMINISTRATIVA_Y_CONTABLE_ESPECIALIZADA_TELEMÁTICA" localSheetId="2">#REF!</definedName>
    <definedName name="Rubro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<sst xmlns="http://schemas.openxmlformats.org/spreadsheetml/2006/main" count="439" uniqueCount="86">
  <si>
    <t>ANÁLISIS DE COTIZACIONES</t>
  </si>
  <si>
    <t>EDGAR MOYANO GUERRERO  NIT  7172048-6</t>
  </si>
  <si>
    <t>OAC MULTISERVICIOS S.A.S NIT 901563508-3</t>
  </si>
  <si>
    <t>JOSE FRANCISCO RUBIO GARCIA  NIT 7167703-2</t>
  </si>
  <si>
    <t>DISEÑOS Y MONTAJES MECANICOS INGENIERIA SAS  NIT 900912267-8</t>
  </si>
  <si>
    <t xml:space="preserve">MENOR VALOR </t>
  </si>
  <si>
    <t>PROMEDIO</t>
  </si>
  <si>
    <t>MEDIA GEOMETRICA</t>
  </si>
  <si>
    <t>MEDIA ARMONICA</t>
  </si>
  <si>
    <t xml:space="preserve">DESVIACIÓN ESTANDAR </t>
  </si>
  <si>
    <t>COEFICIENTE DE VARIACIÓN</t>
  </si>
  <si>
    <t>PRECIO DE REFERENCIA</t>
  </si>
  <si>
    <t xml:space="preserve">METRICA UTILIZADA </t>
  </si>
  <si>
    <t>ÍTEM</t>
  </si>
  <si>
    <t xml:space="preserve">DESCRIPCIÓN DEL BIEN Y/O SERVICIO </t>
  </si>
  <si>
    <t>UNIDAD MEDIDA</t>
  </si>
  <si>
    <t>VALOR UNITARIO IVA INCLUIDO (si aplica)</t>
  </si>
  <si>
    <t>AIRE ACONDICIONADO DE 9000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-Garantía mínima del compresor 5 años; Garantía mínima de los componentes y/o partes de 3 años.</t>
  </si>
  <si>
    <t>UNIDAD</t>
  </si>
  <si>
    <t>MENOR VALOR</t>
  </si>
  <si>
    <t>AIRE ACONDICIONADO DE 12000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KIT de Instalación: Tubería de cobre largo mínimo de 3 metros, tubo de desagüe mínimo de 3 metros, cable de interconexión, soporte para condensadora.
-Garantía mínima del compresor 5 años; Garantía mínima de los componentes y/o partes de 3 años.</t>
  </si>
  <si>
    <t>AIRE ACONDICIONADO DE 12000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-Garantía mínima del compresor 5 años; Garantía mínima de los componentes y/o partes de 3 años.</t>
  </si>
  <si>
    <t xml:space="preserve">AIRE ACONDICIONADO DE 18000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KIT de Instalación: Tubería de cobre largo mínimo de 3 metros, tubo de desagüe mínimo de 3 metros, cable de interconexión, soporte para condensadora.
-Garantía mínima del compresor 5 años; Garantía mínima de los componentes y/o partes de 3 años.
</t>
  </si>
  <si>
    <t>AIRE ACONDICIONADO DE 24000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KIT de Instalación: Tubería de cobre largo mínimo de 3 metros, tubo de desagüe mínimo de 3 metros, cable de interconexión, soporte para condensadora.
-Garantía mínima del compresor 5 años; Garantía mínima de los componentes y/o partes de 3 años.</t>
  </si>
  <si>
    <t>AIRE ACONDICIONADO DE 24000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-Garantía mínima del compresor 5 años; Garantía mínima de los componentes y/o partes de 3 años.</t>
  </si>
  <si>
    <t>AIRE ACONDICIONADO PORTATIL INVERTER 12.000 BTU
- Tipo Portatil
- Capacidad Enfriamiento: 12.000 BTU
- Color: Blanco 
- Tipo de pantalla: LED
- Funciones Solo frío
- Eficiencia Energética C o D
- Control remoto
- Voltaje 110 V / 60 Hz 
- Tipo de gas refrigerante R32 
FUNCIONES ADICIONALES
- Modo sueño
- Temporizador ON/OFF
Kit de instalación: Adaptador de escape, Ducto de escape, Adaptador de ventana, kit deslizador de ventana, manguera de desague, pasador roscado, arandela y mariposa de fijación.
-Garantía mínima del compresor 5 años; Garantía mínima de los componentes y/o partes de 1 año.</t>
  </si>
  <si>
    <t xml:space="preserve">SERVICIO DESMONTE DE AIRE EXISTENTE E INSTALACIÓN AIRE ACONDICIONADO INVERTER 12.000 BTU CON PUESTA EN FUNCIONAMIENTO.
Incluye:                                                                                                                                                                         3 metros de tuberia en cobre, esta debe ser rígida sin costura con accesorios (codos, Tee, etc.), también en cobre, unidos con soldadura de plata, y recubierta con cinta vinilio y  rubatex 
-Protector De Voltaje A 220v Para Aires Acondionados.
Voltaje Nominal: 220 V
Corriente Máxima: 30 Amp.
Retardo de Encendido: 4 Min.
Proteje UN solo equipo.
Cable encauchetado para instalación  y/o conexión eléctrica, mínimo 3x12, distancia minima de instalación 5 metros.  
Puesta en correcto funcionamiento.                                                                                                                                                                                                                                                                                                                                                                                                            
Nota: Se quiere el servicio de instalación de 04 equipos en las instalaciones del Batallón de Movilidad y Maniobra de Aviación No 2, ubicado en el Cantón Militar Batalla de Palonegro de la Quinta Brigada Avenida Quebrada Seca # 33a 207 Bucaramanga, y 01 servicio de instalacón en el Batallón de Artilleria de Defensa Aérea Nueva Granada Cl. 52 #9-28 a 9-82, Barrancabermeja, Santander </t>
  </si>
  <si>
    <t>SERVICIO</t>
  </si>
  <si>
    <t xml:space="preserve">SERVICIO DESMONTE DE AIRE EXISTENTE E INSTALACIÓN AIRE ACONDICIONADO INVERTER 24.000 BTU CON PUESTA EN FUNCIONAMIENTO
Incluye:
 5 metros de tuberia en cobre, esta debe ser rígida sin costura con accesorios (codos, Tee, etc.), también en cobre, unidos con soldadura de plata, y recubierta con cinta vinilio y  rubatex 
-Protector De Voltaje A 220v Para Aires Acondionados.
Voltaje Nominal: 220 V
Corriente Máxima: 30 Amp.
Retardo de Encendido: 4 Min.
Proteje UN solo equipo.
Cable encauchetado para instalación  y/o conexión eléctrica, mínimo 3x12, distancia minima de instalación 5 metros.   
Puesta en correcto funcionamiento. 
Nota: El servicio se requiere en las instalaciones del Batallón de Movilidad y Maniobra de Aviación No 2, ubicado en el Cantón Militar Batalla de Palonegro de la Quinta Brigada Avenidad Quebrada Seca # 33a 207 Bucaramanga. </t>
  </si>
  <si>
    <t xml:space="preserve">SERVICIO DESMONTE DE AIRE EXISTENTE E INSTALACIÓN AIRE ACONDICIONADO  INVERTER 9.000 BTU CON PUESTA EN FUNCIONAMIENTO
Incluye:
3 metros de Tuberia en cobre, esta debe ser rígida sin costura con accesorios (codos, Tee, etc.), también en cobre, unidos con soldadura de plata, y recubierta con cinta vinilio y  rubatex 
-Protector De Voltaje A 220v Para Aires Acondionados.
Voltaje Nominal: 220 V
Corriente Máxima: 30 Amp.
Retardo de Encendido: 4 Min.
Proteje UN solo equipo.
Cable encauchetado para instalación  y/o conexión eléctrica, mínimo 3x12, distancia minima de instalación 5 metros.   
Puesta en correcto funcionamiento.   
Nota: El servicio se requiere en las instalaciones del Batallón de Movilidad y Maniobra de Aviación No 2, ubicado en el Cantón Militar Batalla de Palonegro de la Quinta Brigada Avenidad Quebrada Seca # 33a 207 Bucaramanga. </t>
  </si>
  <si>
    <t>SERVICIO DE INSTALACIÓN DE AIRE ACONDICIONADO DE 24.000 BTU.
5 metros de tuberia en cobre, esta debe ser rígida sin costura con accesorios (codos, Tee, etc.), también en cobre, unidos con soldadura de plata, y recubierta con cinta vinilio y  rubatex.
Tuberia de desague minima de 5 metros.
-Protector De Voltaje A 220v Para Aires Acondionados.
Voltaje Nominal: 220 V
Corriente Máxima: 30 Amp.
Retardo de Encendido: 4 Min.
Proteje UN solo equipo.
Cable encauchetado para instalación  y/o conexión eléctrica, mínimo 3x12, distancia minima de instalación 5 metros.   
Puesta en correcto funcionamiento.   
El servicio se requiere en las instalaciones de la Brigada Contra el Narcotráfico N° 2, ubicado   en el Corregimiento San Jorge Kilometro 1 Cantón Militar Cúcuta Norte Santander.</t>
  </si>
  <si>
    <t>PRECIOS DE REFERENCIA</t>
  </si>
  <si>
    <t>ITEM</t>
  </si>
  <si>
    <t>LUGAR DE ENTREGA DE LOS BIENES</t>
  </si>
  <si>
    <t>CANTIDAD</t>
  </si>
  <si>
    <t>VALOR UNITARIO INCLUIDO IVA</t>
  </si>
  <si>
    <t>VALOR TOTAL INCLUIDO IVA</t>
  </si>
  <si>
    <t xml:space="preserve">CLASIFICADOR POR OBJETO DEL GASTO </t>
  </si>
  <si>
    <t>NOMBRE CUENTA</t>
  </si>
  <si>
    <t>A-02-01-01-004-003-09</t>
  </si>
  <si>
    <t>OTRAS MÁQUINAS PARA USOS GENERALES Y SUS PARTES Y PIEZAS</t>
  </si>
  <si>
    <t>BMMA2</t>
  </si>
  <si>
    <t>BITER 5 - DMBUG</t>
  </si>
  <si>
    <t>BAACA5 - DMBUG</t>
  </si>
  <si>
    <t xml:space="preserve">BAACA5
</t>
  </si>
  <si>
    <t>BMMA2 - BRACNA2</t>
  </si>
  <si>
    <t>BRACNA2</t>
  </si>
  <si>
    <t>A-02-02-02-005-004</t>
  </si>
  <si>
    <t>SERVICIOS DE CONSTRUCCIÓN</t>
  </si>
  <si>
    <t>TOTAL</t>
  </si>
  <si>
    <t>CUBRIMIENTO DE LA NECESIDAD</t>
  </si>
  <si>
    <t>DESCRIPCIÓN DEL BIEN Y/O SERVICIO</t>
  </si>
  <si>
    <t xml:space="preserve">UNIDAD DE MEDIDA </t>
  </si>
  <si>
    <t>CANTIDADES TOTALES</t>
  </si>
  <si>
    <t>PROYECTADO A ADQUIRIR</t>
  </si>
  <si>
    <t>LIMITACION</t>
  </si>
  <si>
    <t>CANTIDADES MINIMAS</t>
  </si>
  <si>
    <t>%</t>
  </si>
  <si>
    <t xml:space="preserve"> </t>
  </si>
  <si>
    <t>ARTÍCULO PRESUPUESTAL  (SIIF NACIÓN)</t>
  </si>
  <si>
    <t>RECURSO</t>
  </si>
  <si>
    <t>DESCRIPCIÓN DEL RUBRO</t>
  </si>
  <si>
    <t>UNIDAD BENEFICIADA</t>
  </si>
  <si>
    <t>VALOR ARTICULO PRESUPUESTAL</t>
  </si>
  <si>
    <t>PRESUPUESTO OFICIAL</t>
  </si>
  <si>
    <t>SALDO EN CDP</t>
  </si>
  <si>
    <t>A-02-01-01-004-003</t>
  </si>
  <si>
    <t>10 CSF</t>
  </si>
  <si>
    <t>MAQUINARIA PARA USO GENERAL</t>
  </si>
  <si>
    <t>BRCNA2</t>
  </si>
  <si>
    <t>16 SSF</t>
  </si>
  <si>
    <t>DMBUG</t>
  </si>
  <si>
    <t>BITER5</t>
  </si>
  <si>
    <t>BAACA5</t>
  </si>
  <si>
    <t xml:space="preserve">TOTAL PRESUPUESTO </t>
  </si>
  <si>
    <t>CANTIDADES ORIGINALES DE LA NECESIDAD</t>
  </si>
  <si>
    <t>LUGAR ENTREGA BIENES</t>
  </si>
  <si>
    <t xml:space="preserve">VALOR TOTAL INCLUIDO IVA
UNITARIO INCLUIDO IVA
</t>
  </si>
  <si>
    <t>CANTIDAD LIMITADA DE LA NECESIDAD</t>
  </si>
  <si>
    <t>CANTIDADES FALTANTES PARA COMPLETAR LA NECESIDAD</t>
  </si>
  <si>
    <t xml:space="preserve">VALOR TOTAL INCLUIDO IVA
</t>
  </si>
  <si>
    <t>DESCRIPCIÓN:</t>
  </si>
  <si>
    <t xml:space="preserve">UNIDAD MEDIDA </t>
  </si>
  <si>
    <t>NECESIDAD</t>
  </si>
  <si>
    <t>CUMPLE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</si>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</sst>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-* #,##0.00_-;\-* #,##0.00_-;_-* &quot;-&quot;??_-;_-@_-"/>
    <numFmt numFmtId="179" formatCode="_-* #,##0_-;\-* #,##0_-;_-* &quot;-&quot;??_-;_-@_-"/>
    <numFmt numFmtId="180" formatCode="_-* #,##0.00_-;\-* #,##0.00_-;_-* &quot;-&quot;??.00_-;_-@_-"/>
    <numFmt numFmtId="181" formatCode="&quot;$&quot;\ #,##0.00;[Red]\-&quot;$&quot;\ #,##0.00"/>
  </numFmts>
  <fonts count="33">
    <font>
      <sz val="11"/>
      <color theme="1"/>
      <name val="Calibri"/>
      <charset val="134"/>
      <scheme val="minor"/>
    </font>
    <font>
      <sz val="11"/>
      <color theme="1"/>
      <name val="Arial Narrow"/>
      <charset val="134"/>
    </font>
    <font>
      <b/>
      <sz val="11"/>
      <color indexed="8"/>
      <name val="Arial Narrow"/>
      <charset val="0"/>
    </font>
    <font>
      <b/>
      <sz val="11"/>
      <color theme="1"/>
      <name val="Arial Narrow"/>
      <charset val="134"/>
    </font>
    <font>
      <b/>
      <sz val="11"/>
      <color rgb="FF000000"/>
      <name val="Arial Narrow"/>
      <charset val="0"/>
    </font>
    <font>
      <sz val="11"/>
      <color rgb="FF000000"/>
      <name val="Arial Narrow"/>
      <charset val="0"/>
    </font>
    <font>
      <sz val="11"/>
      <color indexed="8"/>
      <name val="Arial Narrow"/>
      <charset val="0"/>
    </font>
    <font>
      <sz val="11"/>
      <color theme="1"/>
      <name val="Arial Narrow"/>
      <charset val="0"/>
    </font>
    <font>
      <b/>
      <sz val="11"/>
      <name val="Arial Narrow"/>
      <charset val="134"/>
    </font>
    <font>
      <sz val="11"/>
      <name val="Arial Narrow"/>
      <charset val="0"/>
    </font>
    <font>
      <b/>
      <sz val="11"/>
      <color theme="1"/>
      <name val="Arial Narrow"/>
      <charset val="0"/>
    </font>
    <font>
      <b/>
      <sz val="11"/>
      <color rgb="FFFF0000"/>
      <name val="Arial Narrow"/>
      <charset val="134"/>
    </font>
    <font>
      <b/>
      <sz val="11"/>
      <color rgb="FF000000"/>
      <name val="Arial Narrow"/>
      <charset val="134"/>
    </font>
    <font>
      <sz val="11"/>
      <name val="Arial Narrow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2" tint="-0.099978637043366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19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17" borderId="22" applyNumberFormat="0" applyAlignment="0" applyProtection="0">
      <alignment vertical="center"/>
    </xf>
    <xf numFmtId="0" fontId="23" fillId="9" borderId="23" applyNumberFormat="0" applyAlignment="0" applyProtection="0">
      <alignment vertical="center"/>
    </xf>
    <xf numFmtId="0" fontId="24" fillId="9" borderId="22" applyNumberFormat="0" applyAlignment="0" applyProtection="0">
      <alignment vertical="center"/>
    </xf>
    <xf numFmtId="0" fontId="25" fillId="18" borderId="24" applyNumberFormat="0" applyAlignment="0" applyProtection="0">
      <alignment vertical="center"/>
    </xf>
    <xf numFmtId="0" fontId="26" fillId="0" borderId="25" applyNumberFormat="0" applyFill="0" applyAlignment="0" applyProtection="0">
      <alignment vertical="center"/>
    </xf>
    <xf numFmtId="0" fontId="27" fillId="0" borderId="26" applyNumberFormat="0" applyFill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0" fillId="0" borderId="0"/>
    <xf numFmtId="178" fontId="0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2" borderId="1" xfId="0" applyNumberFormat="1" applyFont="1" applyFill="1" applyBorder="1" applyAlignment="1" applyProtection="1">
      <alignment horizontal="centerContinuous" vertical="center" wrapText="1"/>
      <protection locked="0"/>
    </xf>
    <xf numFmtId="0" fontId="2" fillId="2" borderId="1" xfId="0" applyFont="1" applyFill="1" applyBorder="1" applyAlignment="1" applyProtection="1">
      <alignment horizontal="centerContinuous" vertical="center" wrapText="1"/>
      <protection locked="0"/>
    </xf>
    <xf numFmtId="0" fontId="3" fillId="2" borderId="1" xfId="0" applyFont="1" applyFill="1" applyBorder="1" applyAlignment="1" applyProtection="1">
      <alignment horizontal="centerContinuous" vertical="center" wrapText="1"/>
      <protection locked="0"/>
    </xf>
    <xf numFmtId="0" fontId="4" fillId="2" borderId="1" xfId="0" applyNumberFormat="1" applyFont="1" applyFill="1" applyBorder="1" applyAlignment="1">
      <alignment horizontal="centerContinuous" vertical="center" wrapText="1"/>
    </xf>
    <xf numFmtId="0" fontId="4" fillId="2" borderId="1" xfId="0" applyFont="1" applyFill="1" applyBorder="1" applyAlignment="1">
      <alignment horizontal="centerContinuous" vertical="center" wrapText="1"/>
    </xf>
    <xf numFmtId="0" fontId="1" fillId="2" borderId="1" xfId="0" applyFont="1" applyFill="1" applyBorder="1" applyAlignment="1">
      <alignment horizontal="centerContinuous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Continuous" vertical="top" wrapText="1"/>
      <protection locked="0"/>
    </xf>
    <xf numFmtId="0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0" applyNumberFormat="1" applyFont="1" applyFill="1" applyBorder="1" applyAlignment="1">
      <alignment horizontal="centerContinuous" vertical="center" wrapText="1"/>
    </xf>
    <xf numFmtId="0" fontId="4" fillId="3" borderId="1" xfId="0" applyFont="1" applyFill="1" applyBorder="1" applyAlignment="1">
      <alignment horizontal="centerContinuous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vertical="top" wrapText="1"/>
    </xf>
    <xf numFmtId="179" fontId="1" fillId="0" borderId="0" xfId="1" applyNumberFormat="1" applyFont="1" applyAlignment="1">
      <alignment wrapText="1"/>
    </xf>
    <xf numFmtId="179" fontId="1" fillId="0" borderId="0" xfId="1" applyNumberFormat="1" applyFont="1" applyAlignment="1">
      <alignment horizontal="center" wrapText="1"/>
    </xf>
    <xf numFmtId="178" fontId="1" fillId="0" borderId="0" xfId="1" applyNumberFormat="1" applyFont="1" applyAlignment="1">
      <alignment wrapText="1"/>
    </xf>
    <xf numFmtId="179" fontId="3" fillId="0" borderId="0" xfId="1" applyNumberFormat="1" applyFont="1" applyAlignment="1">
      <alignment horizontal="left"/>
    </xf>
    <xf numFmtId="0" fontId="8" fillId="5" borderId="1" xfId="0" applyFont="1" applyFill="1" applyBorder="1" applyAlignment="1" applyProtection="1">
      <alignment horizontal="centerContinuous" vertical="top" wrapText="1"/>
      <protection locked="0"/>
    </xf>
    <xf numFmtId="0" fontId="8" fillId="5" borderId="2" xfId="0" applyFont="1" applyFill="1" applyBorder="1" applyAlignment="1" applyProtection="1">
      <alignment horizontal="centerContinuous" vertical="top" wrapText="1"/>
      <protection locked="0"/>
    </xf>
    <xf numFmtId="0" fontId="8" fillId="5" borderId="3" xfId="0" applyFont="1" applyFill="1" applyBorder="1" applyAlignment="1" applyProtection="1">
      <alignment horizontal="centerContinuous" vertical="top" wrapText="1"/>
      <protection locked="0"/>
    </xf>
    <xf numFmtId="179" fontId="8" fillId="6" borderId="1" xfId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37" fontId="9" fillId="0" borderId="1" xfId="49" applyNumberFormat="1" applyFont="1" applyFill="1" applyBorder="1" applyAlignment="1">
      <alignment horizontal="center" vertical="center" wrapText="1"/>
    </xf>
    <xf numFmtId="37" fontId="9" fillId="0" borderId="1" xfId="49" applyNumberFormat="1" applyFont="1" applyFill="1" applyBorder="1" applyAlignment="1">
      <alignment horizontal="left" vertical="center" wrapText="1"/>
    </xf>
    <xf numFmtId="178" fontId="3" fillId="7" borderId="4" xfId="1" applyNumberFormat="1" applyFont="1" applyFill="1" applyBorder="1" applyAlignment="1" applyProtection="1">
      <alignment horizontal="centerContinuous" vertical="center" wrapText="1"/>
      <protection locked="0"/>
    </xf>
    <xf numFmtId="0" fontId="3" fillId="7" borderId="4" xfId="0" applyFont="1" applyFill="1" applyBorder="1" applyAlignment="1" applyProtection="1">
      <alignment horizontal="centerContinuous" vertical="center" wrapText="1"/>
      <protection locked="0"/>
    </xf>
    <xf numFmtId="178" fontId="8" fillId="6" borderId="1" xfId="1" applyNumberFormat="1" applyFont="1" applyFill="1" applyBorder="1" applyAlignment="1">
      <alignment horizontal="center" vertical="center" wrapText="1"/>
    </xf>
    <xf numFmtId="178" fontId="1" fillId="0" borderId="1" xfId="1" applyNumberFormat="1" applyFont="1" applyBorder="1" applyAlignment="1">
      <alignment vertical="center" wrapText="1"/>
    </xf>
    <xf numFmtId="178" fontId="1" fillId="0" borderId="2" xfId="0" applyNumberFormat="1" applyFont="1" applyFill="1" applyBorder="1" applyAlignment="1">
      <alignment vertical="center" wrapText="1"/>
    </xf>
    <xf numFmtId="179" fontId="1" fillId="0" borderId="1" xfId="1" applyNumberFormat="1" applyFont="1" applyBorder="1" applyAlignment="1">
      <alignment vertical="center" wrapText="1"/>
    </xf>
    <xf numFmtId="180" fontId="8" fillId="5" borderId="2" xfId="0" applyNumberFormat="1" applyFont="1" applyFill="1" applyBorder="1" applyAlignment="1" applyProtection="1">
      <alignment horizontal="centerContinuous" vertical="top" wrapText="1"/>
      <protection locked="0"/>
    </xf>
    <xf numFmtId="178" fontId="8" fillId="5" borderId="3" xfId="1" applyNumberFormat="1" applyFont="1" applyFill="1" applyBorder="1" applyAlignment="1" applyProtection="1">
      <alignment horizontal="centerContinuous" vertical="top" wrapText="1"/>
      <protection locked="0"/>
    </xf>
    <xf numFmtId="179" fontId="8" fillId="6" borderId="2" xfId="1" applyNumberFormat="1" applyFont="1" applyFill="1" applyBorder="1" applyAlignment="1">
      <alignment horizontal="center" vertical="center" wrapText="1"/>
    </xf>
    <xf numFmtId="180" fontId="8" fillId="5" borderId="1" xfId="0" applyNumberFormat="1" applyFont="1" applyFill="1" applyBorder="1" applyAlignment="1" applyProtection="1">
      <alignment horizontal="centerContinuous" vertical="top" wrapText="1"/>
      <protection locked="0"/>
    </xf>
    <xf numFmtId="179" fontId="3" fillId="0" borderId="0" xfId="1" applyNumberFormat="1" applyFont="1" applyAlignment="1">
      <alignment wrapText="1"/>
    </xf>
    <xf numFmtId="180" fontId="8" fillId="5" borderId="2" xfId="0" applyNumberFormat="1" applyFont="1" applyFill="1" applyBorder="1" applyAlignment="1" applyProtection="1">
      <alignment horizontal="centerContinuous" vertical="center" wrapText="1"/>
      <protection locked="0"/>
    </xf>
    <xf numFmtId="179" fontId="3" fillId="0" borderId="1" xfId="1" applyNumberFormat="1" applyFont="1" applyBorder="1" applyAlignment="1">
      <alignment vertical="center" wrapText="1"/>
    </xf>
    <xf numFmtId="180" fontId="8" fillId="5" borderId="1" xfId="0" applyNumberFormat="1" applyFont="1" applyFill="1" applyBorder="1" applyAlignment="1" applyProtection="1">
      <alignment horizontal="centerContinuous" vertical="center" wrapText="1"/>
      <protection locked="0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40" fontId="1" fillId="0" borderId="0" xfId="0" applyNumberFormat="1" applyFont="1" applyFill="1" applyAlignment="1"/>
    <xf numFmtId="0" fontId="11" fillId="0" borderId="0" xfId="0" applyFont="1" applyFill="1" applyAlignment="1"/>
    <xf numFmtId="0" fontId="10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 wrapText="1"/>
    </xf>
    <xf numFmtId="40" fontId="4" fillId="9" borderId="1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81" fontId="7" fillId="0" borderId="1" xfId="1" applyNumberFormat="1" applyFont="1" applyBorder="1" applyAlignment="1">
      <alignment vertical="center"/>
    </xf>
    <xf numFmtId="180" fontId="1" fillId="0" borderId="1" xfId="0" applyNumberFormat="1" applyFont="1" applyFill="1" applyBorder="1" applyAlignment="1"/>
    <xf numFmtId="40" fontId="1" fillId="0" borderId="1" xfId="0" applyNumberFormat="1" applyFont="1" applyFill="1" applyBorder="1" applyAlignment="1"/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Continuous"/>
    </xf>
    <xf numFmtId="181" fontId="10" fillId="3" borderId="8" xfId="0" applyNumberFormat="1" applyFont="1" applyFill="1" applyBorder="1" applyAlignment="1"/>
    <xf numFmtId="0" fontId="7" fillId="0" borderId="0" xfId="0" applyFont="1" applyFill="1" applyBorder="1" applyAlignment="1"/>
    <xf numFmtId="0" fontId="10" fillId="8" borderId="9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181" fontId="10" fillId="0" borderId="0" xfId="0" applyNumberFormat="1" applyFont="1" applyFill="1" applyBorder="1" applyAlignment="1"/>
    <xf numFmtId="0" fontId="10" fillId="3" borderId="2" xfId="0" applyFont="1" applyFill="1" applyBorder="1" applyAlignment="1">
      <alignment horizontal="centerContinuous"/>
    </xf>
    <xf numFmtId="0" fontId="10" fillId="3" borderId="3" xfId="0" applyFont="1" applyFill="1" applyBorder="1" applyAlignment="1">
      <alignment horizontal="centerContinuous"/>
    </xf>
    <xf numFmtId="181" fontId="10" fillId="3" borderId="9" xfId="0" applyNumberFormat="1" applyFont="1" applyFill="1" applyBorder="1" applyAlignment="1"/>
    <xf numFmtId="0" fontId="1" fillId="0" borderId="0" xfId="0" applyFont="1" applyFill="1" applyAlignment="1" applyProtection="1">
      <alignment vertical="center" wrapText="1"/>
      <protection locked="0"/>
    </xf>
    <xf numFmtId="0" fontId="1" fillId="0" borderId="0" xfId="0" applyFont="1" applyFill="1" applyAlignment="1">
      <alignment vertical="center" wrapText="1"/>
    </xf>
    <xf numFmtId="37" fontId="3" fillId="10" borderId="10" xfId="49" applyNumberFormat="1" applyFont="1" applyFill="1" applyBorder="1" applyAlignment="1">
      <alignment horizontal="centerContinuous" vertical="center" wrapText="1"/>
    </xf>
    <xf numFmtId="37" fontId="3" fillId="10" borderId="11" xfId="49" applyNumberFormat="1" applyFont="1" applyFill="1" applyBorder="1" applyAlignment="1">
      <alignment horizontal="centerContinuous" vertical="center" wrapText="1"/>
    </xf>
    <xf numFmtId="0" fontId="12" fillId="6" borderId="12" xfId="50" applyFont="1" applyFill="1" applyBorder="1" applyAlignment="1" applyProtection="1">
      <alignment horizontal="center" vertical="center" wrapText="1"/>
    </xf>
    <xf numFmtId="0" fontId="12" fillId="6" borderId="13" xfId="50" applyFont="1" applyFill="1" applyBorder="1" applyAlignment="1" applyProtection="1">
      <alignment horizontal="center" vertical="center" wrapText="1"/>
    </xf>
    <xf numFmtId="0" fontId="12" fillId="6" borderId="14" xfId="50" applyFont="1" applyFill="1" applyBorder="1" applyAlignment="1" applyProtection="1">
      <alignment horizontal="center" vertical="center" wrapText="1"/>
    </xf>
    <xf numFmtId="0" fontId="12" fillId="6" borderId="5" xfId="50" applyFont="1" applyFill="1" applyBorder="1" applyAlignment="1" applyProtection="1">
      <alignment horizontal="center" vertical="center" wrapText="1"/>
    </xf>
    <xf numFmtId="0" fontId="12" fillId="6" borderId="15" xfId="50" applyFont="1" applyFill="1" applyBorder="1" applyAlignment="1" applyProtection="1">
      <alignment horizontal="center" vertical="center" wrapText="1"/>
    </xf>
    <xf numFmtId="0" fontId="8" fillId="5" borderId="1" xfId="0" applyFont="1" applyFill="1" applyBorder="1" applyAlignment="1" applyProtection="1">
      <alignment horizontal="center" vertical="top" wrapText="1"/>
      <protection locked="0"/>
    </xf>
    <xf numFmtId="0" fontId="13" fillId="11" borderId="7" xfId="0" applyNumberFormat="1" applyFont="1" applyFill="1" applyBorder="1" applyAlignment="1">
      <alignment horizontal="center" vertical="center" wrapText="1"/>
    </xf>
    <xf numFmtId="0" fontId="13" fillId="11" borderId="7" xfId="0" applyNumberFormat="1" applyFont="1" applyFill="1" applyBorder="1" applyAlignment="1">
      <alignment horizontal="left" vertical="center" wrapText="1"/>
    </xf>
    <xf numFmtId="0" fontId="9" fillId="0" borderId="7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9" fontId="1" fillId="0" borderId="7" xfId="3" applyFont="1" applyBorder="1" applyAlignment="1" applyProtection="1">
      <alignment horizontal="center" vertical="center" wrapText="1"/>
      <protection locked="0"/>
    </xf>
    <xf numFmtId="1" fontId="1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>
      <alignment horizontal="center" vertical="center" wrapText="1"/>
    </xf>
    <xf numFmtId="9" fontId="1" fillId="0" borderId="1" xfId="3" applyFont="1" applyBorder="1" applyAlignment="1" applyProtection="1">
      <alignment horizontal="center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 applyProtection="1">
      <alignment horizontal="center" vertical="center" wrapText="1"/>
      <protection locked="0"/>
    </xf>
    <xf numFmtId="37" fontId="3" fillId="10" borderId="16" xfId="49" applyNumberFormat="1" applyFont="1" applyFill="1" applyBorder="1" applyAlignment="1">
      <alignment horizontal="centerContinuous" vertical="center" wrapText="1"/>
    </xf>
    <xf numFmtId="0" fontId="12" fillId="6" borderId="17" xfId="50" applyFont="1" applyFill="1" applyBorder="1" applyAlignment="1" applyProtection="1">
      <alignment horizontal="center" vertical="center" wrapText="1"/>
    </xf>
    <xf numFmtId="0" fontId="12" fillId="6" borderId="18" xfId="50" applyFont="1" applyFill="1" applyBorder="1" applyAlignment="1" applyProtection="1">
      <alignment horizontal="center" vertical="center" wrapText="1"/>
    </xf>
    <xf numFmtId="1" fontId="1" fillId="0" borderId="0" xfId="0" applyNumberFormat="1" applyFont="1" applyFill="1" applyAlignment="1" applyProtection="1">
      <alignment vertical="center" wrapText="1"/>
      <protection locked="0"/>
    </xf>
    <xf numFmtId="179" fontId="3" fillId="12" borderId="1" xfId="1" applyNumberFormat="1" applyFont="1" applyFill="1" applyBorder="1" applyAlignment="1">
      <alignment horizontal="centerContinuous" vertical="center" wrapText="1"/>
    </xf>
    <xf numFmtId="178" fontId="3" fillId="12" borderId="1" xfId="1" applyNumberFormat="1" applyFont="1" applyFill="1" applyBorder="1" applyAlignment="1">
      <alignment horizontal="centerContinuous" vertical="center" wrapText="1"/>
    </xf>
    <xf numFmtId="178" fontId="1" fillId="0" borderId="1" xfId="0" applyNumberFormat="1" applyFont="1" applyFill="1" applyBorder="1" applyAlignment="1">
      <alignment vertical="center" wrapText="1"/>
    </xf>
    <xf numFmtId="178" fontId="8" fillId="5" borderId="3" xfId="1" applyNumberFormat="1" applyFont="1" applyFill="1" applyBorder="1" applyAlignment="1" applyProtection="1">
      <alignment horizontal="centerContinuous" vertical="center" wrapText="1"/>
      <protection locked="0"/>
    </xf>
    <xf numFmtId="0" fontId="8" fillId="5" borderId="1" xfId="0" applyFont="1" applyFill="1" applyBorder="1" applyAlignment="1" applyProtection="1">
      <alignment horizontal="centerContinuous" vertical="center" wrapText="1"/>
      <protection locked="0"/>
    </xf>
    <xf numFmtId="179" fontId="3" fillId="5" borderId="1" xfId="1" applyNumberFormat="1" applyFont="1" applyFill="1" applyBorder="1" applyAlignment="1">
      <alignment horizontal="center" wrapText="1"/>
    </xf>
    <xf numFmtId="179" fontId="3" fillId="5" borderId="1" xfId="1" applyNumberFormat="1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179" fontId="1" fillId="0" borderId="0" xfId="0" applyNumberFormat="1" applyFont="1" applyFill="1" applyAlignment="1"/>
    <xf numFmtId="180" fontId="1" fillId="0" borderId="0" xfId="0" applyNumberFormat="1" applyFont="1" applyFill="1" applyAlignment="1"/>
    <xf numFmtId="178" fontId="1" fillId="0" borderId="0" xfId="1" applyNumberFormat="1" applyFont="1" applyAlignment="1"/>
    <xf numFmtId="0" fontId="3" fillId="13" borderId="1" xfId="0" applyFont="1" applyFill="1" applyBorder="1" applyAlignment="1">
      <alignment horizontal="centerContinuous" vertical="center"/>
    </xf>
    <xf numFmtId="0" fontId="3" fillId="13" borderId="1" xfId="0" applyFont="1" applyFill="1" applyBorder="1" applyAlignment="1">
      <alignment horizontal="centerContinuous" vertical="center" wrapText="1"/>
    </xf>
    <xf numFmtId="180" fontId="3" fillId="13" borderId="1" xfId="0" applyNumberFormat="1" applyFont="1" applyFill="1" applyBorder="1" applyAlignment="1">
      <alignment horizontal="centerContinuous" vertical="center"/>
    </xf>
    <xf numFmtId="0" fontId="13" fillId="8" borderId="1" xfId="0" applyFont="1" applyFill="1" applyBorder="1" applyAlignment="1">
      <alignment vertical="center" wrapText="1"/>
    </xf>
    <xf numFmtId="0" fontId="13" fillId="8" borderId="1" xfId="0" applyFont="1" applyFill="1" applyBorder="1" applyAlignment="1">
      <alignment horizontal="center" vertical="center" wrapText="1"/>
    </xf>
    <xf numFmtId="180" fontId="8" fillId="14" borderId="1" xfId="0" applyNumberFormat="1" applyFont="1" applyFill="1" applyBorder="1" applyAlignment="1">
      <alignment horizontal="centerContinuous" vertical="center" wrapText="1"/>
    </xf>
    <xf numFmtId="0" fontId="8" fillId="13" borderId="1" xfId="0" applyNumberFormat="1" applyFont="1" applyFill="1" applyBorder="1" applyAlignment="1">
      <alignment horizontal="centerContinuous" vertical="center" wrapText="1"/>
    </xf>
    <xf numFmtId="0" fontId="8" fillId="4" borderId="5" xfId="0" applyNumberFormat="1" applyFont="1" applyFill="1" applyBorder="1" applyAlignment="1">
      <alignment horizontal="centerContinuous" vertical="center" wrapText="1"/>
    </xf>
    <xf numFmtId="0" fontId="8" fillId="8" borderId="1" xfId="0" applyFont="1" applyFill="1" applyBorder="1" applyAlignment="1">
      <alignment horizontal="center" vertical="center" wrapText="1"/>
    </xf>
    <xf numFmtId="180" fontId="8" fillId="14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 wrapText="1"/>
    </xf>
    <xf numFmtId="180" fontId="1" fillId="0" borderId="1" xfId="0" applyNumberFormat="1" applyFont="1" applyFill="1" applyBorder="1" applyAlignment="1">
      <alignment horizontal="center" vertical="center"/>
    </xf>
    <xf numFmtId="178" fontId="1" fillId="0" borderId="1" xfId="1" applyNumberFormat="1" applyFont="1" applyFill="1" applyBorder="1" applyAlignment="1">
      <alignment horizontal="center" vertical="center"/>
    </xf>
    <xf numFmtId="178" fontId="3" fillId="13" borderId="1" xfId="1" applyNumberFormat="1" applyFont="1" applyFill="1" applyBorder="1" applyAlignment="1">
      <alignment horizontal="centerContinuous" vertical="center"/>
    </xf>
    <xf numFmtId="178" fontId="8" fillId="15" borderId="5" xfId="1" applyNumberFormat="1" applyFont="1" applyFill="1" applyBorder="1" applyAlignment="1">
      <alignment horizontal="center" vertical="center" wrapText="1"/>
    </xf>
    <xf numFmtId="0" fontId="8" fillId="15" borderId="5" xfId="0" applyFont="1" applyFill="1" applyBorder="1" applyAlignment="1">
      <alignment horizontal="center" vertical="center" wrapText="1"/>
    </xf>
    <xf numFmtId="178" fontId="8" fillId="15" borderId="7" xfId="1" applyNumberFormat="1" applyFont="1" applyFill="1" applyBorder="1" applyAlignment="1">
      <alignment horizontal="center" vertical="center" wrapText="1"/>
    </xf>
    <xf numFmtId="0" fontId="8" fillId="15" borderId="7" xfId="0" applyFont="1" applyFill="1" applyBorder="1" applyAlignment="1">
      <alignment horizontal="center" vertical="center" wrapText="1"/>
    </xf>
    <xf numFmtId="179" fontId="1" fillId="0" borderId="1" xfId="0" applyNumberFormat="1" applyFont="1" applyFill="1" applyBorder="1" applyAlignment="1">
      <alignment horizontal="center" vertical="center"/>
    </xf>
    <xf numFmtId="178" fontId="1" fillId="0" borderId="0" xfId="1" applyNumberFormat="1" applyFont="1" applyFill="1" applyAlignment="1"/>
    <xf numFmtId="37" fontId="9" fillId="0" borderId="1" xfId="49" applyNumberFormat="1" applyFont="1" applyFill="1" applyBorder="1" applyAlignment="1" quotePrefix="1">
      <alignment horizontal="left" vertical="center" wrapText="1"/>
    </xf>
    <xf numFmtId="0" fontId="5" fillId="0" borderId="1" xfId="0" applyFont="1" applyFill="1" applyBorder="1" applyAlignment="1" quotePrefix="1">
      <alignment vertical="center" wrapText="1"/>
    </xf>
  </cellXfs>
  <cellStyles count="52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Millares 2" xfId="49"/>
    <cellStyle name="Normal 3" xfId="50"/>
    <cellStyle name="Millares 2 2" xfId="51"/>
  </cellStyles>
  <dxfs count="19">
    <dxf>
      <font>
        <color theme="0"/>
      </font>
    </dxf>
    <dxf>
      <fill>
        <patternFill patternType="solid">
          <bgColor theme="5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16</xdr:col>
      <xdr:colOff>0</xdr:colOff>
      <xdr:row>14</xdr:row>
      <xdr:rowOff>0</xdr:rowOff>
    </xdr:from>
    <xdr:ext cx="76200" cy="173832"/>
    <xdr:sp>
      <xdr:nvSpPr>
        <xdr:cNvPr id="2" name="Text Box 10"/>
        <xdr:cNvSpPr txBox="1">
          <a:spLocks noChangeArrowheads="1"/>
        </xdr:cNvSpPr>
      </xdr:nvSpPr>
      <xdr:spPr>
        <a:xfrm>
          <a:off x="19745960" y="22608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14</xdr:row>
      <xdr:rowOff>0</xdr:rowOff>
    </xdr:from>
    <xdr:ext cx="76200" cy="173832"/>
    <xdr:sp>
      <xdr:nvSpPr>
        <xdr:cNvPr id="3" name="Text Box 759"/>
        <xdr:cNvSpPr txBox="1">
          <a:spLocks noChangeArrowheads="1"/>
        </xdr:cNvSpPr>
      </xdr:nvSpPr>
      <xdr:spPr>
        <a:xfrm>
          <a:off x="19745960" y="22608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14</xdr:row>
      <xdr:rowOff>0</xdr:rowOff>
    </xdr:from>
    <xdr:ext cx="76200" cy="173832"/>
    <xdr:sp>
      <xdr:nvSpPr>
        <xdr:cNvPr id="4" name="Text Box 748"/>
        <xdr:cNvSpPr txBox="1">
          <a:spLocks noChangeArrowheads="1"/>
        </xdr:cNvSpPr>
      </xdr:nvSpPr>
      <xdr:spPr>
        <a:xfrm>
          <a:off x="19745960" y="22608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14</xdr:row>
      <xdr:rowOff>0</xdr:rowOff>
    </xdr:from>
    <xdr:ext cx="76200" cy="173832"/>
    <xdr:sp>
      <xdr:nvSpPr>
        <xdr:cNvPr id="5" name="Text Box 13"/>
        <xdr:cNvSpPr txBox="1">
          <a:spLocks noChangeArrowheads="1"/>
        </xdr:cNvSpPr>
      </xdr:nvSpPr>
      <xdr:spPr>
        <a:xfrm>
          <a:off x="19745960" y="22608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14</xdr:row>
      <xdr:rowOff>0</xdr:rowOff>
    </xdr:from>
    <xdr:ext cx="76200" cy="173832"/>
    <xdr:sp>
      <xdr:nvSpPr>
        <xdr:cNvPr id="6" name="Text Box 760"/>
        <xdr:cNvSpPr txBox="1">
          <a:spLocks noChangeArrowheads="1"/>
        </xdr:cNvSpPr>
      </xdr:nvSpPr>
      <xdr:spPr>
        <a:xfrm>
          <a:off x="19745960" y="22608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14</xdr:row>
      <xdr:rowOff>0</xdr:rowOff>
    </xdr:from>
    <xdr:ext cx="76200" cy="173832"/>
    <xdr:sp>
      <xdr:nvSpPr>
        <xdr:cNvPr id="7" name="Text Box 761"/>
        <xdr:cNvSpPr txBox="1">
          <a:spLocks noChangeArrowheads="1"/>
        </xdr:cNvSpPr>
      </xdr:nvSpPr>
      <xdr:spPr>
        <a:xfrm>
          <a:off x="19745960" y="22608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14</xdr:row>
      <xdr:rowOff>0</xdr:rowOff>
    </xdr:from>
    <xdr:ext cx="76200" cy="173832"/>
    <xdr:sp>
      <xdr:nvSpPr>
        <xdr:cNvPr id="8" name="Text Box 759"/>
        <xdr:cNvSpPr txBox="1">
          <a:spLocks noChangeArrowheads="1"/>
        </xdr:cNvSpPr>
      </xdr:nvSpPr>
      <xdr:spPr>
        <a:xfrm>
          <a:off x="19745960" y="22608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14</xdr:row>
      <xdr:rowOff>0</xdr:rowOff>
    </xdr:from>
    <xdr:ext cx="76200" cy="173832"/>
    <xdr:sp>
      <xdr:nvSpPr>
        <xdr:cNvPr id="9" name="Text Box 748"/>
        <xdr:cNvSpPr txBox="1">
          <a:spLocks noChangeArrowheads="1"/>
        </xdr:cNvSpPr>
      </xdr:nvSpPr>
      <xdr:spPr>
        <a:xfrm>
          <a:off x="19745960" y="22608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14</xdr:row>
      <xdr:rowOff>0</xdr:rowOff>
    </xdr:from>
    <xdr:ext cx="76200" cy="173832"/>
    <xdr:sp>
      <xdr:nvSpPr>
        <xdr:cNvPr id="10" name="Text Box 761"/>
        <xdr:cNvSpPr txBox="1">
          <a:spLocks noChangeArrowheads="1"/>
        </xdr:cNvSpPr>
      </xdr:nvSpPr>
      <xdr:spPr>
        <a:xfrm>
          <a:off x="19745960" y="22608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14</xdr:row>
      <xdr:rowOff>0</xdr:rowOff>
    </xdr:from>
    <xdr:ext cx="85725" cy="28575"/>
    <xdr:sp>
      <xdr:nvSpPr>
        <xdr:cNvPr id="11" name="Text Box 165"/>
        <xdr:cNvSpPr txBox="1">
          <a:spLocks noChangeArrowheads="1"/>
        </xdr:cNvSpPr>
      </xdr:nvSpPr>
      <xdr:spPr>
        <a:xfrm>
          <a:off x="19745960" y="2260854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14</xdr:row>
      <xdr:rowOff>0</xdr:rowOff>
    </xdr:from>
    <xdr:ext cx="76200" cy="173831"/>
    <xdr:sp>
      <xdr:nvSpPr>
        <xdr:cNvPr id="12" name="Text Box 759"/>
        <xdr:cNvSpPr txBox="1">
          <a:spLocks noChangeArrowheads="1"/>
        </xdr:cNvSpPr>
      </xdr:nvSpPr>
      <xdr:spPr>
        <a:xfrm>
          <a:off x="19745960" y="22608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14</xdr:row>
      <xdr:rowOff>0</xdr:rowOff>
    </xdr:from>
    <xdr:ext cx="76200" cy="173831"/>
    <xdr:sp>
      <xdr:nvSpPr>
        <xdr:cNvPr id="13" name="Text Box 748"/>
        <xdr:cNvSpPr txBox="1">
          <a:spLocks noChangeArrowheads="1"/>
        </xdr:cNvSpPr>
      </xdr:nvSpPr>
      <xdr:spPr>
        <a:xfrm>
          <a:off x="19745960" y="22608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14</xdr:row>
      <xdr:rowOff>0</xdr:rowOff>
    </xdr:from>
    <xdr:ext cx="76200" cy="173831"/>
    <xdr:sp>
      <xdr:nvSpPr>
        <xdr:cNvPr id="14" name="Text Box 761"/>
        <xdr:cNvSpPr txBox="1">
          <a:spLocks noChangeArrowheads="1"/>
        </xdr:cNvSpPr>
      </xdr:nvSpPr>
      <xdr:spPr>
        <a:xfrm>
          <a:off x="19745960" y="22608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15" name="Text Box 10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16" name="Text Box 759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17" name="Text Box 748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18" name="Text Box 13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19" name="Text Box 760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20" name="Text Box 761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21" name="Text Box 759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22" name="Text Box 748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23" name="Text Box 761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85725" cy="28575"/>
    <xdr:sp>
      <xdr:nvSpPr>
        <xdr:cNvPr id="24" name="Text Box 165"/>
        <xdr:cNvSpPr txBox="1">
          <a:spLocks noChangeArrowheads="1"/>
        </xdr:cNvSpPr>
      </xdr:nvSpPr>
      <xdr:spPr>
        <a:xfrm>
          <a:off x="19745960" y="1857756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1"/>
    <xdr:sp>
      <xdr:nvSpPr>
        <xdr:cNvPr id="25" name="Text Box 759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1"/>
    <xdr:sp>
      <xdr:nvSpPr>
        <xdr:cNvPr id="26" name="Text Box 748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1"/>
    <xdr:sp>
      <xdr:nvSpPr>
        <xdr:cNvPr id="27" name="Text Box 761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28" name="Text Box 10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29" name="Text Box 759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30" name="Text Box 748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31" name="Text Box 13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32" name="Text Box 760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33" name="Text Box 761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34" name="Text Box 759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35" name="Text Box 748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2"/>
    <xdr:sp>
      <xdr:nvSpPr>
        <xdr:cNvPr id="36" name="Text Box 761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85725" cy="28575"/>
    <xdr:sp>
      <xdr:nvSpPr>
        <xdr:cNvPr id="37" name="Text Box 165"/>
        <xdr:cNvSpPr txBox="1">
          <a:spLocks noChangeArrowheads="1"/>
        </xdr:cNvSpPr>
      </xdr:nvSpPr>
      <xdr:spPr>
        <a:xfrm>
          <a:off x="19745960" y="1857756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1"/>
    <xdr:sp>
      <xdr:nvSpPr>
        <xdr:cNvPr id="38" name="Text Box 759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1"/>
    <xdr:sp>
      <xdr:nvSpPr>
        <xdr:cNvPr id="39" name="Text Box 748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13</xdr:row>
      <xdr:rowOff>0</xdr:rowOff>
    </xdr:from>
    <xdr:ext cx="76200" cy="173831"/>
    <xdr:sp>
      <xdr:nvSpPr>
        <xdr:cNvPr id="40" name="Text Box 761"/>
        <xdr:cNvSpPr txBox="1">
          <a:spLocks noChangeArrowheads="1"/>
        </xdr:cNvSpPr>
      </xdr:nvSpPr>
      <xdr:spPr>
        <a:xfrm>
          <a:off x="19745960" y="185775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41" name="Text Box 10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42" name="Text Box 759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43" name="Text Box 748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44" name="Text Box 13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45" name="Text Box 760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46" name="Text Box 761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47" name="Text Box 759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48" name="Text Box 748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49" name="Text Box 761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85725" cy="28575"/>
    <xdr:sp>
      <xdr:nvSpPr>
        <xdr:cNvPr id="50" name="Text Box 165"/>
        <xdr:cNvSpPr txBox="1">
          <a:spLocks noChangeArrowheads="1"/>
        </xdr:cNvSpPr>
      </xdr:nvSpPr>
      <xdr:spPr>
        <a:xfrm>
          <a:off x="19745960" y="2961894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1"/>
    <xdr:sp>
      <xdr:nvSpPr>
        <xdr:cNvPr id="51" name="Text Box 759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1"/>
    <xdr:sp>
      <xdr:nvSpPr>
        <xdr:cNvPr id="52" name="Text Box 748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1"/>
    <xdr:sp>
      <xdr:nvSpPr>
        <xdr:cNvPr id="53" name="Text Box 761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54" name="Text Box 10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55" name="Text Box 759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56" name="Text Box 748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57" name="Text Box 13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58" name="Text Box 760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59" name="Text Box 761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60" name="Text Box 759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61" name="Text Box 748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62" name="Text Box 761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92319" cy="28575"/>
    <xdr:sp>
      <xdr:nvSpPr>
        <xdr:cNvPr id="63" name="Text Box 165"/>
        <xdr:cNvSpPr txBox="1">
          <a:spLocks noChangeArrowheads="1"/>
        </xdr:cNvSpPr>
      </xdr:nvSpPr>
      <xdr:spPr>
        <a:xfrm>
          <a:off x="19745960" y="29618940"/>
          <a:ext cx="9207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1"/>
    <xdr:sp>
      <xdr:nvSpPr>
        <xdr:cNvPr id="64" name="Text Box 759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1"/>
    <xdr:sp>
      <xdr:nvSpPr>
        <xdr:cNvPr id="65" name="Text Box 748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1"/>
    <xdr:sp>
      <xdr:nvSpPr>
        <xdr:cNvPr id="66" name="Text Box 761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67" name="Text Box 10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68" name="Text Box 759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69" name="Text Box 748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70" name="Text Box 13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71" name="Text Box 760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72" name="Text Box 761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73" name="Text Box 759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74" name="Text Box 748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75" name="Text Box 761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92319" cy="35719"/>
    <xdr:sp>
      <xdr:nvSpPr>
        <xdr:cNvPr id="76" name="Text Box 165"/>
        <xdr:cNvSpPr txBox="1">
          <a:spLocks noChangeArrowheads="1"/>
        </xdr:cNvSpPr>
      </xdr:nvSpPr>
      <xdr:spPr>
        <a:xfrm>
          <a:off x="19745960" y="2961894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1"/>
    <xdr:sp>
      <xdr:nvSpPr>
        <xdr:cNvPr id="77" name="Text Box 759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1"/>
    <xdr:sp>
      <xdr:nvSpPr>
        <xdr:cNvPr id="78" name="Text Box 748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1"/>
    <xdr:sp>
      <xdr:nvSpPr>
        <xdr:cNvPr id="79" name="Text Box 761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80" name="Text Box 10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81" name="Text Box 759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82" name="Text Box 748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83" name="Text Box 13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84" name="Text Box 760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85" name="Text Box 761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86" name="Text Box 759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87" name="Text Box 748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2"/>
    <xdr:sp>
      <xdr:nvSpPr>
        <xdr:cNvPr id="88" name="Text Box 761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92319" cy="35719"/>
    <xdr:sp>
      <xdr:nvSpPr>
        <xdr:cNvPr id="89" name="Text Box 165"/>
        <xdr:cNvSpPr txBox="1">
          <a:spLocks noChangeArrowheads="1"/>
        </xdr:cNvSpPr>
      </xdr:nvSpPr>
      <xdr:spPr>
        <a:xfrm>
          <a:off x="19745960" y="2961894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1"/>
    <xdr:sp>
      <xdr:nvSpPr>
        <xdr:cNvPr id="90" name="Text Box 759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1"/>
    <xdr:sp>
      <xdr:nvSpPr>
        <xdr:cNvPr id="91" name="Text Box 748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16</xdr:col>
      <xdr:colOff>0</xdr:colOff>
      <xdr:row>16</xdr:row>
      <xdr:rowOff>0</xdr:rowOff>
    </xdr:from>
    <xdr:ext cx="76200" cy="173831"/>
    <xdr:sp>
      <xdr:nvSpPr>
        <xdr:cNvPr id="92" name="Text Box 761"/>
        <xdr:cNvSpPr txBox="1">
          <a:spLocks noChangeArrowheads="1"/>
        </xdr:cNvSpPr>
      </xdr:nvSpPr>
      <xdr:spPr>
        <a:xfrm>
          <a:off x="19745960" y="296189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2</xdr:col>
      <xdr:colOff>0</xdr:colOff>
      <xdr:row>15</xdr:row>
      <xdr:rowOff>0</xdr:rowOff>
    </xdr:from>
    <xdr:ext cx="76200" cy="173832"/>
    <xdr:sp>
      <xdr:nvSpPr>
        <xdr:cNvPr id="2" name="Text Box 10"/>
        <xdr:cNvSpPr txBox="1">
          <a:spLocks noChangeArrowheads="1"/>
        </xdr:cNvSpPr>
      </xdr:nvSpPr>
      <xdr:spPr>
        <a:xfrm>
          <a:off x="853440" y="18402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76200" cy="173832"/>
    <xdr:sp>
      <xdr:nvSpPr>
        <xdr:cNvPr id="3" name="Text Box 759"/>
        <xdr:cNvSpPr txBox="1">
          <a:spLocks noChangeArrowheads="1"/>
        </xdr:cNvSpPr>
      </xdr:nvSpPr>
      <xdr:spPr>
        <a:xfrm>
          <a:off x="853440" y="18402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76200" cy="173832"/>
    <xdr:sp>
      <xdr:nvSpPr>
        <xdr:cNvPr id="4" name="Text Box 748"/>
        <xdr:cNvSpPr txBox="1">
          <a:spLocks noChangeArrowheads="1"/>
        </xdr:cNvSpPr>
      </xdr:nvSpPr>
      <xdr:spPr>
        <a:xfrm>
          <a:off x="853440" y="18402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76200" cy="173832"/>
    <xdr:sp>
      <xdr:nvSpPr>
        <xdr:cNvPr id="5" name="Text Box 13"/>
        <xdr:cNvSpPr txBox="1">
          <a:spLocks noChangeArrowheads="1"/>
        </xdr:cNvSpPr>
      </xdr:nvSpPr>
      <xdr:spPr>
        <a:xfrm>
          <a:off x="853440" y="18402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76200" cy="173832"/>
    <xdr:sp>
      <xdr:nvSpPr>
        <xdr:cNvPr id="6" name="Text Box 760"/>
        <xdr:cNvSpPr txBox="1">
          <a:spLocks noChangeArrowheads="1"/>
        </xdr:cNvSpPr>
      </xdr:nvSpPr>
      <xdr:spPr>
        <a:xfrm>
          <a:off x="853440" y="18402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76200" cy="173832"/>
    <xdr:sp>
      <xdr:nvSpPr>
        <xdr:cNvPr id="7" name="Text Box 761"/>
        <xdr:cNvSpPr txBox="1">
          <a:spLocks noChangeArrowheads="1"/>
        </xdr:cNvSpPr>
      </xdr:nvSpPr>
      <xdr:spPr>
        <a:xfrm>
          <a:off x="853440" y="18402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76200" cy="173832"/>
    <xdr:sp>
      <xdr:nvSpPr>
        <xdr:cNvPr id="8" name="Text Box 759"/>
        <xdr:cNvSpPr txBox="1">
          <a:spLocks noChangeArrowheads="1"/>
        </xdr:cNvSpPr>
      </xdr:nvSpPr>
      <xdr:spPr>
        <a:xfrm>
          <a:off x="853440" y="18402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76200" cy="173832"/>
    <xdr:sp>
      <xdr:nvSpPr>
        <xdr:cNvPr id="9" name="Text Box 748"/>
        <xdr:cNvSpPr txBox="1">
          <a:spLocks noChangeArrowheads="1"/>
        </xdr:cNvSpPr>
      </xdr:nvSpPr>
      <xdr:spPr>
        <a:xfrm>
          <a:off x="853440" y="18402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76200" cy="173832"/>
    <xdr:sp>
      <xdr:nvSpPr>
        <xdr:cNvPr id="10" name="Text Box 761"/>
        <xdr:cNvSpPr txBox="1">
          <a:spLocks noChangeArrowheads="1"/>
        </xdr:cNvSpPr>
      </xdr:nvSpPr>
      <xdr:spPr>
        <a:xfrm>
          <a:off x="853440" y="18402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85725" cy="28575"/>
    <xdr:sp>
      <xdr:nvSpPr>
        <xdr:cNvPr id="11" name="Text Box 165"/>
        <xdr:cNvSpPr txBox="1">
          <a:spLocks noChangeArrowheads="1"/>
        </xdr:cNvSpPr>
      </xdr:nvSpPr>
      <xdr:spPr>
        <a:xfrm>
          <a:off x="853440" y="1840230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76200" cy="173831"/>
    <xdr:sp>
      <xdr:nvSpPr>
        <xdr:cNvPr id="12" name="Text Box 759"/>
        <xdr:cNvSpPr txBox="1">
          <a:spLocks noChangeArrowheads="1"/>
        </xdr:cNvSpPr>
      </xdr:nvSpPr>
      <xdr:spPr>
        <a:xfrm>
          <a:off x="853440" y="18402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76200" cy="173831"/>
    <xdr:sp>
      <xdr:nvSpPr>
        <xdr:cNvPr id="13" name="Text Box 748"/>
        <xdr:cNvSpPr txBox="1">
          <a:spLocks noChangeArrowheads="1"/>
        </xdr:cNvSpPr>
      </xdr:nvSpPr>
      <xdr:spPr>
        <a:xfrm>
          <a:off x="853440" y="18402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76200" cy="173831"/>
    <xdr:sp>
      <xdr:nvSpPr>
        <xdr:cNvPr id="14" name="Text Box 761"/>
        <xdr:cNvSpPr txBox="1">
          <a:spLocks noChangeArrowheads="1"/>
        </xdr:cNvSpPr>
      </xdr:nvSpPr>
      <xdr:spPr>
        <a:xfrm>
          <a:off x="853440" y="18402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15" name="Text Box 10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16" name="Text Box 759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17" name="Text Box 748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18" name="Text Box 13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19" name="Text Box 760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20" name="Text Box 761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21" name="Text Box 759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22" name="Text Box 748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23" name="Text Box 761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85725" cy="28575"/>
    <xdr:sp>
      <xdr:nvSpPr>
        <xdr:cNvPr id="24" name="Text Box 165"/>
        <xdr:cNvSpPr txBox="1">
          <a:spLocks noChangeArrowheads="1"/>
        </xdr:cNvSpPr>
      </xdr:nvSpPr>
      <xdr:spPr>
        <a:xfrm>
          <a:off x="853440" y="1489710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1"/>
    <xdr:sp>
      <xdr:nvSpPr>
        <xdr:cNvPr id="25" name="Text Box 759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1"/>
    <xdr:sp>
      <xdr:nvSpPr>
        <xdr:cNvPr id="26" name="Text Box 748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1"/>
    <xdr:sp>
      <xdr:nvSpPr>
        <xdr:cNvPr id="27" name="Text Box 761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28" name="Text Box 10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29" name="Text Box 759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30" name="Text Box 748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31" name="Text Box 13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32" name="Text Box 760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33" name="Text Box 761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34" name="Text Box 759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35" name="Text Box 748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2"/>
    <xdr:sp>
      <xdr:nvSpPr>
        <xdr:cNvPr id="36" name="Text Box 761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85725" cy="28575"/>
    <xdr:sp>
      <xdr:nvSpPr>
        <xdr:cNvPr id="37" name="Text Box 165"/>
        <xdr:cNvSpPr txBox="1">
          <a:spLocks noChangeArrowheads="1"/>
        </xdr:cNvSpPr>
      </xdr:nvSpPr>
      <xdr:spPr>
        <a:xfrm>
          <a:off x="853440" y="1489710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1"/>
    <xdr:sp>
      <xdr:nvSpPr>
        <xdr:cNvPr id="38" name="Text Box 759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1"/>
    <xdr:sp>
      <xdr:nvSpPr>
        <xdr:cNvPr id="39" name="Text Box 748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76200" cy="173831"/>
    <xdr:sp>
      <xdr:nvSpPr>
        <xdr:cNvPr id="40" name="Text Box 761"/>
        <xdr:cNvSpPr txBox="1">
          <a:spLocks noChangeArrowheads="1"/>
        </xdr:cNvSpPr>
      </xdr:nvSpPr>
      <xdr:spPr>
        <a:xfrm>
          <a:off x="853440" y="148971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41" name="Text Box 10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42" name="Text Box 759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43" name="Text Box 748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44" name="Text Box 13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45" name="Text Box 760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46" name="Text Box 761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47" name="Text Box 759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48" name="Text Box 748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49" name="Text Box 761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85725" cy="28575"/>
    <xdr:sp>
      <xdr:nvSpPr>
        <xdr:cNvPr id="50" name="Text Box 165"/>
        <xdr:cNvSpPr txBox="1">
          <a:spLocks noChangeArrowheads="1"/>
        </xdr:cNvSpPr>
      </xdr:nvSpPr>
      <xdr:spPr>
        <a:xfrm>
          <a:off x="853440" y="2471166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1"/>
    <xdr:sp>
      <xdr:nvSpPr>
        <xdr:cNvPr id="51" name="Text Box 759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1"/>
    <xdr:sp>
      <xdr:nvSpPr>
        <xdr:cNvPr id="52" name="Text Box 748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1"/>
    <xdr:sp>
      <xdr:nvSpPr>
        <xdr:cNvPr id="53" name="Text Box 761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54" name="Text Box 10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55" name="Text Box 759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56" name="Text Box 748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57" name="Text Box 13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58" name="Text Box 760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59" name="Text Box 761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60" name="Text Box 759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61" name="Text Box 748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62" name="Text Box 761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92319" cy="28575"/>
    <xdr:sp>
      <xdr:nvSpPr>
        <xdr:cNvPr id="63" name="Text Box 165"/>
        <xdr:cNvSpPr txBox="1">
          <a:spLocks noChangeArrowheads="1"/>
        </xdr:cNvSpPr>
      </xdr:nvSpPr>
      <xdr:spPr>
        <a:xfrm>
          <a:off x="853440" y="24711660"/>
          <a:ext cx="9207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1"/>
    <xdr:sp>
      <xdr:nvSpPr>
        <xdr:cNvPr id="64" name="Text Box 759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1"/>
    <xdr:sp>
      <xdr:nvSpPr>
        <xdr:cNvPr id="65" name="Text Box 748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1"/>
    <xdr:sp>
      <xdr:nvSpPr>
        <xdr:cNvPr id="66" name="Text Box 761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67" name="Text Box 10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68" name="Text Box 759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69" name="Text Box 748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70" name="Text Box 13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71" name="Text Box 760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72" name="Text Box 761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73" name="Text Box 759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74" name="Text Box 748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75" name="Text Box 761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92319" cy="35719"/>
    <xdr:sp>
      <xdr:nvSpPr>
        <xdr:cNvPr id="76" name="Text Box 165"/>
        <xdr:cNvSpPr txBox="1">
          <a:spLocks noChangeArrowheads="1"/>
        </xdr:cNvSpPr>
      </xdr:nvSpPr>
      <xdr:spPr>
        <a:xfrm>
          <a:off x="853440" y="2471166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1"/>
    <xdr:sp>
      <xdr:nvSpPr>
        <xdr:cNvPr id="77" name="Text Box 759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1"/>
    <xdr:sp>
      <xdr:nvSpPr>
        <xdr:cNvPr id="78" name="Text Box 748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1"/>
    <xdr:sp>
      <xdr:nvSpPr>
        <xdr:cNvPr id="79" name="Text Box 761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80" name="Text Box 10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81" name="Text Box 759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82" name="Text Box 748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83" name="Text Box 13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84" name="Text Box 760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85" name="Text Box 761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86" name="Text Box 759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87" name="Text Box 748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2"/>
    <xdr:sp>
      <xdr:nvSpPr>
        <xdr:cNvPr id="88" name="Text Box 761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92319" cy="35719"/>
    <xdr:sp>
      <xdr:nvSpPr>
        <xdr:cNvPr id="89" name="Text Box 165"/>
        <xdr:cNvSpPr txBox="1">
          <a:spLocks noChangeArrowheads="1"/>
        </xdr:cNvSpPr>
      </xdr:nvSpPr>
      <xdr:spPr>
        <a:xfrm>
          <a:off x="853440" y="2471166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1"/>
    <xdr:sp>
      <xdr:nvSpPr>
        <xdr:cNvPr id="90" name="Text Box 759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1"/>
    <xdr:sp>
      <xdr:nvSpPr>
        <xdr:cNvPr id="91" name="Text Box 748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76200" cy="173831"/>
    <xdr:sp>
      <xdr:nvSpPr>
        <xdr:cNvPr id="92" name="Text Box 761"/>
        <xdr:cNvSpPr txBox="1">
          <a:spLocks noChangeArrowheads="1"/>
        </xdr:cNvSpPr>
      </xdr:nvSpPr>
      <xdr:spPr>
        <a:xfrm>
          <a:off x="853440" y="247116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2</xdr:col>
      <xdr:colOff>0</xdr:colOff>
      <xdr:row>20</xdr:row>
      <xdr:rowOff>0</xdr:rowOff>
    </xdr:from>
    <xdr:ext cx="76200" cy="173832"/>
    <xdr:sp>
      <xdr:nvSpPr>
        <xdr:cNvPr id="2" name="Text Box 10"/>
        <xdr:cNvSpPr txBox="1">
          <a:spLocks noChangeArrowheads="1"/>
        </xdr:cNvSpPr>
      </xdr:nvSpPr>
      <xdr:spPr>
        <a:xfrm>
          <a:off x="96583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3" name="Text Box 759"/>
        <xdr:cNvSpPr txBox="1">
          <a:spLocks noChangeArrowheads="1"/>
        </xdr:cNvSpPr>
      </xdr:nvSpPr>
      <xdr:spPr>
        <a:xfrm>
          <a:off x="96583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4" name="Text Box 748"/>
        <xdr:cNvSpPr txBox="1">
          <a:spLocks noChangeArrowheads="1"/>
        </xdr:cNvSpPr>
      </xdr:nvSpPr>
      <xdr:spPr>
        <a:xfrm>
          <a:off x="96583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5" name="Text Box 13"/>
        <xdr:cNvSpPr txBox="1">
          <a:spLocks noChangeArrowheads="1"/>
        </xdr:cNvSpPr>
      </xdr:nvSpPr>
      <xdr:spPr>
        <a:xfrm>
          <a:off x="96583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6" name="Text Box 760"/>
        <xdr:cNvSpPr txBox="1">
          <a:spLocks noChangeArrowheads="1"/>
        </xdr:cNvSpPr>
      </xdr:nvSpPr>
      <xdr:spPr>
        <a:xfrm>
          <a:off x="96583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7" name="Text Box 761"/>
        <xdr:cNvSpPr txBox="1">
          <a:spLocks noChangeArrowheads="1"/>
        </xdr:cNvSpPr>
      </xdr:nvSpPr>
      <xdr:spPr>
        <a:xfrm>
          <a:off x="96583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8" name="Text Box 759"/>
        <xdr:cNvSpPr txBox="1">
          <a:spLocks noChangeArrowheads="1"/>
        </xdr:cNvSpPr>
      </xdr:nvSpPr>
      <xdr:spPr>
        <a:xfrm>
          <a:off x="96583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9" name="Text Box 748"/>
        <xdr:cNvSpPr txBox="1">
          <a:spLocks noChangeArrowheads="1"/>
        </xdr:cNvSpPr>
      </xdr:nvSpPr>
      <xdr:spPr>
        <a:xfrm>
          <a:off x="96583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10" name="Text Box 761"/>
        <xdr:cNvSpPr txBox="1">
          <a:spLocks noChangeArrowheads="1"/>
        </xdr:cNvSpPr>
      </xdr:nvSpPr>
      <xdr:spPr>
        <a:xfrm>
          <a:off x="96583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85725" cy="28575"/>
    <xdr:sp>
      <xdr:nvSpPr>
        <xdr:cNvPr id="11" name="Text Box 165"/>
        <xdr:cNvSpPr txBox="1">
          <a:spLocks noChangeArrowheads="1"/>
        </xdr:cNvSpPr>
      </xdr:nvSpPr>
      <xdr:spPr>
        <a:xfrm>
          <a:off x="965835" y="310210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1"/>
    <xdr:sp>
      <xdr:nvSpPr>
        <xdr:cNvPr id="12" name="Text Box 759"/>
        <xdr:cNvSpPr txBox="1">
          <a:spLocks noChangeArrowheads="1"/>
        </xdr:cNvSpPr>
      </xdr:nvSpPr>
      <xdr:spPr>
        <a:xfrm>
          <a:off x="96583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1"/>
    <xdr:sp>
      <xdr:nvSpPr>
        <xdr:cNvPr id="13" name="Text Box 748"/>
        <xdr:cNvSpPr txBox="1">
          <a:spLocks noChangeArrowheads="1"/>
        </xdr:cNvSpPr>
      </xdr:nvSpPr>
      <xdr:spPr>
        <a:xfrm>
          <a:off x="96583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1"/>
    <xdr:sp>
      <xdr:nvSpPr>
        <xdr:cNvPr id="14" name="Text Box 761"/>
        <xdr:cNvSpPr txBox="1">
          <a:spLocks noChangeArrowheads="1"/>
        </xdr:cNvSpPr>
      </xdr:nvSpPr>
      <xdr:spPr>
        <a:xfrm>
          <a:off x="96583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15" name="Text Box 10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16" name="Text Box 759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17" name="Text Box 748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18" name="Text Box 13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19" name="Text Box 760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20" name="Text Box 761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21" name="Text Box 759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22" name="Text Box 748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23" name="Text Box 761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85725" cy="28575"/>
    <xdr:sp>
      <xdr:nvSpPr>
        <xdr:cNvPr id="24" name="Text Box 165"/>
        <xdr:cNvSpPr txBox="1">
          <a:spLocks noChangeArrowheads="1"/>
        </xdr:cNvSpPr>
      </xdr:nvSpPr>
      <xdr:spPr>
        <a:xfrm>
          <a:off x="965835" y="275158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1"/>
    <xdr:sp>
      <xdr:nvSpPr>
        <xdr:cNvPr id="25" name="Text Box 759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1"/>
    <xdr:sp>
      <xdr:nvSpPr>
        <xdr:cNvPr id="26" name="Text Box 748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1"/>
    <xdr:sp>
      <xdr:nvSpPr>
        <xdr:cNvPr id="27" name="Text Box 761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28" name="Text Box 10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29" name="Text Box 759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30" name="Text Box 748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31" name="Text Box 13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32" name="Text Box 760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33" name="Text Box 761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34" name="Text Box 759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35" name="Text Box 748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36" name="Text Box 761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85725" cy="28575"/>
    <xdr:sp>
      <xdr:nvSpPr>
        <xdr:cNvPr id="37" name="Text Box 165"/>
        <xdr:cNvSpPr txBox="1">
          <a:spLocks noChangeArrowheads="1"/>
        </xdr:cNvSpPr>
      </xdr:nvSpPr>
      <xdr:spPr>
        <a:xfrm>
          <a:off x="965835" y="275158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1"/>
    <xdr:sp>
      <xdr:nvSpPr>
        <xdr:cNvPr id="38" name="Text Box 759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1"/>
    <xdr:sp>
      <xdr:nvSpPr>
        <xdr:cNvPr id="39" name="Text Box 748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1"/>
    <xdr:sp>
      <xdr:nvSpPr>
        <xdr:cNvPr id="40" name="Text Box 761"/>
        <xdr:cNvSpPr txBox="1">
          <a:spLocks noChangeArrowheads="1"/>
        </xdr:cNvSpPr>
      </xdr:nvSpPr>
      <xdr:spPr>
        <a:xfrm>
          <a:off x="96583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1" name="Text Box 10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2" name="Text Box 759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3" name="Text Box 748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4" name="Text Box 13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5" name="Text Box 760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6" name="Text Box 761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7" name="Text Box 759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8" name="Text Box 748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9" name="Text Box 761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85725" cy="28575"/>
    <xdr:sp>
      <xdr:nvSpPr>
        <xdr:cNvPr id="50" name="Text Box 165"/>
        <xdr:cNvSpPr txBox="1">
          <a:spLocks noChangeArrowheads="1"/>
        </xdr:cNvSpPr>
      </xdr:nvSpPr>
      <xdr:spPr>
        <a:xfrm>
          <a:off x="965835" y="3505200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51" name="Text Box 759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52" name="Text Box 748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53" name="Text Box 761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54" name="Text Box 10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55" name="Text Box 759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56" name="Text Box 748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57" name="Text Box 13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58" name="Text Box 760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59" name="Text Box 761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60" name="Text Box 759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61" name="Text Box 748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62" name="Text Box 761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92319" cy="28575"/>
    <xdr:sp>
      <xdr:nvSpPr>
        <xdr:cNvPr id="63" name="Text Box 165"/>
        <xdr:cNvSpPr txBox="1">
          <a:spLocks noChangeArrowheads="1"/>
        </xdr:cNvSpPr>
      </xdr:nvSpPr>
      <xdr:spPr>
        <a:xfrm>
          <a:off x="965835" y="35052000"/>
          <a:ext cx="9207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64" name="Text Box 759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65" name="Text Box 748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66" name="Text Box 761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67" name="Text Box 10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68" name="Text Box 759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69" name="Text Box 748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70" name="Text Box 13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71" name="Text Box 760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72" name="Text Box 761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73" name="Text Box 759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74" name="Text Box 748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75" name="Text Box 761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92319" cy="35719"/>
    <xdr:sp>
      <xdr:nvSpPr>
        <xdr:cNvPr id="76" name="Text Box 165"/>
        <xdr:cNvSpPr txBox="1">
          <a:spLocks noChangeArrowheads="1"/>
        </xdr:cNvSpPr>
      </xdr:nvSpPr>
      <xdr:spPr>
        <a:xfrm>
          <a:off x="965835" y="3505200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77" name="Text Box 759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78" name="Text Box 748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79" name="Text Box 761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0" name="Text Box 10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1" name="Text Box 759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2" name="Text Box 748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3" name="Text Box 13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4" name="Text Box 760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5" name="Text Box 761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6" name="Text Box 759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7" name="Text Box 748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8" name="Text Box 761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92319" cy="35719"/>
    <xdr:sp>
      <xdr:nvSpPr>
        <xdr:cNvPr id="89" name="Text Box 165"/>
        <xdr:cNvSpPr txBox="1">
          <a:spLocks noChangeArrowheads="1"/>
        </xdr:cNvSpPr>
      </xdr:nvSpPr>
      <xdr:spPr>
        <a:xfrm>
          <a:off x="965835" y="3505200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90" name="Text Box 759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91" name="Text Box 748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92" name="Text Box 761"/>
        <xdr:cNvSpPr txBox="1">
          <a:spLocks noChangeArrowheads="1"/>
        </xdr:cNvSpPr>
      </xdr:nvSpPr>
      <xdr:spPr>
        <a:xfrm>
          <a:off x="96583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93" name="Text Box 10"/>
        <xdr:cNvSpPr txBox="1">
          <a:spLocks noChangeArrowheads="1"/>
        </xdr:cNvSpPr>
      </xdr:nvSpPr>
      <xdr:spPr>
        <a:xfrm>
          <a:off x="6885940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94" name="Text Box 759"/>
        <xdr:cNvSpPr txBox="1">
          <a:spLocks noChangeArrowheads="1"/>
        </xdr:cNvSpPr>
      </xdr:nvSpPr>
      <xdr:spPr>
        <a:xfrm>
          <a:off x="6885940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95" name="Text Box 748"/>
        <xdr:cNvSpPr txBox="1">
          <a:spLocks noChangeArrowheads="1"/>
        </xdr:cNvSpPr>
      </xdr:nvSpPr>
      <xdr:spPr>
        <a:xfrm>
          <a:off x="6885940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96" name="Text Box 13"/>
        <xdr:cNvSpPr txBox="1">
          <a:spLocks noChangeArrowheads="1"/>
        </xdr:cNvSpPr>
      </xdr:nvSpPr>
      <xdr:spPr>
        <a:xfrm>
          <a:off x="6885940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97" name="Text Box 760"/>
        <xdr:cNvSpPr txBox="1">
          <a:spLocks noChangeArrowheads="1"/>
        </xdr:cNvSpPr>
      </xdr:nvSpPr>
      <xdr:spPr>
        <a:xfrm>
          <a:off x="6885940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98" name="Text Box 761"/>
        <xdr:cNvSpPr txBox="1">
          <a:spLocks noChangeArrowheads="1"/>
        </xdr:cNvSpPr>
      </xdr:nvSpPr>
      <xdr:spPr>
        <a:xfrm>
          <a:off x="6885940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99" name="Text Box 759"/>
        <xdr:cNvSpPr txBox="1">
          <a:spLocks noChangeArrowheads="1"/>
        </xdr:cNvSpPr>
      </xdr:nvSpPr>
      <xdr:spPr>
        <a:xfrm>
          <a:off x="6885940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00" name="Text Box 748"/>
        <xdr:cNvSpPr txBox="1">
          <a:spLocks noChangeArrowheads="1"/>
        </xdr:cNvSpPr>
      </xdr:nvSpPr>
      <xdr:spPr>
        <a:xfrm>
          <a:off x="6885940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01" name="Text Box 761"/>
        <xdr:cNvSpPr txBox="1">
          <a:spLocks noChangeArrowheads="1"/>
        </xdr:cNvSpPr>
      </xdr:nvSpPr>
      <xdr:spPr>
        <a:xfrm>
          <a:off x="6885940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85725" cy="28575"/>
    <xdr:sp>
      <xdr:nvSpPr>
        <xdr:cNvPr id="102" name="Text Box 165"/>
        <xdr:cNvSpPr txBox="1">
          <a:spLocks noChangeArrowheads="1"/>
        </xdr:cNvSpPr>
      </xdr:nvSpPr>
      <xdr:spPr>
        <a:xfrm>
          <a:off x="6885940" y="310210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1"/>
    <xdr:sp>
      <xdr:nvSpPr>
        <xdr:cNvPr id="103" name="Text Box 759"/>
        <xdr:cNvSpPr txBox="1">
          <a:spLocks noChangeArrowheads="1"/>
        </xdr:cNvSpPr>
      </xdr:nvSpPr>
      <xdr:spPr>
        <a:xfrm>
          <a:off x="6885940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1"/>
    <xdr:sp>
      <xdr:nvSpPr>
        <xdr:cNvPr id="104" name="Text Box 748"/>
        <xdr:cNvSpPr txBox="1">
          <a:spLocks noChangeArrowheads="1"/>
        </xdr:cNvSpPr>
      </xdr:nvSpPr>
      <xdr:spPr>
        <a:xfrm>
          <a:off x="6885940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1"/>
    <xdr:sp>
      <xdr:nvSpPr>
        <xdr:cNvPr id="105" name="Text Box 761"/>
        <xdr:cNvSpPr txBox="1">
          <a:spLocks noChangeArrowheads="1"/>
        </xdr:cNvSpPr>
      </xdr:nvSpPr>
      <xdr:spPr>
        <a:xfrm>
          <a:off x="6885940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06" name="Text Box 10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07" name="Text Box 759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08" name="Text Box 748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09" name="Text Box 13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10" name="Text Box 760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11" name="Text Box 761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12" name="Text Box 759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13" name="Text Box 748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14" name="Text Box 761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85725" cy="28575"/>
    <xdr:sp>
      <xdr:nvSpPr>
        <xdr:cNvPr id="115" name="Text Box 165"/>
        <xdr:cNvSpPr txBox="1">
          <a:spLocks noChangeArrowheads="1"/>
        </xdr:cNvSpPr>
      </xdr:nvSpPr>
      <xdr:spPr>
        <a:xfrm>
          <a:off x="6885940" y="275158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1"/>
    <xdr:sp>
      <xdr:nvSpPr>
        <xdr:cNvPr id="116" name="Text Box 759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1"/>
    <xdr:sp>
      <xdr:nvSpPr>
        <xdr:cNvPr id="117" name="Text Box 748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1"/>
    <xdr:sp>
      <xdr:nvSpPr>
        <xdr:cNvPr id="118" name="Text Box 761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19" name="Text Box 10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20" name="Text Box 759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21" name="Text Box 748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22" name="Text Box 13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23" name="Text Box 760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24" name="Text Box 761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25" name="Text Box 759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26" name="Text Box 748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27" name="Text Box 761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85725" cy="28575"/>
    <xdr:sp>
      <xdr:nvSpPr>
        <xdr:cNvPr id="128" name="Text Box 165"/>
        <xdr:cNvSpPr txBox="1">
          <a:spLocks noChangeArrowheads="1"/>
        </xdr:cNvSpPr>
      </xdr:nvSpPr>
      <xdr:spPr>
        <a:xfrm>
          <a:off x="6885940" y="275158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1"/>
    <xdr:sp>
      <xdr:nvSpPr>
        <xdr:cNvPr id="129" name="Text Box 759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1"/>
    <xdr:sp>
      <xdr:nvSpPr>
        <xdr:cNvPr id="130" name="Text Box 748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1"/>
    <xdr:sp>
      <xdr:nvSpPr>
        <xdr:cNvPr id="131" name="Text Box 761"/>
        <xdr:cNvSpPr txBox="1">
          <a:spLocks noChangeArrowheads="1"/>
        </xdr:cNvSpPr>
      </xdr:nvSpPr>
      <xdr:spPr>
        <a:xfrm>
          <a:off x="6885940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32" name="Text Box 10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33" name="Text Box 759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34" name="Text Box 748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35" name="Text Box 13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36" name="Text Box 760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37" name="Text Box 761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38" name="Text Box 759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39" name="Text Box 748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40" name="Text Box 761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85725" cy="28575"/>
    <xdr:sp>
      <xdr:nvSpPr>
        <xdr:cNvPr id="141" name="Text Box 165"/>
        <xdr:cNvSpPr txBox="1">
          <a:spLocks noChangeArrowheads="1"/>
        </xdr:cNvSpPr>
      </xdr:nvSpPr>
      <xdr:spPr>
        <a:xfrm>
          <a:off x="6885940" y="3505200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42" name="Text Box 759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43" name="Text Box 748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44" name="Text Box 761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45" name="Text Box 10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46" name="Text Box 759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47" name="Text Box 748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48" name="Text Box 13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49" name="Text Box 760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50" name="Text Box 761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51" name="Text Box 759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52" name="Text Box 748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53" name="Text Box 761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92319" cy="28575"/>
    <xdr:sp>
      <xdr:nvSpPr>
        <xdr:cNvPr id="154" name="Text Box 165"/>
        <xdr:cNvSpPr txBox="1">
          <a:spLocks noChangeArrowheads="1"/>
        </xdr:cNvSpPr>
      </xdr:nvSpPr>
      <xdr:spPr>
        <a:xfrm>
          <a:off x="6885940" y="35052000"/>
          <a:ext cx="9207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55" name="Text Box 759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56" name="Text Box 748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57" name="Text Box 761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58" name="Text Box 10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59" name="Text Box 759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60" name="Text Box 748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61" name="Text Box 13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62" name="Text Box 760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63" name="Text Box 761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64" name="Text Box 759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65" name="Text Box 748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66" name="Text Box 761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92319" cy="35719"/>
    <xdr:sp>
      <xdr:nvSpPr>
        <xdr:cNvPr id="167" name="Text Box 165"/>
        <xdr:cNvSpPr txBox="1">
          <a:spLocks noChangeArrowheads="1"/>
        </xdr:cNvSpPr>
      </xdr:nvSpPr>
      <xdr:spPr>
        <a:xfrm>
          <a:off x="6885940" y="3505200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68" name="Text Box 759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69" name="Text Box 748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70" name="Text Box 761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1" name="Text Box 10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2" name="Text Box 759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3" name="Text Box 748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4" name="Text Box 13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5" name="Text Box 760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6" name="Text Box 761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7" name="Text Box 759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8" name="Text Box 748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9" name="Text Box 761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92319" cy="35719"/>
    <xdr:sp>
      <xdr:nvSpPr>
        <xdr:cNvPr id="180" name="Text Box 165"/>
        <xdr:cNvSpPr txBox="1">
          <a:spLocks noChangeArrowheads="1"/>
        </xdr:cNvSpPr>
      </xdr:nvSpPr>
      <xdr:spPr>
        <a:xfrm>
          <a:off x="6885940" y="3505200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81" name="Text Box 759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82" name="Text Box 748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83" name="Text Box 761"/>
        <xdr:cNvSpPr txBox="1">
          <a:spLocks noChangeArrowheads="1"/>
        </xdr:cNvSpPr>
      </xdr:nvSpPr>
      <xdr:spPr>
        <a:xfrm>
          <a:off x="6885940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84" name="Text Box 10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85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86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87" name="Text Box 13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88" name="Text Box 760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89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90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91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92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85725" cy="28575"/>
    <xdr:sp>
      <xdr:nvSpPr>
        <xdr:cNvPr id="193" name="Text Box 165"/>
        <xdr:cNvSpPr txBox="1">
          <a:spLocks noChangeArrowheads="1"/>
        </xdr:cNvSpPr>
      </xdr:nvSpPr>
      <xdr:spPr>
        <a:xfrm>
          <a:off x="965835" y="3820668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194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195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196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97" name="Text Box 10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98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99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00" name="Text Box 13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01" name="Text Box 760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02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03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04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05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85725" cy="28575"/>
    <xdr:sp>
      <xdr:nvSpPr>
        <xdr:cNvPr id="206" name="Text Box 165"/>
        <xdr:cNvSpPr txBox="1">
          <a:spLocks noChangeArrowheads="1"/>
        </xdr:cNvSpPr>
      </xdr:nvSpPr>
      <xdr:spPr>
        <a:xfrm>
          <a:off x="965835" y="3820668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07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08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09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0" name="Text Box 10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1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2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3" name="Text Box 13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4" name="Text Box 760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5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6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7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8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85725" cy="28575"/>
    <xdr:sp>
      <xdr:nvSpPr>
        <xdr:cNvPr id="219" name="Text Box 165"/>
        <xdr:cNvSpPr txBox="1">
          <a:spLocks noChangeArrowheads="1"/>
        </xdr:cNvSpPr>
      </xdr:nvSpPr>
      <xdr:spPr>
        <a:xfrm>
          <a:off x="965835" y="3820668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20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21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22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23" name="Text Box 10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24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25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26" name="Text Box 13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27" name="Text Box 760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28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29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30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31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85725" cy="28575"/>
    <xdr:sp>
      <xdr:nvSpPr>
        <xdr:cNvPr id="232" name="Text Box 165"/>
        <xdr:cNvSpPr txBox="1">
          <a:spLocks noChangeArrowheads="1"/>
        </xdr:cNvSpPr>
      </xdr:nvSpPr>
      <xdr:spPr>
        <a:xfrm>
          <a:off x="965835" y="3820668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33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34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35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36" name="Text Box 10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37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38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39" name="Text Box 13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40" name="Text Box 760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41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42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43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44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92319" cy="28575"/>
    <xdr:sp>
      <xdr:nvSpPr>
        <xdr:cNvPr id="245" name="Text Box 165"/>
        <xdr:cNvSpPr txBox="1">
          <a:spLocks noChangeArrowheads="1"/>
        </xdr:cNvSpPr>
      </xdr:nvSpPr>
      <xdr:spPr>
        <a:xfrm>
          <a:off x="965835" y="38206680"/>
          <a:ext cx="9207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46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47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48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49" name="Text Box 10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50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51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52" name="Text Box 13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53" name="Text Box 760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54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55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56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57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92319" cy="35719"/>
    <xdr:sp>
      <xdr:nvSpPr>
        <xdr:cNvPr id="258" name="Text Box 165"/>
        <xdr:cNvSpPr txBox="1">
          <a:spLocks noChangeArrowheads="1"/>
        </xdr:cNvSpPr>
      </xdr:nvSpPr>
      <xdr:spPr>
        <a:xfrm>
          <a:off x="965835" y="3820668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59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60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61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62" name="Text Box 10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63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64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65" name="Text Box 13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66" name="Text Box 760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67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68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69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70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92319" cy="35719"/>
    <xdr:sp>
      <xdr:nvSpPr>
        <xdr:cNvPr id="271" name="Text Box 165"/>
        <xdr:cNvSpPr txBox="1">
          <a:spLocks noChangeArrowheads="1"/>
        </xdr:cNvSpPr>
      </xdr:nvSpPr>
      <xdr:spPr>
        <a:xfrm>
          <a:off x="965835" y="3820668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72" name="Text Box 759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73" name="Text Box 748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74" name="Text Box 761"/>
        <xdr:cNvSpPr txBox="1">
          <a:spLocks noChangeArrowheads="1"/>
        </xdr:cNvSpPr>
      </xdr:nvSpPr>
      <xdr:spPr>
        <a:xfrm>
          <a:off x="965835" y="382066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75" name="Text Box 10"/>
        <xdr:cNvSpPr txBox="1">
          <a:spLocks noChangeArrowheads="1"/>
        </xdr:cNvSpPr>
      </xdr:nvSpPr>
      <xdr:spPr>
        <a:xfrm>
          <a:off x="962342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76" name="Text Box 759"/>
        <xdr:cNvSpPr txBox="1">
          <a:spLocks noChangeArrowheads="1"/>
        </xdr:cNvSpPr>
      </xdr:nvSpPr>
      <xdr:spPr>
        <a:xfrm>
          <a:off x="962342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77" name="Text Box 748"/>
        <xdr:cNvSpPr txBox="1">
          <a:spLocks noChangeArrowheads="1"/>
        </xdr:cNvSpPr>
      </xdr:nvSpPr>
      <xdr:spPr>
        <a:xfrm>
          <a:off x="962342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78" name="Text Box 13"/>
        <xdr:cNvSpPr txBox="1">
          <a:spLocks noChangeArrowheads="1"/>
        </xdr:cNvSpPr>
      </xdr:nvSpPr>
      <xdr:spPr>
        <a:xfrm>
          <a:off x="962342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79" name="Text Box 760"/>
        <xdr:cNvSpPr txBox="1">
          <a:spLocks noChangeArrowheads="1"/>
        </xdr:cNvSpPr>
      </xdr:nvSpPr>
      <xdr:spPr>
        <a:xfrm>
          <a:off x="962342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80" name="Text Box 761"/>
        <xdr:cNvSpPr txBox="1">
          <a:spLocks noChangeArrowheads="1"/>
        </xdr:cNvSpPr>
      </xdr:nvSpPr>
      <xdr:spPr>
        <a:xfrm>
          <a:off x="962342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81" name="Text Box 759"/>
        <xdr:cNvSpPr txBox="1">
          <a:spLocks noChangeArrowheads="1"/>
        </xdr:cNvSpPr>
      </xdr:nvSpPr>
      <xdr:spPr>
        <a:xfrm>
          <a:off x="962342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82" name="Text Box 748"/>
        <xdr:cNvSpPr txBox="1">
          <a:spLocks noChangeArrowheads="1"/>
        </xdr:cNvSpPr>
      </xdr:nvSpPr>
      <xdr:spPr>
        <a:xfrm>
          <a:off x="962342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83" name="Text Box 761"/>
        <xdr:cNvSpPr txBox="1">
          <a:spLocks noChangeArrowheads="1"/>
        </xdr:cNvSpPr>
      </xdr:nvSpPr>
      <xdr:spPr>
        <a:xfrm>
          <a:off x="962342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85725" cy="28575"/>
    <xdr:sp>
      <xdr:nvSpPr>
        <xdr:cNvPr id="284" name="Text Box 165"/>
        <xdr:cNvSpPr txBox="1">
          <a:spLocks noChangeArrowheads="1"/>
        </xdr:cNvSpPr>
      </xdr:nvSpPr>
      <xdr:spPr>
        <a:xfrm>
          <a:off x="9623425" y="310210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1"/>
    <xdr:sp>
      <xdr:nvSpPr>
        <xdr:cNvPr id="285" name="Text Box 759"/>
        <xdr:cNvSpPr txBox="1">
          <a:spLocks noChangeArrowheads="1"/>
        </xdr:cNvSpPr>
      </xdr:nvSpPr>
      <xdr:spPr>
        <a:xfrm>
          <a:off x="962342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1"/>
    <xdr:sp>
      <xdr:nvSpPr>
        <xdr:cNvPr id="286" name="Text Box 748"/>
        <xdr:cNvSpPr txBox="1">
          <a:spLocks noChangeArrowheads="1"/>
        </xdr:cNvSpPr>
      </xdr:nvSpPr>
      <xdr:spPr>
        <a:xfrm>
          <a:off x="962342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1"/>
    <xdr:sp>
      <xdr:nvSpPr>
        <xdr:cNvPr id="287" name="Text Box 761"/>
        <xdr:cNvSpPr txBox="1">
          <a:spLocks noChangeArrowheads="1"/>
        </xdr:cNvSpPr>
      </xdr:nvSpPr>
      <xdr:spPr>
        <a:xfrm>
          <a:off x="9623425" y="310210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88" name="Text Box 10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89" name="Text Box 759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90" name="Text Box 748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91" name="Text Box 13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92" name="Text Box 760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93" name="Text Box 761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94" name="Text Box 759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95" name="Text Box 748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96" name="Text Box 761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85725" cy="28575"/>
    <xdr:sp>
      <xdr:nvSpPr>
        <xdr:cNvPr id="297" name="Text Box 165"/>
        <xdr:cNvSpPr txBox="1">
          <a:spLocks noChangeArrowheads="1"/>
        </xdr:cNvSpPr>
      </xdr:nvSpPr>
      <xdr:spPr>
        <a:xfrm>
          <a:off x="9623425" y="275158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1"/>
    <xdr:sp>
      <xdr:nvSpPr>
        <xdr:cNvPr id="298" name="Text Box 759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1"/>
    <xdr:sp>
      <xdr:nvSpPr>
        <xdr:cNvPr id="299" name="Text Box 748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1"/>
    <xdr:sp>
      <xdr:nvSpPr>
        <xdr:cNvPr id="300" name="Text Box 761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1" name="Text Box 10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2" name="Text Box 759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3" name="Text Box 748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4" name="Text Box 13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5" name="Text Box 760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6" name="Text Box 761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7" name="Text Box 759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8" name="Text Box 748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9" name="Text Box 761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85725" cy="28575"/>
    <xdr:sp>
      <xdr:nvSpPr>
        <xdr:cNvPr id="310" name="Text Box 165"/>
        <xdr:cNvSpPr txBox="1">
          <a:spLocks noChangeArrowheads="1"/>
        </xdr:cNvSpPr>
      </xdr:nvSpPr>
      <xdr:spPr>
        <a:xfrm>
          <a:off x="9623425" y="275158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1"/>
    <xdr:sp>
      <xdr:nvSpPr>
        <xdr:cNvPr id="311" name="Text Box 759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1"/>
    <xdr:sp>
      <xdr:nvSpPr>
        <xdr:cNvPr id="312" name="Text Box 748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1"/>
    <xdr:sp>
      <xdr:nvSpPr>
        <xdr:cNvPr id="313" name="Text Box 761"/>
        <xdr:cNvSpPr txBox="1">
          <a:spLocks noChangeArrowheads="1"/>
        </xdr:cNvSpPr>
      </xdr:nvSpPr>
      <xdr:spPr>
        <a:xfrm>
          <a:off x="9623425" y="275158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14" name="Text Box 10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15" name="Text Box 759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16" name="Text Box 748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17" name="Text Box 13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18" name="Text Box 760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19" name="Text Box 761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20" name="Text Box 759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21" name="Text Box 748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22" name="Text Box 761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85725" cy="28575"/>
    <xdr:sp>
      <xdr:nvSpPr>
        <xdr:cNvPr id="323" name="Text Box 165"/>
        <xdr:cNvSpPr txBox="1">
          <a:spLocks noChangeArrowheads="1"/>
        </xdr:cNvSpPr>
      </xdr:nvSpPr>
      <xdr:spPr>
        <a:xfrm>
          <a:off x="9623425" y="3505200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24" name="Text Box 759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25" name="Text Box 748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26" name="Text Box 761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27" name="Text Box 10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28" name="Text Box 759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29" name="Text Box 748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30" name="Text Box 13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31" name="Text Box 760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32" name="Text Box 761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33" name="Text Box 759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34" name="Text Box 748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35" name="Text Box 761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92319" cy="28575"/>
    <xdr:sp>
      <xdr:nvSpPr>
        <xdr:cNvPr id="336" name="Text Box 165"/>
        <xdr:cNvSpPr txBox="1">
          <a:spLocks noChangeArrowheads="1"/>
        </xdr:cNvSpPr>
      </xdr:nvSpPr>
      <xdr:spPr>
        <a:xfrm>
          <a:off x="9623425" y="35052000"/>
          <a:ext cx="9207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37" name="Text Box 759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38" name="Text Box 748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39" name="Text Box 761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0" name="Text Box 10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1" name="Text Box 759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2" name="Text Box 748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3" name="Text Box 13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4" name="Text Box 760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5" name="Text Box 761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6" name="Text Box 759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7" name="Text Box 748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8" name="Text Box 761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92319" cy="35719"/>
    <xdr:sp>
      <xdr:nvSpPr>
        <xdr:cNvPr id="349" name="Text Box 165"/>
        <xdr:cNvSpPr txBox="1">
          <a:spLocks noChangeArrowheads="1"/>
        </xdr:cNvSpPr>
      </xdr:nvSpPr>
      <xdr:spPr>
        <a:xfrm>
          <a:off x="9623425" y="3505200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50" name="Text Box 759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51" name="Text Box 748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52" name="Text Box 761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53" name="Text Box 10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54" name="Text Box 759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55" name="Text Box 748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56" name="Text Box 13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57" name="Text Box 760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58" name="Text Box 761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59" name="Text Box 759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60" name="Text Box 748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61" name="Text Box 761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92319" cy="35719"/>
    <xdr:sp>
      <xdr:nvSpPr>
        <xdr:cNvPr id="362" name="Text Box 165"/>
        <xdr:cNvSpPr txBox="1">
          <a:spLocks noChangeArrowheads="1"/>
        </xdr:cNvSpPr>
      </xdr:nvSpPr>
      <xdr:spPr>
        <a:xfrm>
          <a:off x="9623425" y="3505200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63" name="Text Box 759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64" name="Text Box 748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65" name="Text Box 761"/>
        <xdr:cNvSpPr txBox="1">
          <a:spLocks noChangeArrowheads="1"/>
        </xdr:cNvSpPr>
      </xdr:nvSpPr>
      <xdr:spPr>
        <a:xfrm>
          <a:off x="9623425" y="350520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66" name="Text Box 10"/>
        <xdr:cNvSpPr txBox="1">
          <a:spLocks noChangeArrowheads="1"/>
        </xdr:cNvSpPr>
      </xdr:nvSpPr>
      <xdr:spPr>
        <a:xfrm>
          <a:off x="9623425" y="35227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67" name="Text Box 759"/>
        <xdr:cNvSpPr txBox="1">
          <a:spLocks noChangeArrowheads="1"/>
        </xdr:cNvSpPr>
      </xdr:nvSpPr>
      <xdr:spPr>
        <a:xfrm>
          <a:off x="9623425" y="35227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68" name="Text Box 748"/>
        <xdr:cNvSpPr txBox="1">
          <a:spLocks noChangeArrowheads="1"/>
        </xdr:cNvSpPr>
      </xdr:nvSpPr>
      <xdr:spPr>
        <a:xfrm>
          <a:off x="9623425" y="35227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69" name="Text Box 13"/>
        <xdr:cNvSpPr txBox="1">
          <a:spLocks noChangeArrowheads="1"/>
        </xdr:cNvSpPr>
      </xdr:nvSpPr>
      <xdr:spPr>
        <a:xfrm>
          <a:off x="9623425" y="35227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70" name="Text Box 760"/>
        <xdr:cNvSpPr txBox="1">
          <a:spLocks noChangeArrowheads="1"/>
        </xdr:cNvSpPr>
      </xdr:nvSpPr>
      <xdr:spPr>
        <a:xfrm>
          <a:off x="9623425" y="35227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71" name="Text Box 761"/>
        <xdr:cNvSpPr txBox="1">
          <a:spLocks noChangeArrowheads="1"/>
        </xdr:cNvSpPr>
      </xdr:nvSpPr>
      <xdr:spPr>
        <a:xfrm>
          <a:off x="9623425" y="35227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72" name="Text Box 759"/>
        <xdr:cNvSpPr txBox="1">
          <a:spLocks noChangeArrowheads="1"/>
        </xdr:cNvSpPr>
      </xdr:nvSpPr>
      <xdr:spPr>
        <a:xfrm>
          <a:off x="9623425" y="35227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73" name="Text Box 748"/>
        <xdr:cNvSpPr txBox="1">
          <a:spLocks noChangeArrowheads="1"/>
        </xdr:cNvSpPr>
      </xdr:nvSpPr>
      <xdr:spPr>
        <a:xfrm>
          <a:off x="9623425" y="35227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74" name="Text Box 761"/>
        <xdr:cNvSpPr txBox="1">
          <a:spLocks noChangeArrowheads="1"/>
        </xdr:cNvSpPr>
      </xdr:nvSpPr>
      <xdr:spPr>
        <a:xfrm>
          <a:off x="9623425" y="35227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75" name="Text Box 759"/>
        <xdr:cNvSpPr txBox="1">
          <a:spLocks noChangeArrowheads="1"/>
        </xdr:cNvSpPr>
      </xdr:nvSpPr>
      <xdr:spPr>
        <a:xfrm>
          <a:off x="9623425" y="35227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76" name="Text Box 748"/>
        <xdr:cNvSpPr txBox="1">
          <a:spLocks noChangeArrowheads="1"/>
        </xdr:cNvSpPr>
      </xdr:nvSpPr>
      <xdr:spPr>
        <a:xfrm>
          <a:off x="9623425" y="35227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77" name="Text Box 761"/>
        <xdr:cNvSpPr txBox="1">
          <a:spLocks noChangeArrowheads="1"/>
        </xdr:cNvSpPr>
      </xdr:nvSpPr>
      <xdr:spPr>
        <a:xfrm>
          <a:off x="9623425" y="35227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27</xdr:row>
      <xdr:rowOff>0</xdr:rowOff>
    </xdr:from>
    <xdr:ext cx="76200" cy="173832"/>
    <xdr:sp>
      <xdr:nvSpPr>
        <xdr:cNvPr id="378" name="Text Box 10"/>
        <xdr:cNvSpPr txBox="1">
          <a:spLocks noChangeArrowheads="1"/>
        </xdr:cNvSpPr>
      </xdr:nvSpPr>
      <xdr:spPr>
        <a:xfrm>
          <a:off x="9623425" y="35928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27</xdr:row>
      <xdr:rowOff>0</xdr:rowOff>
    </xdr:from>
    <xdr:ext cx="76200" cy="173832"/>
    <xdr:sp>
      <xdr:nvSpPr>
        <xdr:cNvPr id="379" name="Text Box 759"/>
        <xdr:cNvSpPr txBox="1">
          <a:spLocks noChangeArrowheads="1"/>
        </xdr:cNvSpPr>
      </xdr:nvSpPr>
      <xdr:spPr>
        <a:xfrm>
          <a:off x="9623425" y="35928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27</xdr:row>
      <xdr:rowOff>0</xdr:rowOff>
    </xdr:from>
    <xdr:ext cx="76200" cy="173832"/>
    <xdr:sp>
      <xdr:nvSpPr>
        <xdr:cNvPr id="380" name="Text Box 748"/>
        <xdr:cNvSpPr txBox="1">
          <a:spLocks noChangeArrowheads="1"/>
        </xdr:cNvSpPr>
      </xdr:nvSpPr>
      <xdr:spPr>
        <a:xfrm>
          <a:off x="9623425" y="35928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27</xdr:row>
      <xdr:rowOff>0</xdr:rowOff>
    </xdr:from>
    <xdr:ext cx="76200" cy="173832"/>
    <xdr:sp>
      <xdr:nvSpPr>
        <xdr:cNvPr id="381" name="Text Box 13"/>
        <xdr:cNvSpPr txBox="1">
          <a:spLocks noChangeArrowheads="1"/>
        </xdr:cNvSpPr>
      </xdr:nvSpPr>
      <xdr:spPr>
        <a:xfrm>
          <a:off x="9623425" y="35928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27</xdr:row>
      <xdr:rowOff>0</xdr:rowOff>
    </xdr:from>
    <xdr:ext cx="76200" cy="173832"/>
    <xdr:sp>
      <xdr:nvSpPr>
        <xdr:cNvPr id="382" name="Text Box 760"/>
        <xdr:cNvSpPr txBox="1">
          <a:spLocks noChangeArrowheads="1"/>
        </xdr:cNvSpPr>
      </xdr:nvSpPr>
      <xdr:spPr>
        <a:xfrm>
          <a:off x="9623425" y="35928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27</xdr:row>
      <xdr:rowOff>0</xdr:rowOff>
    </xdr:from>
    <xdr:ext cx="76200" cy="173832"/>
    <xdr:sp>
      <xdr:nvSpPr>
        <xdr:cNvPr id="383" name="Text Box 761"/>
        <xdr:cNvSpPr txBox="1">
          <a:spLocks noChangeArrowheads="1"/>
        </xdr:cNvSpPr>
      </xdr:nvSpPr>
      <xdr:spPr>
        <a:xfrm>
          <a:off x="9623425" y="35928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27</xdr:row>
      <xdr:rowOff>0</xdr:rowOff>
    </xdr:from>
    <xdr:ext cx="76200" cy="173832"/>
    <xdr:sp>
      <xdr:nvSpPr>
        <xdr:cNvPr id="384" name="Text Box 759"/>
        <xdr:cNvSpPr txBox="1">
          <a:spLocks noChangeArrowheads="1"/>
        </xdr:cNvSpPr>
      </xdr:nvSpPr>
      <xdr:spPr>
        <a:xfrm>
          <a:off x="9623425" y="35928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27</xdr:row>
      <xdr:rowOff>0</xdr:rowOff>
    </xdr:from>
    <xdr:ext cx="76200" cy="173832"/>
    <xdr:sp>
      <xdr:nvSpPr>
        <xdr:cNvPr id="385" name="Text Box 748"/>
        <xdr:cNvSpPr txBox="1">
          <a:spLocks noChangeArrowheads="1"/>
        </xdr:cNvSpPr>
      </xdr:nvSpPr>
      <xdr:spPr>
        <a:xfrm>
          <a:off x="9623425" y="35928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27</xdr:row>
      <xdr:rowOff>0</xdr:rowOff>
    </xdr:from>
    <xdr:ext cx="76200" cy="173832"/>
    <xdr:sp>
      <xdr:nvSpPr>
        <xdr:cNvPr id="386" name="Text Box 761"/>
        <xdr:cNvSpPr txBox="1">
          <a:spLocks noChangeArrowheads="1"/>
        </xdr:cNvSpPr>
      </xdr:nvSpPr>
      <xdr:spPr>
        <a:xfrm>
          <a:off x="9623425" y="35928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27</xdr:row>
      <xdr:rowOff>0</xdr:rowOff>
    </xdr:from>
    <xdr:ext cx="76200" cy="173831"/>
    <xdr:sp>
      <xdr:nvSpPr>
        <xdr:cNvPr id="387" name="Text Box 759"/>
        <xdr:cNvSpPr txBox="1">
          <a:spLocks noChangeArrowheads="1"/>
        </xdr:cNvSpPr>
      </xdr:nvSpPr>
      <xdr:spPr>
        <a:xfrm>
          <a:off x="9623425" y="35928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27</xdr:row>
      <xdr:rowOff>0</xdr:rowOff>
    </xdr:from>
    <xdr:ext cx="76200" cy="173831"/>
    <xdr:sp>
      <xdr:nvSpPr>
        <xdr:cNvPr id="388" name="Text Box 748"/>
        <xdr:cNvSpPr txBox="1">
          <a:spLocks noChangeArrowheads="1"/>
        </xdr:cNvSpPr>
      </xdr:nvSpPr>
      <xdr:spPr>
        <a:xfrm>
          <a:off x="9623425" y="35928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27</xdr:row>
      <xdr:rowOff>0</xdr:rowOff>
    </xdr:from>
    <xdr:ext cx="76200" cy="173831"/>
    <xdr:sp>
      <xdr:nvSpPr>
        <xdr:cNvPr id="389" name="Text Box 761"/>
        <xdr:cNvSpPr txBox="1">
          <a:spLocks noChangeArrowheads="1"/>
        </xdr:cNvSpPr>
      </xdr:nvSpPr>
      <xdr:spPr>
        <a:xfrm>
          <a:off x="9623425" y="359283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2</xdr:col>
      <xdr:colOff>0</xdr:colOff>
      <xdr:row>21</xdr:row>
      <xdr:rowOff>0</xdr:rowOff>
    </xdr:from>
    <xdr:ext cx="76200" cy="173832"/>
    <xdr:sp>
      <xdr:nvSpPr>
        <xdr:cNvPr id="2" name="Text Box 10"/>
        <xdr:cNvSpPr txBox="1">
          <a:spLocks noChangeArrowheads="1"/>
        </xdr:cNvSpPr>
      </xdr:nvSpPr>
      <xdr:spPr>
        <a:xfrm>
          <a:off x="96583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76200" cy="173832"/>
    <xdr:sp>
      <xdr:nvSpPr>
        <xdr:cNvPr id="3" name="Text Box 759"/>
        <xdr:cNvSpPr txBox="1">
          <a:spLocks noChangeArrowheads="1"/>
        </xdr:cNvSpPr>
      </xdr:nvSpPr>
      <xdr:spPr>
        <a:xfrm>
          <a:off x="96583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76200" cy="173832"/>
    <xdr:sp>
      <xdr:nvSpPr>
        <xdr:cNvPr id="4" name="Text Box 748"/>
        <xdr:cNvSpPr txBox="1">
          <a:spLocks noChangeArrowheads="1"/>
        </xdr:cNvSpPr>
      </xdr:nvSpPr>
      <xdr:spPr>
        <a:xfrm>
          <a:off x="96583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76200" cy="173832"/>
    <xdr:sp>
      <xdr:nvSpPr>
        <xdr:cNvPr id="5" name="Text Box 13"/>
        <xdr:cNvSpPr txBox="1">
          <a:spLocks noChangeArrowheads="1"/>
        </xdr:cNvSpPr>
      </xdr:nvSpPr>
      <xdr:spPr>
        <a:xfrm>
          <a:off x="96583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76200" cy="173832"/>
    <xdr:sp>
      <xdr:nvSpPr>
        <xdr:cNvPr id="6" name="Text Box 760"/>
        <xdr:cNvSpPr txBox="1">
          <a:spLocks noChangeArrowheads="1"/>
        </xdr:cNvSpPr>
      </xdr:nvSpPr>
      <xdr:spPr>
        <a:xfrm>
          <a:off x="96583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76200" cy="173832"/>
    <xdr:sp>
      <xdr:nvSpPr>
        <xdr:cNvPr id="7" name="Text Box 761"/>
        <xdr:cNvSpPr txBox="1">
          <a:spLocks noChangeArrowheads="1"/>
        </xdr:cNvSpPr>
      </xdr:nvSpPr>
      <xdr:spPr>
        <a:xfrm>
          <a:off x="96583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76200" cy="173832"/>
    <xdr:sp>
      <xdr:nvSpPr>
        <xdr:cNvPr id="8" name="Text Box 759"/>
        <xdr:cNvSpPr txBox="1">
          <a:spLocks noChangeArrowheads="1"/>
        </xdr:cNvSpPr>
      </xdr:nvSpPr>
      <xdr:spPr>
        <a:xfrm>
          <a:off x="96583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76200" cy="173832"/>
    <xdr:sp>
      <xdr:nvSpPr>
        <xdr:cNvPr id="9" name="Text Box 748"/>
        <xdr:cNvSpPr txBox="1">
          <a:spLocks noChangeArrowheads="1"/>
        </xdr:cNvSpPr>
      </xdr:nvSpPr>
      <xdr:spPr>
        <a:xfrm>
          <a:off x="96583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76200" cy="173832"/>
    <xdr:sp>
      <xdr:nvSpPr>
        <xdr:cNvPr id="10" name="Text Box 761"/>
        <xdr:cNvSpPr txBox="1">
          <a:spLocks noChangeArrowheads="1"/>
        </xdr:cNvSpPr>
      </xdr:nvSpPr>
      <xdr:spPr>
        <a:xfrm>
          <a:off x="96583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85725" cy="28575"/>
    <xdr:sp>
      <xdr:nvSpPr>
        <xdr:cNvPr id="11" name="Text Box 165"/>
        <xdr:cNvSpPr txBox="1">
          <a:spLocks noChangeArrowheads="1"/>
        </xdr:cNvSpPr>
      </xdr:nvSpPr>
      <xdr:spPr>
        <a:xfrm>
          <a:off x="965835" y="371551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76200" cy="173831"/>
    <xdr:sp>
      <xdr:nvSpPr>
        <xdr:cNvPr id="12" name="Text Box 759"/>
        <xdr:cNvSpPr txBox="1">
          <a:spLocks noChangeArrowheads="1"/>
        </xdr:cNvSpPr>
      </xdr:nvSpPr>
      <xdr:spPr>
        <a:xfrm>
          <a:off x="96583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76200" cy="173831"/>
    <xdr:sp>
      <xdr:nvSpPr>
        <xdr:cNvPr id="13" name="Text Box 748"/>
        <xdr:cNvSpPr txBox="1">
          <a:spLocks noChangeArrowheads="1"/>
        </xdr:cNvSpPr>
      </xdr:nvSpPr>
      <xdr:spPr>
        <a:xfrm>
          <a:off x="96583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76200" cy="173831"/>
    <xdr:sp>
      <xdr:nvSpPr>
        <xdr:cNvPr id="14" name="Text Box 761"/>
        <xdr:cNvSpPr txBox="1">
          <a:spLocks noChangeArrowheads="1"/>
        </xdr:cNvSpPr>
      </xdr:nvSpPr>
      <xdr:spPr>
        <a:xfrm>
          <a:off x="96583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15" name="Text Box 10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16" name="Text Box 759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17" name="Text Box 748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18" name="Text Box 13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19" name="Text Box 760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20" name="Text Box 761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21" name="Text Box 759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22" name="Text Box 748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23" name="Text Box 761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85725" cy="28575"/>
    <xdr:sp>
      <xdr:nvSpPr>
        <xdr:cNvPr id="24" name="Text Box 165"/>
        <xdr:cNvSpPr txBox="1">
          <a:spLocks noChangeArrowheads="1"/>
        </xdr:cNvSpPr>
      </xdr:nvSpPr>
      <xdr:spPr>
        <a:xfrm>
          <a:off x="965835" y="3329940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1"/>
    <xdr:sp>
      <xdr:nvSpPr>
        <xdr:cNvPr id="25" name="Text Box 759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1"/>
    <xdr:sp>
      <xdr:nvSpPr>
        <xdr:cNvPr id="26" name="Text Box 748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1"/>
    <xdr:sp>
      <xdr:nvSpPr>
        <xdr:cNvPr id="27" name="Text Box 761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28" name="Text Box 10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29" name="Text Box 759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30" name="Text Box 748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31" name="Text Box 13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32" name="Text Box 760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33" name="Text Box 761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34" name="Text Box 759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35" name="Text Box 748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36" name="Text Box 761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85725" cy="28575"/>
    <xdr:sp>
      <xdr:nvSpPr>
        <xdr:cNvPr id="37" name="Text Box 165"/>
        <xdr:cNvSpPr txBox="1">
          <a:spLocks noChangeArrowheads="1"/>
        </xdr:cNvSpPr>
      </xdr:nvSpPr>
      <xdr:spPr>
        <a:xfrm>
          <a:off x="965835" y="3329940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1"/>
    <xdr:sp>
      <xdr:nvSpPr>
        <xdr:cNvPr id="38" name="Text Box 759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1"/>
    <xdr:sp>
      <xdr:nvSpPr>
        <xdr:cNvPr id="39" name="Text Box 748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1"/>
    <xdr:sp>
      <xdr:nvSpPr>
        <xdr:cNvPr id="40" name="Text Box 761"/>
        <xdr:cNvSpPr txBox="1">
          <a:spLocks noChangeArrowheads="1"/>
        </xdr:cNvSpPr>
      </xdr:nvSpPr>
      <xdr:spPr>
        <a:xfrm>
          <a:off x="96583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41" name="Text Box 10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42" name="Text Box 759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43" name="Text Box 748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44" name="Text Box 13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45" name="Text Box 760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46" name="Text Box 761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47" name="Text Box 759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48" name="Text Box 748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49" name="Text Box 761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85725" cy="28575"/>
    <xdr:sp>
      <xdr:nvSpPr>
        <xdr:cNvPr id="50" name="Text Box 165"/>
        <xdr:cNvSpPr txBox="1">
          <a:spLocks noChangeArrowheads="1"/>
        </xdr:cNvSpPr>
      </xdr:nvSpPr>
      <xdr:spPr>
        <a:xfrm>
          <a:off x="965835" y="3750564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1"/>
    <xdr:sp>
      <xdr:nvSpPr>
        <xdr:cNvPr id="51" name="Text Box 759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1"/>
    <xdr:sp>
      <xdr:nvSpPr>
        <xdr:cNvPr id="52" name="Text Box 748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1"/>
    <xdr:sp>
      <xdr:nvSpPr>
        <xdr:cNvPr id="53" name="Text Box 761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54" name="Text Box 10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55" name="Text Box 759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56" name="Text Box 748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57" name="Text Box 13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58" name="Text Box 760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59" name="Text Box 761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60" name="Text Box 759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61" name="Text Box 748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62" name="Text Box 761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92319" cy="28575"/>
    <xdr:sp>
      <xdr:nvSpPr>
        <xdr:cNvPr id="63" name="Text Box 165"/>
        <xdr:cNvSpPr txBox="1">
          <a:spLocks noChangeArrowheads="1"/>
        </xdr:cNvSpPr>
      </xdr:nvSpPr>
      <xdr:spPr>
        <a:xfrm>
          <a:off x="965835" y="37505640"/>
          <a:ext cx="9207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1"/>
    <xdr:sp>
      <xdr:nvSpPr>
        <xdr:cNvPr id="64" name="Text Box 759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1"/>
    <xdr:sp>
      <xdr:nvSpPr>
        <xdr:cNvPr id="65" name="Text Box 748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1"/>
    <xdr:sp>
      <xdr:nvSpPr>
        <xdr:cNvPr id="66" name="Text Box 761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67" name="Text Box 10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68" name="Text Box 759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69" name="Text Box 748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70" name="Text Box 13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71" name="Text Box 760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72" name="Text Box 761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73" name="Text Box 759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74" name="Text Box 748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75" name="Text Box 761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92319" cy="35719"/>
    <xdr:sp>
      <xdr:nvSpPr>
        <xdr:cNvPr id="76" name="Text Box 165"/>
        <xdr:cNvSpPr txBox="1">
          <a:spLocks noChangeArrowheads="1"/>
        </xdr:cNvSpPr>
      </xdr:nvSpPr>
      <xdr:spPr>
        <a:xfrm>
          <a:off x="965835" y="3750564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1"/>
    <xdr:sp>
      <xdr:nvSpPr>
        <xdr:cNvPr id="77" name="Text Box 759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1"/>
    <xdr:sp>
      <xdr:nvSpPr>
        <xdr:cNvPr id="78" name="Text Box 748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1"/>
    <xdr:sp>
      <xdr:nvSpPr>
        <xdr:cNvPr id="79" name="Text Box 761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80" name="Text Box 10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81" name="Text Box 759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82" name="Text Box 748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83" name="Text Box 13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84" name="Text Box 760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85" name="Text Box 761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86" name="Text Box 759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87" name="Text Box 748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2"/>
    <xdr:sp>
      <xdr:nvSpPr>
        <xdr:cNvPr id="88" name="Text Box 761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92319" cy="35719"/>
    <xdr:sp>
      <xdr:nvSpPr>
        <xdr:cNvPr id="89" name="Text Box 165"/>
        <xdr:cNvSpPr txBox="1">
          <a:spLocks noChangeArrowheads="1"/>
        </xdr:cNvSpPr>
      </xdr:nvSpPr>
      <xdr:spPr>
        <a:xfrm>
          <a:off x="965835" y="3750564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1"/>
    <xdr:sp>
      <xdr:nvSpPr>
        <xdr:cNvPr id="90" name="Text Box 759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1"/>
    <xdr:sp>
      <xdr:nvSpPr>
        <xdr:cNvPr id="91" name="Text Box 748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76200" cy="173831"/>
    <xdr:sp>
      <xdr:nvSpPr>
        <xdr:cNvPr id="92" name="Text Box 761"/>
        <xdr:cNvSpPr txBox="1">
          <a:spLocks noChangeArrowheads="1"/>
        </xdr:cNvSpPr>
      </xdr:nvSpPr>
      <xdr:spPr>
        <a:xfrm>
          <a:off x="96583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21</xdr:row>
      <xdr:rowOff>0</xdr:rowOff>
    </xdr:from>
    <xdr:ext cx="76200" cy="173832"/>
    <xdr:sp>
      <xdr:nvSpPr>
        <xdr:cNvPr id="93" name="Text Box 10"/>
        <xdr:cNvSpPr txBox="1">
          <a:spLocks noChangeArrowheads="1"/>
        </xdr:cNvSpPr>
      </xdr:nvSpPr>
      <xdr:spPr>
        <a:xfrm>
          <a:off x="6299200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21</xdr:row>
      <xdr:rowOff>0</xdr:rowOff>
    </xdr:from>
    <xdr:ext cx="76200" cy="173832"/>
    <xdr:sp>
      <xdr:nvSpPr>
        <xdr:cNvPr id="94" name="Text Box 759"/>
        <xdr:cNvSpPr txBox="1">
          <a:spLocks noChangeArrowheads="1"/>
        </xdr:cNvSpPr>
      </xdr:nvSpPr>
      <xdr:spPr>
        <a:xfrm>
          <a:off x="6299200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21</xdr:row>
      <xdr:rowOff>0</xdr:rowOff>
    </xdr:from>
    <xdr:ext cx="76200" cy="173832"/>
    <xdr:sp>
      <xdr:nvSpPr>
        <xdr:cNvPr id="95" name="Text Box 748"/>
        <xdr:cNvSpPr txBox="1">
          <a:spLocks noChangeArrowheads="1"/>
        </xdr:cNvSpPr>
      </xdr:nvSpPr>
      <xdr:spPr>
        <a:xfrm>
          <a:off x="6299200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21</xdr:row>
      <xdr:rowOff>0</xdr:rowOff>
    </xdr:from>
    <xdr:ext cx="76200" cy="173832"/>
    <xdr:sp>
      <xdr:nvSpPr>
        <xdr:cNvPr id="96" name="Text Box 13"/>
        <xdr:cNvSpPr txBox="1">
          <a:spLocks noChangeArrowheads="1"/>
        </xdr:cNvSpPr>
      </xdr:nvSpPr>
      <xdr:spPr>
        <a:xfrm>
          <a:off x="6299200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21</xdr:row>
      <xdr:rowOff>0</xdr:rowOff>
    </xdr:from>
    <xdr:ext cx="76200" cy="173832"/>
    <xdr:sp>
      <xdr:nvSpPr>
        <xdr:cNvPr id="97" name="Text Box 760"/>
        <xdr:cNvSpPr txBox="1">
          <a:spLocks noChangeArrowheads="1"/>
        </xdr:cNvSpPr>
      </xdr:nvSpPr>
      <xdr:spPr>
        <a:xfrm>
          <a:off x="6299200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21</xdr:row>
      <xdr:rowOff>0</xdr:rowOff>
    </xdr:from>
    <xdr:ext cx="76200" cy="173832"/>
    <xdr:sp>
      <xdr:nvSpPr>
        <xdr:cNvPr id="98" name="Text Box 761"/>
        <xdr:cNvSpPr txBox="1">
          <a:spLocks noChangeArrowheads="1"/>
        </xdr:cNvSpPr>
      </xdr:nvSpPr>
      <xdr:spPr>
        <a:xfrm>
          <a:off x="6299200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21</xdr:row>
      <xdr:rowOff>0</xdr:rowOff>
    </xdr:from>
    <xdr:ext cx="76200" cy="173832"/>
    <xdr:sp>
      <xdr:nvSpPr>
        <xdr:cNvPr id="99" name="Text Box 759"/>
        <xdr:cNvSpPr txBox="1">
          <a:spLocks noChangeArrowheads="1"/>
        </xdr:cNvSpPr>
      </xdr:nvSpPr>
      <xdr:spPr>
        <a:xfrm>
          <a:off x="6299200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21</xdr:row>
      <xdr:rowOff>0</xdr:rowOff>
    </xdr:from>
    <xdr:ext cx="76200" cy="173832"/>
    <xdr:sp>
      <xdr:nvSpPr>
        <xdr:cNvPr id="100" name="Text Box 748"/>
        <xdr:cNvSpPr txBox="1">
          <a:spLocks noChangeArrowheads="1"/>
        </xdr:cNvSpPr>
      </xdr:nvSpPr>
      <xdr:spPr>
        <a:xfrm>
          <a:off x="6299200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21</xdr:row>
      <xdr:rowOff>0</xdr:rowOff>
    </xdr:from>
    <xdr:ext cx="76200" cy="173832"/>
    <xdr:sp>
      <xdr:nvSpPr>
        <xdr:cNvPr id="101" name="Text Box 761"/>
        <xdr:cNvSpPr txBox="1">
          <a:spLocks noChangeArrowheads="1"/>
        </xdr:cNvSpPr>
      </xdr:nvSpPr>
      <xdr:spPr>
        <a:xfrm>
          <a:off x="6299200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21</xdr:row>
      <xdr:rowOff>0</xdr:rowOff>
    </xdr:from>
    <xdr:ext cx="85725" cy="28575"/>
    <xdr:sp>
      <xdr:nvSpPr>
        <xdr:cNvPr id="102" name="Text Box 165"/>
        <xdr:cNvSpPr txBox="1">
          <a:spLocks noChangeArrowheads="1"/>
        </xdr:cNvSpPr>
      </xdr:nvSpPr>
      <xdr:spPr>
        <a:xfrm>
          <a:off x="6299200" y="371551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21</xdr:row>
      <xdr:rowOff>0</xdr:rowOff>
    </xdr:from>
    <xdr:ext cx="76200" cy="173831"/>
    <xdr:sp>
      <xdr:nvSpPr>
        <xdr:cNvPr id="103" name="Text Box 759"/>
        <xdr:cNvSpPr txBox="1">
          <a:spLocks noChangeArrowheads="1"/>
        </xdr:cNvSpPr>
      </xdr:nvSpPr>
      <xdr:spPr>
        <a:xfrm>
          <a:off x="6299200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21</xdr:row>
      <xdr:rowOff>0</xdr:rowOff>
    </xdr:from>
    <xdr:ext cx="76200" cy="173831"/>
    <xdr:sp>
      <xdr:nvSpPr>
        <xdr:cNvPr id="104" name="Text Box 748"/>
        <xdr:cNvSpPr txBox="1">
          <a:spLocks noChangeArrowheads="1"/>
        </xdr:cNvSpPr>
      </xdr:nvSpPr>
      <xdr:spPr>
        <a:xfrm>
          <a:off x="6299200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21</xdr:row>
      <xdr:rowOff>0</xdr:rowOff>
    </xdr:from>
    <xdr:ext cx="76200" cy="173831"/>
    <xdr:sp>
      <xdr:nvSpPr>
        <xdr:cNvPr id="105" name="Text Box 761"/>
        <xdr:cNvSpPr txBox="1">
          <a:spLocks noChangeArrowheads="1"/>
        </xdr:cNvSpPr>
      </xdr:nvSpPr>
      <xdr:spPr>
        <a:xfrm>
          <a:off x="6299200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06" name="Text Box 10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07" name="Text Box 759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08" name="Text Box 748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09" name="Text Box 13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10" name="Text Box 760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11" name="Text Box 761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12" name="Text Box 759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13" name="Text Box 748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14" name="Text Box 761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85725" cy="28575"/>
    <xdr:sp>
      <xdr:nvSpPr>
        <xdr:cNvPr id="115" name="Text Box 165"/>
        <xdr:cNvSpPr txBox="1">
          <a:spLocks noChangeArrowheads="1"/>
        </xdr:cNvSpPr>
      </xdr:nvSpPr>
      <xdr:spPr>
        <a:xfrm>
          <a:off x="6299200" y="3329940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1"/>
    <xdr:sp>
      <xdr:nvSpPr>
        <xdr:cNvPr id="116" name="Text Box 759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1"/>
    <xdr:sp>
      <xdr:nvSpPr>
        <xdr:cNvPr id="117" name="Text Box 748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1"/>
    <xdr:sp>
      <xdr:nvSpPr>
        <xdr:cNvPr id="118" name="Text Box 761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19" name="Text Box 10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20" name="Text Box 759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21" name="Text Box 748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22" name="Text Box 13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23" name="Text Box 760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24" name="Text Box 761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25" name="Text Box 759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26" name="Text Box 748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27" name="Text Box 761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85725" cy="28575"/>
    <xdr:sp>
      <xdr:nvSpPr>
        <xdr:cNvPr id="128" name="Text Box 165"/>
        <xdr:cNvSpPr txBox="1">
          <a:spLocks noChangeArrowheads="1"/>
        </xdr:cNvSpPr>
      </xdr:nvSpPr>
      <xdr:spPr>
        <a:xfrm>
          <a:off x="6299200" y="3329940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1"/>
    <xdr:sp>
      <xdr:nvSpPr>
        <xdr:cNvPr id="129" name="Text Box 759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1"/>
    <xdr:sp>
      <xdr:nvSpPr>
        <xdr:cNvPr id="130" name="Text Box 748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1"/>
    <xdr:sp>
      <xdr:nvSpPr>
        <xdr:cNvPr id="131" name="Text Box 761"/>
        <xdr:cNvSpPr txBox="1">
          <a:spLocks noChangeArrowheads="1"/>
        </xdr:cNvSpPr>
      </xdr:nvSpPr>
      <xdr:spPr>
        <a:xfrm>
          <a:off x="6299200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32" name="Text Box 10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33" name="Text Box 759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34" name="Text Box 748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35" name="Text Box 13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36" name="Text Box 760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37" name="Text Box 761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38" name="Text Box 759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39" name="Text Box 748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40" name="Text Box 761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85725" cy="28575"/>
    <xdr:sp>
      <xdr:nvSpPr>
        <xdr:cNvPr id="141" name="Text Box 165"/>
        <xdr:cNvSpPr txBox="1">
          <a:spLocks noChangeArrowheads="1"/>
        </xdr:cNvSpPr>
      </xdr:nvSpPr>
      <xdr:spPr>
        <a:xfrm>
          <a:off x="6299200" y="3750564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1"/>
    <xdr:sp>
      <xdr:nvSpPr>
        <xdr:cNvPr id="142" name="Text Box 759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1"/>
    <xdr:sp>
      <xdr:nvSpPr>
        <xdr:cNvPr id="143" name="Text Box 748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1"/>
    <xdr:sp>
      <xdr:nvSpPr>
        <xdr:cNvPr id="144" name="Text Box 761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45" name="Text Box 10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46" name="Text Box 759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47" name="Text Box 748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48" name="Text Box 13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49" name="Text Box 760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50" name="Text Box 761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51" name="Text Box 759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52" name="Text Box 748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53" name="Text Box 761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92319" cy="28575"/>
    <xdr:sp>
      <xdr:nvSpPr>
        <xdr:cNvPr id="154" name="Text Box 165"/>
        <xdr:cNvSpPr txBox="1">
          <a:spLocks noChangeArrowheads="1"/>
        </xdr:cNvSpPr>
      </xdr:nvSpPr>
      <xdr:spPr>
        <a:xfrm>
          <a:off x="6299200" y="37505640"/>
          <a:ext cx="9207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1"/>
    <xdr:sp>
      <xdr:nvSpPr>
        <xdr:cNvPr id="155" name="Text Box 759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1"/>
    <xdr:sp>
      <xdr:nvSpPr>
        <xdr:cNvPr id="156" name="Text Box 748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1"/>
    <xdr:sp>
      <xdr:nvSpPr>
        <xdr:cNvPr id="157" name="Text Box 761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58" name="Text Box 10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59" name="Text Box 759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60" name="Text Box 748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61" name="Text Box 13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62" name="Text Box 760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63" name="Text Box 761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64" name="Text Box 759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65" name="Text Box 748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66" name="Text Box 761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92319" cy="35719"/>
    <xdr:sp>
      <xdr:nvSpPr>
        <xdr:cNvPr id="167" name="Text Box 165"/>
        <xdr:cNvSpPr txBox="1">
          <a:spLocks noChangeArrowheads="1"/>
        </xdr:cNvSpPr>
      </xdr:nvSpPr>
      <xdr:spPr>
        <a:xfrm>
          <a:off x="6299200" y="3750564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1"/>
    <xdr:sp>
      <xdr:nvSpPr>
        <xdr:cNvPr id="168" name="Text Box 759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1"/>
    <xdr:sp>
      <xdr:nvSpPr>
        <xdr:cNvPr id="169" name="Text Box 748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1"/>
    <xdr:sp>
      <xdr:nvSpPr>
        <xdr:cNvPr id="170" name="Text Box 761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71" name="Text Box 10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72" name="Text Box 759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73" name="Text Box 748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74" name="Text Box 13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75" name="Text Box 760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76" name="Text Box 761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77" name="Text Box 759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78" name="Text Box 748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2"/>
    <xdr:sp>
      <xdr:nvSpPr>
        <xdr:cNvPr id="179" name="Text Box 761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92319" cy="35719"/>
    <xdr:sp>
      <xdr:nvSpPr>
        <xdr:cNvPr id="180" name="Text Box 165"/>
        <xdr:cNvSpPr txBox="1">
          <a:spLocks noChangeArrowheads="1"/>
        </xdr:cNvSpPr>
      </xdr:nvSpPr>
      <xdr:spPr>
        <a:xfrm>
          <a:off x="6299200" y="3750564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1"/>
    <xdr:sp>
      <xdr:nvSpPr>
        <xdr:cNvPr id="181" name="Text Box 759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1"/>
    <xdr:sp>
      <xdr:nvSpPr>
        <xdr:cNvPr id="182" name="Text Box 748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76200" cy="173831"/>
    <xdr:sp>
      <xdr:nvSpPr>
        <xdr:cNvPr id="183" name="Text Box 761"/>
        <xdr:cNvSpPr txBox="1">
          <a:spLocks noChangeArrowheads="1"/>
        </xdr:cNvSpPr>
      </xdr:nvSpPr>
      <xdr:spPr>
        <a:xfrm>
          <a:off x="6299200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184" name="Text Box 10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185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186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187" name="Text Box 13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188" name="Text Box 760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189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190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191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192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85725" cy="28575"/>
    <xdr:sp>
      <xdr:nvSpPr>
        <xdr:cNvPr id="193" name="Text Box 165"/>
        <xdr:cNvSpPr txBox="1">
          <a:spLocks noChangeArrowheads="1"/>
        </xdr:cNvSpPr>
      </xdr:nvSpPr>
      <xdr:spPr>
        <a:xfrm>
          <a:off x="965835" y="406603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194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195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196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197" name="Text Box 10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198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199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00" name="Text Box 13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01" name="Text Box 760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02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03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04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05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85725" cy="28575"/>
    <xdr:sp>
      <xdr:nvSpPr>
        <xdr:cNvPr id="206" name="Text Box 165"/>
        <xdr:cNvSpPr txBox="1">
          <a:spLocks noChangeArrowheads="1"/>
        </xdr:cNvSpPr>
      </xdr:nvSpPr>
      <xdr:spPr>
        <a:xfrm>
          <a:off x="965835" y="406603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07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08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09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10" name="Text Box 10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11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12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13" name="Text Box 13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14" name="Text Box 760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15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16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17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18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85725" cy="28575"/>
    <xdr:sp>
      <xdr:nvSpPr>
        <xdr:cNvPr id="219" name="Text Box 165"/>
        <xdr:cNvSpPr txBox="1">
          <a:spLocks noChangeArrowheads="1"/>
        </xdr:cNvSpPr>
      </xdr:nvSpPr>
      <xdr:spPr>
        <a:xfrm>
          <a:off x="965835" y="406603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20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21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22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23" name="Text Box 10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24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25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26" name="Text Box 13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27" name="Text Box 760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28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29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30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31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85725" cy="28575"/>
    <xdr:sp>
      <xdr:nvSpPr>
        <xdr:cNvPr id="232" name="Text Box 165"/>
        <xdr:cNvSpPr txBox="1">
          <a:spLocks noChangeArrowheads="1"/>
        </xdr:cNvSpPr>
      </xdr:nvSpPr>
      <xdr:spPr>
        <a:xfrm>
          <a:off x="965835" y="406603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33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34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35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36" name="Text Box 10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37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38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39" name="Text Box 13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40" name="Text Box 760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41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42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43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44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92319" cy="28575"/>
    <xdr:sp>
      <xdr:nvSpPr>
        <xdr:cNvPr id="245" name="Text Box 165"/>
        <xdr:cNvSpPr txBox="1">
          <a:spLocks noChangeArrowheads="1"/>
        </xdr:cNvSpPr>
      </xdr:nvSpPr>
      <xdr:spPr>
        <a:xfrm>
          <a:off x="965835" y="40660320"/>
          <a:ext cx="9207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46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47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48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49" name="Text Box 10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50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51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52" name="Text Box 13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53" name="Text Box 760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54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55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56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57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92319" cy="35719"/>
    <xdr:sp>
      <xdr:nvSpPr>
        <xdr:cNvPr id="258" name="Text Box 165"/>
        <xdr:cNvSpPr txBox="1">
          <a:spLocks noChangeArrowheads="1"/>
        </xdr:cNvSpPr>
      </xdr:nvSpPr>
      <xdr:spPr>
        <a:xfrm>
          <a:off x="965835" y="4066032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59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60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61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62" name="Text Box 10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63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64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65" name="Text Box 13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66" name="Text Box 760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67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68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69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2"/>
    <xdr:sp>
      <xdr:nvSpPr>
        <xdr:cNvPr id="270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92319" cy="35719"/>
    <xdr:sp>
      <xdr:nvSpPr>
        <xdr:cNvPr id="271" name="Text Box 165"/>
        <xdr:cNvSpPr txBox="1">
          <a:spLocks noChangeArrowheads="1"/>
        </xdr:cNvSpPr>
      </xdr:nvSpPr>
      <xdr:spPr>
        <a:xfrm>
          <a:off x="965835" y="4066032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72" name="Text Box 759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73" name="Text Box 748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76200" cy="173831"/>
    <xdr:sp>
      <xdr:nvSpPr>
        <xdr:cNvPr id="274" name="Text Box 761"/>
        <xdr:cNvSpPr txBox="1">
          <a:spLocks noChangeArrowheads="1"/>
        </xdr:cNvSpPr>
      </xdr:nvSpPr>
      <xdr:spPr>
        <a:xfrm>
          <a:off x="965835" y="406603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21</xdr:row>
      <xdr:rowOff>0</xdr:rowOff>
    </xdr:from>
    <xdr:ext cx="76200" cy="173832"/>
    <xdr:sp>
      <xdr:nvSpPr>
        <xdr:cNvPr id="275" name="Text Box 10"/>
        <xdr:cNvSpPr txBox="1">
          <a:spLocks noChangeArrowheads="1"/>
        </xdr:cNvSpPr>
      </xdr:nvSpPr>
      <xdr:spPr>
        <a:xfrm>
          <a:off x="899858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21</xdr:row>
      <xdr:rowOff>0</xdr:rowOff>
    </xdr:from>
    <xdr:ext cx="76200" cy="173832"/>
    <xdr:sp>
      <xdr:nvSpPr>
        <xdr:cNvPr id="276" name="Text Box 759"/>
        <xdr:cNvSpPr txBox="1">
          <a:spLocks noChangeArrowheads="1"/>
        </xdr:cNvSpPr>
      </xdr:nvSpPr>
      <xdr:spPr>
        <a:xfrm>
          <a:off x="899858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21</xdr:row>
      <xdr:rowOff>0</xdr:rowOff>
    </xdr:from>
    <xdr:ext cx="76200" cy="173832"/>
    <xdr:sp>
      <xdr:nvSpPr>
        <xdr:cNvPr id="277" name="Text Box 748"/>
        <xdr:cNvSpPr txBox="1">
          <a:spLocks noChangeArrowheads="1"/>
        </xdr:cNvSpPr>
      </xdr:nvSpPr>
      <xdr:spPr>
        <a:xfrm>
          <a:off x="899858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21</xdr:row>
      <xdr:rowOff>0</xdr:rowOff>
    </xdr:from>
    <xdr:ext cx="76200" cy="173832"/>
    <xdr:sp>
      <xdr:nvSpPr>
        <xdr:cNvPr id="278" name="Text Box 13"/>
        <xdr:cNvSpPr txBox="1">
          <a:spLocks noChangeArrowheads="1"/>
        </xdr:cNvSpPr>
      </xdr:nvSpPr>
      <xdr:spPr>
        <a:xfrm>
          <a:off x="899858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21</xdr:row>
      <xdr:rowOff>0</xdr:rowOff>
    </xdr:from>
    <xdr:ext cx="76200" cy="173832"/>
    <xdr:sp>
      <xdr:nvSpPr>
        <xdr:cNvPr id="279" name="Text Box 760"/>
        <xdr:cNvSpPr txBox="1">
          <a:spLocks noChangeArrowheads="1"/>
        </xdr:cNvSpPr>
      </xdr:nvSpPr>
      <xdr:spPr>
        <a:xfrm>
          <a:off x="899858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21</xdr:row>
      <xdr:rowOff>0</xdr:rowOff>
    </xdr:from>
    <xdr:ext cx="76200" cy="173832"/>
    <xdr:sp>
      <xdr:nvSpPr>
        <xdr:cNvPr id="280" name="Text Box 761"/>
        <xdr:cNvSpPr txBox="1">
          <a:spLocks noChangeArrowheads="1"/>
        </xdr:cNvSpPr>
      </xdr:nvSpPr>
      <xdr:spPr>
        <a:xfrm>
          <a:off x="899858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21</xdr:row>
      <xdr:rowOff>0</xdr:rowOff>
    </xdr:from>
    <xdr:ext cx="76200" cy="173832"/>
    <xdr:sp>
      <xdr:nvSpPr>
        <xdr:cNvPr id="281" name="Text Box 759"/>
        <xdr:cNvSpPr txBox="1">
          <a:spLocks noChangeArrowheads="1"/>
        </xdr:cNvSpPr>
      </xdr:nvSpPr>
      <xdr:spPr>
        <a:xfrm>
          <a:off x="899858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21</xdr:row>
      <xdr:rowOff>0</xdr:rowOff>
    </xdr:from>
    <xdr:ext cx="76200" cy="173832"/>
    <xdr:sp>
      <xdr:nvSpPr>
        <xdr:cNvPr id="282" name="Text Box 748"/>
        <xdr:cNvSpPr txBox="1">
          <a:spLocks noChangeArrowheads="1"/>
        </xdr:cNvSpPr>
      </xdr:nvSpPr>
      <xdr:spPr>
        <a:xfrm>
          <a:off x="899858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21</xdr:row>
      <xdr:rowOff>0</xdr:rowOff>
    </xdr:from>
    <xdr:ext cx="76200" cy="173832"/>
    <xdr:sp>
      <xdr:nvSpPr>
        <xdr:cNvPr id="283" name="Text Box 761"/>
        <xdr:cNvSpPr txBox="1">
          <a:spLocks noChangeArrowheads="1"/>
        </xdr:cNvSpPr>
      </xdr:nvSpPr>
      <xdr:spPr>
        <a:xfrm>
          <a:off x="899858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21</xdr:row>
      <xdr:rowOff>0</xdr:rowOff>
    </xdr:from>
    <xdr:ext cx="85725" cy="28575"/>
    <xdr:sp>
      <xdr:nvSpPr>
        <xdr:cNvPr id="284" name="Text Box 165"/>
        <xdr:cNvSpPr txBox="1">
          <a:spLocks noChangeArrowheads="1"/>
        </xdr:cNvSpPr>
      </xdr:nvSpPr>
      <xdr:spPr>
        <a:xfrm>
          <a:off x="8998585" y="371551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21</xdr:row>
      <xdr:rowOff>0</xdr:rowOff>
    </xdr:from>
    <xdr:ext cx="76200" cy="173831"/>
    <xdr:sp>
      <xdr:nvSpPr>
        <xdr:cNvPr id="285" name="Text Box 759"/>
        <xdr:cNvSpPr txBox="1">
          <a:spLocks noChangeArrowheads="1"/>
        </xdr:cNvSpPr>
      </xdr:nvSpPr>
      <xdr:spPr>
        <a:xfrm>
          <a:off x="899858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21</xdr:row>
      <xdr:rowOff>0</xdr:rowOff>
    </xdr:from>
    <xdr:ext cx="76200" cy="173831"/>
    <xdr:sp>
      <xdr:nvSpPr>
        <xdr:cNvPr id="286" name="Text Box 748"/>
        <xdr:cNvSpPr txBox="1">
          <a:spLocks noChangeArrowheads="1"/>
        </xdr:cNvSpPr>
      </xdr:nvSpPr>
      <xdr:spPr>
        <a:xfrm>
          <a:off x="899858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21</xdr:row>
      <xdr:rowOff>0</xdr:rowOff>
    </xdr:from>
    <xdr:ext cx="76200" cy="173831"/>
    <xdr:sp>
      <xdr:nvSpPr>
        <xdr:cNvPr id="287" name="Text Box 761"/>
        <xdr:cNvSpPr txBox="1">
          <a:spLocks noChangeArrowheads="1"/>
        </xdr:cNvSpPr>
      </xdr:nvSpPr>
      <xdr:spPr>
        <a:xfrm>
          <a:off x="899858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88" name="Text Box 10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89" name="Text Box 759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90" name="Text Box 748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91" name="Text Box 13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92" name="Text Box 760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93" name="Text Box 761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94" name="Text Box 759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95" name="Text Box 748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96" name="Text Box 761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85725" cy="28575"/>
    <xdr:sp>
      <xdr:nvSpPr>
        <xdr:cNvPr id="297" name="Text Box 165"/>
        <xdr:cNvSpPr txBox="1">
          <a:spLocks noChangeArrowheads="1"/>
        </xdr:cNvSpPr>
      </xdr:nvSpPr>
      <xdr:spPr>
        <a:xfrm>
          <a:off x="8998585" y="3329940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1"/>
    <xdr:sp>
      <xdr:nvSpPr>
        <xdr:cNvPr id="298" name="Text Box 759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1"/>
    <xdr:sp>
      <xdr:nvSpPr>
        <xdr:cNvPr id="299" name="Text Box 748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1"/>
    <xdr:sp>
      <xdr:nvSpPr>
        <xdr:cNvPr id="300" name="Text Box 761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301" name="Text Box 10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302" name="Text Box 759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303" name="Text Box 748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304" name="Text Box 13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305" name="Text Box 760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306" name="Text Box 761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307" name="Text Box 759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308" name="Text Box 748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309" name="Text Box 761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85725" cy="28575"/>
    <xdr:sp>
      <xdr:nvSpPr>
        <xdr:cNvPr id="310" name="Text Box 165"/>
        <xdr:cNvSpPr txBox="1">
          <a:spLocks noChangeArrowheads="1"/>
        </xdr:cNvSpPr>
      </xdr:nvSpPr>
      <xdr:spPr>
        <a:xfrm>
          <a:off x="8998585" y="3329940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1"/>
    <xdr:sp>
      <xdr:nvSpPr>
        <xdr:cNvPr id="311" name="Text Box 759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1"/>
    <xdr:sp>
      <xdr:nvSpPr>
        <xdr:cNvPr id="312" name="Text Box 748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1"/>
    <xdr:sp>
      <xdr:nvSpPr>
        <xdr:cNvPr id="313" name="Text Box 761"/>
        <xdr:cNvSpPr txBox="1">
          <a:spLocks noChangeArrowheads="1"/>
        </xdr:cNvSpPr>
      </xdr:nvSpPr>
      <xdr:spPr>
        <a:xfrm>
          <a:off x="8998585" y="332994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14" name="Text Box 10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15" name="Text Box 759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16" name="Text Box 748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17" name="Text Box 13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18" name="Text Box 760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19" name="Text Box 761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20" name="Text Box 759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21" name="Text Box 748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22" name="Text Box 761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85725" cy="28575"/>
    <xdr:sp>
      <xdr:nvSpPr>
        <xdr:cNvPr id="323" name="Text Box 165"/>
        <xdr:cNvSpPr txBox="1">
          <a:spLocks noChangeArrowheads="1"/>
        </xdr:cNvSpPr>
      </xdr:nvSpPr>
      <xdr:spPr>
        <a:xfrm>
          <a:off x="8998585" y="3750564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24" name="Text Box 759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25" name="Text Box 748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26" name="Text Box 761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27" name="Text Box 10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28" name="Text Box 759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29" name="Text Box 748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30" name="Text Box 13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31" name="Text Box 760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32" name="Text Box 761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33" name="Text Box 759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34" name="Text Box 748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35" name="Text Box 761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92319" cy="28575"/>
    <xdr:sp>
      <xdr:nvSpPr>
        <xdr:cNvPr id="336" name="Text Box 165"/>
        <xdr:cNvSpPr txBox="1">
          <a:spLocks noChangeArrowheads="1"/>
        </xdr:cNvSpPr>
      </xdr:nvSpPr>
      <xdr:spPr>
        <a:xfrm>
          <a:off x="8998585" y="37505640"/>
          <a:ext cx="9207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37" name="Text Box 759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38" name="Text Box 748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39" name="Text Box 761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40" name="Text Box 10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41" name="Text Box 759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42" name="Text Box 748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43" name="Text Box 13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44" name="Text Box 760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45" name="Text Box 761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46" name="Text Box 759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47" name="Text Box 748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48" name="Text Box 761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92319" cy="35719"/>
    <xdr:sp>
      <xdr:nvSpPr>
        <xdr:cNvPr id="349" name="Text Box 165"/>
        <xdr:cNvSpPr txBox="1">
          <a:spLocks noChangeArrowheads="1"/>
        </xdr:cNvSpPr>
      </xdr:nvSpPr>
      <xdr:spPr>
        <a:xfrm>
          <a:off x="8998585" y="3750564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50" name="Text Box 759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51" name="Text Box 748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52" name="Text Box 761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53" name="Text Box 10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54" name="Text Box 759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55" name="Text Box 748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56" name="Text Box 13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57" name="Text Box 760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58" name="Text Box 761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59" name="Text Box 759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60" name="Text Box 748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61" name="Text Box 761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92319" cy="35719"/>
    <xdr:sp>
      <xdr:nvSpPr>
        <xdr:cNvPr id="362" name="Text Box 165"/>
        <xdr:cNvSpPr txBox="1">
          <a:spLocks noChangeArrowheads="1"/>
        </xdr:cNvSpPr>
      </xdr:nvSpPr>
      <xdr:spPr>
        <a:xfrm>
          <a:off x="8998585" y="3750564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63" name="Text Box 759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64" name="Text Box 748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65" name="Text Box 761"/>
        <xdr:cNvSpPr txBox="1">
          <a:spLocks noChangeArrowheads="1"/>
        </xdr:cNvSpPr>
      </xdr:nvSpPr>
      <xdr:spPr>
        <a:xfrm>
          <a:off x="8998585" y="375056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24</xdr:row>
      <xdr:rowOff>0</xdr:rowOff>
    </xdr:from>
    <xdr:ext cx="76200" cy="173832"/>
    <xdr:sp>
      <xdr:nvSpPr>
        <xdr:cNvPr id="366" name="Text Box 10"/>
        <xdr:cNvSpPr txBox="1">
          <a:spLocks noChangeArrowheads="1"/>
        </xdr:cNvSpPr>
      </xdr:nvSpPr>
      <xdr:spPr>
        <a:xfrm>
          <a:off x="8998585" y="376809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24</xdr:row>
      <xdr:rowOff>0</xdr:rowOff>
    </xdr:from>
    <xdr:ext cx="76200" cy="173832"/>
    <xdr:sp>
      <xdr:nvSpPr>
        <xdr:cNvPr id="367" name="Text Box 759"/>
        <xdr:cNvSpPr txBox="1">
          <a:spLocks noChangeArrowheads="1"/>
        </xdr:cNvSpPr>
      </xdr:nvSpPr>
      <xdr:spPr>
        <a:xfrm>
          <a:off x="8998585" y="376809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24</xdr:row>
      <xdr:rowOff>0</xdr:rowOff>
    </xdr:from>
    <xdr:ext cx="76200" cy="173832"/>
    <xdr:sp>
      <xdr:nvSpPr>
        <xdr:cNvPr id="368" name="Text Box 748"/>
        <xdr:cNvSpPr txBox="1">
          <a:spLocks noChangeArrowheads="1"/>
        </xdr:cNvSpPr>
      </xdr:nvSpPr>
      <xdr:spPr>
        <a:xfrm>
          <a:off x="8998585" y="376809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24</xdr:row>
      <xdr:rowOff>0</xdr:rowOff>
    </xdr:from>
    <xdr:ext cx="76200" cy="173832"/>
    <xdr:sp>
      <xdr:nvSpPr>
        <xdr:cNvPr id="369" name="Text Box 13"/>
        <xdr:cNvSpPr txBox="1">
          <a:spLocks noChangeArrowheads="1"/>
        </xdr:cNvSpPr>
      </xdr:nvSpPr>
      <xdr:spPr>
        <a:xfrm>
          <a:off x="8998585" y="376809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24</xdr:row>
      <xdr:rowOff>0</xdr:rowOff>
    </xdr:from>
    <xdr:ext cx="76200" cy="173832"/>
    <xdr:sp>
      <xdr:nvSpPr>
        <xdr:cNvPr id="370" name="Text Box 760"/>
        <xdr:cNvSpPr txBox="1">
          <a:spLocks noChangeArrowheads="1"/>
        </xdr:cNvSpPr>
      </xdr:nvSpPr>
      <xdr:spPr>
        <a:xfrm>
          <a:off x="8998585" y="376809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24</xdr:row>
      <xdr:rowOff>0</xdr:rowOff>
    </xdr:from>
    <xdr:ext cx="76200" cy="173832"/>
    <xdr:sp>
      <xdr:nvSpPr>
        <xdr:cNvPr id="371" name="Text Box 761"/>
        <xdr:cNvSpPr txBox="1">
          <a:spLocks noChangeArrowheads="1"/>
        </xdr:cNvSpPr>
      </xdr:nvSpPr>
      <xdr:spPr>
        <a:xfrm>
          <a:off x="8998585" y="376809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24</xdr:row>
      <xdr:rowOff>0</xdr:rowOff>
    </xdr:from>
    <xdr:ext cx="76200" cy="173832"/>
    <xdr:sp>
      <xdr:nvSpPr>
        <xdr:cNvPr id="372" name="Text Box 759"/>
        <xdr:cNvSpPr txBox="1">
          <a:spLocks noChangeArrowheads="1"/>
        </xdr:cNvSpPr>
      </xdr:nvSpPr>
      <xdr:spPr>
        <a:xfrm>
          <a:off x="8998585" y="376809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24</xdr:row>
      <xdr:rowOff>0</xdr:rowOff>
    </xdr:from>
    <xdr:ext cx="76200" cy="173832"/>
    <xdr:sp>
      <xdr:nvSpPr>
        <xdr:cNvPr id="373" name="Text Box 748"/>
        <xdr:cNvSpPr txBox="1">
          <a:spLocks noChangeArrowheads="1"/>
        </xdr:cNvSpPr>
      </xdr:nvSpPr>
      <xdr:spPr>
        <a:xfrm>
          <a:off x="8998585" y="376809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24</xdr:row>
      <xdr:rowOff>0</xdr:rowOff>
    </xdr:from>
    <xdr:ext cx="76200" cy="173832"/>
    <xdr:sp>
      <xdr:nvSpPr>
        <xdr:cNvPr id="374" name="Text Box 761"/>
        <xdr:cNvSpPr txBox="1">
          <a:spLocks noChangeArrowheads="1"/>
        </xdr:cNvSpPr>
      </xdr:nvSpPr>
      <xdr:spPr>
        <a:xfrm>
          <a:off x="8998585" y="376809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24</xdr:row>
      <xdr:rowOff>0</xdr:rowOff>
    </xdr:from>
    <xdr:ext cx="76200" cy="173831"/>
    <xdr:sp>
      <xdr:nvSpPr>
        <xdr:cNvPr id="375" name="Text Box 759"/>
        <xdr:cNvSpPr txBox="1">
          <a:spLocks noChangeArrowheads="1"/>
        </xdr:cNvSpPr>
      </xdr:nvSpPr>
      <xdr:spPr>
        <a:xfrm>
          <a:off x="8998585" y="376809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24</xdr:row>
      <xdr:rowOff>0</xdr:rowOff>
    </xdr:from>
    <xdr:ext cx="76200" cy="173831"/>
    <xdr:sp>
      <xdr:nvSpPr>
        <xdr:cNvPr id="376" name="Text Box 748"/>
        <xdr:cNvSpPr txBox="1">
          <a:spLocks noChangeArrowheads="1"/>
        </xdr:cNvSpPr>
      </xdr:nvSpPr>
      <xdr:spPr>
        <a:xfrm>
          <a:off x="8998585" y="376809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24</xdr:row>
      <xdr:rowOff>0</xdr:rowOff>
    </xdr:from>
    <xdr:ext cx="76200" cy="173831"/>
    <xdr:sp>
      <xdr:nvSpPr>
        <xdr:cNvPr id="377" name="Text Box 761"/>
        <xdr:cNvSpPr txBox="1">
          <a:spLocks noChangeArrowheads="1"/>
        </xdr:cNvSpPr>
      </xdr:nvSpPr>
      <xdr:spPr>
        <a:xfrm>
          <a:off x="8998585" y="3768090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2</xdr:col>
      <xdr:colOff>0</xdr:colOff>
      <xdr:row>20</xdr:row>
      <xdr:rowOff>0</xdr:rowOff>
    </xdr:from>
    <xdr:ext cx="76200" cy="173832"/>
    <xdr:sp>
      <xdr:nvSpPr>
        <xdr:cNvPr id="2" name="Text Box 10"/>
        <xdr:cNvSpPr txBox="1">
          <a:spLocks noChangeArrowheads="1"/>
        </xdr:cNvSpPr>
      </xdr:nvSpPr>
      <xdr:spPr>
        <a:xfrm>
          <a:off x="96583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3" name="Text Box 759"/>
        <xdr:cNvSpPr txBox="1">
          <a:spLocks noChangeArrowheads="1"/>
        </xdr:cNvSpPr>
      </xdr:nvSpPr>
      <xdr:spPr>
        <a:xfrm>
          <a:off x="96583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4" name="Text Box 748"/>
        <xdr:cNvSpPr txBox="1">
          <a:spLocks noChangeArrowheads="1"/>
        </xdr:cNvSpPr>
      </xdr:nvSpPr>
      <xdr:spPr>
        <a:xfrm>
          <a:off x="96583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5" name="Text Box 13"/>
        <xdr:cNvSpPr txBox="1">
          <a:spLocks noChangeArrowheads="1"/>
        </xdr:cNvSpPr>
      </xdr:nvSpPr>
      <xdr:spPr>
        <a:xfrm>
          <a:off x="96583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6" name="Text Box 760"/>
        <xdr:cNvSpPr txBox="1">
          <a:spLocks noChangeArrowheads="1"/>
        </xdr:cNvSpPr>
      </xdr:nvSpPr>
      <xdr:spPr>
        <a:xfrm>
          <a:off x="96583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7" name="Text Box 761"/>
        <xdr:cNvSpPr txBox="1">
          <a:spLocks noChangeArrowheads="1"/>
        </xdr:cNvSpPr>
      </xdr:nvSpPr>
      <xdr:spPr>
        <a:xfrm>
          <a:off x="96583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8" name="Text Box 759"/>
        <xdr:cNvSpPr txBox="1">
          <a:spLocks noChangeArrowheads="1"/>
        </xdr:cNvSpPr>
      </xdr:nvSpPr>
      <xdr:spPr>
        <a:xfrm>
          <a:off x="96583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9" name="Text Box 748"/>
        <xdr:cNvSpPr txBox="1">
          <a:spLocks noChangeArrowheads="1"/>
        </xdr:cNvSpPr>
      </xdr:nvSpPr>
      <xdr:spPr>
        <a:xfrm>
          <a:off x="96583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2"/>
    <xdr:sp>
      <xdr:nvSpPr>
        <xdr:cNvPr id="10" name="Text Box 761"/>
        <xdr:cNvSpPr txBox="1">
          <a:spLocks noChangeArrowheads="1"/>
        </xdr:cNvSpPr>
      </xdr:nvSpPr>
      <xdr:spPr>
        <a:xfrm>
          <a:off x="96583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85725" cy="28575"/>
    <xdr:sp>
      <xdr:nvSpPr>
        <xdr:cNvPr id="11" name="Text Box 165"/>
        <xdr:cNvSpPr txBox="1">
          <a:spLocks noChangeArrowheads="1"/>
        </xdr:cNvSpPr>
      </xdr:nvSpPr>
      <xdr:spPr>
        <a:xfrm>
          <a:off x="965835" y="3294888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1"/>
    <xdr:sp>
      <xdr:nvSpPr>
        <xdr:cNvPr id="12" name="Text Box 759"/>
        <xdr:cNvSpPr txBox="1">
          <a:spLocks noChangeArrowheads="1"/>
        </xdr:cNvSpPr>
      </xdr:nvSpPr>
      <xdr:spPr>
        <a:xfrm>
          <a:off x="96583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1"/>
    <xdr:sp>
      <xdr:nvSpPr>
        <xdr:cNvPr id="13" name="Text Box 748"/>
        <xdr:cNvSpPr txBox="1">
          <a:spLocks noChangeArrowheads="1"/>
        </xdr:cNvSpPr>
      </xdr:nvSpPr>
      <xdr:spPr>
        <a:xfrm>
          <a:off x="96583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20</xdr:row>
      <xdr:rowOff>0</xdr:rowOff>
    </xdr:from>
    <xdr:ext cx="76200" cy="173831"/>
    <xdr:sp>
      <xdr:nvSpPr>
        <xdr:cNvPr id="14" name="Text Box 761"/>
        <xdr:cNvSpPr txBox="1">
          <a:spLocks noChangeArrowheads="1"/>
        </xdr:cNvSpPr>
      </xdr:nvSpPr>
      <xdr:spPr>
        <a:xfrm>
          <a:off x="96583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15" name="Text Box 10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16" name="Text Box 759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17" name="Text Box 748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18" name="Text Box 13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19" name="Text Box 760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20" name="Text Box 761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21" name="Text Box 759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22" name="Text Box 748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23" name="Text Box 761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85725" cy="28575"/>
    <xdr:sp>
      <xdr:nvSpPr>
        <xdr:cNvPr id="24" name="Text Box 165"/>
        <xdr:cNvSpPr txBox="1">
          <a:spLocks noChangeArrowheads="1"/>
        </xdr:cNvSpPr>
      </xdr:nvSpPr>
      <xdr:spPr>
        <a:xfrm>
          <a:off x="965835" y="292684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1"/>
    <xdr:sp>
      <xdr:nvSpPr>
        <xdr:cNvPr id="25" name="Text Box 759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1"/>
    <xdr:sp>
      <xdr:nvSpPr>
        <xdr:cNvPr id="26" name="Text Box 748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1"/>
    <xdr:sp>
      <xdr:nvSpPr>
        <xdr:cNvPr id="27" name="Text Box 761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28" name="Text Box 10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29" name="Text Box 759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30" name="Text Box 748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31" name="Text Box 13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32" name="Text Box 760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33" name="Text Box 761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34" name="Text Box 759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35" name="Text Box 748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2"/>
    <xdr:sp>
      <xdr:nvSpPr>
        <xdr:cNvPr id="36" name="Text Box 761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85725" cy="28575"/>
    <xdr:sp>
      <xdr:nvSpPr>
        <xdr:cNvPr id="37" name="Text Box 165"/>
        <xdr:cNvSpPr txBox="1">
          <a:spLocks noChangeArrowheads="1"/>
        </xdr:cNvSpPr>
      </xdr:nvSpPr>
      <xdr:spPr>
        <a:xfrm>
          <a:off x="965835" y="292684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1"/>
    <xdr:sp>
      <xdr:nvSpPr>
        <xdr:cNvPr id="38" name="Text Box 759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1"/>
    <xdr:sp>
      <xdr:nvSpPr>
        <xdr:cNvPr id="39" name="Text Box 748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19</xdr:row>
      <xdr:rowOff>0</xdr:rowOff>
    </xdr:from>
    <xdr:ext cx="76200" cy="173831"/>
    <xdr:sp>
      <xdr:nvSpPr>
        <xdr:cNvPr id="40" name="Text Box 761"/>
        <xdr:cNvSpPr txBox="1">
          <a:spLocks noChangeArrowheads="1"/>
        </xdr:cNvSpPr>
      </xdr:nvSpPr>
      <xdr:spPr>
        <a:xfrm>
          <a:off x="96583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1" name="Text Box 10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2" name="Text Box 759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3" name="Text Box 748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4" name="Text Box 13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5" name="Text Box 760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6" name="Text Box 761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7" name="Text Box 759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8" name="Text Box 748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49" name="Text Box 761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85725" cy="28575"/>
    <xdr:sp>
      <xdr:nvSpPr>
        <xdr:cNvPr id="50" name="Text Box 165"/>
        <xdr:cNvSpPr txBox="1">
          <a:spLocks noChangeArrowheads="1"/>
        </xdr:cNvSpPr>
      </xdr:nvSpPr>
      <xdr:spPr>
        <a:xfrm>
          <a:off x="965835" y="3697986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51" name="Text Box 759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52" name="Text Box 748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53" name="Text Box 761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54" name="Text Box 10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55" name="Text Box 759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56" name="Text Box 748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57" name="Text Box 13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58" name="Text Box 760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59" name="Text Box 761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60" name="Text Box 759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61" name="Text Box 748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62" name="Text Box 761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92319" cy="28575"/>
    <xdr:sp>
      <xdr:nvSpPr>
        <xdr:cNvPr id="63" name="Text Box 165"/>
        <xdr:cNvSpPr txBox="1">
          <a:spLocks noChangeArrowheads="1"/>
        </xdr:cNvSpPr>
      </xdr:nvSpPr>
      <xdr:spPr>
        <a:xfrm>
          <a:off x="965835" y="36979860"/>
          <a:ext cx="9207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64" name="Text Box 759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65" name="Text Box 748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66" name="Text Box 761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67" name="Text Box 10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68" name="Text Box 759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69" name="Text Box 748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70" name="Text Box 13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71" name="Text Box 760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72" name="Text Box 761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73" name="Text Box 759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74" name="Text Box 748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75" name="Text Box 761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92319" cy="35719"/>
    <xdr:sp>
      <xdr:nvSpPr>
        <xdr:cNvPr id="76" name="Text Box 165"/>
        <xdr:cNvSpPr txBox="1">
          <a:spLocks noChangeArrowheads="1"/>
        </xdr:cNvSpPr>
      </xdr:nvSpPr>
      <xdr:spPr>
        <a:xfrm>
          <a:off x="965835" y="3697986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77" name="Text Box 759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78" name="Text Box 748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79" name="Text Box 761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0" name="Text Box 10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1" name="Text Box 759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2" name="Text Box 748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3" name="Text Box 13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4" name="Text Box 760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5" name="Text Box 761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6" name="Text Box 759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7" name="Text Box 748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2"/>
    <xdr:sp>
      <xdr:nvSpPr>
        <xdr:cNvPr id="88" name="Text Box 761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92319" cy="35719"/>
    <xdr:sp>
      <xdr:nvSpPr>
        <xdr:cNvPr id="89" name="Text Box 165"/>
        <xdr:cNvSpPr txBox="1">
          <a:spLocks noChangeArrowheads="1"/>
        </xdr:cNvSpPr>
      </xdr:nvSpPr>
      <xdr:spPr>
        <a:xfrm>
          <a:off x="965835" y="3697986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90" name="Text Box 759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91" name="Text Box 748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22</xdr:row>
      <xdr:rowOff>0</xdr:rowOff>
    </xdr:from>
    <xdr:ext cx="76200" cy="173831"/>
    <xdr:sp>
      <xdr:nvSpPr>
        <xdr:cNvPr id="92" name="Text Box 761"/>
        <xdr:cNvSpPr txBox="1">
          <a:spLocks noChangeArrowheads="1"/>
        </xdr:cNvSpPr>
      </xdr:nvSpPr>
      <xdr:spPr>
        <a:xfrm>
          <a:off x="96583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93" name="Text Box 10"/>
        <xdr:cNvSpPr txBox="1">
          <a:spLocks noChangeArrowheads="1"/>
        </xdr:cNvSpPr>
      </xdr:nvSpPr>
      <xdr:spPr>
        <a:xfrm>
          <a:off x="6299200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94" name="Text Box 759"/>
        <xdr:cNvSpPr txBox="1">
          <a:spLocks noChangeArrowheads="1"/>
        </xdr:cNvSpPr>
      </xdr:nvSpPr>
      <xdr:spPr>
        <a:xfrm>
          <a:off x="6299200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95" name="Text Box 748"/>
        <xdr:cNvSpPr txBox="1">
          <a:spLocks noChangeArrowheads="1"/>
        </xdr:cNvSpPr>
      </xdr:nvSpPr>
      <xdr:spPr>
        <a:xfrm>
          <a:off x="6299200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96" name="Text Box 13"/>
        <xdr:cNvSpPr txBox="1">
          <a:spLocks noChangeArrowheads="1"/>
        </xdr:cNvSpPr>
      </xdr:nvSpPr>
      <xdr:spPr>
        <a:xfrm>
          <a:off x="6299200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97" name="Text Box 760"/>
        <xdr:cNvSpPr txBox="1">
          <a:spLocks noChangeArrowheads="1"/>
        </xdr:cNvSpPr>
      </xdr:nvSpPr>
      <xdr:spPr>
        <a:xfrm>
          <a:off x="6299200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98" name="Text Box 761"/>
        <xdr:cNvSpPr txBox="1">
          <a:spLocks noChangeArrowheads="1"/>
        </xdr:cNvSpPr>
      </xdr:nvSpPr>
      <xdr:spPr>
        <a:xfrm>
          <a:off x="6299200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99" name="Text Box 759"/>
        <xdr:cNvSpPr txBox="1">
          <a:spLocks noChangeArrowheads="1"/>
        </xdr:cNvSpPr>
      </xdr:nvSpPr>
      <xdr:spPr>
        <a:xfrm>
          <a:off x="6299200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00" name="Text Box 748"/>
        <xdr:cNvSpPr txBox="1">
          <a:spLocks noChangeArrowheads="1"/>
        </xdr:cNvSpPr>
      </xdr:nvSpPr>
      <xdr:spPr>
        <a:xfrm>
          <a:off x="6299200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2"/>
    <xdr:sp>
      <xdr:nvSpPr>
        <xdr:cNvPr id="101" name="Text Box 761"/>
        <xdr:cNvSpPr txBox="1">
          <a:spLocks noChangeArrowheads="1"/>
        </xdr:cNvSpPr>
      </xdr:nvSpPr>
      <xdr:spPr>
        <a:xfrm>
          <a:off x="6299200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85725" cy="28575"/>
    <xdr:sp>
      <xdr:nvSpPr>
        <xdr:cNvPr id="102" name="Text Box 165"/>
        <xdr:cNvSpPr txBox="1">
          <a:spLocks noChangeArrowheads="1"/>
        </xdr:cNvSpPr>
      </xdr:nvSpPr>
      <xdr:spPr>
        <a:xfrm>
          <a:off x="6299200" y="3294888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1"/>
    <xdr:sp>
      <xdr:nvSpPr>
        <xdr:cNvPr id="103" name="Text Box 759"/>
        <xdr:cNvSpPr txBox="1">
          <a:spLocks noChangeArrowheads="1"/>
        </xdr:cNvSpPr>
      </xdr:nvSpPr>
      <xdr:spPr>
        <a:xfrm>
          <a:off x="6299200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1"/>
    <xdr:sp>
      <xdr:nvSpPr>
        <xdr:cNvPr id="104" name="Text Box 748"/>
        <xdr:cNvSpPr txBox="1">
          <a:spLocks noChangeArrowheads="1"/>
        </xdr:cNvSpPr>
      </xdr:nvSpPr>
      <xdr:spPr>
        <a:xfrm>
          <a:off x="6299200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20</xdr:row>
      <xdr:rowOff>0</xdr:rowOff>
    </xdr:from>
    <xdr:ext cx="76200" cy="173831"/>
    <xdr:sp>
      <xdr:nvSpPr>
        <xdr:cNvPr id="105" name="Text Box 761"/>
        <xdr:cNvSpPr txBox="1">
          <a:spLocks noChangeArrowheads="1"/>
        </xdr:cNvSpPr>
      </xdr:nvSpPr>
      <xdr:spPr>
        <a:xfrm>
          <a:off x="6299200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06" name="Text Box 10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07" name="Text Box 759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08" name="Text Box 748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09" name="Text Box 13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10" name="Text Box 760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11" name="Text Box 761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12" name="Text Box 759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13" name="Text Box 748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14" name="Text Box 761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85725" cy="28575"/>
    <xdr:sp>
      <xdr:nvSpPr>
        <xdr:cNvPr id="115" name="Text Box 165"/>
        <xdr:cNvSpPr txBox="1">
          <a:spLocks noChangeArrowheads="1"/>
        </xdr:cNvSpPr>
      </xdr:nvSpPr>
      <xdr:spPr>
        <a:xfrm>
          <a:off x="6299200" y="292684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1"/>
    <xdr:sp>
      <xdr:nvSpPr>
        <xdr:cNvPr id="116" name="Text Box 759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1"/>
    <xdr:sp>
      <xdr:nvSpPr>
        <xdr:cNvPr id="117" name="Text Box 748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1"/>
    <xdr:sp>
      <xdr:nvSpPr>
        <xdr:cNvPr id="118" name="Text Box 761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19" name="Text Box 10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20" name="Text Box 759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21" name="Text Box 748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22" name="Text Box 13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23" name="Text Box 760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24" name="Text Box 761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25" name="Text Box 759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26" name="Text Box 748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2"/>
    <xdr:sp>
      <xdr:nvSpPr>
        <xdr:cNvPr id="127" name="Text Box 761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85725" cy="28575"/>
    <xdr:sp>
      <xdr:nvSpPr>
        <xdr:cNvPr id="128" name="Text Box 165"/>
        <xdr:cNvSpPr txBox="1">
          <a:spLocks noChangeArrowheads="1"/>
        </xdr:cNvSpPr>
      </xdr:nvSpPr>
      <xdr:spPr>
        <a:xfrm>
          <a:off x="6299200" y="292684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1"/>
    <xdr:sp>
      <xdr:nvSpPr>
        <xdr:cNvPr id="129" name="Text Box 759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1"/>
    <xdr:sp>
      <xdr:nvSpPr>
        <xdr:cNvPr id="130" name="Text Box 748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19</xdr:row>
      <xdr:rowOff>0</xdr:rowOff>
    </xdr:from>
    <xdr:ext cx="76200" cy="173831"/>
    <xdr:sp>
      <xdr:nvSpPr>
        <xdr:cNvPr id="131" name="Text Box 761"/>
        <xdr:cNvSpPr txBox="1">
          <a:spLocks noChangeArrowheads="1"/>
        </xdr:cNvSpPr>
      </xdr:nvSpPr>
      <xdr:spPr>
        <a:xfrm>
          <a:off x="6299200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32" name="Text Box 10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33" name="Text Box 759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34" name="Text Box 748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35" name="Text Box 13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36" name="Text Box 760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37" name="Text Box 761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38" name="Text Box 759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39" name="Text Box 748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40" name="Text Box 761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85725" cy="28575"/>
    <xdr:sp>
      <xdr:nvSpPr>
        <xdr:cNvPr id="141" name="Text Box 165"/>
        <xdr:cNvSpPr txBox="1">
          <a:spLocks noChangeArrowheads="1"/>
        </xdr:cNvSpPr>
      </xdr:nvSpPr>
      <xdr:spPr>
        <a:xfrm>
          <a:off x="6299200" y="3697986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42" name="Text Box 759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43" name="Text Box 748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44" name="Text Box 761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45" name="Text Box 10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46" name="Text Box 759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47" name="Text Box 748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48" name="Text Box 13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49" name="Text Box 760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50" name="Text Box 761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51" name="Text Box 759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52" name="Text Box 748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53" name="Text Box 761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92319" cy="28575"/>
    <xdr:sp>
      <xdr:nvSpPr>
        <xdr:cNvPr id="154" name="Text Box 165"/>
        <xdr:cNvSpPr txBox="1">
          <a:spLocks noChangeArrowheads="1"/>
        </xdr:cNvSpPr>
      </xdr:nvSpPr>
      <xdr:spPr>
        <a:xfrm>
          <a:off x="6299200" y="36979860"/>
          <a:ext cx="9207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55" name="Text Box 759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56" name="Text Box 748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57" name="Text Box 761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58" name="Text Box 10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59" name="Text Box 759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60" name="Text Box 748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61" name="Text Box 13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62" name="Text Box 760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63" name="Text Box 761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64" name="Text Box 759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65" name="Text Box 748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66" name="Text Box 761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92319" cy="35719"/>
    <xdr:sp>
      <xdr:nvSpPr>
        <xdr:cNvPr id="167" name="Text Box 165"/>
        <xdr:cNvSpPr txBox="1">
          <a:spLocks noChangeArrowheads="1"/>
        </xdr:cNvSpPr>
      </xdr:nvSpPr>
      <xdr:spPr>
        <a:xfrm>
          <a:off x="6299200" y="3697986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68" name="Text Box 759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69" name="Text Box 748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70" name="Text Box 761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1" name="Text Box 10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2" name="Text Box 759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3" name="Text Box 748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4" name="Text Box 13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5" name="Text Box 760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6" name="Text Box 761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7" name="Text Box 759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8" name="Text Box 748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2"/>
    <xdr:sp>
      <xdr:nvSpPr>
        <xdr:cNvPr id="179" name="Text Box 761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92319" cy="35719"/>
    <xdr:sp>
      <xdr:nvSpPr>
        <xdr:cNvPr id="180" name="Text Box 165"/>
        <xdr:cNvSpPr txBox="1">
          <a:spLocks noChangeArrowheads="1"/>
        </xdr:cNvSpPr>
      </xdr:nvSpPr>
      <xdr:spPr>
        <a:xfrm>
          <a:off x="6299200" y="3697986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81" name="Text Box 759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82" name="Text Box 748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5</xdr:col>
      <xdr:colOff>0</xdr:colOff>
      <xdr:row>22</xdr:row>
      <xdr:rowOff>0</xdr:rowOff>
    </xdr:from>
    <xdr:ext cx="76200" cy="173831"/>
    <xdr:sp>
      <xdr:nvSpPr>
        <xdr:cNvPr id="183" name="Text Box 761"/>
        <xdr:cNvSpPr txBox="1">
          <a:spLocks noChangeArrowheads="1"/>
        </xdr:cNvSpPr>
      </xdr:nvSpPr>
      <xdr:spPr>
        <a:xfrm>
          <a:off x="6299200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84" name="Text Box 10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85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86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87" name="Text Box 13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88" name="Text Box 760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89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90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91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92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85725" cy="28575"/>
    <xdr:sp>
      <xdr:nvSpPr>
        <xdr:cNvPr id="193" name="Text Box 165"/>
        <xdr:cNvSpPr txBox="1">
          <a:spLocks noChangeArrowheads="1"/>
        </xdr:cNvSpPr>
      </xdr:nvSpPr>
      <xdr:spPr>
        <a:xfrm>
          <a:off x="965835" y="4013454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194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195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196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97" name="Text Box 10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98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199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00" name="Text Box 13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01" name="Text Box 760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02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03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04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05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85725" cy="28575"/>
    <xdr:sp>
      <xdr:nvSpPr>
        <xdr:cNvPr id="206" name="Text Box 165"/>
        <xdr:cNvSpPr txBox="1">
          <a:spLocks noChangeArrowheads="1"/>
        </xdr:cNvSpPr>
      </xdr:nvSpPr>
      <xdr:spPr>
        <a:xfrm>
          <a:off x="965835" y="4013454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07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08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09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0" name="Text Box 10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1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2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3" name="Text Box 13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4" name="Text Box 760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5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6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7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18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85725" cy="28575"/>
    <xdr:sp>
      <xdr:nvSpPr>
        <xdr:cNvPr id="219" name="Text Box 165"/>
        <xdr:cNvSpPr txBox="1">
          <a:spLocks noChangeArrowheads="1"/>
        </xdr:cNvSpPr>
      </xdr:nvSpPr>
      <xdr:spPr>
        <a:xfrm>
          <a:off x="965835" y="4013454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20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21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22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23" name="Text Box 10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24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25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26" name="Text Box 13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27" name="Text Box 760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28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29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30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31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85725" cy="28575"/>
    <xdr:sp>
      <xdr:nvSpPr>
        <xdr:cNvPr id="232" name="Text Box 165"/>
        <xdr:cNvSpPr txBox="1">
          <a:spLocks noChangeArrowheads="1"/>
        </xdr:cNvSpPr>
      </xdr:nvSpPr>
      <xdr:spPr>
        <a:xfrm>
          <a:off x="965835" y="4013454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33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34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35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36" name="Text Box 10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37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38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39" name="Text Box 13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40" name="Text Box 760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41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42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43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44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92319" cy="28575"/>
    <xdr:sp>
      <xdr:nvSpPr>
        <xdr:cNvPr id="245" name="Text Box 165"/>
        <xdr:cNvSpPr txBox="1">
          <a:spLocks noChangeArrowheads="1"/>
        </xdr:cNvSpPr>
      </xdr:nvSpPr>
      <xdr:spPr>
        <a:xfrm>
          <a:off x="965835" y="40134540"/>
          <a:ext cx="9207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46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47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48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49" name="Text Box 10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50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51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52" name="Text Box 13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53" name="Text Box 760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54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55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56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57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92319" cy="35719"/>
    <xdr:sp>
      <xdr:nvSpPr>
        <xdr:cNvPr id="258" name="Text Box 165"/>
        <xdr:cNvSpPr txBox="1">
          <a:spLocks noChangeArrowheads="1"/>
        </xdr:cNvSpPr>
      </xdr:nvSpPr>
      <xdr:spPr>
        <a:xfrm>
          <a:off x="965835" y="4013454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59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60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61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62" name="Text Box 10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63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64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65" name="Text Box 13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66" name="Text Box 760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67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68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69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2"/>
    <xdr:sp>
      <xdr:nvSpPr>
        <xdr:cNvPr id="270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92319" cy="35719"/>
    <xdr:sp>
      <xdr:nvSpPr>
        <xdr:cNvPr id="271" name="Text Box 165"/>
        <xdr:cNvSpPr txBox="1">
          <a:spLocks noChangeArrowheads="1"/>
        </xdr:cNvSpPr>
      </xdr:nvSpPr>
      <xdr:spPr>
        <a:xfrm>
          <a:off x="965835" y="4013454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72" name="Text Box 759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73" name="Text Box 748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40</xdr:row>
      <xdr:rowOff>0</xdr:rowOff>
    </xdr:from>
    <xdr:ext cx="76200" cy="173831"/>
    <xdr:sp>
      <xdr:nvSpPr>
        <xdr:cNvPr id="274" name="Text Box 761"/>
        <xdr:cNvSpPr txBox="1">
          <a:spLocks noChangeArrowheads="1"/>
        </xdr:cNvSpPr>
      </xdr:nvSpPr>
      <xdr:spPr>
        <a:xfrm>
          <a:off x="965835" y="4013454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75" name="Text Box 10"/>
        <xdr:cNvSpPr txBox="1">
          <a:spLocks noChangeArrowheads="1"/>
        </xdr:cNvSpPr>
      </xdr:nvSpPr>
      <xdr:spPr>
        <a:xfrm>
          <a:off x="905192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76" name="Text Box 759"/>
        <xdr:cNvSpPr txBox="1">
          <a:spLocks noChangeArrowheads="1"/>
        </xdr:cNvSpPr>
      </xdr:nvSpPr>
      <xdr:spPr>
        <a:xfrm>
          <a:off x="905192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77" name="Text Box 748"/>
        <xdr:cNvSpPr txBox="1">
          <a:spLocks noChangeArrowheads="1"/>
        </xdr:cNvSpPr>
      </xdr:nvSpPr>
      <xdr:spPr>
        <a:xfrm>
          <a:off x="905192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78" name="Text Box 13"/>
        <xdr:cNvSpPr txBox="1">
          <a:spLocks noChangeArrowheads="1"/>
        </xdr:cNvSpPr>
      </xdr:nvSpPr>
      <xdr:spPr>
        <a:xfrm>
          <a:off x="905192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79" name="Text Box 760"/>
        <xdr:cNvSpPr txBox="1">
          <a:spLocks noChangeArrowheads="1"/>
        </xdr:cNvSpPr>
      </xdr:nvSpPr>
      <xdr:spPr>
        <a:xfrm>
          <a:off x="905192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80" name="Text Box 761"/>
        <xdr:cNvSpPr txBox="1">
          <a:spLocks noChangeArrowheads="1"/>
        </xdr:cNvSpPr>
      </xdr:nvSpPr>
      <xdr:spPr>
        <a:xfrm>
          <a:off x="905192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81" name="Text Box 759"/>
        <xdr:cNvSpPr txBox="1">
          <a:spLocks noChangeArrowheads="1"/>
        </xdr:cNvSpPr>
      </xdr:nvSpPr>
      <xdr:spPr>
        <a:xfrm>
          <a:off x="905192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82" name="Text Box 748"/>
        <xdr:cNvSpPr txBox="1">
          <a:spLocks noChangeArrowheads="1"/>
        </xdr:cNvSpPr>
      </xdr:nvSpPr>
      <xdr:spPr>
        <a:xfrm>
          <a:off x="905192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2"/>
    <xdr:sp>
      <xdr:nvSpPr>
        <xdr:cNvPr id="283" name="Text Box 761"/>
        <xdr:cNvSpPr txBox="1">
          <a:spLocks noChangeArrowheads="1"/>
        </xdr:cNvSpPr>
      </xdr:nvSpPr>
      <xdr:spPr>
        <a:xfrm>
          <a:off x="905192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85725" cy="28575"/>
    <xdr:sp>
      <xdr:nvSpPr>
        <xdr:cNvPr id="284" name="Text Box 165"/>
        <xdr:cNvSpPr txBox="1">
          <a:spLocks noChangeArrowheads="1"/>
        </xdr:cNvSpPr>
      </xdr:nvSpPr>
      <xdr:spPr>
        <a:xfrm>
          <a:off x="9051925" y="3294888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1"/>
    <xdr:sp>
      <xdr:nvSpPr>
        <xdr:cNvPr id="285" name="Text Box 759"/>
        <xdr:cNvSpPr txBox="1">
          <a:spLocks noChangeArrowheads="1"/>
        </xdr:cNvSpPr>
      </xdr:nvSpPr>
      <xdr:spPr>
        <a:xfrm>
          <a:off x="905192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1"/>
    <xdr:sp>
      <xdr:nvSpPr>
        <xdr:cNvPr id="286" name="Text Box 748"/>
        <xdr:cNvSpPr txBox="1">
          <a:spLocks noChangeArrowheads="1"/>
        </xdr:cNvSpPr>
      </xdr:nvSpPr>
      <xdr:spPr>
        <a:xfrm>
          <a:off x="905192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20</xdr:row>
      <xdr:rowOff>0</xdr:rowOff>
    </xdr:from>
    <xdr:ext cx="76200" cy="173831"/>
    <xdr:sp>
      <xdr:nvSpPr>
        <xdr:cNvPr id="287" name="Text Box 761"/>
        <xdr:cNvSpPr txBox="1">
          <a:spLocks noChangeArrowheads="1"/>
        </xdr:cNvSpPr>
      </xdr:nvSpPr>
      <xdr:spPr>
        <a:xfrm>
          <a:off x="9051925" y="3294888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88" name="Text Box 10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89" name="Text Box 759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90" name="Text Box 748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91" name="Text Box 13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92" name="Text Box 760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93" name="Text Box 761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94" name="Text Box 759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95" name="Text Box 748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296" name="Text Box 761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85725" cy="28575"/>
    <xdr:sp>
      <xdr:nvSpPr>
        <xdr:cNvPr id="297" name="Text Box 165"/>
        <xdr:cNvSpPr txBox="1">
          <a:spLocks noChangeArrowheads="1"/>
        </xdr:cNvSpPr>
      </xdr:nvSpPr>
      <xdr:spPr>
        <a:xfrm>
          <a:off x="9051925" y="292684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1"/>
    <xdr:sp>
      <xdr:nvSpPr>
        <xdr:cNvPr id="298" name="Text Box 759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1"/>
    <xdr:sp>
      <xdr:nvSpPr>
        <xdr:cNvPr id="299" name="Text Box 748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1"/>
    <xdr:sp>
      <xdr:nvSpPr>
        <xdr:cNvPr id="300" name="Text Box 761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1" name="Text Box 10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2" name="Text Box 759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3" name="Text Box 748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4" name="Text Box 13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5" name="Text Box 760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6" name="Text Box 761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7" name="Text Box 759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8" name="Text Box 748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2"/>
    <xdr:sp>
      <xdr:nvSpPr>
        <xdr:cNvPr id="309" name="Text Box 761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85725" cy="28575"/>
    <xdr:sp>
      <xdr:nvSpPr>
        <xdr:cNvPr id="310" name="Text Box 165"/>
        <xdr:cNvSpPr txBox="1">
          <a:spLocks noChangeArrowheads="1"/>
        </xdr:cNvSpPr>
      </xdr:nvSpPr>
      <xdr:spPr>
        <a:xfrm>
          <a:off x="9051925" y="2926842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1"/>
    <xdr:sp>
      <xdr:nvSpPr>
        <xdr:cNvPr id="311" name="Text Box 759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1"/>
    <xdr:sp>
      <xdr:nvSpPr>
        <xdr:cNvPr id="312" name="Text Box 748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19</xdr:row>
      <xdr:rowOff>0</xdr:rowOff>
    </xdr:from>
    <xdr:ext cx="76200" cy="173831"/>
    <xdr:sp>
      <xdr:nvSpPr>
        <xdr:cNvPr id="313" name="Text Box 761"/>
        <xdr:cNvSpPr txBox="1">
          <a:spLocks noChangeArrowheads="1"/>
        </xdr:cNvSpPr>
      </xdr:nvSpPr>
      <xdr:spPr>
        <a:xfrm>
          <a:off x="9051925" y="292684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14" name="Text Box 10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15" name="Text Box 759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16" name="Text Box 748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17" name="Text Box 13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18" name="Text Box 760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19" name="Text Box 761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20" name="Text Box 759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21" name="Text Box 748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22" name="Text Box 761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85725" cy="28575"/>
    <xdr:sp>
      <xdr:nvSpPr>
        <xdr:cNvPr id="323" name="Text Box 165"/>
        <xdr:cNvSpPr txBox="1">
          <a:spLocks noChangeArrowheads="1"/>
        </xdr:cNvSpPr>
      </xdr:nvSpPr>
      <xdr:spPr>
        <a:xfrm>
          <a:off x="9051925" y="3697986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24" name="Text Box 759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25" name="Text Box 748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26" name="Text Box 761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27" name="Text Box 10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28" name="Text Box 759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29" name="Text Box 748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30" name="Text Box 13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31" name="Text Box 760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32" name="Text Box 761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33" name="Text Box 759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34" name="Text Box 748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35" name="Text Box 761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92319" cy="28575"/>
    <xdr:sp>
      <xdr:nvSpPr>
        <xdr:cNvPr id="336" name="Text Box 165"/>
        <xdr:cNvSpPr txBox="1">
          <a:spLocks noChangeArrowheads="1"/>
        </xdr:cNvSpPr>
      </xdr:nvSpPr>
      <xdr:spPr>
        <a:xfrm>
          <a:off x="9051925" y="36979860"/>
          <a:ext cx="9207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37" name="Text Box 759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38" name="Text Box 748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39" name="Text Box 761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0" name="Text Box 10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1" name="Text Box 759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2" name="Text Box 748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3" name="Text Box 13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4" name="Text Box 760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5" name="Text Box 761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6" name="Text Box 759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7" name="Text Box 748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48" name="Text Box 761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92319" cy="35719"/>
    <xdr:sp>
      <xdr:nvSpPr>
        <xdr:cNvPr id="349" name="Text Box 165"/>
        <xdr:cNvSpPr txBox="1">
          <a:spLocks noChangeArrowheads="1"/>
        </xdr:cNvSpPr>
      </xdr:nvSpPr>
      <xdr:spPr>
        <a:xfrm>
          <a:off x="9051925" y="3697986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50" name="Text Box 759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51" name="Text Box 748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52" name="Text Box 761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53" name="Text Box 10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54" name="Text Box 759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55" name="Text Box 748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56" name="Text Box 13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57" name="Text Box 760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58" name="Text Box 761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59" name="Text Box 759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60" name="Text Box 748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2"/>
    <xdr:sp>
      <xdr:nvSpPr>
        <xdr:cNvPr id="361" name="Text Box 761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92319" cy="35719"/>
    <xdr:sp>
      <xdr:nvSpPr>
        <xdr:cNvPr id="362" name="Text Box 165"/>
        <xdr:cNvSpPr txBox="1">
          <a:spLocks noChangeArrowheads="1"/>
        </xdr:cNvSpPr>
      </xdr:nvSpPr>
      <xdr:spPr>
        <a:xfrm>
          <a:off x="9051925" y="3697986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63" name="Text Box 759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64" name="Text Box 748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22</xdr:row>
      <xdr:rowOff>0</xdr:rowOff>
    </xdr:from>
    <xdr:ext cx="76200" cy="173831"/>
    <xdr:sp>
      <xdr:nvSpPr>
        <xdr:cNvPr id="365" name="Text Box 761"/>
        <xdr:cNvSpPr txBox="1">
          <a:spLocks noChangeArrowheads="1"/>
        </xdr:cNvSpPr>
      </xdr:nvSpPr>
      <xdr:spPr>
        <a:xfrm>
          <a:off x="9051925" y="369798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66" name="Text Box 10"/>
        <xdr:cNvSpPr txBox="1">
          <a:spLocks noChangeArrowheads="1"/>
        </xdr:cNvSpPr>
      </xdr:nvSpPr>
      <xdr:spPr>
        <a:xfrm>
          <a:off x="905192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67" name="Text Box 759"/>
        <xdr:cNvSpPr txBox="1">
          <a:spLocks noChangeArrowheads="1"/>
        </xdr:cNvSpPr>
      </xdr:nvSpPr>
      <xdr:spPr>
        <a:xfrm>
          <a:off x="905192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68" name="Text Box 748"/>
        <xdr:cNvSpPr txBox="1">
          <a:spLocks noChangeArrowheads="1"/>
        </xdr:cNvSpPr>
      </xdr:nvSpPr>
      <xdr:spPr>
        <a:xfrm>
          <a:off x="905192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69" name="Text Box 13"/>
        <xdr:cNvSpPr txBox="1">
          <a:spLocks noChangeArrowheads="1"/>
        </xdr:cNvSpPr>
      </xdr:nvSpPr>
      <xdr:spPr>
        <a:xfrm>
          <a:off x="905192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70" name="Text Box 760"/>
        <xdr:cNvSpPr txBox="1">
          <a:spLocks noChangeArrowheads="1"/>
        </xdr:cNvSpPr>
      </xdr:nvSpPr>
      <xdr:spPr>
        <a:xfrm>
          <a:off x="905192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71" name="Text Box 761"/>
        <xdr:cNvSpPr txBox="1">
          <a:spLocks noChangeArrowheads="1"/>
        </xdr:cNvSpPr>
      </xdr:nvSpPr>
      <xdr:spPr>
        <a:xfrm>
          <a:off x="905192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72" name="Text Box 759"/>
        <xdr:cNvSpPr txBox="1">
          <a:spLocks noChangeArrowheads="1"/>
        </xdr:cNvSpPr>
      </xdr:nvSpPr>
      <xdr:spPr>
        <a:xfrm>
          <a:off x="905192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73" name="Text Box 748"/>
        <xdr:cNvSpPr txBox="1">
          <a:spLocks noChangeArrowheads="1"/>
        </xdr:cNvSpPr>
      </xdr:nvSpPr>
      <xdr:spPr>
        <a:xfrm>
          <a:off x="905192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2"/>
    <xdr:sp>
      <xdr:nvSpPr>
        <xdr:cNvPr id="374" name="Text Box 761"/>
        <xdr:cNvSpPr txBox="1">
          <a:spLocks noChangeArrowheads="1"/>
        </xdr:cNvSpPr>
      </xdr:nvSpPr>
      <xdr:spPr>
        <a:xfrm>
          <a:off x="905192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75" name="Text Box 759"/>
        <xdr:cNvSpPr txBox="1">
          <a:spLocks noChangeArrowheads="1"/>
        </xdr:cNvSpPr>
      </xdr:nvSpPr>
      <xdr:spPr>
        <a:xfrm>
          <a:off x="905192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76" name="Text Box 748"/>
        <xdr:cNvSpPr txBox="1">
          <a:spLocks noChangeArrowheads="1"/>
        </xdr:cNvSpPr>
      </xdr:nvSpPr>
      <xdr:spPr>
        <a:xfrm>
          <a:off x="905192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9</xdr:col>
      <xdr:colOff>0</xdr:colOff>
      <xdr:row>23</xdr:row>
      <xdr:rowOff>0</xdr:rowOff>
    </xdr:from>
    <xdr:ext cx="76200" cy="173831"/>
    <xdr:sp>
      <xdr:nvSpPr>
        <xdr:cNvPr id="377" name="Text Box 761"/>
        <xdr:cNvSpPr txBox="1">
          <a:spLocks noChangeArrowheads="1"/>
        </xdr:cNvSpPr>
      </xdr:nvSpPr>
      <xdr:spPr>
        <a:xfrm>
          <a:off x="9051925" y="3715512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2</xdr:col>
      <xdr:colOff>0</xdr:colOff>
      <xdr:row>1</xdr:row>
      <xdr:rowOff>0</xdr:rowOff>
    </xdr:from>
    <xdr:ext cx="76200" cy="173832"/>
    <xdr:sp>
      <xdr:nvSpPr>
        <xdr:cNvPr id="2" name="Text Box 10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3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6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7" name="Text Box 13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8" name="Text Box 760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9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10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11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12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85725" cy="28575"/>
    <xdr:sp>
      <xdr:nvSpPr>
        <xdr:cNvPr id="13" name="Text Box 165"/>
        <xdr:cNvSpPr txBox="1">
          <a:spLocks noChangeArrowheads="1"/>
        </xdr:cNvSpPr>
      </xdr:nvSpPr>
      <xdr:spPr>
        <a:xfrm>
          <a:off x="1219200" y="17526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14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15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16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17" name="Text Box 10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18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19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20" name="Text Box 13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21" name="Text Box 760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22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23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24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25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85725" cy="28575"/>
    <xdr:sp>
      <xdr:nvSpPr>
        <xdr:cNvPr id="26" name="Text Box 165"/>
        <xdr:cNvSpPr txBox="1">
          <a:spLocks noChangeArrowheads="1"/>
        </xdr:cNvSpPr>
      </xdr:nvSpPr>
      <xdr:spPr>
        <a:xfrm>
          <a:off x="1219200" y="17526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27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28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29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30" name="Text Box 10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31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32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33" name="Text Box 13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34" name="Text Box 760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35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36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37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38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85725" cy="28575"/>
    <xdr:sp>
      <xdr:nvSpPr>
        <xdr:cNvPr id="39" name="Text Box 165"/>
        <xdr:cNvSpPr txBox="1">
          <a:spLocks noChangeArrowheads="1"/>
        </xdr:cNvSpPr>
      </xdr:nvSpPr>
      <xdr:spPr>
        <a:xfrm>
          <a:off x="1219200" y="17526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40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41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42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43" name="Text Box 10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44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45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46" name="Text Box 13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47" name="Text Box 760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48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49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50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51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85725" cy="28575"/>
    <xdr:sp>
      <xdr:nvSpPr>
        <xdr:cNvPr id="52" name="Text Box 165"/>
        <xdr:cNvSpPr txBox="1">
          <a:spLocks noChangeArrowheads="1"/>
        </xdr:cNvSpPr>
      </xdr:nvSpPr>
      <xdr:spPr>
        <a:xfrm>
          <a:off x="1219200" y="175260"/>
          <a:ext cx="8572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53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54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55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56" name="Text Box 10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57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58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59" name="Text Box 13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60" name="Text Box 760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61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62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63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64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92319" cy="28575"/>
    <xdr:sp>
      <xdr:nvSpPr>
        <xdr:cNvPr id="65" name="Text Box 165"/>
        <xdr:cNvSpPr txBox="1">
          <a:spLocks noChangeArrowheads="1"/>
        </xdr:cNvSpPr>
      </xdr:nvSpPr>
      <xdr:spPr>
        <a:xfrm>
          <a:off x="1219200" y="175260"/>
          <a:ext cx="92075" cy="2857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66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67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68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69" name="Text Box 10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70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71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72" name="Text Box 13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73" name="Text Box 760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74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75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76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77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92319" cy="35719"/>
    <xdr:sp>
      <xdr:nvSpPr>
        <xdr:cNvPr id="78" name="Text Box 165"/>
        <xdr:cNvSpPr txBox="1">
          <a:spLocks noChangeArrowheads="1"/>
        </xdr:cNvSpPr>
      </xdr:nvSpPr>
      <xdr:spPr>
        <a:xfrm>
          <a:off x="1219200" y="17526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79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80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81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82" name="Text Box 10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83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84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85" name="Text Box 13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86" name="Text Box 760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87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88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89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2"/>
    <xdr:sp>
      <xdr:nvSpPr>
        <xdr:cNvPr id="90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92319" cy="35719"/>
    <xdr:sp>
      <xdr:nvSpPr>
        <xdr:cNvPr id="91" name="Text Box 165"/>
        <xdr:cNvSpPr txBox="1">
          <a:spLocks noChangeArrowheads="1"/>
        </xdr:cNvSpPr>
      </xdr:nvSpPr>
      <xdr:spPr>
        <a:xfrm>
          <a:off x="1219200" y="175260"/>
          <a:ext cx="92075" cy="35560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92" name="Text Box 759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93" name="Text Box 748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76200" cy="173831"/>
    <xdr:sp>
      <xdr:nvSpPr>
        <xdr:cNvPr id="94" name="Text Box 761"/>
        <xdr:cNvSpPr txBox="1">
          <a:spLocks noChangeArrowheads="1"/>
        </xdr:cNvSpPr>
      </xdr:nvSpPr>
      <xdr:spPr>
        <a:xfrm>
          <a:off x="1219200" y="175260"/>
          <a:ext cx="76200" cy="173355"/>
        </a:xfrm>
        <a:prstGeom prst="rect">
          <a:avLst/>
        </a:prstGeom>
        <a:noFill/>
        <a:ln>
          <a:noFill/>
        </a:ln>
      </xdr:spPr>
      <xdr:txBody>
        <a:bodyPr wrap="square" lIns="91440" tIns="45720" rIns="91440" bIns="45720" anchor="t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s-CO" sz="12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es-CO" altLang="en-US" sz="12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UADRO%20INICIAL%20air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ECESIDAD"/>
      <sheetName val="FICHA TECNICA"/>
      <sheetName val="ACTIVOS"/>
      <sheetName val="PRESUPUESTO POR UNIDAD"/>
      <sheetName val="DISTRIBUCION PRESUPUESTAL"/>
      <sheetName val="DISTRIBUCIÓN PRESUPUESTAL"/>
      <sheetName val="EMPRESAS COTIZADAS"/>
      <sheetName val="PRECIOS HISTÓRICOS 1"/>
      <sheetName val="METRICA UTILIZADA"/>
      <sheetName val="ANALISIS DE COTIZACIONES"/>
      <sheetName val="PRECIOS DE REFERENCIA"/>
      <sheetName val="CUADRO E CANT MINIMA"/>
      <sheetName val="CUADRO F CUBRIMIENTO DE LA NECE"/>
      <sheetName val="cantidad original"/>
      <sheetName val="cantidad limitada"/>
      <sheetName val="cantidad faltante"/>
      <sheetName val="ppto limitado"/>
      <sheetName val="Hoja19"/>
      <sheetName val="antecedentes"/>
    </sheetNames>
    <sheetDataSet>
      <sheetData sheetId="0"/>
      <sheetData sheetId="1">
        <row r="32">
          <cell r="B32">
            <v>1</v>
          </cell>
          <cell r="C32" t="str">
            <v>AIRE ACONDICIONADO DE 9000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-Garantía mínima del compresor 5 años; Garantía mínima de los componentes y/o partes de 3 años.</v>
          </cell>
          <cell r="D32" t="str">
            <v>BMMA2</v>
          </cell>
          <cell r="E32" t="str">
            <v>UNIDAD</v>
          </cell>
          <cell r="F32">
            <v>2</v>
          </cell>
        </row>
        <row r="33">
          <cell r="B33">
            <v>2</v>
          </cell>
          <cell r="C33" t="str">
            <v>AIRE ACONDICIONADO DE 12000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KIT de Instalación: Tubería de cobre largo mínimo de 3 metros, tubo de desagüe mínimo de 3 metros, cable de interconexión, soporte para condensadora.
-Garantía mínima del compresor 5 años; Garantía mínima de los componentes y/o partes de 3 años.</v>
          </cell>
          <cell r="D33" t="str">
            <v>BITER 5 - DMBUG</v>
          </cell>
          <cell r="E33" t="str">
            <v>UNIDAD</v>
          </cell>
          <cell r="F33">
            <v>9</v>
          </cell>
        </row>
        <row r="34">
          <cell r="B34">
            <v>3</v>
          </cell>
          <cell r="C34" t="str">
            <v>AIRE ACONDICIONADO DE 12000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-Garantía mínima del compresor 5 años; Garantía mínima de los componentes y/o partes de 3 años.</v>
          </cell>
          <cell r="D34" t="str">
            <v>BMMA2</v>
          </cell>
          <cell r="E34" t="str">
            <v>UNIDAD</v>
          </cell>
          <cell r="F34">
            <v>5</v>
          </cell>
        </row>
        <row r="35">
          <cell r="B35">
            <v>4</v>
          </cell>
          <cell r="C35" t="str">
            <v>AIRE ACONDICIONADO DE 18000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KIT de Instalación: Tubería de cobre largo mínimo de 3 metros, tubo de desagüe mínimo de 3 metros, cable de interconexión, soporte para condensadora.
-Garantía mínima del compresor 5 años; Garantía mínima de los componentes y/o partes de 3 años.
</v>
          </cell>
          <cell r="D35" t="str">
            <v>BAACA5 - DMBUG</v>
          </cell>
          <cell r="E35" t="str">
            <v>UNIDAD</v>
          </cell>
          <cell r="F35">
            <v>3</v>
          </cell>
        </row>
        <row r="36">
          <cell r="B36">
            <v>5</v>
          </cell>
          <cell r="C36" t="str">
            <v>AIRE ACONDICIONADO DE 24000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KIT de Instalación: Tubería de cobre largo mínimo de 3 metros, tubo de desagüe mínimo de 3 metros, cable de interconexión, soporte para condensadora.
-Garantía mínima del compresor 5 años; Garantía mínima de los componentes y/o partes de 3 años.</v>
          </cell>
          <cell r="D36" t="str">
            <v>BAACA5
</v>
          </cell>
          <cell r="E36" t="str">
            <v>UNIDAD</v>
          </cell>
          <cell r="F36">
            <v>2</v>
          </cell>
        </row>
        <row r="37">
          <cell r="B37">
            <v>6</v>
          </cell>
          <cell r="C37" t="str">
            <v>AIRE ACONDICIONADO DE 24000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-Garantía mínima del compresor 5 años; Garantía mínima de los componentes y/o partes de 3 años.</v>
          </cell>
          <cell r="D37" t="str">
            <v>BMMA2 - BRACNA2</v>
          </cell>
          <cell r="E37" t="str">
            <v>UNIDAD</v>
          </cell>
          <cell r="F37">
            <v>8</v>
          </cell>
        </row>
        <row r="38">
          <cell r="B38">
            <v>7</v>
          </cell>
          <cell r="C38" t="str">
            <v>AIRE ACONDICIONADO PORTATIL INVERTER 12.000 BTU
- Tipo Portatil
- Capacidad Enfriamiento: 12.000 BTU
- Color: Blanco 
- Tipo de pantalla: LED
- Funciones Solo frío
- Eficiencia Energética C o D
- Control remoto
- Voltaje 110 V / 60 Hz 
- Tipo de gas refrigerante R32 
FUNCIONES ADICIONALES
- Modo sueño
- Temporizador ON/OFF
Kit de instalación: Adaptador de escape, Ducto de escape, Adaptador de ventana, kit deslizador de ventana, manguera de desague, pasador roscado, arandela y mariposa de fijación.
-Garantía mínima del compresor 5 años; Garantía mínima de los componentes y/o partes de 1 año.</v>
          </cell>
          <cell r="D38" t="str">
            <v>BRACNA2</v>
          </cell>
          <cell r="E38" t="str">
            <v>UNIDAD</v>
          </cell>
          <cell r="F38">
            <v>4</v>
          </cell>
        </row>
        <row r="39">
          <cell r="C39" t="str">
            <v>SERVICIO DESMONTE DE AIRE EXISTENTE E INSTALACIÓN AIRE ACONDICIONADO INVERTER 12.000 BTU CON PUESTA EN FUNCIONAMIENTO.
Incluye:                                                                                                                                                                         3 metros de tuberia en cobre, esta debe ser rígida sin costura con accesorios (codos, Tee, etc.), también en cobre, unidos con soldadura de plata, y recubierta con cinta vinilio y  rubatex 
-Protector De Voltaje A 220v Para Aires Acondionados.
Voltaje Nominal: 220 V
Corriente Máxima: 30 Amp.
Retardo de Encendido: 4 Min.
Proteje UN solo equipo.
Cable encauchetado para instalación  y/o conexión eléctrica, mínimo 3x12, distancia minima de instalación 5 metros.  
Puesta en correcto funcionamiento.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Nota: Se quiere el servicio de instalación de 04 equipos en las instalaciones del Batallón de Movilidad y Maniobra de Aviación No 2, ubicado en el Cantón Militar Batalla de Palonegro de la Quinta Brigada Avenida Quebrada Seca # 33a 207 Bucaramanga, y 01 servicio de instalacón en el Batallón de Artilleria de Defensa Aérea Nueva Granada Cl. 52 #9-28 a 9-82, Barrancabermeja, Santander </v>
          </cell>
          <cell r="D39" t="str">
            <v>BMMA2</v>
          </cell>
          <cell r="E39" t="str">
            <v>SERVICIO</v>
          </cell>
          <cell r="F39">
            <v>5</v>
          </cell>
        </row>
        <row r="40">
          <cell r="C40" t="str">
            <v>SERVICIO DESMONTE DE AIRE EXISTENTE E INSTALACIÓN AIRE ACONDICIONADO INVERTER 24.000 BTU CON PUESTA EN FUNCIONAMIENTO
Incluye:
 5 metros de tuberia en cobre, esta debe ser rígida sin costura con accesorios (codos, Tee, etc.), también en cobre, unidos con soldadura de plata, y recubierta con cinta vinilio y  rubatex 
-Protector De Voltaje A 220v Para Aires Acondionados.
Voltaje Nominal: 220 V
Corriente Máxima: 30 Amp.
Retardo de Encendido: 4 Min.
Proteje UN solo equipo.
Cable encauchetado para instalación  y/o conexión eléctrica, mínimo 3x12, distancia minima de instalación 5 metros.   
Puesta en correcto funcionamiento. 
Nota: El servicio se requiere en las instalaciones del Batallón de Movilidad y Maniobra de Aviación No 2, ubicado en el Cantón Militar Batalla de Palonegro de la Quinta Brigada Avenidad Quebrada Seca # 33a 207 Bucaramanga. </v>
          </cell>
          <cell r="D40" t="str">
            <v>BMMA2</v>
          </cell>
          <cell r="E40" t="str">
            <v>SERVICIO</v>
          </cell>
          <cell r="F40">
            <v>1</v>
          </cell>
        </row>
        <row r="41">
          <cell r="C41" t="str">
            <v>SERVICIO DESMONTE DE AIRE EXISTENTE E INSTALACIÓN AIRE ACONDICIONADO  INVERTER 9.000 BTU CON PUESTA EN FUNCIONAMIENTO
Incluye:
3 metros de Tuberia en cobre, esta debe ser rígida sin costura con accesorios (codos, Tee, etc.), también en cobre, unidos con soldadura de plata, y recubierta con cinta vinilio y  rubatex 
-Protector De Voltaje A 220v Para Aires Acondionados.
Voltaje Nominal: 220 V
Corriente Máxima: 30 Amp.
Retardo de Encendido: 4 Min.
Proteje UN solo equipo.
Cable encauchetado para instalación  y/o conexión eléctrica, mínimo 3x12, distancia minima de instalación 5 metros.   
Puesta en correcto funcionamiento.   
Nota: El servicio se requiere en las instalaciones del Batallón de Movilidad y Maniobra de Aviación No 2, ubicado en el Cantón Militar Batalla de Palonegro de la Quinta Brigada Avenidad Quebrada Seca # 33a 207 Bucaramanga. </v>
          </cell>
          <cell r="D41" t="str">
            <v>BMMA2</v>
          </cell>
          <cell r="E41" t="str">
            <v>SERVICIO</v>
          </cell>
          <cell r="F41">
            <v>2</v>
          </cell>
        </row>
        <row r="42">
          <cell r="C42" t="str">
            <v>SERVICIO DE INSTALACIÓN DE AIRE ACONDICIONADO DE 24.000 BTU.
5 metros de tuberia en cobre, esta debe ser rígida sin costura con accesorios (codos, Tee, etc.), también en cobre, unidos con soldadura de plata, y recubierta con cinta vinilio y  rubatex.
Tuberia de desague minima de 5 metros.
-Protector De Voltaje A 220v Para Aires Acondionados.
Voltaje Nominal: 220 V
Corriente Máxima: 30 Amp.
Retardo de Encendido: 4 Min.
Proteje UN solo equipo.
Cable encauchetado para instalación  y/o conexión eléctrica, mínimo 3x12, distancia minima de instalación 5 metros.   
Puesta en correcto funcionamiento.   
El servicio se requiere en las instalaciones de la Brigada Contra el Narcotráfico N° 2, ubicado   en el Corregimiento San Jorge Kilometro 1 Cantón Militar Cúcuta Norte Santander.</v>
          </cell>
          <cell r="D42" t="str">
            <v>BRACNA2</v>
          </cell>
          <cell r="E42" t="str">
            <v>SERVICIO</v>
          </cell>
          <cell r="F42">
            <v>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O7">
            <v>2950000</v>
          </cell>
        </row>
        <row r="8">
          <cell r="O8">
            <v>3200000</v>
          </cell>
        </row>
        <row r="9">
          <cell r="O9">
            <v>3200000</v>
          </cell>
        </row>
        <row r="10">
          <cell r="O10">
            <v>4150000</v>
          </cell>
        </row>
        <row r="11">
          <cell r="O11">
            <v>4343500</v>
          </cell>
        </row>
        <row r="12">
          <cell r="O12">
            <v>5182647</v>
          </cell>
        </row>
        <row r="13">
          <cell r="O13">
            <v>3218620</v>
          </cell>
        </row>
        <row r="14">
          <cell r="O14">
            <v>697065</v>
          </cell>
        </row>
        <row r="15">
          <cell r="O15">
            <v>850000</v>
          </cell>
        </row>
        <row r="16">
          <cell r="O16">
            <v>789337</v>
          </cell>
        </row>
        <row r="17">
          <cell r="O17">
            <v>766719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4:P30"/>
  <sheetViews>
    <sheetView tabSelected="1" topLeftCell="A7" workbookViewId="0">
      <selection activeCell="C7" sqref="C7"/>
    </sheetView>
  </sheetViews>
  <sheetFormatPr defaultColWidth="12.0740740740741" defaultRowHeight="13.8"/>
  <cols>
    <col min="1" max="1" width="4.44444444444444" style="57" customWidth="1"/>
    <col min="2" max="2" width="6.22222222222222" style="57" customWidth="1"/>
    <col min="3" max="3" width="61.6666666666667" style="120" customWidth="1"/>
    <col min="4" max="4" width="12.0740740740741" style="57" customWidth="1"/>
    <col min="5" max="6" width="24.7777777777778" style="122" customWidth="1"/>
    <col min="7" max="8" width="24.7777777777778" style="57" customWidth="1"/>
    <col min="9" max="15" width="12.0740740740741" style="123" customWidth="1"/>
    <col min="16" max="16" width="19.8888888888889" style="57" customWidth="1"/>
    <col min="17" max="16384" width="12.0740740740741" style="57" customWidth="1"/>
  </cols>
  <sheetData>
    <row r="4" s="57" customFormat="1" spans="2:16">
      <c r="B4" s="124" t="s">
        <v>0</v>
      </c>
      <c r="C4" s="125"/>
      <c r="D4" s="124"/>
      <c r="E4" s="126"/>
      <c r="F4" s="126"/>
      <c r="G4" s="124"/>
      <c r="H4" s="124"/>
      <c r="I4" s="140"/>
      <c r="J4" s="140"/>
      <c r="K4" s="140"/>
      <c r="L4" s="140"/>
      <c r="M4" s="140"/>
      <c r="N4" s="140"/>
      <c r="O4" s="140"/>
      <c r="P4" s="124"/>
    </row>
    <row r="5" s="119" customFormat="1" ht="41.4" spans="2:16">
      <c r="B5" s="127"/>
      <c r="C5" s="128"/>
      <c r="D5" s="127"/>
      <c r="E5" s="129" t="s">
        <v>1</v>
      </c>
      <c r="F5" s="129" t="s">
        <v>2</v>
      </c>
      <c r="G5" s="130" t="s">
        <v>3</v>
      </c>
      <c r="H5" s="131" t="s">
        <v>4</v>
      </c>
      <c r="I5" s="141" t="s">
        <v>5</v>
      </c>
      <c r="J5" s="141" t="s">
        <v>6</v>
      </c>
      <c r="K5" s="141" t="s">
        <v>7</v>
      </c>
      <c r="L5" s="141" t="s">
        <v>8</v>
      </c>
      <c r="M5" s="141" t="s">
        <v>9</v>
      </c>
      <c r="N5" s="141" t="s">
        <v>10</v>
      </c>
      <c r="O5" s="141" t="s">
        <v>11</v>
      </c>
      <c r="P5" s="142" t="s">
        <v>12</v>
      </c>
    </row>
    <row r="6" s="120" customFormat="1" ht="27.6" spans="2:16">
      <c r="B6" s="132" t="s">
        <v>13</v>
      </c>
      <c r="C6" s="132" t="s">
        <v>14</v>
      </c>
      <c r="D6" s="132" t="s">
        <v>15</v>
      </c>
      <c r="E6" s="133" t="s">
        <v>16</v>
      </c>
      <c r="F6" s="133" t="s">
        <v>16</v>
      </c>
      <c r="G6" s="134" t="s">
        <v>16</v>
      </c>
      <c r="H6" s="135" t="s">
        <v>16</v>
      </c>
      <c r="I6" s="143"/>
      <c r="J6" s="143"/>
      <c r="K6" s="143"/>
      <c r="L6" s="143"/>
      <c r="M6" s="143"/>
      <c r="N6" s="143"/>
      <c r="O6" s="143"/>
      <c r="P6" s="144"/>
    </row>
    <row r="7" s="121" customFormat="1" ht="151.8" spans="2:16">
      <c r="B7" s="136">
        <v>1</v>
      </c>
      <c r="C7" s="137" t="s">
        <v>17</v>
      </c>
      <c r="D7" s="136" t="s">
        <v>18</v>
      </c>
      <c r="E7" s="138">
        <v>2950000</v>
      </c>
      <c r="F7" s="138">
        <v>3451000</v>
      </c>
      <c r="G7" s="139">
        <v>3150000</v>
      </c>
      <c r="H7" s="139">
        <v>3293920</v>
      </c>
      <c r="I7" s="139">
        <v>2950000</v>
      </c>
      <c r="J7" s="139">
        <v>3211230</v>
      </c>
      <c r="K7" s="139">
        <v>3205883</v>
      </c>
      <c r="L7" s="139">
        <v>3200502</v>
      </c>
      <c r="M7" s="139">
        <v>184606</v>
      </c>
      <c r="N7" s="139">
        <v>0.0574876293507472</v>
      </c>
      <c r="O7" s="139">
        <v>2950000</v>
      </c>
      <c r="P7" s="145" t="s">
        <v>19</v>
      </c>
    </row>
    <row r="8" s="121" customFormat="1" ht="193.2" spans="2:16">
      <c r="B8" s="136">
        <v>2</v>
      </c>
      <c r="C8" s="137" t="s">
        <v>20</v>
      </c>
      <c r="D8" s="136" t="s">
        <v>18</v>
      </c>
      <c r="E8" s="138">
        <v>3200000</v>
      </c>
      <c r="F8" s="138">
        <v>4272100</v>
      </c>
      <c r="G8" s="139">
        <v>3380000</v>
      </c>
      <c r="H8" s="139">
        <v>3605700</v>
      </c>
      <c r="I8" s="139">
        <v>3200000</v>
      </c>
      <c r="J8" s="139">
        <v>3614450</v>
      </c>
      <c r="K8" s="139">
        <v>3592729</v>
      </c>
      <c r="L8" s="139">
        <v>3572151</v>
      </c>
      <c r="M8" s="139">
        <v>405991</v>
      </c>
      <c r="N8" s="139">
        <v>0.112324420036243</v>
      </c>
      <c r="O8" s="139">
        <v>3200000</v>
      </c>
      <c r="P8" s="145" t="s">
        <v>19</v>
      </c>
    </row>
    <row r="9" s="121" customFormat="1" ht="151.8" spans="2:16">
      <c r="B9" s="136">
        <v>3</v>
      </c>
      <c r="C9" s="137" t="s">
        <v>21</v>
      </c>
      <c r="D9" s="136" t="s">
        <v>18</v>
      </c>
      <c r="E9" s="138">
        <v>3200000</v>
      </c>
      <c r="F9" s="138">
        <v>3510500</v>
      </c>
      <c r="G9" s="139">
        <v>3380000</v>
      </c>
      <c r="H9" s="139">
        <v>3605700</v>
      </c>
      <c r="I9" s="139">
        <v>3200000</v>
      </c>
      <c r="J9" s="139">
        <v>3424050</v>
      </c>
      <c r="K9" s="139">
        <v>3420632</v>
      </c>
      <c r="L9" s="139">
        <v>3417178</v>
      </c>
      <c r="M9" s="139">
        <v>152159</v>
      </c>
      <c r="N9" s="139">
        <v>0.0444383113564346</v>
      </c>
      <c r="O9" s="139">
        <v>3200000</v>
      </c>
      <c r="P9" s="145" t="s">
        <v>19</v>
      </c>
    </row>
    <row r="10" s="121" customFormat="1" ht="207" spans="2:16">
      <c r="B10" s="136">
        <v>4</v>
      </c>
      <c r="C10" s="137" t="s">
        <v>22</v>
      </c>
      <c r="D10" s="136" t="s">
        <v>18</v>
      </c>
      <c r="E10" s="138">
        <v>4150000</v>
      </c>
      <c r="F10" s="138">
        <v>4212600</v>
      </c>
      <c r="G10" s="139">
        <v>4300000</v>
      </c>
      <c r="H10" s="139">
        <v>4333980</v>
      </c>
      <c r="I10" s="139">
        <v>4150000</v>
      </c>
      <c r="J10" s="139">
        <v>4249145</v>
      </c>
      <c r="K10" s="139">
        <v>4248527</v>
      </c>
      <c r="L10" s="139">
        <v>4247908</v>
      </c>
      <c r="M10" s="139">
        <v>72368</v>
      </c>
      <c r="N10" s="139">
        <v>0.0170311909807738</v>
      </c>
      <c r="O10" s="139">
        <v>4150000</v>
      </c>
      <c r="P10" s="145" t="s">
        <v>19</v>
      </c>
    </row>
    <row r="11" s="121" customFormat="1" ht="193.2" spans="2:16">
      <c r="B11" s="136">
        <v>5</v>
      </c>
      <c r="C11" s="137" t="s">
        <v>23</v>
      </c>
      <c r="D11" s="136" t="s">
        <v>18</v>
      </c>
      <c r="E11" s="138">
        <v>6800000</v>
      </c>
      <c r="F11" s="138">
        <v>4343500</v>
      </c>
      <c r="G11" s="139">
        <v>7000000</v>
      </c>
      <c r="H11" s="139">
        <v>5075350</v>
      </c>
      <c r="I11" s="139">
        <v>4343500</v>
      </c>
      <c r="J11" s="139">
        <v>5804713</v>
      </c>
      <c r="K11" s="139">
        <v>5691519</v>
      </c>
      <c r="L11" s="139">
        <v>5577433</v>
      </c>
      <c r="M11" s="139">
        <v>1127655</v>
      </c>
      <c r="N11" s="139">
        <v>0.194265418462549</v>
      </c>
      <c r="O11" s="139">
        <v>4343500</v>
      </c>
      <c r="P11" s="145" t="s">
        <v>19</v>
      </c>
    </row>
    <row r="12" s="121" customFormat="1" ht="151.8" spans="2:16">
      <c r="B12" s="136">
        <v>6</v>
      </c>
      <c r="C12" s="137" t="s">
        <v>24</v>
      </c>
      <c r="D12" s="136" t="s">
        <v>18</v>
      </c>
      <c r="E12" s="138">
        <v>6800000</v>
      </c>
      <c r="F12" s="138">
        <v>3510500</v>
      </c>
      <c r="G12" s="139">
        <v>7000000</v>
      </c>
      <c r="H12" s="139">
        <v>5075350</v>
      </c>
      <c r="I12" s="139">
        <v>3510500</v>
      </c>
      <c r="J12" s="139">
        <v>5596463</v>
      </c>
      <c r="K12" s="139">
        <v>5396479</v>
      </c>
      <c r="L12" s="139">
        <v>5182647</v>
      </c>
      <c r="M12" s="139">
        <v>1417852</v>
      </c>
      <c r="N12" s="139">
        <v>0.253347873469368</v>
      </c>
      <c r="O12" s="139">
        <v>5182647</v>
      </c>
      <c r="P12" s="145" t="s">
        <v>8</v>
      </c>
    </row>
    <row r="13" s="121" customFormat="1" ht="289.8" spans="2:16">
      <c r="B13" s="136">
        <v>7</v>
      </c>
      <c r="C13" s="137" t="s">
        <v>25</v>
      </c>
      <c r="D13" s="136" t="s">
        <v>18</v>
      </c>
      <c r="E13" s="138">
        <v>4300000</v>
      </c>
      <c r="F13" s="138">
        <v>2558500</v>
      </c>
      <c r="G13" s="139">
        <v>4500000</v>
      </c>
      <c r="H13" s="139">
        <v>2518040</v>
      </c>
      <c r="I13" s="139">
        <v>2518040</v>
      </c>
      <c r="J13" s="139">
        <v>3469135</v>
      </c>
      <c r="K13" s="139">
        <v>3341429</v>
      </c>
      <c r="L13" s="139">
        <v>3218620</v>
      </c>
      <c r="M13" s="139">
        <v>933656</v>
      </c>
      <c r="N13" s="139">
        <v>0.269132218838414</v>
      </c>
      <c r="O13" s="139">
        <v>3218620</v>
      </c>
      <c r="P13" s="145" t="s">
        <v>8</v>
      </c>
    </row>
    <row r="14" s="121" customFormat="1" ht="317.4" spans="2:16">
      <c r="B14" s="136">
        <v>8</v>
      </c>
      <c r="C14" s="137" t="s">
        <v>26</v>
      </c>
      <c r="D14" s="136" t="s">
        <v>27</v>
      </c>
      <c r="E14" s="138">
        <v>650000</v>
      </c>
      <c r="F14" s="138">
        <v>535500</v>
      </c>
      <c r="G14" s="139">
        <v>680000</v>
      </c>
      <c r="H14" s="139">
        <v>1160250</v>
      </c>
      <c r="I14" s="139">
        <v>535500</v>
      </c>
      <c r="J14" s="139">
        <v>756438</v>
      </c>
      <c r="K14" s="139">
        <v>723908</v>
      </c>
      <c r="L14" s="139">
        <v>697065</v>
      </c>
      <c r="M14" s="139">
        <v>239296</v>
      </c>
      <c r="N14" s="139">
        <v>0.316345820807522</v>
      </c>
      <c r="O14" s="139">
        <v>697065</v>
      </c>
      <c r="P14" s="145" t="s">
        <v>8</v>
      </c>
    </row>
    <row r="15" s="121" customFormat="1" ht="276" spans="2:16">
      <c r="B15" s="136">
        <v>9</v>
      </c>
      <c r="C15" s="137" t="s">
        <v>28</v>
      </c>
      <c r="D15" s="136" t="s">
        <v>27</v>
      </c>
      <c r="E15" s="138">
        <v>850000</v>
      </c>
      <c r="F15" s="138">
        <v>1249500</v>
      </c>
      <c r="G15" s="139">
        <v>920000</v>
      </c>
      <c r="H15" s="139">
        <v>1160250</v>
      </c>
      <c r="I15" s="139">
        <v>850000</v>
      </c>
      <c r="J15" s="139">
        <v>1044938</v>
      </c>
      <c r="K15" s="139">
        <v>1031867</v>
      </c>
      <c r="L15" s="139">
        <v>1018945</v>
      </c>
      <c r="M15" s="139">
        <v>164888</v>
      </c>
      <c r="N15" s="139">
        <v>0.15779692192264</v>
      </c>
      <c r="O15" s="139">
        <v>850000</v>
      </c>
      <c r="P15" s="145" t="s">
        <v>19</v>
      </c>
    </row>
    <row r="16" s="121" customFormat="1" ht="276" spans="2:16">
      <c r="B16" s="136">
        <v>10</v>
      </c>
      <c r="C16" s="137" t="s">
        <v>29</v>
      </c>
      <c r="D16" s="136" t="s">
        <v>27</v>
      </c>
      <c r="E16" s="138">
        <v>650000</v>
      </c>
      <c r="F16" s="138">
        <v>749700</v>
      </c>
      <c r="G16" s="139">
        <v>750000</v>
      </c>
      <c r="H16" s="139">
        <v>1160250</v>
      </c>
      <c r="I16" s="139">
        <v>650000</v>
      </c>
      <c r="J16" s="139">
        <v>827488</v>
      </c>
      <c r="K16" s="139">
        <v>806963</v>
      </c>
      <c r="L16" s="139">
        <v>789337</v>
      </c>
      <c r="M16" s="139">
        <v>196397</v>
      </c>
      <c r="N16" s="139">
        <v>0.237341206156464</v>
      </c>
      <c r="O16" s="139">
        <v>789337</v>
      </c>
      <c r="P16" s="145" t="s">
        <v>8</v>
      </c>
    </row>
    <row r="17" s="121" customFormat="1" ht="303.6" spans="2:16">
      <c r="B17" s="136">
        <v>11</v>
      </c>
      <c r="C17" s="137" t="s">
        <v>30</v>
      </c>
      <c r="D17" s="136" t="s">
        <v>27</v>
      </c>
      <c r="E17" s="138">
        <v>500000</v>
      </c>
      <c r="F17" s="138">
        <v>1130500</v>
      </c>
      <c r="G17" s="139">
        <v>680000</v>
      </c>
      <c r="H17" s="139">
        <v>1160250</v>
      </c>
      <c r="I17" s="139">
        <v>500000</v>
      </c>
      <c r="J17" s="139">
        <v>867688</v>
      </c>
      <c r="K17" s="139">
        <v>817194</v>
      </c>
      <c r="L17" s="139">
        <v>766719</v>
      </c>
      <c r="M17" s="139">
        <v>285081</v>
      </c>
      <c r="N17" s="139">
        <v>0.32855242898369</v>
      </c>
      <c r="O17" s="139">
        <v>766719</v>
      </c>
      <c r="P17" s="145" t="s">
        <v>8</v>
      </c>
    </row>
    <row r="18" s="57" customFormat="1" spans="3:15">
      <c r="C18" s="120"/>
      <c r="D18" s="57"/>
      <c r="E18" s="122"/>
      <c r="F18" s="122"/>
      <c r="G18" s="122"/>
      <c r="H18" s="122"/>
      <c r="I18" s="146"/>
      <c r="J18" s="146"/>
      <c r="K18" s="146"/>
      <c r="L18" s="146"/>
      <c r="M18" s="146"/>
      <c r="N18" s="146"/>
      <c r="O18" s="146"/>
    </row>
    <row r="19" s="57" customFormat="1" spans="3:15">
      <c r="C19" s="120"/>
      <c r="D19" s="57"/>
      <c r="E19" s="122"/>
      <c r="F19" s="122"/>
      <c r="G19" s="57"/>
      <c r="H19" s="57"/>
      <c r="I19" s="123"/>
      <c r="J19" s="123"/>
      <c r="K19" s="123"/>
      <c r="L19" s="123"/>
      <c r="M19" s="123"/>
      <c r="N19" s="123"/>
      <c r="O19" s="123"/>
    </row>
    <row r="20" s="57" customFormat="1" spans="3:15">
      <c r="C20" s="120"/>
      <c r="D20" s="57"/>
      <c r="E20" s="122"/>
      <c r="F20" s="122"/>
      <c r="G20" s="57"/>
      <c r="H20" s="57"/>
      <c r="I20" s="123"/>
      <c r="J20" s="123"/>
      <c r="K20" s="123"/>
      <c r="L20" s="123"/>
      <c r="M20" s="123"/>
      <c r="N20" s="123"/>
      <c r="O20" s="123"/>
    </row>
    <row r="21" s="57" customFormat="1" spans="3:15">
      <c r="C21" s="120"/>
      <c r="D21" s="57"/>
      <c r="E21" s="122"/>
      <c r="F21" s="122"/>
      <c r="G21" s="57"/>
      <c r="H21" s="57"/>
      <c r="I21" s="123"/>
      <c r="J21" s="123"/>
      <c r="K21" s="123"/>
      <c r="L21" s="123"/>
      <c r="M21" s="123"/>
      <c r="N21" s="123"/>
      <c r="O21" s="123"/>
    </row>
    <row r="22" s="57" customFormat="1" spans="3:15">
      <c r="C22" s="120"/>
      <c r="D22" s="57"/>
      <c r="E22" s="122"/>
      <c r="F22" s="122"/>
      <c r="G22" s="57"/>
      <c r="H22" s="57"/>
      <c r="I22" s="123"/>
      <c r="J22" s="123"/>
      <c r="K22" s="123"/>
      <c r="L22" s="123"/>
      <c r="M22" s="123"/>
      <c r="N22" s="123"/>
      <c r="O22" s="123"/>
    </row>
    <row r="23" s="57" customFormat="1" spans="3:15">
      <c r="C23" s="120"/>
      <c r="D23" s="57"/>
      <c r="E23" s="122"/>
      <c r="F23" s="122"/>
      <c r="G23" s="57"/>
      <c r="H23" s="57"/>
      <c r="I23" s="123"/>
      <c r="J23" s="123"/>
      <c r="K23" s="123"/>
      <c r="L23" s="123"/>
      <c r="M23" s="123"/>
      <c r="N23" s="123"/>
      <c r="O23" s="123"/>
    </row>
    <row r="24" s="57" customFormat="1" spans="3:15">
      <c r="C24" s="120"/>
      <c r="D24" s="57"/>
      <c r="E24" s="122"/>
      <c r="F24" s="122"/>
      <c r="G24" s="57"/>
      <c r="H24" s="57"/>
      <c r="I24" s="123"/>
      <c r="J24" s="123"/>
      <c r="K24" s="123"/>
      <c r="L24" s="123"/>
      <c r="M24" s="123"/>
      <c r="N24" s="123"/>
      <c r="O24" s="123"/>
    </row>
    <row r="25" s="57" customFormat="1" spans="3:15">
      <c r="C25" s="120"/>
      <c r="D25" s="57"/>
      <c r="E25" s="122"/>
      <c r="F25" s="122"/>
      <c r="G25" s="57"/>
      <c r="H25" s="57"/>
      <c r="I25" s="123"/>
      <c r="J25" s="123"/>
      <c r="K25" s="123"/>
      <c r="L25" s="123"/>
      <c r="M25" s="123"/>
      <c r="N25" s="123"/>
      <c r="O25" s="123"/>
    </row>
    <row r="26" s="57" customFormat="1" spans="3:15">
      <c r="C26" s="120"/>
      <c r="D26" s="57"/>
      <c r="E26" s="122"/>
      <c r="F26" s="122"/>
      <c r="G26" s="57"/>
      <c r="H26" s="57"/>
      <c r="I26" s="123"/>
      <c r="J26" s="123"/>
      <c r="K26" s="123"/>
      <c r="L26" s="123"/>
      <c r="M26" s="123"/>
      <c r="N26" s="123"/>
      <c r="O26" s="123"/>
    </row>
    <row r="27" s="57" customFormat="1" spans="3:15">
      <c r="C27" s="120"/>
      <c r="D27" s="57"/>
      <c r="E27" s="122"/>
      <c r="F27" s="122"/>
      <c r="G27" s="57"/>
      <c r="H27" s="57"/>
      <c r="I27" s="123"/>
      <c r="J27" s="123"/>
      <c r="K27" s="123"/>
      <c r="L27" s="123"/>
      <c r="M27" s="123"/>
      <c r="N27" s="123"/>
      <c r="O27" s="123"/>
    </row>
    <row r="28" s="57" customFormat="1" spans="3:15">
      <c r="C28" s="120"/>
      <c r="D28" s="57"/>
      <c r="E28" s="122"/>
      <c r="F28" s="122"/>
      <c r="G28" s="57"/>
      <c r="H28" s="57"/>
      <c r="I28" s="123"/>
      <c r="J28" s="123"/>
      <c r="K28" s="123"/>
      <c r="L28" s="123"/>
      <c r="M28" s="123"/>
      <c r="N28" s="123"/>
      <c r="O28" s="123"/>
    </row>
    <row r="29" s="57" customFormat="1" spans="3:15">
      <c r="C29" s="120"/>
      <c r="D29" s="57"/>
      <c r="E29" s="122"/>
      <c r="F29" s="122"/>
      <c r="G29" s="57"/>
      <c r="H29" s="57"/>
      <c r="I29" s="123"/>
      <c r="J29" s="123"/>
      <c r="K29" s="123"/>
      <c r="L29" s="123"/>
      <c r="M29" s="123"/>
      <c r="N29" s="123"/>
      <c r="O29" s="123"/>
    </row>
    <row r="30" s="57" customFormat="1" spans="3:15">
      <c r="C30" s="120"/>
      <c r="E30" s="122"/>
      <c r="F30" s="122"/>
      <c r="G30" s="57"/>
      <c r="H30" s="57"/>
      <c r="I30" s="123"/>
      <c r="J30" s="123"/>
      <c r="K30" s="123"/>
      <c r="L30" s="123"/>
      <c r="M30" s="123"/>
      <c r="N30" s="123"/>
      <c r="O30" s="123"/>
    </row>
  </sheetData>
  <mergeCells count="8">
    <mergeCell ref="I5:I6"/>
    <mergeCell ref="J5:J6"/>
    <mergeCell ref="K5:K6"/>
    <mergeCell ref="L5:L6"/>
    <mergeCell ref="M5:M6"/>
    <mergeCell ref="N5:N6"/>
    <mergeCell ref="O5:O6"/>
    <mergeCell ref="P5:P6"/>
  </mergeCells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H42"/>
  <sheetViews>
    <sheetView workbookViewId="0">
      <selection activeCell="J3" sqref="J3"/>
    </sheetView>
  </sheetViews>
  <sheetFormatPr defaultColWidth="4.44444444444444" defaultRowHeight="13.8" outlineLevelCol="7"/>
  <cols>
    <col min="1" max="1" width="4.44444444444444" style="32" customWidth="1"/>
    <col min="2" max="2" width="8" style="33" customWidth="1"/>
    <col min="3" max="3" width="81.6666666666667" style="33" customWidth="1"/>
    <col min="4" max="4" width="21.3333333333333" style="33" customWidth="1"/>
    <col min="5" max="5" width="12.4444444444444" style="32" customWidth="1"/>
    <col min="6" max="6" width="11.2222222222222" style="32" customWidth="1"/>
    <col min="7" max="7" width="17.4444444444444" style="34" customWidth="1"/>
    <col min="8" max="8" width="17.4444444444444" style="32" customWidth="1"/>
    <col min="9" max="16384" width="4.44444444444444" style="32" customWidth="1"/>
  </cols>
  <sheetData>
    <row r="2" s="32" customFormat="1" spans="2:8">
      <c r="B2" s="112" t="s">
        <v>31</v>
      </c>
      <c r="C2" s="112"/>
      <c r="D2" s="112"/>
      <c r="E2" s="112"/>
      <c r="F2" s="112"/>
      <c r="G2" s="113"/>
      <c r="H2" s="112"/>
    </row>
    <row r="3" s="32" customFormat="1" ht="27.6" spans="2:8">
      <c r="B3" s="39" t="s">
        <v>32</v>
      </c>
      <c r="C3" s="39" t="s">
        <v>14</v>
      </c>
      <c r="D3" s="39" t="s">
        <v>33</v>
      </c>
      <c r="E3" s="39" t="s">
        <v>15</v>
      </c>
      <c r="F3" s="39" t="s">
        <v>34</v>
      </c>
      <c r="G3" s="45" t="s">
        <v>35</v>
      </c>
      <c r="H3" s="39" t="s">
        <v>36</v>
      </c>
    </row>
    <row r="4" s="32" customFormat="1" spans="2:8">
      <c r="B4" s="36" t="s">
        <v>37</v>
      </c>
      <c r="C4" s="36"/>
      <c r="D4" s="37"/>
      <c r="E4" s="37" t="s">
        <v>38</v>
      </c>
      <c r="F4" s="38"/>
      <c r="G4" s="43"/>
      <c r="H4" s="44"/>
    </row>
    <row r="5" s="32" customFormat="1" spans="2:8">
      <c r="B5" s="37" t="s">
        <v>39</v>
      </c>
      <c r="C5" s="38"/>
      <c r="D5" s="38"/>
      <c r="E5" s="37" t="s">
        <v>40</v>
      </c>
      <c r="F5" s="38"/>
      <c r="G5" s="43"/>
      <c r="H5" s="44"/>
    </row>
    <row r="6" s="32" customFormat="1" ht="110.4" spans="2:8">
      <c r="B6" s="41">
        <v>1</v>
      </c>
      <c r="C6" s="42" t="s">
        <v>17</v>
      </c>
      <c r="D6" s="42" t="s">
        <v>41</v>
      </c>
      <c r="E6" s="41" t="s">
        <v>18</v>
      </c>
      <c r="F6" s="41">
        <v>1</v>
      </c>
      <c r="G6" s="46">
        <v>2950000</v>
      </c>
      <c r="H6" s="114">
        <v>2950000</v>
      </c>
    </row>
    <row r="7" s="32" customFormat="1" ht="151.8" spans="2:8">
      <c r="B7" s="41">
        <v>2</v>
      </c>
      <c r="C7" s="42" t="s">
        <v>20</v>
      </c>
      <c r="D7" s="42" t="s">
        <v>42</v>
      </c>
      <c r="E7" s="41" t="s">
        <v>18</v>
      </c>
      <c r="F7" s="41">
        <v>4</v>
      </c>
      <c r="G7" s="46">
        <v>3200000</v>
      </c>
      <c r="H7" s="114">
        <v>12800000</v>
      </c>
    </row>
    <row r="8" s="32" customFormat="1" ht="110.4" spans="2:8">
      <c r="B8" s="41">
        <v>3</v>
      </c>
      <c r="C8" s="42" t="s">
        <v>21</v>
      </c>
      <c r="D8" s="42" t="s">
        <v>41</v>
      </c>
      <c r="E8" s="41" t="s">
        <v>18</v>
      </c>
      <c r="F8" s="41">
        <v>3</v>
      </c>
      <c r="G8" s="46">
        <v>3200000</v>
      </c>
      <c r="H8" s="114">
        <v>9600000</v>
      </c>
    </row>
    <row r="9" s="32" customFormat="1" ht="165.6" spans="2:8">
      <c r="B9" s="41">
        <v>4</v>
      </c>
      <c r="C9" s="42" t="s">
        <v>22</v>
      </c>
      <c r="D9" s="42" t="s">
        <v>43</v>
      </c>
      <c r="E9" s="41" t="s">
        <v>18</v>
      </c>
      <c r="F9" s="41">
        <v>2</v>
      </c>
      <c r="G9" s="46">
        <v>4150000</v>
      </c>
      <c r="H9" s="114">
        <v>8300000</v>
      </c>
    </row>
    <row r="10" s="32" customFormat="1" ht="151.8" spans="2:8">
      <c r="B10" s="41">
        <v>5</v>
      </c>
      <c r="C10" s="42" t="s">
        <v>23</v>
      </c>
      <c r="D10" s="42" t="s">
        <v>44</v>
      </c>
      <c r="E10" s="41" t="s">
        <v>18</v>
      </c>
      <c r="F10" s="41">
        <v>1</v>
      </c>
      <c r="G10" s="46">
        <v>4343500</v>
      </c>
      <c r="H10" s="114">
        <v>4343500</v>
      </c>
    </row>
    <row r="11" s="32" customFormat="1" ht="110.4" spans="2:8">
      <c r="B11" s="41">
        <v>6</v>
      </c>
      <c r="C11" s="42" t="s">
        <v>24</v>
      </c>
      <c r="D11" s="42" t="s">
        <v>45</v>
      </c>
      <c r="E11" s="41" t="s">
        <v>18</v>
      </c>
      <c r="F11" s="41">
        <v>6</v>
      </c>
      <c r="G11" s="46">
        <v>5182647</v>
      </c>
      <c r="H11" s="114">
        <v>31095882</v>
      </c>
    </row>
    <row r="12" s="32" customFormat="1" ht="262.2" spans="2:8">
      <c r="B12" s="41">
        <v>7</v>
      </c>
      <c r="C12" s="42" t="s">
        <v>25</v>
      </c>
      <c r="D12" s="147" t="s">
        <v>46</v>
      </c>
      <c r="E12" s="41" t="s">
        <v>18</v>
      </c>
      <c r="F12" s="41">
        <v>4</v>
      </c>
      <c r="G12" s="46">
        <v>3218620</v>
      </c>
      <c r="H12" s="114">
        <v>12874480</v>
      </c>
    </row>
    <row r="13" s="32" customFormat="1" spans="2:8">
      <c r="B13" s="36" t="s">
        <v>37</v>
      </c>
      <c r="C13" s="36"/>
      <c r="D13" s="37"/>
      <c r="E13" s="37" t="s">
        <v>38</v>
      </c>
      <c r="F13" s="38"/>
      <c r="G13" s="115"/>
      <c r="H13" s="116"/>
    </row>
    <row r="14" s="32" customFormat="1" spans="2:8">
      <c r="B14" s="37" t="s">
        <v>47</v>
      </c>
      <c r="C14" s="38"/>
      <c r="D14" s="38"/>
      <c r="E14" s="37" t="s">
        <v>48</v>
      </c>
      <c r="F14" s="38"/>
      <c r="G14" s="115"/>
      <c r="H14" s="116"/>
    </row>
    <row r="15" s="32" customFormat="1" ht="276" spans="2:8">
      <c r="B15" s="41">
        <v>1</v>
      </c>
      <c r="C15" s="42" t="s">
        <v>26</v>
      </c>
      <c r="D15" s="42" t="s">
        <v>41</v>
      </c>
      <c r="E15" s="41" t="s">
        <v>27</v>
      </c>
      <c r="F15" s="41">
        <v>2</v>
      </c>
      <c r="G15" s="46">
        <v>697065</v>
      </c>
      <c r="H15" s="114">
        <v>1394130</v>
      </c>
    </row>
    <row r="16" s="32" customFormat="1" ht="248.4" spans="2:8">
      <c r="B16" s="41">
        <v>2</v>
      </c>
      <c r="C16" s="42" t="s">
        <v>28</v>
      </c>
      <c r="D16" s="42" t="s">
        <v>41</v>
      </c>
      <c r="E16" s="41" t="s">
        <v>27</v>
      </c>
      <c r="F16" s="41">
        <v>1</v>
      </c>
      <c r="G16" s="46">
        <v>850000</v>
      </c>
      <c r="H16" s="114">
        <v>850000</v>
      </c>
    </row>
    <row r="17" s="32" customFormat="1" ht="248.4" spans="2:8">
      <c r="B17" s="41">
        <v>3</v>
      </c>
      <c r="C17" s="42" t="s">
        <v>29</v>
      </c>
      <c r="D17" s="42" t="s">
        <v>41</v>
      </c>
      <c r="E17" s="41" t="s">
        <v>27</v>
      </c>
      <c r="F17" s="41">
        <v>2</v>
      </c>
      <c r="G17" s="46">
        <v>789337</v>
      </c>
      <c r="H17" s="114">
        <v>1578674</v>
      </c>
    </row>
    <row r="18" s="32" customFormat="1" ht="276" spans="2:8">
      <c r="B18" s="41">
        <v>4</v>
      </c>
      <c r="C18" s="42" t="s">
        <v>30</v>
      </c>
      <c r="D18" s="147" t="s">
        <v>46</v>
      </c>
      <c r="E18" s="41" t="s">
        <v>27</v>
      </c>
      <c r="F18" s="41">
        <v>1</v>
      </c>
      <c r="G18" s="46">
        <v>766719</v>
      </c>
      <c r="H18" s="114">
        <v>766719</v>
      </c>
    </row>
    <row r="19" s="32" customFormat="1" spans="2:8">
      <c r="B19" s="117" t="s">
        <v>49</v>
      </c>
      <c r="C19" s="117"/>
      <c r="D19" s="117"/>
      <c r="E19" s="117"/>
      <c r="F19" s="117"/>
      <c r="G19" s="117"/>
      <c r="H19" s="118">
        <v>86553385</v>
      </c>
    </row>
    <row r="20" s="32" customFormat="1" spans="2:7">
      <c r="B20" s="33"/>
      <c r="C20" s="33"/>
      <c r="D20" s="33"/>
      <c r="E20" s="32"/>
      <c r="F20" s="32"/>
      <c r="G20" s="34"/>
    </row>
    <row r="21" s="32" customFormat="1" spans="2:7">
      <c r="B21" s="33"/>
      <c r="C21" s="33"/>
      <c r="D21" s="33"/>
      <c r="E21" s="32"/>
      <c r="F21" s="32"/>
      <c r="G21" s="34"/>
    </row>
    <row r="22" s="32" customFormat="1" spans="2:7">
      <c r="B22" s="33"/>
      <c r="C22" s="33"/>
      <c r="D22" s="33"/>
      <c r="E22" s="32"/>
      <c r="F22" s="32"/>
      <c r="G22" s="34"/>
    </row>
    <row r="23" s="32" customFormat="1" spans="2:7">
      <c r="B23" s="33"/>
      <c r="C23" s="33"/>
      <c r="D23" s="33"/>
      <c r="E23" s="32"/>
      <c r="F23" s="32"/>
      <c r="G23" s="34"/>
    </row>
    <row r="24" s="32" customFormat="1" spans="2:7">
      <c r="B24" s="33"/>
      <c r="C24" s="33"/>
      <c r="D24" s="33"/>
      <c r="E24" s="32"/>
      <c r="F24" s="32"/>
      <c r="G24" s="34"/>
    </row>
    <row r="25" s="32" customFormat="1" spans="2:7">
      <c r="B25" s="33"/>
      <c r="C25" s="33"/>
      <c r="D25" s="33"/>
      <c r="E25" s="32"/>
      <c r="F25" s="32"/>
      <c r="G25" s="34"/>
    </row>
    <row r="26" s="32" customFormat="1" spans="2:7">
      <c r="B26" s="33"/>
      <c r="C26" s="33"/>
      <c r="D26" s="33"/>
      <c r="E26" s="32"/>
      <c r="F26" s="32"/>
      <c r="G26" s="34"/>
    </row>
    <row r="27" s="32" customFormat="1" spans="2:7">
      <c r="B27" s="33"/>
      <c r="C27" s="33"/>
      <c r="D27" s="33"/>
      <c r="E27" s="32"/>
      <c r="F27" s="32"/>
      <c r="G27" s="34"/>
    </row>
    <row r="28" s="32" customFormat="1" spans="2:7">
      <c r="B28" s="33"/>
      <c r="C28" s="33"/>
      <c r="D28" s="33"/>
      <c r="E28" s="32"/>
      <c r="F28" s="32"/>
      <c r="G28" s="34"/>
    </row>
    <row r="29" s="32" customFormat="1" spans="2:7">
      <c r="B29" s="33"/>
      <c r="C29" s="33"/>
      <c r="D29" s="33"/>
      <c r="E29" s="32"/>
      <c r="F29" s="32"/>
      <c r="G29" s="34"/>
    </row>
    <row r="30" s="32" customFormat="1" spans="2:7">
      <c r="B30" s="33"/>
      <c r="C30" s="33"/>
      <c r="D30" s="33"/>
      <c r="E30" s="32"/>
      <c r="F30" s="32"/>
      <c r="G30" s="34"/>
    </row>
    <row r="31" s="32" customFormat="1" spans="2:7">
      <c r="B31" s="33"/>
      <c r="C31" s="33"/>
      <c r="D31" s="33"/>
      <c r="E31" s="32"/>
      <c r="F31" s="32"/>
      <c r="G31" s="34"/>
    </row>
    <row r="32" s="32" customFormat="1" spans="2:7">
      <c r="B32" s="33"/>
      <c r="C32" s="33"/>
      <c r="D32" s="33"/>
      <c r="E32" s="32"/>
      <c r="F32" s="32"/>
      <c r="G32" s="34"/>
    </row>
    <row r="33" s="32" customFormat="1" spans="2:7">
      <c r="B33" s="33"/>
      <c r="C33" s="33"/>
      <c r="D33" s="33"/>
      <c r="E33" s="32"/>
      <c r="F33" s="32"/>
      <c r="G33" s="34"/>
    </row>
    <row r="34" s="32" customFormat="1" spans="2:7">
      <c r="B34" s="33"/>
      <c r="C34" s="33"/>
      <c r="D34" s="33"/>
      <c r="E34" s="32"/>
      <c r="F34" s="32"/>
      <c r="G34" s="34"/>
    </row>
    <row r="35" s="32" customFormat="1" spans="2:7">
      <c r="B35" s="33"/>
      <c r="C35" s="33"/>
      <c r="D35" s="33"/>
      <c r="G35" s="34"/>
    </row>
    <row r="36" s="32" customFormat="1" spans="2:7">
      <c r="B36" s="33"/>
      <c r="C36" s="33"/>
      <c r="D36" s="33"/>
      <c r="G36" s="34"/>
    </row>
    <row r="37" s="32" customFormat="1" spans="2:7">
      <c r="B37" s="33"/>
      <c r="C37" s="33"/>
      <c r="D37" s="33"/>
      <c r="G37" s="34"/>
    </row>
    <row r="39" s="32" customFormat="1" spans="2:7">
      <c r="B39" s="33"/>
      <c r="C39" s="33"/>
      <c r="D39" s="33"/>
      <c r="G39" s="34"/>
    </row>
    <row r="40" s="32" customFormat="1" spans="2:7">
      <c r="B40" s="33"/>
      <c r="C40" s="33"/>
      <c r="D40" s="33"/>
      <c r="G40" s="34"/>
    </row>
    <row r="41" s="32" customFormat="1" spans="2:7">
      <c r="B41" s="33"/>
      <c r="C41" s="33"/>
      <c r="D41" s="33"/>
      <c r="G41" s="34"/>
    </row>
    <row r="42" s="32" customFormat="1" spans="2:7">
      <c r="B42" s="33"/>
      <c r="C42" s="33"/>
      <c r="D42" s="33"/>
      <c r="G42" s="34"/>
    </row>
  </sheetData>
  <mergeCells count="1">
    <mergeCell ref="B19:G19"/>
  </mergeCell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J19"/>
  <sheetViews>
    <sheetView workbookViewId="0">
      <selection activeCell="C8" sqref="C8"/>
    </sheetView>
  </sheetViews>
  <sheetFormatPr defaultColWidth="11.4259259259259" defaultRowHeight="13.8"/>
  <cols>
    <col min="1" max="1" width="2.57407407407407" style="88" customWidth="1"/>
    <col min="2" max="2" width="10.8888888888889" style="88" customWidth="1"/>
    <col min="3" max="3" width="85.1111111111111" style="88" customWidth="1"/>
    <col min="4" max="4" width="18.3333333333333" style="88" customWidth="1"/>
    <col min="5" max="5" width="12.3333333333333" style="88" customWidth="1"/>
    <col min="6" max="6" width="13.1111111111111" style="88" customWidth="1"/>
    <col min="7" max="9" width="11.4444444444444" style="88" customWidth="1"/>
    <col min="10" max="10" width="26.287037037037" style="88" customWidth="1"/>
    <col min="11" max="11" width="18.1388888888889" style="88" customWidth="1"/>
    <col min="12" max="12" width="14.712962962963" style="88" customWidth="1"/>
    <col min="13" max="16384" width="11.4259259259259" style="88"/>
  </cols>
  <sheetData>
    <row r="1" ht="14.55"/>
    <row r="2" s="87" customFormat="1" ht="14.55" spans="2:9">
      <c r="B2" s="89" t="s">
        <v>50</v>
      </c>
      <c r="C2" s="90"/>
      <c r="D2" s="90"/>
      <c r="E2" s="90"/>
      <c r="F2" s="90"/>
      <c r="G2" s="90"/>
      <c r="H2" s="90"/>
      <c r="I2" s="108"/>
    </row>
    <row r="3" s="87" customFormat="1" spans="2:9">
      <c r="B3" s="91" t="s">
        <v>32</v>
      </c>
      <c r="C3" s="91" t="s">
        <v>51</v>
      </c>
      <c r="D3" s="91" t="s">
        <v>52</v>
      </c>
      <c r="E3" s="91" t="s">
        <v>53</v>
      </c>
      <c r="F3" s="92" t="s">
        <v>54</v>
      </c>
      <c r="G3" s="93"/>
      <c r="H3" s="92" t="s">
        <v>55</v>
      </c>
      <c r="I3" s="109"/>
    </row>
    <row r="4" s="87" customFormat="1" ht="27.6" spans="2:10">
      <c r="B4" s="94"/>
      <c r="C4" s="94"/>
      <c r="D4" s="94"/>
      <c r="E4" s="94"/>
      <c r="F4" s="94" t="s">
        <v>56</v>
      </c>
      <c r="G4" s="95" t="s">
        <v>57</v>
      </c>
      <c r="H4" s="94" t="s">
        <v>34</v>
      </c>
      <c r="I4" s="110" t="s">
        <v>57</v>
      </c>
      <c r="J4" s="87" t="s">
        <v>58</v>
      </c>
    </row>
    <row r="5" s="87" customFormat="1" spans="2:10">
      <c r="B5" s="96" t="s">
        <v>37</v>
      </c>
      <c r="C5" s="96"/>
      <c r="D5" s="96"/>
      <c r="E5" s="96" t="s">
        <v>38</v>
      </c>
      <c r="F5" s="96"/>
      <c r="G5" s="96"/>
      <c r="H5" s="96"/>
      <c r="I5" s="96"/>
      <c r="J5" s="111"/>
    </row>
    <row r="6" s="88" customFormat="1" spans="2:9">
      <c r="B6" s="96" t="s">
        <v>39</v>
      </c>
      <c r="C6" s="96"/>
      <c r="D6" s="96"/>
      <c r="E6" s="96" t="s">
        <v>40</v>
      </c>
      <c r="F6" s="96"/>
      <c r="G6" s="96"/>
      <c r="H6" s="96"/>
      <c r="I6" s="96"/>
    </row>
    <row r="7" s="88" customFormat="1" ht="110.4" spans="2:9">
      <c r="B7" s="97">
        <v>1</v>
      </c>
      <c r="C7" s="98" t="s">
        <v>17</v>
      </c>
      <c r="D7" s="97" t="s">
        <v>18</v>
      </c>
      <c r="E7" s="99">
        <v>2</v>
      </c>
      <c r="F7" s="100">
        <v>1</v>
      </c>
      <c r="G7" s="101">
        <v>0.5</v>
      </c>
      <c r="H7" s="102">
        <v>1</v>
      </c>
      <c r="I7" s="101">
        <v>0.5</v>
      </c>
    </row>
    <row r="8" s="88" customFormat="1" ht="151.8" spans="2:9">
      <c r="B8" s="97">
        <v>2</v>
      </c>
      <c r="C8" s="98" t="s">
        <v>20</v>
      </c>
      <c r="D8" s="97" t="s">
        <v>18</v>
      </c>
      <c r="E8" s="99">
        <v>9</v>
      </c>
      <c r="F8" s="103">
        <v>4</v>
      </c>
      <c r="G8" s="104">
        <v>0.444444444444444</v>
      </c>
      <c r="H8" s="105">
        <v>5</v>
      </c>
      <c r="I8" s="104">
        <v>0.555555555555556</v>
      </c>
    </row>
    <row r="9" s="88" customFormat="1" ht="110.4" spans="2:9">
      <c r="B9" s="97">
        <v>3</v>
      </c>
      <c r="C9" s="98" t="s">
        <v>21</v>
      </c>
      <c r="D9" s="97" t="s">
        <v>18</v>
      </c>
      <c r="E9" s="99">
        <v>5</v>
      </c>
      <c r="F9" s="103">
        <v>3</v>
      </c>
      <c r="G9" s="104">
        <v>0.6</v>
      </c>
      <c r="H9" s="105">
        <v>2</v>
      </c>
      <c r="I9" s="104">
        <v>0.4</v>
      </c>
    </row>
    <row r="10" s="88" customFormat="1" ht="165.6" spans="2:9">
      <c r="B10" s="97">
        <v>4</v>
      </c>
      <c r="C10" s="98" t="s">
        <v>22</v>
      </c>
      <c r="D10" s="97" t="s">
        <v>18</v>
      </c>
      <c r="E10" s="99">
        <v>3</v>
      </c>
      <c r="F10" s="103">
        <v>2</v>
      </c>
      <c r="G10" s="104">
        <v>0.666666666666667</v>
      </c>
      <c r="H10" s="105">
        <v>1</v>
      </c>
      <c r="I10" s="104">
        <v>0.333333333333333</v>
      </c>
    </row>
    <row r="11" s="88" customFormat="1" ht="151.8" spans="2:9">
      <c r="B11" s="97">
        <v>5</v>
      </c>
      <c r="C11" s="98" t="s">
        <v>23</v>
      </c>
      <c r="D11" s="97" t="s">
        <v>18</v>
      </c>
      <c r="E11" s="99">
        <v>2</v>
      </c>
      <c r="F11" s="103">
        <v>1</v>
      </c>
      <c r="G11" s="104">
        <v>0.5</v>
      </c>
      <c r="H11" s="105">
        <v>1</v>
      </c>
      <c r="I11" s="104">
        <v>0.5</v>
      </c>
    </row>
    <row r="12" s="88" customFormat="1" ht="110.4" spans="2:9">
      <c r="B12" s="97">
        <v>6</v>
      </c>
      <c r="C12" s="98" t="s">
        <v>24</v>
      </c>
      <c r="D12" s="97" t="s">
        <v>18</v>
      </c>
      <c r="E12" s="99">
        <v>8</v>
      </c>
      <c r="F12" s="103">
        <v>6</v>
      </c>
      <c r="G12" s="104">
        <v>0.75</v>
      </c>
      <c r="H12" s="105">
        <v>2</v>
      </c>
      <c r="I12" s="104">
        <v>0.25</v>
      </c>
    </row>
    <row r="13" s="88" customFormat="1" ht="262.2" spans="2:9">
      <c r="B13" s="97">
        <v>7</v>
      </c>
      <c r="C13" s="98" t="s">
        <v>25</v>
      </c>
      <c r="D13" s="97" t="s">
        <v>18</v>
      </c>
      <c r="E13" s="99">
        <v>4</v>
      </c>
      <c r="F13" s="103">
        <v>4</v>
      </c>
      <c r="G13" s="104">
        <v>1</v>
      </c>
      <c r="H13" s="105">
        <v>0</v>
      </c>
      <c r="I13" s="104">
        <v>0</v>
      </c>
    </row>
    <row r="14" s="87" customFormat="1" spans="2:10">
      <c r="B14" s="96" t="s">
        <v>37</v>
      </c>
      <c r="C14" s="96"/>
      <c r="D14" s="96"/>
      <c r="E14" s="106" t="s">
        <v>38</v>
      </c>
      <c r="F14" s="107"/>
      <c r="G14" s="107"/>
      <c r="H14" s="107"/>
      <c r="I14" s="107"/>
      <c r="J14" s="111"/>
    </row>
    <row r="15" s="88" customFormat="1" spans="2:9">
      <c r="B15" s="96" t="s">
        <v>47</v>
      </c>
      <c r="C15" s="96"/>
      <c r="D15" s="96"/>
      <c r="E15" s="106" t="s">
        <v>48</v>
      </c>
      <c r="F15" s="107"/>
      <c r="G15" s="107"/>
      <c r="H15" s="107"/>
      <c r="I15" s="107"/>
    </row>
    <row r="16" s="88" customFormat="1" ht="262.2" spans="2:9">
      <c r="B16" s="97">
        <v>1</v>
      </c>
      <c r="C16" s="98" t="s">
        <v>26</v>
      </c>
      <c r="D16" s="97" t="s">
        <v>27</v>
      </c>
      <c r="E16" s="99">
        <v>5</v>
      </c>
      <c r="F16" s="103">
        <v>2</v>
      </c>
      <c r="G16" s="104">
        <v>0.4</v>
      </c>
      <c r="H16" s="105">
        <v>3</v>
      </c>
      <c r="I16" s="104">
        <v>0.6</v>
      </c>
    </row>
    <row r="17" s="87" customFormat="1" ht="234.6" spans="2:10">
      <c r="B17" s="97">
        <v>2</v>
      </c>
      <c r="C17" s="98" t="s">
        <v>28</v>
      </c>
      <c r="D17" s="97" t="s">
        <v>27</v>
      </c>
      <c r="E17" s="99">
        <v>1</v>
      </c>
      <c r="F17" s="103">
        <v>1</v>
      </c>
      <c r="G17" s="104">
        <v>1</v>
      </c>
      <c r="H17" s="105">
        <v>0</v>
      </c>
      <c r="I17" s="104">
        <v>0</v>
      </c>
      <c r="J17" s="111"/>
    </row>
    <row r="18" s="88" customFormat="1" ht="234.6" spans="2:9">
      <c r="B18" s="97">
        <v>3</v>
      </c>
      <c r="C18" s="98" t="s">
        <v>29</v>
      </c>
      <c r="D18" s="97" t="s">
        <v>27</v>
      </c>
      <c r="E18" s="99">
        <v>2</v>
      </c>
      <c r="F18" s="103">
        <v>2</v>
      </c>
      <c r="G18" s="104">
        <v>1</v>
      </c>
      <c r="H18" s="105">
        <v>0</v>
      </c>
      <c r="I18" s="104">
        <v>0</v>
      </c>
    </row>
    <row r="19" s="88" customFormat="1" ht="262.2" spans="2:9">
      <c r="B19" s="97">
        <v>4</v>
      </c>
      <c r="C19" s="98" t="s">
        <v>30</v>
      </c>
      <c r="D19" s="97" t="s">
        <v>27</v>
      </c>
      <c r="E19" s="99">
        <v>7</v>
      </c>
      <c r="F19" s="103">
        <v>1</v>
      </c>
      <c r="G19" s="104">
        <v>0.142857142857143</v>
      </c>
      <c r="H19" s="105">
        <v>6</v>
      </c>
      <c r="I19" s="104">
        <v>0.857142857142857</v>
      </c>
    </row>
  </sheetData>
  <mergeCells count="14">
    <mergeCell ref="F3:G3"/>
    <mergeCell ref="H3:I3"/>
    <mergeCell ref="B5:D5"/>
    <mergeCell ref="E5:I5"/>
    <mergeCell ref="B6:D6"/>
    <mergeCell ref="E6:I6"/>
    <mergeCell ref="B14:D14"/>
    <mergeCell ref="E14:I14"/>
    <mergeCell ref="B15:D15"/>
    <mergeCell ref="E15:I15"/>
    <mergeCell ref="B3:B4"/>
    <mergeCell ref="C3:C4"/>
    <mergeCell ref="D3:D4"/>
    <mergeCell ref="E3:E4"/>
  </mergeCells>
  <conditionalFormatting sqref="C7:C13;C16:C19">
    <cfRule type="expression" dxfId="0" priority="2">
      <formula>ISERROR(C7)</formula>
    </cfRule>
  </conditionalFormatting>
  <conditionalFormatting sqref="D7:D13;D16:D19">
    <cfRule type="expression" dxfId="0" priority="1">
      <formula>ISERROR(D7)</formula>
    </cfRule>
  </conditionalFormatting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19"/>
  <sheetViews>
    <sheetView workbookViewId="0">
      <selection activeCell="E23" sqref="E23"/>
    </sheetView>
  </sheetViews>
  <sheetFormatPr defaultColWidth="8.88888888888889" defaultRowHeight="13.8" outlineLevelCol="7"/>
  <cols>
    <col min="1" max="1" width="8.88888888888889" style="57"/>
    <col min="2" max="2" width="19.6666666666667" style="57" customWidth="1"/>
    <col min="3" max="3" width="13.5555555555556" style="57" customWidth="1"/>
    <col min="4" max="4" width="44.4444444444444" style="57" customWidth="1"/>
    <col min="5" max="5" width="20.7777777777778" style="57" customWidth="1"/>
    <col min="6" max="7" width="21.5555555555556" style="57" customWidth="1"/>
    <col min="8" max="8" width="21.5555555555556" style="59" customWidth="1"/>
    <col min="9" max="16384" width="8.88888888888889" style="57"/>
  </cols>
  <sheetData>
    <row r="1" s="57" customFormat="1"/>
    <row r="2" s="57" customFormat="1" spans="7:7">
      <c r="G2" s="60"/>
    </row>
    <row r="3" s="57" customFormat="1" spans="8:8">
      <c r="H3" s="59"/>
    </row>
    <row r="4" s="58" customFormat="1" ht="41.4" spans="2:8">
      <c r="B4" s="61" t="s">
        <v>59</v>
      </c>
      <c r="C4" s="62" t="s">
        <v>60</v>
      </c>
      <c r="D4" s="61" t="s">
        <v>61</v>
      </c>
      <c r="E4" s="61" t="s">
        <v>62</v>
      </c>
      <c r="F4" s="61" t="s">
        <v>63</v>
      </c>
      <c r="G4" s="63" t="s">
        <v>64</v>
      </c>
      <c r="H4" s="64" t="s">
        <v>65</v>
      </c>
    </row>
    <row r="5" s="57" customFormat="1" spans="2:8">
      <c r="B5" s="65" t="s">
        <v>66</v>
      </c>
      <c r="C5" s="66" t="s">
        <v>67</v>
      </c>
      <c r="D5" s="65" t="s">
        <v>68</v>
      </c>
      <c r="E5" s="67" t="s">
        <v>69</v>
      </c>
      <c r="F5" s="68">
        <v>39300000</v>
      </c>
      <c r="G5" s="69">
        <v>38787715</v>
      </c>
      <c r="H5" s="70">
        <v>512285</v>
      </c>
    </row>
    <row r="6" s="57" customFormat="1" spans="2:8">
      <c r="B6" s="71"/>
      <c r="C6" s="72"/>
      <c r="D6" s="71"/>
      <c r="E6" s="67" t="s">
        <v>41</v>
      </c>
      <c r="F6" s="68">
        <v>18199000</v>
      </c>
      <c r="G6" s="69">
        <v>17732647</v>
      </c>
      <c r="H6" s="70">
        <v>466353</v>
      </c>
    </row>
    <row r="7" s="57" customFormat="1" spans="2:8">
      <c r="B7" s="71"/>
      <c r="C7" s="66" t="s">
        <v>70</v>
      </c>
      <c r="D7" s="71"/>
      <c r="E7" s="67" t="s">
        <v>71</v>
      </c>
      <c r="F7" s="68">
        <v>16400000</v>
      </c>
      <c r="G7" s="69">
        <v>13750000</v>
      </c>
      <c r="H7" s="70">
        <v>2650000</v>
      </c>
    </row>
    <row r="8" s="57" customFormat="1" spans="2:8">
      <c r="B8" s="71"/>
      <c r="C8" s="73"/>
      <c r="D8" s="71"/>
      <c r="E8" s="67" t="s">
        <v>72</v>
      </c>
      <c r="F8" s="68">
        <v>3973088</v>
      </c>
      <c r="G8" s="69">
        <v>3200000</v>
      </c>
      <c r="H8" s="70">
        <v>773088</v>
      </c>
    </row>
    <row r="9" s="57" customFormat="1" spans="2:8">
      <c r="B9" s="74"/>
      <c r="C9" s="72"/>
      <c r="D9" s="74"/>
      <c r="E9" s="67" t="s">
        <v>73</v>
      </c>
      <c r="F9" s="68">
        <v>8500000</v>
      </c>
      <c r="G9" s="69">
        <v>8493500</v>
      </c>
      <c r="H9" s="70">
        <v>6500</v>
      </c>
    </row>
    <row r="10" s="57" customFormat="1" spans="2:8">
      <c r="B10" s="75" t="s">
        <v>49</v>
      </c>
      <c r="C10" s="75"/>
      <c r="D10" s="75"/>
      <c r="E10" s="75"/>
      <c r="F10" s="76">
        <v>86372088</v>
      </c>
      <c r="G10" s="76">
        <v>81963862</v>
      </c>
      <c r="H10" s="76">
        <v>4408226</v>
      </c>
    </row>
    <row r="11" s="57" customFormat="1" spans="2:8">
      <c r="B11" s="77"/>
      <c r="C11" s="77"/>
      <c r="D11" s="77"/>
      <c r="E11" s="77"/>
      <c r="F11" s="77"/>
      <c r="H11" s="59"/>
    </row>
    <row r="12" s="57" customFormat="1" spans="2:8">
      <c r="B12" s="77"/>
      <c r="C12" s="77"/>
      <c r="D12" s="77"/>
      <c r="E12" s="77"/>
      <c r="F12" s="77"/>
      <c r="H12" s="59"/>
    </row>
    <row r="13" s="58" customFormat="1" ht="41.4" spans="2:8">
      <c r="B13" s="78" t="s">
        <v>59</v>
      </c>
      <c r="C13" s="79" t="s">
        <v>60</v>
      </c>
      <c r="D13" s="78" t="s">
        <v>61</v>
      </c>
      <c r="E13" s="78" t="s">
        <v>62</v>
      </c>
      <c r="F13" s="78" t="s">
        <v>63</v>
      </c>
      <c r="G13" s="63" t="s">
        <v>64</v>
      </c>
      <c r="H13" s="64" t="s">
        <v>65</v>
      </c>
    </row>
    <row r="14" s="57" customFormat="1" spans="2:8">
      <c r="B14" s="80" t="s">
        <v>47</v>
      </c>
      <c r="C14" s="81" t="s">
        <v>67</v>
      </c>
      <c r="D14" s="80" t="s">
        <v>48</v>
      </c>
      <c r="E14" s="67" t="s">
        <v>41</v>
      </c>
      <c r="F14" s="68">
        <v>4000000</v>
      </c>
      <c r="G14" s="68">
        <v>3822804</v>
      </c>
      <c r="H14" s="68">
        <v>177196</v>
      </c>
    </row>
    <row r="15" s="57" customFormat="1" spans="2:8">
      <c r="B15" s="80"/>
      <c r="C15" s="81"/>
      <c r="D15" s="80"/>
      <c r="E15" s="67" t="s">
        <v>69</v>
      </c>
      <c r="F15" s="68">
        <v>1200000</v>
      </c>
      <c r="G15" s="68">
        <v>766719</v>
      </c>
      <c r="H15" s="68">
        <v>433281</v>
      </c>
    </row>
    <row r="16" s="57" customFormat="1" spans="2:8">
      <c r="B16" s="75"/>
      <c r="C16" s="75"/>
      <c r="D16" s="75"/>
      <c r="E16" s="75"/>
      <c r="F16" s="76">
        <v>5200000</v>
      </c>
      <c r="G16" s="76">
        <v>4589523</v>
      </c>
      <c r="H16" s="76">
        <v>610477</v>
      </c>
    </row>
    <row r="17" s="57" customFormat="1" spans="2:8">
      <c r="B17" s="82"/>
      <c r="C17" s="82"/>
      <c r="D17" s="82"/>
      <c r="E17" s="82"/>
      <c r="F17" s="83"/>
      <c r="H17" s="59"/>
    </row>
    <row r="18" s="57" customFormat="1" spans="2:8">
      <c r="B18" s="77"/>
      <c r="C18" s="77"/>
      <c r="D18" s="77"/>
      <c r="E18" s="77"/>
      <c r="F18" s="77"/>
      <c r="H18" s="59"/>
    </row>
    <row r="19" s="57" customFormat="1" spans="2:8">
      <c r="B19" s="84" t="s">
        <v>74</v>
      </c>
      <c r="C19" s="85"/>
      <c r="D19" s="85"/>
      <c r="E19" s="85"/>
      <c r="F19" s="86">
        <v>91572088</v>
      </c>
      <c r="G19" s="86">
        <v>86553385</v>
      </c>
      <c r="H19" s="86">
        <v>5018703</v>
      </c>
    </row>
  </sheetData>
  <mergeCells count="7">
    <mergeCell ref="B5:B9"/>
    <mergeCell ref="B14:B15"/>
    <mergeCell ref="C5:C6"/>
    <mergeCell ref="C7:C9"/>
    <mergeCell ref="C14:C15"/>
    <mergeCell ref="D5:D9"/>
    <mergeCell ref="D14:D15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T48"/>
  <sheetViews>
    <sheetView workbookViewId="0">
      <selection activeCell="T8" sqref="T8"/>
    </sheetView>
  </sheetViews>
  <sheetFormatPr defaultColWidth="11.4259259259259" defaultRowHeight="13.8"/>
  <cols>
    <col min="1" max="1" width="4.33333333333333" style="32" customWidth="1"/>
    <col min="2" max="2" width="9.75" style="33" customWidth="1"/>
    <col min="3" max="3" width="65" style="33" customWidth="1"/>
    <col min="4" max="4" width="12.4444444444444" style="33" customWidth="1"/>
    <col min="5" max="5" width="8.87962962962963" style="32" customWidth="1"/>
    <col min="6" max="6" width="12.8888888888889" style="32" customWidth="1"/>
    <col min="7" max="12" width="9.00925925925926" style="32" customWidth="1"/>
    <col min="13" max="13" width="14.1111111111111" style="34" customWidth="1"/>
    <col min="14" max="14" width="14.8148148148148" style="32" customWidth="1"/>
    <col min="15" max="17" width="12.8888888888889" style="32"/>
    <col min="18" max="18" width="11.8888888888889" style="32"/>
    <col min="19" max="19" width="12.8888888888889" style="32"/>
    <col min="20" max="20" width="13.8888888888889" style="53"/>
    <col min="21" max="16384" width="11.4259259259259" style="32"/>
  </cols>
  <sheetData>
    <row r="3" spans="2:2">
      <c r="B3" s="35" t="s">
        <v>75</v>
      </c>
    </row>
    <row r="4" s="32" customFormat="1" spans="2:20">
      <c r="B4" s="33"/>
      <c r="C4" s="33"/>
      <c r="D4" s="33"/>
      <c r="M4" s="34"/>
      <c r="T4" s="53"/>
    </row>
    <row r="5" s="32" customFormat="1" spans="2:20">
      <c r="B5" s="36" t="s">
        <v>37</v>
      </c>
      <c r="C5" s="36"/>
      <c r="D5" s="37"/>
      <c r="E5" s="37" t="s">
        <v>38</v>
      </c>
      <c r="F5" s="38"/>
      <c r="G5" s="38"/>
      <c r="H5" s="38"/>
      <c r="I5" s="38"/>
      <c r="J5" s="38"/>
      <c r="K5" s="38"/>
      <c r="L5" s="38"/>
      <c r="M5" s="43"/>
      <c r="N5" s="44"/>
      <c r="O5" s="44"/>
      <c r="P5" s="44"/>
      <c r="Q5" s="44"/>
      <c r="R5" s="44"/>
      <c r="S5" s="44"/>
      <c r="T5" s="44"/>
    </row>
    <row r="6" s="32" customFormat="1" spans="2:20">
      <c r="B6" s="37" t="s">
        <v>39</v>
      </c>
      <c r="C6" s="38"/>
      <c r="D6" s="38"/>
      <c r="E6" s="37" t="s">
        <v>40</v>
      </c>
      <c r="F6" s="38"/>
      <c r="G6" s="38"/>
      <c r="H6" s="38"/>
      <c r="I6" s="38"/>
      <c r="J6" s="38"/>
      <c r="K6" s="38"/>
      <c r="L6" s="38"/>
      <c r="M6" s="43"/>
      <c r="N6" s="44"/>
      <c r="O6" s="44"/>
      <c r="P6" s="44"/>
      <c r="Q6" s="44"/>
      <c r="R6" s="44"/>
      <c r="S6" s="44"/>
      <c r="T6" s="44"/>
    </row>
    <row r="7" s="32" customFormat="1" ht="69" spans="2:20">
      <c r="B7" s="39" t="s">
        <v>32</v>
      </c>
      <c r="C7" s="39" t="s">
        <v>14</v>
      </c>
      <c r="D7" s="39" t="s">
        <v>76</v>
      </c>
      <c r="E7" s="39" t="s">
        <v>15</v>
      </c>
      <c r="F7" s="39" t="s">
        <v>34</v>
      </c>
      <c r="G7" s="40" t="s">
        <v>69</v>
      </c>
      <c r="H7" s="40" t="s">
        <v>41</v>
      </c>
      <c r="I7" s="40" t="s">
        <v>71</v>
      </c>
      <c r="J7" s="40" t="s">
        <v>72</v>
      </c>
      <c r="K7" s="40" t="s">
        <v>73</v>
      </c>
      <c r="L7" s="40" t="s">
        <v>49</v>
      </c>
      <c r="M7" s="45" t="s">
        <v>11</v>
      </c>
      <c r="N7" s="39" t="s">
        <v>77</v>
      </c>
      <c r="O7" s="40" t="s">
        <v>69</v>
      </c>
      <c r="P7" s="40" t="s">
        <v>41</v>
      </c>
      <c r="Q7" s="40" t="s">
        <v>71</v>
      </c>
      <c r="R7" s="40" t="s">
        <v>72</v>
      </c>
      <c r="S7" s="40" t="s">
        <v>73</v>
      </c>
      <c r="T7" s="40" t="s">
        <v>49</v>
      </c>
    </row>
    <row r="8" s="32" customFormat="1" ht="151.8" spans="2:20">
      <c r="B8" s="41">
        <f>+'[1]FICHA TECNICA'!B32</f>
        <v>1</v>
      </c>
      <c r="C8" s="42" t="str">
        <f>+'[1]FICHA TECNICA'!C32</f>
        <v>AIRE ACONDICIONADO DE 9000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-Garantía mínima del compresor 5 años; Garantía mínima de los componentes y/o partes de 3 años.</v>
      </c>
      <c r="D8" s="42" t="str">
        <f>+'[1]FICHA TECNICA'!D32</f>
        <v>BMMA2</v>
      </c>
      <c r="E8" s="41" t="str">
        <f>+'[1]FICHA TECNICA'!E32</f>
        <v>UNIDAD</v>
      </c>
      <c r="F8" s="41">
        <f>+'[1]FICHA TECNICA'!F32</f>
        <v>2</v>
      </c>
      <c r="G8" s="41"/>
      <c r="H8" s="41">
        <v>2</v>
      </c>
      <c r="I8" s="41"/>
      <c r="J8" s="41"/>
      <c r="K8" s="41"/>
      <c r="L8" s="41">
        <f t="shared" ref="L8:L14" si="0">SUM(G8:K8)</f>
        <v>2</v>
      </c>
      <c r="M8" s="46">
        <f>+'[1]ANALISIS DE COTIZACIONES'!O7</f>
        <v>2950000</v>
      </c>
      <c r="N8" s="47">
        <f t="shared" ref="N8:N14" si="1">+F8*M8</f>
        <v>5900000</v>
      </c>
      <c r="O8" s="48">
        <f t="shared" ref="O8:S8" si="2">+G8*$M$8</f>
        <v>0</v>
      </c>
      <c r="P8" s="48">
        <f t="shared" si="2"/>
        <v>5900000</v>
      </c>
      <c r="Q8" s="48">
        <f t="shared" si="2"/>
        <v>0</v>
      </c>
      <c r="R8" s="48">
        <f t="shared" si="2"/>
        <v>0</v>
      </c>
      <c r="S8" s="48">
        <f t="shared" si="2"/>
        <v>0</v>
      </c>
      <c r="T8" s="55">
        <f t="shared" ref="T8:T14" si="3">SUM(O8:S8)</f>
        <v>5900000</v>
      </c>
    </row>
    <row r="9" s="32" customFormat="1" ht="193.2" spans="2:20">
      <c r="B9" s="41">
        <f>+'[1]FICHA TECNICA'!B33</f>
        <v>2</v>
      </c>
      <c r="C9" s="42" t="str">
        <f>+'[1]FICHA TECNICA'!C33</f>
        <v>AIRE ACONDICIONADO DE 12000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KIT de Instalación: Tubería de cobre largo mínimo de 3 metros, tubo de desagüe mínimo de 3 metros, cable de interconexión, soporte para condensadora.
-Garantía mínima del compresor 5 años; Garantía mínima de los componentes y/o partes de 3 años.</v>
      </c>
      <c r="D9" s="42" t="str">
        <f>+'[1]FICHA TECNICA'!D33</f>
        <v>BITER 5 - DMBUG</v>
      </c>
      <c r="E9" s="41" t="str">
        <f>+'[1]FICHA TECNICA'!E33</f>
        <v>UNIDAD</v>
      </c>
      <c r="F9" s="41">
        <f>+'[1]FICHA TECNICA'!F33</f>
        <v>9</v>
      </c>
      <c r="G9" s="41"/>
      <c r="H9" s="41"/>
      <c r="I9" s="41">
        <v>7</v>
      </c>
      <c r="J9" s="41">
        <v>2</v>
      </c>
      <c r="K9" s="41"/>
      <c r="L9" s="41">
        <f t="shared" si="0"/>
        <v>9</v>
      </c>
      <c r="M9" s="46">
        <f>+'[1]ANALISIS DE COTIZACIONES'!O8</f>
        <v>3200000</v>
      </c>
      <c r="N9" s="47">
        <f t="shared" si="1"/>
        <v>28800000</v>
      </c>
      <c r="O9" s="48">
        <f t="shared" ref="O9:S9" si="4">+G9*$M$9</f>
        <v>0</v>
      </c>
      <c r="P9" s="48">
        <f t="shared" si="4"/>
        <v>0</v>
      </c>
      <c r="Q9" s="48">
        <f t="shared" si="4"/>
        <v>22400000</v>
      </c>
      <c r="R9" s="48">
        <f t="shared" si="4"/>
        <v>6400000</v>
      </c>
      <c r="S9" s="48">
        <f t="shared" si="4"/>
        <v>0</v>
      </c>
      <c r="T9" s="55">
        <f t="shared" si="3"/>
        <v>28800000</v>
      </c>
    </row>
    <row r="10" s="32" customFormat="1" ht="151.8" spans="2:20">
      <c r="B10" s="41">
        <f>+'[1]FICHA TECNICA'!B34</f>
        <v>3</v>
      </c>
      <c r="C10" s="42" t="str">
        <f>+'[1]FICHA TECNICA'!C34</f>
        <v>AIRE ACONDICIONADO DE 12000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-Garantía mínima del compresor 5 años; Garantía mínima de los componentes y/o partes de 3 años.</v>
      </c>
      <c r="D10" s="42" t="str">
        <f>+'[1]FICHA TECNICA'!D34</f>
        <v>BMMA2</v>
      </c>
      <c r="E10" s="41" t="str">
        <f>+'[1]FICHA TECNICA'!E34</f>
        <v>UNIDAD</v>
      </c>
      <c r="F10" s="41">
        <f>+'[1]FICHA TECNICA'!F34</f>
        <v>5</v>
      </c>
      <c r="G10" s="41"/>
      <c r="H10" s="41">
        <v>5</v>
      </c>
      <c r="I10" s="41"/>
      <c r="J10" s="41"/>
      <c r="K10" s="41"/>
      <c r="L10" s="41">
        <f t="shared" si="0"/>
        <v>5</v>
      </c>
      <c r="M10" s="46">
        <f>+'[1]ANALISIS DE COTIZACIONES'!O9</f>
        <v>3200000</v>
      </c>
      <c r="N10" s="47">
        <f t="shared" si="1"/>
        <v>16000000</v>
      </c>
      <c r="O10" s="48">
        <f t="shared" ref="O10:S10" si="5">+G10*$M$10</f>
        <v>0</v>
      </c>
      <c r="P10" s="48">
        <f t="shared" si="5"/>
        <v>16000000</v>
      </c>
      <c r="Q10" s="48">
        <f t="shared" si="5"/>
        <v>0</v>
      </c>
      <c r="R10" s="48">
        <f t="shared" si="5"/>
        <v>0</v>
      </c>
      <c r="S10" s="48">
        <f t="shared" si="5"/>
        <v>0</v>
      </c>
      <c r="T10" s="55">
        <f t="shared" si="3"/>
        <v>16000000</v>
      </c>
    </row>
    <row r="11" s="32" customFormat="1" ht="207" spans="2:20">
      <c r="B11" s="41">
        <f>+'[1]FICHA TECNICA'!B35</f>
        <v>4</v>
      </c>
      <c r="C11" s="42" t="str">
        <f>+'[1]FICHA TECNICA'!C35</f>
        <v>AIRE ACONDICIONADO DE 18000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KIT de Instalación: Tubería de cobre largo mínimo de 3 metros, tubo de desagüe mínimo de 3 metros, cable de interconexión, soporte para condensadora.
-Garantía mínima del compresor 5 años; Garantía mínima de los componentes y/o partes de 3 años.
</v>
      </c>
      <c r="D11" s="42" t="str">
        <f>+'[1]FICHA TECNICA'!D35</f>
        <v>BAACA5 - DMBUG</v>
      </c>
      <c r="E11" s="41" t="str">
        <f>+'[1]FICHA TECNICA'!E35</f>
        <v>UNIDAD</v>
      </c>
      <c r="F11" s="41">
        <f>+'[1]FICHA TECNICA'!F35</f>
        <v>3</v>
      </c>
      <c r="G11" s="41"/>
      <c r="H11" s="41"/>
      <c r="I11" s="41">
        <v>1</v>
      </c>
      <c r="J11" s="41"/>
      <c r="K11" s="41">
        <v>2</v>
      </c>
      <c r="L11" s="41">
        <f t="shared" si="0"/>
        <v>3</v>
      </c>
      <c r="M11" s="46">
        <f>+'[1]ANALISIS DE COTIZACIONES'!O10</f>
        <v>4150000</v>
      </c>
      <c r="N11" s="47">
        <f t="shared" si="1"/>
        <v>12450000</v>
      </c>
      <c r="O11" s="48">
        <f t="shared" ref="O11:S11" si="6">+G11*$M$11</f>
        <v>0</v>
      </c>
      <c r="P11" s="48">
        <f t="shared" si="6"/>
        <v>0</v>
      </c>
      <c r="Q11" s="48">
        <f t="shared" si="6"/>
        <v>4150000</v>
      </c>
      <c r="R11" s="48">
        <f t="shared" si="6"/>
        <v>0</v>
      </c>
      <c r="S11" s="48">
        <f t="shared" si="6"/>
        <v>8300000</v>
      </c>
      <c r="T11" s="55">
        <f t="shared" si="3"/>
        <v>12450000</v>
      </c>
    </row>
    <row r="12" s="32" customFormat="1" ht="193.2" spans="2:20">
      <c r="B12" s="41">
        <f>+'[1]FICHA TECNICA'!B36</f>
        <v>5</v>
      </c>
      <c r="C12" s="42" t="str">
        <f>+'[1]FICHA TECNICA'!C36</f>
        <v>AIRE ACONDICIONADO DE 24000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KIT de Instalación: Tubería de cobre largo mínimo de 3 metros, tubo de desagüe mínimo de 3 metros, cable de interconexión, soporte para condensadora.
-Garantía mínima del compresor 5 años; Garantía mínima de los componentes y/o partes de 3 años.</v>
      </c>
      <c r="D12" s="42" t="str">
        <f>+'[1]FICHA TECNICA'!D36</f>
        <v>BAACA5
</v>
      </c>
      <c r="E12" s="41" t="str">
        <f>+'[1]FICHA TECNICA'!E36</f>
        <v>UNIDAD</v>
      </c>
      <c r="F12" s="41">
        <f>+'[1]FICHA TECNICA'!F36</f>
        <v>2</v>
      </c>
      <c r="G12" s="41"/>
      <c r="H12" s="41"/>
      <c r="I12" s="41"/>
      <c r="J12" s="41"/>
      <c r="K12" s="41">
        <v>2</v>
      </c>
      <c r="L12" s="41">
        <f t="shared" si="0"/>
        <v>2</v>
      </c>
      <c r="M12" s="46">
        <f>+'[1]ANALISIS DE COTIZACIONES'!O11</f>
        <v>4343500</v>
      </c>
      <c r="N12" s="47">
        <f t="shared" si="1"/>
        <v>8687000</v>
      </c>
      <c r="O12" s="48">
        <f t="shared" ref="O12:S12" si="7">+G12*$M$12</f>
        <v>0</v>
      </c>
      <c r="P12" s="48">
        <f t="shared" si="7"/>
        <v>0</v>
      </c>
      <c r="Q12" s="48">
        <f t="shared" si="7"/>
        <v>0</v>
      </c>
      <c r="R12" s="48">
        <f t="shared" si="7"/>
        <v>0</v>
      </c>
      <c r="S12" s="48">
        <f t="shared" si="7"/>
        <v>8687000</v>
      </c>
      <c r="T12" s="55">
        <f t="shared" si="3"/>
        <v>8687000</v>
      </c>
    </row>
    <row r="13" s="32" customFormat="1" ht="151.8" spans="2:20">
      <c r="B13" s="41">
        <f>+'[1]FICHA TECNICA'!B37</f>
        <v>6</v>
      </c>
      <c r="C13" s="42" t="str">
        <f>+'[1]FICHA TECNICA'!C37</f>
        <v>AIRE ACONDICIONADO DE 24000 BTU INVERTER; GAS R/410; A 220 VOLTIOS
Tipo Mini Split Pared Inverter; Refrigerante R-410A; Eficiencia Energética C o D; Alimentación: 1/220/60 (l/v/f);con control remoto -Compresor linverter-Color Blanco-Fuente de alimentación 220v – 60hz -Control de persiana vertical en 6 pasos - Doble filtro de protección-Sistema Anticorrosivo (Condensadora)-Con Autolimpieza- sistema con Protección de Voltaje -  Flujo en 4 vías -Con Filtro deslizante - Conexión de  tuberías de cobre.
-Garantía mínima del compresor 5 años; Garantía mínima de los componentes y/o partes de 3 años.</v>
      </c>
      <c r="D13" s="42" t="str">
        <f>+'[1]FICHA TECNICA'!D37</f>
        <v>BMMA2 - BRACNA2</v>
      </c>
      <c r="E13" s="41" t="str">
        <f>+'[1]FICHA TECNICA'!E37</f>
        <v>UNIDAD</v>
      </c>
      <c r="F13" s="41">
        <f>+'[1]FICHA TECNICA'!F37</f>
        <v>8</v>
      </c>
      <c r="G13" s="41">
        <v>7</v>
      </c>
      <c r="H13" s="41">
        <v>1</v>
      </c>
      <c r="I13" s="41"/>
      <c r="J13" s="41"/>
      <c r="K13" s="41"/>
      <c r="L13" s="41">
        <f t="shared" si="0"/>
        <v>8</v>
      </c>
      <c r="M13" s="46">
        <f>+'[1]ANALISIS DE COTIZACIONES'!O12</f>
        <v>5182647</v>
      </c>
      <c r="N13" s="47">
        <f t="shared" si="1"/>
        <v>41461176</v>
      </c>
      <c r="O13" s="48">
        <f t="shared" ref="O13:S13" si="8">+G13*$M$13</f>
        <v>36278529</v>
      </c>
      <c r="P13" s="48">
        <f t="shared" si="8"/>
        <v>5182647</v>
      </c>
      <c r="Q13" s="48">
        <f t="shared" si="8"/>
        <v>0</v>
      </c>
      <c r="R13" s="48">
        <f t="shared" si="8"/>
        <v>0</v>
      </c>
      <c r="S13" s="48">
        <f t="shared" si="8"/>
        <v>0</v>
      </c>
      <c r="T13" s="55">
        <f t="shared" si="3"/>
        <v>41461176</v>
      </c>
    </row>
    <row r="14" s="32" customFormat="1" ht="289.8" spans="2:20">
      <c r="B14" s="41">
        <f>+'[1]FICHA TECNICA'!B38</f>
        <v>7</v>
      </c>
      <c r="C14" s="42" t="str">
        <f>+'[1]FICHA TECNICA'!C38</f>
        <v>AIRE ACONDICIONADO PORTATIL INVERTER 12.000 BTU
- Tipo Portatil
- Capacidad Enfriamiento: 12.000 BTU
- Color: Blanco 
- Tipo de pantalla: LED
- Funciones Solo frío
- Eficiencia Energética C o D
- Control remoto
- Voltaje 110 V / 60 Hz 
- Tipo de gas refrigerante R32 
FUNCIONES ADICIONALES
- Modo sueño
- Temporizador ON/OFF
Kit de instalación: Adaptador de escape, Ducto de escape, Adaptador de ventana, kit deslizador de ventana, manguera de desague, pasador roscado, arandela y mariposa de fijación.
-Garantía mínima del compresor 5 años; Garantía mínima de los componentes y/o partes de 1 año.</v>
      </c>
      <c r="D14" s="147" t="str">
        <f>+'[1]FICHA TECNICA'!D38</f>
        <v>BRACNA2</v>
      </c>
      <c r="E14" s="41" t="str">
        <f>+'[1]FICHA TECNICA'!E38</f>
        <v>UNIDAD</v>
      </c>
      <c r="F14" s="41">
        <f>+'[1]FICHA TECNICA'!F38</f>
        <v>4</v>
      </c>
      <c r="G14" s="41">
        <v>4</v>
      </c>
      <c r="H14" s="41"/>
      <c r="I14" s="41"/>
      <c r="J14" s="41"/>
      <c r="K14" s="41"/>
      <c r="L14" s="41">
        <f t="shared" si="0"/>
        <v>4</v>
      </c>
      <c r="M14" s="46">
        <f>+'[1]ANALISIS DE COTIZACIONES'!O13</f>
        <v>3218620</v>
      </c>
      <c r="N14" s="47">
        <f t="shared" si="1"/>
        <v>12874480</v>
      </c>
      <c r="O14" s="48">
        <f t="shared" ref="O14:S14" si="9">+G14*$M$14</f>
        <v>12874480</v>
      </c>
      <c r="P14" s="48">
        <f t="shared" si="9"/>
        <v>0</v>
      </c>
      <c r="Q14" s="48">
        <f t="shared" si="9"/>
        <v>0</v>
      </c>
      <c r="R14" s="48">
        <f t="shared" si="9"/>
        <v>0</v>
      </c>
      <c r="S14" s="48">
        <f t="shared" si="9"/>
        <v>0</v>
      </c>
      <c r="T14" s="55">
        <f t="shared" si="3"/>
        <v>12874480</v>
      </c>
    </row>
    <row r="15" s="32" customFormat="1" spans="2:20">
      <c r="B15" s="36" t="s">
        <v>37</v>
      </c>
      <c r="C15" s="36"/>
      <c r="D15" s="37"/>
      <c r="E15" s="37" t="s">
        <v>38</v>
      </c>
      <c r="F15" s="38"/>
      <c r="G15" s="38"/>
      <c r="H15" s="38"/>
      <c r="I15" s="38"/>
      <c r="J15" s="38"/>
      <c r="K15" s="38"/>
      <c r="L15" s="38"/>
      <c r="M15" s="49">
        <f t="shared" ref="M15:T15" si="10">SUM(M8:M14)</f>
        <v>26244767</v>
      </c>
      <c r="N15" s="49">
        <f t="shared" si="10"/>
        <v>126172656</v>
      </c>
      <c r="O15" s="49">
        <f t="shared" si="10"/>
        <v>49153009</v>
      </c>
      <c r="P15" s="49">
        <f t="shared" si="10"/>
        <v>27082647</v>
      </c>
      <c r="Q15" s="49">
        <f t="shared" si="10"/>
        <v>26550000</v>
      </c>
      <c r="R15" s="49">
        <f t="shared" si="10"/>
        <v>6400000</v>
      </c>
      <c r="S15" s="49">
        <f t="shared" si="10"/>
        <v>16987000</v>
      </c>
      <c r="T15" s="49">
        <f t="shared" si="10"/>
        <v>126172656</v>
      </c>
    </row>
    <row r="16" s="32" customFormat="1" spans="2:20">
      <c r="B16" s="37" t="s">
        <v>47</v>
      </c>
      <c r="C16" s="38"/>
      <c r="D16" s="38"/>
      <c r="E16" s="37" t="s">
        <v>48</v>
      </c>
      <c r="F16" s="38"/>
      <c r="G16" s="38"/>
      <c r="H16" s="38"/>
      <c r="I16" s="38"/>
      <c r="J16" s="38"/>
      <c r="K16" s="38"/>
      <c r="L16" s="38"/>
      <c r="M16" s="50"/>
      <c r="N16" s="37"/>
      <c r="O16" s="37"/>
      <c r="P16" s="37"/>
      <c r="Q16" s="37"/>
      <c r="R16" s="37"/>
      <c r="S16" s="37"/>
      <c r="T16" s="37"/>
    </row>
    <row r="17" s="32" customFormat="1" ht="69" spans="2:20">
      <c r="B17" s="39" t="s">
        <v>32</v>
      </c>
      <c r="C17" s="39" t="s">
        <v>14</v>
      </c>
      <c r="D17" s="39" t="s">
        <v>76</v>
      </c>
      <c r="E17" s="39" t="s">
        <v>15</v>
      </c>
      <c r="F17" s="39" t="s">
        <v>34</v>
      </c>
      <c r="G17" s="40" t="s">
        <v>69</v>
      </c>
      <c r="H17" s="40" t="s">
        <v>41</v>
      </c>
      <c r="I17" s="40" t="s">
        <v>71</v>
      </c>
      <c r="J17" s="40" t="s">
        <v>72</v>
      </c>
      <c r="K17" s="40" t="s">
        <v>73</v>
      </c>
      <c r="L17" s="40" t="s">
        <v>49</v>
      </c>
      <c r="M17" s="45" t="s">
        <v>11</v>
      </c>
      <c r="N17" s="51" t="s">
        <v>77</v>
      </c>
      <c r="O17" s="40" t="s">
        <v>69</v>
      </c>
      <c r="P17" s="40" t="s">
        <v>41</v>
      </c>
      <c r="Q17" s="40" t="s">
        <v>71</v>
      </c>
      <c r="R17" s="40" t="s">
        <v>72</v>
      </c>
      <c r="S17" s="40" t="s">
        <v>73</v>
      </c>
      <c r="T17" s="40" t="s">
        <v>49</v>
      </c>
    </row>
    <row r="18" s="32" customFormat="1" ht="303.6" spans="2:20">
      <c r="B18" s="41">
        <f t="shared" ref="B18:B21" si="11">+B8</f>
        <v>1</v>
      </c>
      <c r="C18" s="42" t="str">
        <f>+'[1]FICHA TECNICA'!C39</f>
        <v>SERVICIO DESMONTE DE AIRE EXISTENTE E INSTALACIÓN AIRE ACONDICIONADO INVERTER 12.000 BTU CON PUESTA EN FUNCIONAMIENTO.
Incluye:                                                                                                                                                                         3 metros de tuberia en cobre, esta debe ser rígida sin costura con accesorios (codos, Tee, etc.), también en cobre, unidos con soldadura de plata, y recubierta con cinta vinilio y  rubatex 
-Protector De Voltaje A 220v Para Aires Acondionados.
Voltaje Nominal: 220 V
Corriente Máxima: 30 Amp.
Retardo de Encendido: 4 Min.
Proteje UN solo equipo.
Cable encauchetado para instalación  y/o conexión eléctrica, mínimo 3x12, distancia minima de instalación 5 metros.  
Puesta en correcto funcionamiento.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Nota: Se quiere el servicio de instalación de 04 equipos en las instalaciones del Batallón de Movilidad y Maniobra de Aviación No 2, ubicado en el Cantón Militar Batalla de Palonegro de la Quinta Brigada Avenida Quebrada Seca # 33a 207 Bucaramanga, y 01 servicio de instalacón en el Batallón de Artilleria de Defensa Aérea Nueva Granada Cl. 52 #9-28 a 9-82, Barrancabermeja, Santander </v>
      </c>
      <c r="D18" s="42" t="str">
        <f>+'[1]FICHA TECNICA'!D39</f>
        <v>BMMA2</v>
      </c>
      <c r="E18" s="41" t="str">
        <f>+'[1]FICHA TECNICA'!E39</f>
        <v>SERVICIO</v>
      </c>
      <c r="F18" s="41">
        <f>+'[1]FICHA TECNICA'!F39</f>
        <v>5</v>
      </c>
      <c r="G18" s="41"/>
      <c r="H18" s="41">
        <v>5</v>
      </c>
      <c r="I18" s="41"/>
      <c r="J18" s="41"/>
      <c r="K18" s="41"/>
      <c r="L18" s="41">
        <f t="shared" ref="L18:L21" si="12">SUM(G18:K18)</f>
        <v>5</v>
      </c>
      <c r="M18" s="46">
        <f>+'[1]ANALISIS DE COTIZACIONES'!O14</f>
        <v>697065</v>
      </c>
      <c r="N18" s="47">
        <f t="shared" ref="N18:N21" si="13">+F18*M18</f>
        <v>3485325</v>
      </c>
      <c r="O18" s="48">
        <f t="shared" ref="O18:S18" si="14">+G18*$M$18</f>
        <v>0</v>
      </c>
      <c r="P18" s="48">
        <f t="shared" si="14"/>
        <v>3485325</v>
      </c>
      <c r="Q18" s="48">
        <f t="shared" si="14"/>
        <v>0</v>
      </c>
      <c r="R18" s="48">
        <f t="shared" si="14"/>
        <v>0</v>
      </c>
      <c r="S18" s="48">
        <f t="shared" si="14"/>
        <v>0</v>
      </c>
      <c r="T18" s="55">
        <f t="shared" ref="T18:T21" si="15">SUM(O18:S18)</f>
        <v>3485325</v>
      </c>
    </row>
    <row r="19" s="32" customFormat="1" ht="276" spans="2:20">
      <c r="B19" s="41">
        <f t="shared" si="11"/>
        <v>2</v>
      </c>
      <c r="C19" s="42" t="str">
        <f>+'[1]FICHA TECNICA'!C40</f>
        <v>SERVICIO DESMONTE DE AIRE EXISTENTE E INSTALACIÓN AIRE ACONDICIONADO INVERTER 24.000 BTU CON PUESTA EN FUNCIONAMIENTO
Incluye:
 5 metros de tuberia en cobre, esta debe ser rígida sin costura con accesorios (codos, Tee, etc.), también en cobre, unidos con soldadura de plata, y recubierta con cinta vinilio y  rubatex 
-Protector De Voltaje A 220v Para Aires Acondionados.
Voltaje Nominal: 220 V
Corriente Máxima: 30 Amp.
Retardo de Encendido: 4 Min.
Proteje UN solo equipo.
Cable encauchetado para instalación  y/o conexión eléctrica, mínimo 3x12, distancia minima de instalación 5 metros.   
Puesta en correcto funcionamiento. 
Nota: El servicio se requiere en las instalaciones del Batallón de Movilidad y Maniobra de Aviación No 2, ubicado en el Cantón Militar Batalla de Palonegro de la Quinta Brigada Avenidad Quebrada Seca # 33a 207 Bucaramanga. </v>
      </c>
      <c r="D19" s="42" t="str">
        <f>+'[1]FICHA TECNICA'!D40</f>
        <v>BMMA2</v>
      </c>
      <c r="E19" s="41" t="str">
        <f>+'[1]FICHA TECNICA'!E40</f>
        <v>SERVICIO</v>
      </c>
      <c r="F19" s="41">
        <f>+'[1]FICHA TECNICA'!F40</f>
        <v>1</v>
      </c>
      <c r="G19" s="41"/>
      <c r="H19" s="41">
        <v>1</v>
      </c>
      <c r="I19" s="41"/>
      <c r="J19" s="41"/>
      <c r="K19" s="41"/>
      <c r="L19" s="41">
        <f t="shared" si="12"/>
        <v>1</v>
      </c>
      <c r="M19" s="46">
        <f>+'[1]ANALISIS DE COTIZACIONES'!O15</f>
        <v>850000</v>
      </c>
      <c r="N19" s="47">
        <f t="shared" si="13"/>
        <v>850000</v>
      </c>
      <c r="O19" s="48">
        <f t="shared" ref="O19:S19" si="16">+G19*$M$19</f>
        <v>0</v>
      </c>
      <c r="P19" s="48">
        <f t="shared" si="16"/>
        <v>850000</v>
      </c>
      <c r="Q19" s="48">
        <f t="shared" si="16"/>
        <v>0</v>
      </c>
      <c r="R19" s="48">
        <f t="shared" si="16"/>
        <v>0</v>
      </c>
      <c r="S19" s="48">
        <f t="shared" si="16"/>
        <v>0</v>
      </c>
      <c r="T19" s="55">
        <f t="shared" si="15"/>
        <v>850000</v>
      </c>
    </row>
    <row r="20" s="32" customFormat="1" ht="276" spans="2:20">
      <c r="B20" s="41">
        <f t="shared" si="11"/>
        <v>3</v>
      </c>
      <c r="C20" s="42" t="str">
        <f>+'[1]FICHA TECNICA'!C41</f>
        <v>SERVICIO DESMONTE DE AIRE EXISTENTE E INSTALACIÓN AIRE ACONDICIONADO  INVERTER 9.000 BTU CON PUESTA EN FUNCIONAMIENTO
Incluye:
3 metros de Tuberia en cobre, esta debe ser rígida sin costura con accesorios (codos, Tee, etc.), también en cobre, unidos con soldadura de plata, y recubierta con cinta vinilio y  rubatex 
-Protector De Voltaje A 220v Para Aires Acondionados.
Voltaje Nominal: 220 V
Corriente Máxima: 30 Amp.
Retardo de Encendido: 4 Min.
Proteje UN solo equipo.
Cable encauchetado para instalación  y/o conexión eléctrica, mínimo 3x12, distancia minima de instalación 5 metros.   
Puesta en correcto funcionamiento.   
Nota: El servicio se requiere en las instalaciones del Batallón de Movilidad y Maniobra de Aviación No 2, ubicado en el Cantón Militar Batalla de Palonegro de la Quinta Brigada Avenidad Quebrada Seca # 33a 207 Bucaramanga. </v>
      </c>
      <c r="D20" s="42" t="str">
        <f>+'[1]FICHA TECNICA'!D41</f>
        <v>BMMA2</v>
      </c>
      <c r="E20" s="41" t="str">
        <f>+'[1]FICHA TECNICA'!E41</f>
        <v>SERVICIO</v>
      </c>
      <c r="F20" s="41">
        <f>+'[1]FICHA TECNICA'!F41</f>
        <v>2</v>
      </c>
      <c r="G20" s="41"/>
      <c r="H20" s="41">
        <v>2</v>
      </c>
      <c r="I20" s="41"/>
      <c r="J20" s="41"/>
      <c r="K20" s="41"/>
      <c r="L20" s="41">
        <f t="shared" si="12"/>
        <v>2</v>
      </c>
      <c r="M20" s="46">
        <f>+'[1]ANALISIS DE COTIZACIONES'!O16</f>
        <v>789337</v>
      </c>
      <c r="N20" s="47">
        <f t="shared" si="13"/>
        <v>1578674</v>
      </c>
      <c r="O20" s="48">
        <f t="shared" ref="O20:S20" si="17">+G20*$M$20</f>
        <v>0</v>
      </c>
      <c r="P20" s="48">
        <f t="shared" si="17"/>
        <v>1578674</v>
      </c>
      <c r="Q20" s="48">
        <f t="shared" si="17"/>
        <v>0</v>
      </c>
      <c r="R20" s="48">
        <f t="shared" si="17"/>
        <v>0</v>
      </c>
      <c r="S20" s="48">
        <f t="shared" si="17"/>
        <v>0</v>
      </c>
      <c r="T20" s="55">
        <f t="shared" si="15"/>
        <v>1578674</v>
      </c>
    </row>
    <row r="21" s="32" customFormat="1" ht="303.6" spans="2:20">
      <c r="B21" s="41">
        <f t="shared" si="11"/>
        <v>4</v>
      </c>
      <c r="C21" s="42" t="str">
        <f>+'[1]FICHA TECNICA'!C42</f>
        <v>SERVICIO DE INSTALACIÓN DE AIRE ACONDICIONADO DE 24.000 BTU.
5 metros de tuberia en cobre, esta debe ser rígida sin costura con accesorios (codos, Tee, etc.), también en cobre, unidos con soldadura de plata, y recubierta con cinta vinilio y  rubatex.
Tuberia de desague minima de 5 metros.
-Protector De Voltaje A 220v Para Aires Acondionados.
Voltaje Nominal: 220 V
Corriente Máxima: 30 Amp.
Retardo de Encendido: 4 Min.
Proteje UN solo equipo.
Cable encauchetado para instalación  y/o conexión eléctrica, mínimo 3x12, distancia minima de instalación 5 metros.   
Puesta en correcto funcionamiento.   
El servicio se requiere en las instalaciones de la Brigada Contra el Narcotráfico N° 2, ubicado   en el Corregimiento San Jorge Kilometro 1 Cantón Militar Cúcuta Norte Santander.</v>
      </c>
      <c r="D21" s="147" t="str">
        <f>+'[1]FICHA TECNICA'!D42</f>
        <v>BRACNA2</v>
      </c>
      <c r="E21" s="41" t="str">
        <f>+'[1]FICHA TECNICA'!E42</f>
        <v>SERVICIO</v>
      </c>
      <c r="F21" s="41">
        <f>+'[1]FICHA TECNICA'!F42</f>
        <v>7</v>
      </c>
      <c r="G21" s="41">
        <v>7</v>
      </c>
      <c r="H21" s="41"/>
      <c r="I21" s="41"/>
      <c r="J21" s="41"/>
      <c r="K21" s="41"/>
      <c r="L21" s="41">
        <f t="shared" si="12"/>
        <v>7</v>
      </c>
      <c r="M21" s="46">
        <f>+'[1]ANALISIS DE COTIZACIONES'!O17</f>
        <v>766719</v>
      </c>
      <c r="N21" s="47">
        <f t="shared" si="13"/>
        <v>5367033</v>
      </c>
      <c r="O21" s="48">
        <f t="shared" ref="O21:S21" si="18">+G21*$M$21</f>
        <v>5367033</v>
      </c>
      <c r="P21" s="48">
        <f t="shared" si="18"/>
        <v>0</v>
      </c>
      <c r="Q21" s="48">
        <f t="shared" si="18"/>
        <v>0</v>
      </c>
      <c r="R21" s="48">
        <f t="shared" si="18"/>
        <v>0</v>
      </c>
      <c r="S21" s="48">
        <f t="shared" si="18"/>
        <v>0</v>
      </c>
      <c r="T21" s="55">
        <f t="shared" si="15"/>
        <v>5367033</v>
      </c>
    </row>
    <row r="22" s="32" customFormat="1" spans="2:20">
      <c r="B22" s="33"/>
      <c r="C22" s="33"/>
      <c r="D22" s="33"/>
      <c r="E22" s="32"/>
      <c r="F22" s="32"/>
      <c r="G22" s="32"/>
      <c r="H22" s="32"/>
      <c r="I22" s="32"/>
      <c r="J22" s="32"/>
      <c r="K22" s="32"/>
      <c r="L22" s="32"/>
      <c r="M22" s="54">
        <f t="shared" ref="M22:T22" si="19">SUM(M18:M21)</f>
        <v>3103121</v>
      </c>
      <c r="N22" s="54">
        <f t="shared" si="19"/>
        <v>11281032</v>
      </c>
      <c r="O22" s="54">
        <f t="shared" si="19"/>
        <v>5367033</v>
      </c>
      <c r="P22" s="54">
        <f t="shared" si="19"/>
        <v>5913999</v>
      </c>
      <c r="Q22" s="54">
        <f t="shared" si="19"/>
        <v>0</v>
      </c>
      <c r="R22" s="54">
        <f t="shared" si="19"/>
        <v>0</v>
      </c>
      <c r="S22" s="54">
        <f t="shared" si="19"/>
        <v>0</v>
      </c>
      <c r="T22" s="56">
        <f t="shared" si="19"/>
        <v>11281032</v>
      </c>
    </row>
    <row r="23" s="32" customFormat="1" spans="2:20">
      <c r="B23" s="33"/>
      <c r="C23" s="33"/>
      <c r="D23" s="33"/>
      <c r="E23" s="32"/>
      <c r="F23" s="32"/>
      <c r="G23" s="32"/>
      <c r="H23" s="32"/>
      <c r="I23" s="32"/>
      <c r="J23" s="32"/>
      <c r="K23" s="32"/>
      <c r="L23" s="32"/>
      <c r="M23" s="54">
        <f t="shared" ref="M23:T23" si="20">+M15+M22</f>
        <v>29347888</v>
      </c>
      <c r="N23" s="54">
        <f t="shared" si="20"/>
        <v>137453688</v>
      </c>
      <c r="O23" s="54">
        <f t="shared" si="20"/>
        <v>54520042</v>
      </c>
      <c r="P23" s="54">
        <f t="shared" si="20"/>
        <v>32996646</v>
      </c>
      <c r="Q23" s="54">
        <f t="shared" si="20"/>
        <v>26550000</v>
      </c>
      <c r="R23" s="54">
        <f t="shared" si="20"/>
        <v>6400000</v>
      </c>
      <c r="S23" s="54">
        <f t="shared" si="20"/>
        <v>16987000</v>
      </c>
      <c r="T23" s="56">
        <f t="shared" si="20"/>
        <v>137453688</v>
      </c>
    </row>
    <row r="24" s="32" customFormat="1" spans="2:20">
      <c r="B24" s="33"/>
      <c r="C24" s="33"/>
      <c r="D24" s="33"/>
      <c r="E24" s="32"/>
      <c r="F24" s="32"/>
      <c r="G24" s="32"/>
      <c r="H24" s="32"/>
      <c r="I24" s="32"/>
      <c r="J24" s="32"/>
      <c r="K24" s="32"/>
      <c r="L24" s="32"/>
      <c r="M24" s="34"/>
      <c r="T24" s="53"/>
    </row>
    <row r="25" s="32" customFormat="1" spans="2:20">
      <c r="B25" s="33"/>
      <c r="C25" s="33"/>
      <c r="D25" s="33"/>
      <c r="E25" s="32"/>
      <c r="F25" s="32"/>
      <c r="G25" s="32"/>
      <c r="H25" s="32"/>
      <c r="I25" s="32"/>
      <c r="J25" s="32"/>
      <c r="K25" s="32"/>
      <c r="L25" s="32"/>
      <c r="M25" s="34"/>
      <c r="T25" s="53"/>
    </row>
    <row r="26" s="32" customFormat="1" spans="2:20">
      <c r="B26" s="33"/>
      <c r="C26" s="33"/>
      <c r="D26" s="33"/>
      <c r="E26" s="32"/>
      <c r="F26" s="32"/>
      <c r="G26" s="32"/>
      <c r="H26" s="32"/>
      <c r="I26" s="32"/>
      <c r="J26" s="32"/>
      <c r="K26" s="32"/>
      <c r="L26" s="32"/>
      <c r="M26" s="34"/>
      <c r="T26" s="53"/>
    </row>
    <row r="27" s="32" customFormat="1" spans="2:20">
      <c r="B27" s="33"/>
      <c r="C27" s="33"/>
      <c r="D27" s="33"/>
      <c r="E27" s="32"/>
      <c r="F27" s="32"/>
      <c r="G27" s="32"/>
      <c r="H27" s="32"/>
      <c r="I27" s="32"/>
      <c r="J27" s="32"/>
      <c r="K27" s="32"/>
      <c r="L27" s="32"/>
      <c r="M27" s="34"/>
      <c r="T27" s="53"/>
    </row>
    <row r="28" s="32" customFormat="1" spans="2:20">
      <c r="B28" s="33"/>
      <c r="C28" s="33"/>
      <c r="D28" s="33"/>
      <c r="E28" s="32"/>
      <c r="F28" s="32"/>
      <c r="G28" s="32"/>
      <c r="H28" s="32"/>
      <c r="I28" s="32"/>
      <c r="J28" s="32"/>
      <c r="K28" s="32"/>
      <c r="L28" s="32"/>
      <c r="M28" s="34"/>
      <c r="T28" s="53"/>
    </row>
    <row r="29" s="32" customFormat="1" spans="2:20">
      <c r="B29" s="33"/>
      <c r="C29" s="33"/>
      <c r="D29" s="33"/>
      <c r="E29" s="32"/>
      <c r="F29" s="32"/>
      <c r="G29" s="32"/>
      <c r="H29" s="32"/>
      <c r="I29" s="32"/>
      <c r="J29" s="32"/>
      <c r="K29" s="32"/>
      <c r="L29" s="32"/>
      <c r="M29" s="34"/>
      <c r="T29" s="53"/>
    </row>
    <row r="30" s="32" customFormat="1" spans="2:20">
      <c r="B30" s="33"/>
      <c r="C30" s="33"/>
      <c r="D30" s="33"/>
      <c r="E30" s="32"/>
      <c r="F30" s="32"/>
      <c r="G30" s="32"/>
      <c r="H30" s="32"/>
      <c r="I30" s="32"/>
      <c r="J30" s="32"/>
      <c r="K30" s="32"/>
      <c r="L30" s="32"/>
      <c r="M30" s="34"/>
      <c r="T30" s="53"/>
    </row>
    <row r="31" s="32" customFormat="1" spans="2:20">
      <c r="B31" s="33"/>
      <c r="C31" s="33"/>
      <c r="D31" s="33"/>
      <c r="E31" s="32"/>
      <c r="F31" s="32"/>
      <c r="G31" s="32"/>
      <c r="H31" s="32"/>
      <c r="I31" s="32"/>
      <c r="J31" s="32"/>
      <c r="K31" s="32"/>
      <c r="L31" s="32"/>
      <c r="M31" s="34"/>
      <c r="T31" s="53"/>
    </row>
    <row r="32" s="32" customFormat="1" spans="2:20">
      <c r="B32" s="33"/>
      <c r="C32" s="33"/>
      <c r="D32" s="33"/>
      <c r="E32" s="32"/>
      <c r="F32" s="32"/>
      <c r="G32" s="32"/>
      <c r="H32" s="32"/>
      <c r="I32" s="32"/>
      <c r="J32" s="32"/>
      <c r="K32" s="32"/>
      <c r="L32" s="32"/>
      <c r="M32" s="34"/>
      <c r="T32" s="53"/>
    </row>
    <row r="33" s="32" customFormat="1" spans="2:20">
      <c r="B33" s="33"/>
      <c r="C33" s="33"/>
      <c r="D33" s="33"/>
      <c r="E33" s="32"/>
      <c r="F33" s="32"/>
      <c r="G33" s="32"/>
      <c r="H33" s="32"/>
      <c r="I33" s="32"/>
      <c r="J33" s="32"/>
      <c r="K33" s="32"/>
      <c r="L33" s="32"/>
      <c r="M33" s="34"/>
      <c r="T33" s="53"/>
    </row>
    <row r="34" s="32" customFormat="1" spans="2:20">
      <c r="B34" s="33"/>
      <c r="C34" s="33"/>
      <c r="D34" s="33"/>
      <c r="E34" s="32"/>
      <c r="F34" s="32"/>
      <c r="G34" s="32"/>
      <c r="H34" s="32"/>
      <c r="I34" s="32"/>
      <c r="J34" s="32"/>
      <c r="K34" s="32"/>
      <c r="L34" s="32"/>
      <c r="M34" s="34"/>
      <c r="T34" s="53"/>
    </row>
    <row r="35" s="32" customFormat="1" spans="2:20">
      <c r="B35" s="33"/>
      <c r="C35" s="33"/>
      <c r="D35" s="33"/>
      <c r="E35" s="32"/>
      <c r="F35" s="32"/>
      <c r="G35" s="32"/>
      <c r="H35" s="32"/>
      <c r="I35" s="32"/>
      <c r="J35" s="32"/>
      <c r="K35" s="32"/>
      <c r="L35" s="32"/>
      <c r="M35" s="34"/>
      <c r="T35" s="53"/>
    </row>
    <row r="36" s="32" customFormat="1" spans="2:20">
      <c r="B36" s="33"/>
      <c r="C36" s="33"/>
      <c r="D36" s="33"/>
      <c r="E36" s="32"/>
      <c r="F36" s="32"/>
      <c r="G36" s="32"/>
      <c r="H36" s="32"/>
      <c r="I36" s="32"/>
      <c r="J36" s="32"/>
      <c r="K36" s="32"/>
      <c r="L36" s="32"/>
      <c r="M36" s="34"/>
      <c r="T36" s="53"/>
    </row>
    <row r="37" s="32" customFormat="1" spans="2:20">
      <c r="B37" s="33"/>
      <c r="C37" s="33"/>
      <c r="D37" s="33"/>
      <c r="E37" s="32"/>
      <c r="F37" s="32"/>
      <c r="G37" s="32"/>
      <c r="H37" s="32"/>
      <c r="I37" s="32"/>
      <c r="J37" s="32"/>
      <c r="K37" s="32"/>
      <c r="L37" s="32"/>
      <c r="M37" s="34"/>
      <c r="T37" s="53"/>
    </row>
    <row r="38" s="32" customFormat="1" spans="2:20">
      <c r="B38" s="33"/>
      <c r="C38" s="33"/>
      <c r="D38" s="33"/>
      <c r="E38" s="32"/>
      <c r="F38" s="32"/>
      <c r="G38" s="32"/>
      <c r="H38" s="32"/>
      <c r="I38" s="32"/>
      <c r="J38" s="32"/>
      <c r="K38" s="32"/>
      <c r="L38" s="32"/>
      <c r="M38" s="34"/>
      <c r="T38" s="53"/>
    </row>
    <row r="39" s="32" customFormat="1" spans="2:20">
      <c r="B39" s="33"/>
      <c r="C39" s="33"/>
      <c r="D39" s="33"/>
      <c r="E39" s="32"/>
      <c r="F39" s="32"/>
      <c r="G39" s="32"/>
      <c r="H39" s="32"/>
      <c r="I39" s="32"/>
      <c r="J39" s="32"/>
      <c r="K39" s="32"/>
      <c r="L39" s="32"/>
      <c r="M39" s="34"/>
      <c r="T39" s="53"/>
    </row>
    <row r="40" s="32" customFormat="1" spans="2:20">
      <c r="B40" s="33"/>
      <c r="C40" s="33"/>
      <c r="D40" s="33"/>
      <c r="E40" s="32"/>
      <c r="F40" s="32"/>
      <c r="G40" s="32"/>
      <c r="H40" s="32"/>
      <c r="I40" s="32"/>
      <c r="J40" s="32"/>
      <c r="K40" s="32"/>
      <c r="L40" s="32"/>
      <c r="M40" s="34"/>
      <c r="T40" s="53"/>
    </row>
    <row r="41" s="32" customFormat="1" spans="2:20">
      <c r="B41" s="33"/>
      <c r="C41" s="33"/>
      <c r="D41" s="33"/>
      <c r="E41" s="32"/>
      <c r="F41" s="32"/>
      <c r="G41" s="32"/>
      <c r="H41" s="32"/>
      <c r="M41" s="34"/>
      <c r="T41" s="53"/>
    </row>
    <row r="42" s="32" customFormat="1" spans="2:20">
      <c r="B42" s="33"/>
      <c r="C42" s="33"/>
      <c r="D42" s="33"/>
      <c r="E42" s="32"/>
      <c r="F42" s="32"/>
      <c r="G42" s="32"/>
      <c r="H42" s="32"/>
      <c r="M42" s="34"/>
      <c r="T42" s="53"/>
    </row>
    <row r="43" s="32" customFormat="1" spans="2:20">
      <c r="B43" s="33"/>
      <c r="C43" s="33"/>
      <c r="D43" s="33"/>
      <c r="E43" s="32"/>
      <c r="F43" s="32"/>
      <c r="G43" s="32"/>
      <c r="H43" s="32"/>
      <c r="M43" s="34"/>
      <c r="T43" s="53"/>
    </row>
    <row r="44" s="32" customFormat="1" spans="2:20">
      <c r="B44" s="33"/>
      <c r="C44" s="33"/>
      <c r="D44" s="33"/>
      <c r="E44" s="32"/>
      <c r="F44" s="32"/>
      <c r="G44" s="32"/>
      <c r="H44" s="32"/>
      <c r="M44" s="34"/>
      <c r="T44" s="53"/>
    </row>
    <row r="45" s="32" customFormat="1" spans="2:20">
      <c r="B45" s="33"/>
      <c r="C45" s="33"/>
      <c r="D45" s="33"/>
      <c r="E45" s="32"/>
      <c r="F45" s="32"/>
      <c r="G45" s="32"/>
      <c r="H45" s="32"/>
      <c r="M45" s="34"/>
      <c r="T45" s="53"/>
    </row>
    <row r="46" s="32" customFormat="1" spans="2:20">
      <c r="B46" s="33"/>
      <c r="C46" s="33"/>
      <c r="D46" s="33"/>
      <c r="E46" s="32"/>
      <c r="F46" s="32"/>
      <c r="G46" s="32"/>
      <c r="H46" s="32"/>
      <c r="M46" s="34"/>
      <c r="T46" s="53"/>
    </row>
    <row r="47" s="32" customFormat="1" spans="2:20">
      <c r="B47" s="33"/>
      <c r="C47" s="33"/>
      <c r="D47" s="33"/>
      <c r="E47" s="32"/>
      <c r="F47" s="32"/>
      <c r="G47" s="32"/>
      <c r="H47" s="32"/>
      <c r="M47" s="34"/>
      <c r="T47" s="53"/>
    </row>
    <row r="48" s="32" customFormat="1" spans="2:20">
      <c r="B48" s="33"/>
      <c r="C48" s="33"/>
      <c r="D48" s="33"/>
      <c r="E48" s="32"/>
      <c r="F48" s="32"/>
      <c r="G48" s="32"/>
      <c r="H48" s="32"/>
      <c r="M48" s="34"/>
      <c r="T48" s="53"/>
    </row>
  </sheetData>
  <pageMargins left="0.75" right="0.75" top="1" bottom="1" header="0.5" footer="0.5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T49"/>
  <sheetViews>
    <sheetView workbookViewId="0">
      <selection activeCell="L8" sqref="L8:L36"/>
    </sheetView>
  </sheetViews>
  <sheetFormatPr defaultColWidth="11.4259259259259" defaultRowHeight="13.8"/>
  <cols>
    <col min="1" max="1" width="4.33333333333333" style="32" customWidth="1"/>
    <col min="2" max="2" width="9.75" style="33" customWidth="1"/>
    <col min="3" max="3" width="56.4444444444444" style="33" customWidth="1"/>
    <col min="4" max="4" width="12.4444444444444" style="33" customWidth="1"/>
    <col min="5" max="5" width="8.87962962962963" style="32" customWidth="1"/>
    <col min="6" max="6" width="12.3333333333333" style="32" customWidth="1"/>
    <col min="7" max="12" width="9.00925925925926" style="32" customWidth="1"/>
    <col min="13" max="13" width="12.5555555555556" style="34" customWidth="1"/>
    <col min="14" max="14" width="14.8148148148148" style="32" customWidth="1"/>
    <col min="15" max="17" width="12.8888888888889" style="32"/>
    <col min="18" max="19" width="11.8888888888889" style="32"/>
    <col min="20" max="20" width="12.8888888888889" style="53"/>
    <col min="21" max="16384" width="11.4259259259259" style="32"/>
  </cols>
  <sheetData>
    <row r="3" spans="2:2">
      <c r="B3" s="35" t="s">
        <v>78</v>
      </c>
    </row>
    <row r="4" s="32" customFormat="1" spans="2:20">
      <c r="B4" s="33"/>
      <c r="C4" s="33"/>
      <c r="D4" s="33"/>
      <c r="M4" s="34"/>
      <c r="T4" s="53"/>
    </row>
    <row r="5" s="32" customFormat="1" spans="2:20">
      <c r="B5" s="36" t="s">
        <v>37</v>
      </c>
      <c r="C5" s="36"/>
      <c r="D5" s="37"/>
      <c r="E5" s="37" t="s">
        <v>38</v>
      </c>
      <c r="F5" s="38"/>
      <c r="G5" s="38"/>
      <c r="H5" s="38"/>
      <c r="I5" s="38"/>
      <c r="J5" s="38"/>
      <c r="K5" s="38"/>
      <c r="L5" s="38"/>
      <c r="M5" s="43"/>
      <c r="N5" s="44"/>
      <c r="O5" s="44"/>
      <c r="P5" s="44"/>
      <c r="Q5" s="44"/>
      <c r="R5" s="44"/>
      <c r="S5" s="44"/>
      <c r="T5" s="44"/>
    </row>
    <row r="6" s="32" customFormat="1" spans="2:20">
      <c r="B6" s="37" t="s">
        <v>39</v>
      </c>
      <c r="C6" s="38"/>
      <c r="D6" s="38"/>
      <c r="E6" s="37" t="s">
        <v>40</v>
      </c>
      <c r="F6" s="38"/>
      <c r="G6" s="38"/>
      <c r="H6" s="38"/>
      <c r="I6" s="38"/>
      <c r="J6" s="38"/>
      <c r="K6" s="38"/>
      <c r="L6" s="38"/>
      <c r="M6" s="43"/>
      <c r="N6" s="44"/>
      <c r="O6" s="44"/>
      <c r="P6" s="44"/>
      <c r="Q6" s="44"/>
      <c r="R6" s="44"/>
      <c r="S6" s="44"/>
      <c r="T6" s="44"/>
    </row>
    <row r="7" s="32" customFormat="1" ht="69" spans="2:20">
      <c r="B7" s="39" t="s">
        <v>32</v>
      </c>
      <c r="C7" s="39" t="s">
        <v>14</v>
      </c>
      <c r="D7" s="39" t="s">
        <v>76</v>
      </c>
      <c r="E7" s="39" t="s">
        <v>15</v>
      </c>
      <c r="F7" s="39" t="s">
        <v>34</v>
      </c>
      <c r="G7" s="40" t="s">
        <v>69</v>
      </c>
      <c r="H7" s="40" t="s">
        <v>41</v>
      </c>
      <c r="I7" s="40" t="s">
        <v>71</v>
      </c>
      <c r="J7" s="40" t="s">
        <v>72</v>
      </c>
      <c r="K7" s="40" t="s">
        <v>73</v>
      </c>
      <c r="L7" s="40" t="s">
        <v>49</v>
      </c>
      <c r="M7" s="45" t="s">
        <v>11</v>
      </c>
      <c r="N7" s="39" t="s">
        <v>77</v>
      </c>
      <c r="O7" s="40" t="s">
        <v>69</v>
      </c>
      <c r="P7" s="40" t="s">
        <v>41</v>
      </c>
      <c r="Q7" s="40" t="s">
        <v>71</v>
      </c>
      <c r="R7" s="40" t="s">
        <v>72</v>
      </c>
      <c r="S7" s="40" t="s">
        <v>73</v>
      </c>
      <c r="T7" s="40" t="s">
        <v>49</v>
      </c>
    </row>
    <row r="8" s="32" customFormat="1" ht="165.6" spans="2:20">
      <c r="B8" s="41">
        <v>1</v>
      </c>
      <c r="C8" s="42" t="s">
        <v>17</v>
      </c>
      <c r="D8" s="42" t="s">
        <v>41</v>
      </c>
      <c r="E8" s="41" t="s">
        <v>18</v>
      </c>
      <c r="F8" s="41">
        <v>2</v>
      </c>
      <c r="G8" s="41"/>
      <c r="H8" s="41">
        <v>1</v>
      </c>
      <c r="I8" s="41"/>
      <c r="J8" s="41"/>
      <c r="K8" s="41"/>
      <c r="L8" s="41">
        <v>1</v>
      </c>
      <c r="M8" s="46">
        <v>2950000</v>
      </c>
      <c r="N8" s="47">
        <v>5900000</v>
      </c>
      <c r="O8" s="48">
        <v>0</v>
      </c>
      <c r="P8" s="48">
        <v>2950000</v>
      </c>
      <c r="Q8" s="48">
        <v>0</v>
      </c>
      <c r="R8" s="48">
        <v>0</v>
      </c>
      <c r="S8" s="48">
        <v>0</v>
      </c>
      <c r="T8" s="55">
        <v>2950000</v>
      </c>
    </row>
    <row r="9" s="32" customFormat="1" ht="220.8" spans="2:20">
      <c r="B9" s="41">
        <v>2</v>
      </c>
      <c r="C9" s="42" t="s">
        <v>20</v>
      </c>
      <c r="D9" s="42" t="s">
        <v>42</v>
      </c>
      <c r="E9" s="41" t="s">
        <v>18</v>
      </c>
      <c r="F9" s="41">
        <v>9</v>
      </c>
      <c r="G9" s="41"/>
      <c r="H9" s="41"/>
      <c r="I9" s="41">
        <v>3</v>
      </c>
      <c r="J9" s="41">
        <v>1</v>
      </c>
      <c r="K9" s="41"/>
      <c r="L9" s="41">
        <v>4</v>
      </c>
      <c r="M9" s="46">
        <v>3200000</v>
      </c>
      <c r="N9" s="47">
        <v>28800000</v>
      </c>
      <c r="O9" s="48">
        <v>0</v>
      </c>
      <c r="P9" s="48">
        <v>0</v>
      </c>
      <c r="Q9" s="48">
        <v>9600000</v>
      </c>
      <c r="R9" s="48">
        <v>3200000</v>
      </c>
      <c r="S9" s="48">
        <v>0</v>
      </c>
      <c r="T9" s="55">
        <v>12800000</v>
      </c>
    </row>
    <row r="10" s="32" customFormat="1" ht="165.6" spans="2:20">
      <c r="B10" s="41">
        <v>3</v>
      </c>
      <c r="C10" s="42" t="s">
        <v>21</v>
      </c>
      <c r="D10" s="42" t="s">
        <v>41</v>
      </c>
      <c r="E10" s="41" t="s">
        <v>18</v>
      </c>
      <c r="F10" s="41">
        <v>5</v>
      </c>
      <c r="G10" s="41"/>
      <c r="H10" s="41">
        <v>3</v>
      </c>
      <c r="I10" s="41"/>
      <c r="J10" s="41"/>
      <c r="K10" s="41"/>
      <c r="L10" s="41">
        <v>3</v>
      </c>
      <c r="M10" s="46">
        <v>3200000</v>
      </c>
      <c r="N10" s="47">
        <v>16000000</v>
      </c>
      <c r="O10" s="48">
        <v>0</v>
      </c>
      <c r="P10" s="48">
        <v>9600000</v>
      </c>
      <c r="Q10" s="48">
        <v>0</v>
      </c>
      <c r="R10" s="48">
        <v>0</v>
      </c>
      <c r="S10" s="48">
        <v>0</v>
      </c>
      <c r="T10" s="55">
        <v>9600000</v>
      </c>
    </row>
    <row r="11" s="32" customFormat="1" ht="234.6" spans="2:20">
      <c r="B11" s="41">
        <v>4</v>
      </c>
      <c r="C11" s="42" t="s">
        <v>22</v>
      </c>
      <c r="D11" s="42" t="s">
        <v>43</v>
      </c>
      <c r="E11" s="41" t="s">
        <v>18</v>
      </c>
      <c r="F11" s="41">
        <v>3</v>
      </c>
      <c r="G11" s="41"/>
      <c r="H11" s="41"/>
      <c r="I11" s="41">
        <v>1</v>
      </c>
      <c r="J11" s="41"/>
      <c r="K11" s="41">
        <v>1</v>
      </c>
      <c r="L11" s="41">
        <v>2</v>
      </c>
      <c r="M11" s="46">
        <v>4150000</v>
      </c>
      <c r="N11" s="47">
        <v>12450000</v>
      </c>
      <c r="O11" s="48">
        <v>0</v>
      </c>
      <c r="P11" s="48">
        <v>0</v>
      </c>
      <c r="Q11" s="48">
        <v>4150000</v>
      </c>
      <c r="R11" s="48">
        <v>0</v>
      </c>
      <c r="S11" s="48">
        <v>4150000</v>
      </c>
      <c r="T11" s="55">
        <v>8300000</v>
      </c>
    </row>
    <row r="12" s="32" customFormat="1" ht="220.8" spans="2:20">
      <c r="B12" s="41">
        <v>5</v>
      </c>
      <c r="C12" s="42" t="s">
        <v>23</v>
      </c>
      <c r="D12" s="42" t="s">
        <v>44</v>
      </c>
      <c r="E12" s="41" t="s">
        <v>18</v>
      </c>
      <c r="F12" s="41">
        <v>2</v>
      </c>
      <c r="G12" s="41"/>
      <c r="H12" s="41"/>
      <c r="I12" s="41"/>
      <c r="J12" s="41"/>
      <c r="K12" s="41">
        <v>1</v>
      </c>
      <c r="L12" s="41">
        <v>1</v>
      </c>
      <c r="M12" s="46">
        <v>4343500</v>
      </c>
      <c r="N12" s="47">
        <v>8687000</v>
      </c>
      <c r="O12" s="48">
        <v>0</v>
      </c>
      <c r="P12" s="48">
        <v>0</v>
      </c>
      <c r="Q12" s="48">
        <v>0</v>
      </c>
      <c r="R12" s="48">
        <v>0</v>
      </c>
      <c r="S12" s="48">
        <v>4343500</v>
      </c>
      <c r="T12" s="55">
        <v>4343500</v>
      </c>
    </row>
    <row r="13" s="32" customFormat="1" ht="165.6" spans="2:20">
      <c r="B13" s="41">
        <v>6</v>
      </c>
      <c r="C13" s="42" t="s">
        <v>24</v>
      </c>
      <c r="D13" s="42" t="s">
        <v>45</v>
      </c>
      <c r="E13" s="41" t="s">
        <v>18</v>
      </c>
      <c r="F13" s="41">
        <v>8</v>
      </c>
      <c r="G13" s="41">
        <v>5</v>
      </c>
      <c r="H13" s="41">
        <v>1</v>
      </c>
      <c r="I13" s="41"/>
      <c r="J13" s="41"/>
      <c r="K13" s="41"/>
      <c r="L13" s="41">
        <v>6</v>
      </c>
      <c r="M13" s="46">
        <v>5182647</v>
      </c>
      <c r="N13" s="47">
        <v>41461176</v>
      </c>
      <c r="O13" s="48">
        <v>25913235</v>
      </c>
      <c r="P13" s="48">
        <v>5182647</v>
      </c>
      <c r="Q13" s="48">
        <v>0</v>
      </c>
      <c r="R13" s="48">
        <v>0</v>
      </c>
      <c r="S13" s="48">
        <v>0</v>
      </c>
      <c r="T13" s="55">
        <v>31095882</v>
      </c>
    </row>
    <row r="14" s="32" customFormat="1" ht="289.8" spans="2:20">
      <c r="B14" s="41">
        <v>7</v>
      </c>
      <c r="C14" s="42" t="s">
        <v>25</v>
      </c>
      <c r="D14" s="147" t="s">
        <v>46</v>
      </c>
      <c r="E14" s="41" t="s">
        <v>18</v>
      </c>
      <c r="F14" s="41">
        <v>4</v>
      </c>
      <c r="G14" s="41">
        <v>4</v>
      </c>
      <c r="H14" s="41"/>
      <c r="I14" s="41"/>
      <c r="J14" s="41"/>
      <c r="K14" s="41"/>
      <c r="L14" s="41">
        <v>4</v>
      </c>
      <c r="M14" s="46">
        <v>3218620</v>
      </c>
      <c r="N14" s="47">
        <v>12874480</v>
      </c>
      <c r="O14" s="48">
        <v>12874480</v>
      </c>
      <c r="P14" s="48">
        <v>0</v>
      </c>
      <c r="Q14" s="48">
        <v>0</v>
      </c>
      <c r="R14" s="48">
        <v>0</v>
      </c>
      <c r="S14" s="48">
        <v>0</v>
      </c>
      <c r="T14" s="55">
        <v>12874480</v>
      </c>
    </row>
    <row r="15" s="32" customFormat="1" spans="2:20">
      <c r="B15" s="36" t="s">
        <v>37</v>
      </c>
      <c r="C15" s="36"/>
      <c r="D15" s="37"/>
      <c r="E15" s="37" t="s">
        <v>38</v>
      </c>
      <c r="F15" s="38"/>
      <c r="G15" s="38"/>
      <c r="H15" s="38"/>
      <c r="I15" s="38"/>
      <c r="J15" s="38"/>
      <c r="K15" s="38"/>
      <c r="L15" s="38"/>
      <c r="M15" s="54">
        <v>26244767</v>
      </c>
      <c r="N15" s="54">
        <v>126172656</v>
      </c>
      <c r="O15" s="54">
        <v>38787715</v>
      </c>
      <c r="P15" s="54">
        <v>17732647</v>
      </c>
      <c r="Q15" s="54">
        <v>13750000</v>
      </c>
      <c r="R15" s="54">
        <v>3200000</v>
      </c>
      <c r="S15" s="54">
        <v>8493500</v>
      </c>
      <c r="T15" s="54">
        <v>81963862</v>
      </c>
    </row>
    <row r="16" s="32" customFormat="1" spans="2:20">
      <c r="B16" s="37" t="s">
        <v>47</v>
      </c>
      <c r="C16" s="38"/>
      <c r="D16" s="38"/>
      <c r="E16" s="37" t="s">
        <v>48</v>
      </c>
      <c r="F16" s="38"/>
      <c r="G16" s="38"/>
      <c r="H16" s="38"/>
      <c r="I16" s="38"/>
      <c r="J16" s="38"/>
      <c r="K16" s="38"/>
      <c r="L16" s="38"/>
      <c r="M16" s="50"/>
      <c r="N16" s="37"/>
      <c r="O16" s="37"/>
      <c r="P16" s="37"/>
      <c r="Q16" s="37"/>
      <c r="R16" s="37"/>
      <c r="S16" s="37"/>
      <c r="T16" s="37"/>
    </row>
    <row r="17" s="32" customFormat="1" ht="69" spans="2:20">
      <c r="B17" s="39" t="s">
        <v>32</v>
      </c>
      <c r="C17" s="39" t="s">
        <v>14</v>
      </c>
      <c r="D17" s="39" t="s">
        <v>76</v>
      </c>
      <c r="E17" s="39" t="s">
        <v>15</v>
      </c>
      <c r="F17" s="39" t="s">
        <v>34</v>
      </c>
      <c r="G17" s="40" t="s">
        <v>69</v>
      </c>
      <c r="H17" s="40" t="s">
        <v>41</v>
      </c>
      <c r="I17" s="40" t="s">
        <v>71</v>
      </c>
      <c r="J17" s="40" t="s">
        <v>72</v>
      </c>
      <c r="K17" s="40" t="s">
        <v>73</v>
      </c>
      <c r="L17" s="40" t="s">
        <v>49</v>
      </c>
      <c r="M17" s="45" t="s">
        <v>11</v>
      </c>
      <c r="N17" s="51" t="s">
        <v>77</v>
      </c>
      <c r="O17" s="40" t="s">
        <v>69</v>
      </c>
      <c r="P17" s="40" t="s">
        <v>41</v>
      </c>
      <c r="Q17" s="40" t="s">
        <v>71</v>
      </c>
      <c r="R17" s="40" t="s">
        <v>72</v>
      </c>
      <c r="S17" s="40" t="s">
        <v>73</v>
      </c>
      <c r="T17" s="40" t="s">
        <v>49</v>
      </c>
    </row>
    <row r="18" s="32" customFormat="1" ht="331.2" spans="2:20">
      <c r="B18" s="41">
        <v>1</v>
      </c>
      <c r="C18" s="42" t="s">
        <v>26</v>
      </c>
      <c r="D18" s="42" t="s">
        <v>41</v>
      </c>
      <c r="E18" s="41" t="s">
        <v>27</v>
      </c>
      <c r="F18" s="41">
        <v>5</v>
      </c>
      <c r="G18" s="41"/>
      <c r="H18" s="41">
        <v>2</v>
      </c>
      <c r="I18" s="41"/>
      <c r="J18" s="41"/>
      <c r="K18" s="41"/>
      <c r="L18" s="41">
        <v>2</v>
      </c>
      <c r="M18" s="46">
        <v>697065</v>
      </c>
      <c r="N18" s="47">
        <v>3485325</v>
      </c>
      <c r="O18" s="48">
        <v>0</v>
      </c>
      <c r="P18" s="48">
        <v>1394130</v>
      </c>
      <c r="Q18" s="48">
        <v>0</v>
      </c>
      <c r="R18" s="48">
        <v>0</v>
      </c>
      <c r="S18" s="48">
        <v>0</v>
      </c>
      <c r="T18" s="55">
        <v>1394130</v>
      </c>
    </row>
    <row r="19" s="32" customFormat="1" ht="289.8" spans="2:20">
      <c r="B19" s="41">
        <v>2</v>
      </c>
      <c r="C19" s="42" t="s">
        <v>28</v>
      </c>
      <c r="D19" s="42" t="s">
        <v>41</v>
      </c>
      <c r="E19" s="41" t="s">
        <v>27</v>
      </c>
      <c r="F19" s="41">
        <v>1</v>
      </c>
      <c r="G19" s="41"/>
      <c r="H19" s="41">
        <v>1</v>
      </c>
      <c r="I19" s="41"/>
      <c r="J19" s="41"/>
      <c r="K19" s="41"/>
      <c r="L19" s="41">
        <v>1</v>
      </c>
      <c r="M19" s="46">
        <v>850000</v>
      </c>
      <c r="N19" s="47">
        <v>850000</v>
      </c>
      <c r="O19" s="48">
        <v>0</v>
      </c>
      <c r="P19" s="48">
        <v>850000</v>
      </c>
      <c r="Q19" s="48">
        <v>0</v>
      </c>
      <c r="R19" s="48">
        <v>0</v>
      </c>
      <c r="S19" s="48">
        <v>0</v>
      </c>
      <c r="T19" s="55">
        <v>850000</v>
      </c>
    </row>
    <row r="20" s="32" customFormat="1" ht="289.8" spans="2:20">
      <c r="B20" s="41">
        <v>3</v>
      </c>
      <c r="C20" s="42" t="s">
        <v>29</v>
      </c>
      <c r="D20" s="42" t="s">
        <v>41</v>
      </c>
      <c r="E20" s="41" t="s">
        <v>27</v>
      </c>
      <c r="F20" s="41">
        <v>2</v>
      </c>
      <c r="G20" s="41"/>
      <c r="H20" s="41">
        <v>2</v>
      </c>
      <c r="I20" s="41"/>
      <c r="J20" s="41"/>
      <c r="K20" s="41"/>
      <c r="L20" s="41">
        <v>2</v>
      </c>
      <c r="M20" s="46">
        <v>789337</v>
      </c>
      <c r="N20" s="47">
        <v>1578674</v>
      </c>
      <c r="O20" s="48">
        <v>0</v>
      </c>
      <c r="P20" s="48">
        <v>1578674</v>
      </c>
      <c r="Q20" s="48">
        <v>0</v>
      </c>
      <c r="R20" s="48">
        <v>0</v>
      </c>
      <c r="S20" s="48">
        <v>0</v>
      </c>
      <c r="T20" s="55">
        <v>1578674</v>
      </c>
    </row>
    <row r="21" s="32" customFormat="1" ht="303.6" spans="2:20">
      <c r="B21" s="41">
        <v>4</v>
      </c>
      <c r="C21" s="42" t="s">
        <v>30</v>
      </c>
      <c r="D21" s="147" t="s">
        <v>46</v>
      </c>
      <c r="E21" s="41" t="s">
        <v>27</v>
      </c>
      <c r="F21" s="41">
        <v>7</v>
      </c>
      <c r="G21" s="41">
        <v>1</v>
      </c>
      <c r="H21" s="41"/>
      <c r="I21" s="41"/>
      <c r="J21" s="41"/>
      <c r="K21" s="41"/>
      <c r="L21" s="41">
        <v>1</v>
      </c>
      <c r="M21" s="46">
        <v>766719</v>
      </c>
      <c r="N21" s="47">
        <v>5367033</v>
      </c>
      <c r="O21" s="48">
        <v>766719</v>
      </c>
      <c r="P21" s="48">
        <v>0</v>
      </c>
      <c r="Q21" s="48">
        <v>0</v>
      </c>
      <c r="R21" s="48">
        <v>0</v>
      </c>
      <c r="S21" s="48">
        <v>0</v>
      </c>
      <c r="T21" s="55">
        <v>766719</v>
      </c>
    </row>
    <row r="22" s="32" customFormat="1" spans="2:20">
      <c r="B22" s="33"/>
      <c r="C22" s="33"/>
      <c r="D22" s="33"/>
      <c r="E22" s="32"/>
      <c r="F22" s="32"/>
      <c r="G22" s="32"/>
      <c r="H22" s="32"/>
      <c r="I22" s="32"/>
      <c r="J22" s="32"/>
      <c r="K22" s="32"/>
      <c r="L22" s="32"/>
      <c r="M22" s="54">
        <v>3103121</v>
      </c>
      <c r="N22" s="54">
        <v>11281032</v>
      </c>
      <c r="O22" s="54">
        <v>766719</v>
      </c>
      <c r="P22" s="54">
        <v>3822804</v>
      </c>
      <c r="Q22" s="54">
        <v>0</v>
      </c>
      <c r="R22" s="54">
        <v>0</v>
      </c>
      <c r="S22" s="54">
        <v>0</v>
      </c>
      <c r="T22" s="56">
        <v>4589523</v>
      </c>
    </row>
    <row r="23" s="32" customFormat="1" spans="2:20">
      <c r="B23" s="33"/>
      <c r="C23" s="33"/>
      <c r="D23" s="33"/>
      <c r="E23" s="32"/>
      <c r="F23" s="32"/>
      <c r="G23" s="32"/>
      <c r="H23" s="32"/>
      <c r="I23" s="32"/>
      <c r="J23" s="32"/>
      <c r="K23" s="32"/>
      <c r="L23" s="32"/>
      <c r="M23" s="54">
        <v>29347888</v>
      </c>
      <c r="N23" s="54">
        <v>137453688</v>
      </c>
      <c r="O23" s="54">
        <v>39554434</v>
      </c>
      <c r="P23" s="54">
        <v>21555451</v>
      </c>
      <c r="Q23" s="54">
        <v>13750000</v>
      </c>
      <c r="R23" s="54">
        <v>3200000</v>
      </c>
      <c r="S23" s="54">
        <v>8493500</v>
      </c>
      <c r="T23" s="56">
        <v>86553385</v>
      </c>
    </row>
    <row r="24" s="32" customFormat="1" spans="2:20">
      <c r="B24" s="33"/>
      <c r="C24" s="33"/>
      <c r="D24" s="33"/>
      <c r="E24" s="32"/>
      <c r="F24" s="32"/>
      <c r="G24" s="32"/>
      <c r="H24" s="32"/>
      <c r="I24" s="32"/>
      <c r="J24" s="32"/>
      <c r="K24" s="32"/>
      <c r="L24" s="32"/>
      <c r="M24" s="34"/>
      <c r="T24" s="53"/>
    </row>
    <row r="25" s="32" customFormat="1" spans="2:20">
      <c r="B25" s="33"/>
      <c r="C25" s="33"/>
      <c r="D25" s="33"/>
      <c r="E25" s="32"/>
      <c r="F25" s="32"/>
      <c r="G25" s="32"/>
      <c r="H25" s="32"/>
      <c r="I25" s="32"/>
      <c r="J25" s="32"/>
      <c r="K25" s="32"/>
      <c r="L25" s="32"/>
      <c r="M25" s="34"/>
      <c r="T25" s="53"/>
    </row>
    <row r="26" s="32" customFormat="1" spans="2:20">
      <c r="B26" s="33"/>
      <c r="C26" s="33"/>
      <c r="D26" s="33"/>
      <c r="E26" s="32"/>
      <c r="F26" s="32"/>
      <c r="G26" s="32"/>
      <c r="H26" s="32"/>
      <c r="I26" s="32"/>
      <c r="J26" s="32"/>
      <c r="K26" s="32"/>
      <c r="L26" s="32"/>
      <c r="M26" s="34"/>
      <c r="T26" s="53"/>
    </row>
    <row r="27" s="32" customFormat="1" spans="2:20">
      <c r="B27" s="33"/>
      <c r="C27" s="33"/>
      <c r="D27" s="33"/>
      <c r="E27" s="32"/>
      <c r="F27" s="32"/>
      <c r="G27" s="32"/>
      <c r="H27" s="32"/>
      <c r="I27" s="32"/>
      <c r="J27" s="32"/>
      <c r="K27" s="32"/>
      <c r="L27" s="32"/>
      <c r="M27" s="34"/>
      <c r="T27" s="53"/>
    </row>
    <row r="28" s="32" customFormat="1" spans="2:20">
      <c r="B28" s="33"/>
      <c r="C28" s="33"/>
      <c r="D28" s="33"/>
      <c r="E28" s="32"/>
      <c r="F28" s="32"/>
      <c r="G28" s="32"/>
      <c r="H28" s="32"/>
      <c r="I28" s="32"/>
      <c r="J28" s="32"/>
      <c r="K28" s="32"/>
      <c r="L28" s="32"/>
      <c r="M28" s="34"/>
      <c r="T28" s="53"/>
    </row>
    <row r="29" s="32" customFormat="1" spans="2:20">
      <c r="B29" s="33"/>
      <c r="C29" s="33"/>
      <c r="D29" s="33"/>
      <c r="E29" s="32"/>
      <c r="F29" s="32"/>
      <c r="G29" s="32"/>
      <c r="H29" s="32"/>
      <c r="I29" s="32"/>
      <c r="J29" s="32"/>
      <c r="K29" s="32"/>
      <c r="L29" s="32"/>
      <c r="M29" s="34"/>
      <c r="T29" s="53"/>
    </row>
    <row r="30" s="32" customFormat="1" spans="2:20">
      <c r="B30" s="33"/>
      <c r="C30" s="33"/>
      <c r="D30" s="33"/>
      <c r="E30" s="32"/>
      <c r="F30" s="32"/>
      <c r="G30" s="32"/>
      <c r="H30" s="32"/>
      <c r="I30" s="32"/>
      <c r="J30" s="32"/>
      <c r="K30" s="32"/>
      <c r="L30" s="32"/>
      <c r="M30" s="34"/>
      <c r="T30" s="53"/>
    </row>
    <row r="31" s="32" customFormat="1" spans="2:20">
      <c r="B31" s="33"/>
      <c r="C31" s="33"/>
      <c r="D31" s="33"/>
      <c r="E31" s="32"/>
      <c r="F31" s="32"/>
      <c r="G31" s="32"/>
      <c r="H31" s="32"/>
      <c r="I31" s="32"/>
      <c r="J31" s="32"/>
      <c r="K31" s="32"/>
      <c r="L31" s="32"/>
      <c r="M31" s="34"/>
      <c r="T31" s="53"/>
    </row>
    <row r="32" s="32" customFormat="1" spans="2:20">
      <c r="B32" s="33"/>
      <c r="C32" s="33"/>
      <c r="D32" s="33"/>
      <c r="E32" s="32"/>
      <c r="F32" s="32"/>
      <c r="G32" s="32"/>
      <c r="H32" s="32"/>
      <c r="I32" s="32"/>
      <c r="J32" s="32"/>
      <c r="K32" s="32"/>
      <c r="L32" s="32"/>
      <c r="M32" s="34"/>
      <c r="T32" s="53"/>
    </row>
    <row r="33" s="32" customFormat="1" spans="2:20">
      <c r="B33" s="33"/>
      <c r="C33" s="33"/>
      <c r="D33" s="33"/>
      <c r="E33" s="32"/>
      <c r="F33" s="32"/>
      <c r="G33" s="32"/>
      <c r="H33" s="32"/>
      <c r="I33" s="32"/>
      <c r="J33" s="32"/>
      <c r="K33" s="32"/>
      <c r="L33" s="32"/>
      <c r="M33" s="34"/>
      <c r="T33" s="53"/>
    </row>
    <row r="34" s="32" customFormat="1" spans="2:20">
      <c r="B34" s="33"/>
      <c r="C34" s="33"/>
      <c r="D34" s="33"/>
      <c r="E34" s="32"/>
      <c r="F34" s="32"/>
      <c r="G34" s="32"/>
      <c r="H34" s="32"/>
      <c r="I34" s="32"/>
      <c r="J34" s="32"/>
      <c r="K34" s="32"/>
      <c r="L34" s="32"/>
      <c r="M34" s="34"/>
      <c r="T34" s="53"/>
    </row>
    <row r="35" s="32" customFormat="1" spans="2:20">
      <c r="B35" s="33"/>
      <c r="C35" s="33"/>
      <c r="D35" s="33"/>
      <c r="E35" s="32"/>
      <c r="F35" s="32"/>
      <c r="G35" s="32"/>
      <c r="H35" s="32"/>
      <c r="I35" s="32"/>
      <c r="J35" s="32"/>
      <c r="K35" s="32"/>
      <c r="L35" s="32"/>
      <c r="M35" s="34"/>
      <c r="T35" s="53"/>
    </row>
    <row r="36" s="32" customFormat="1" spans="2:20">
      <c r="B36" s="33"/>
      <c r="C36" s="33"/>
      <c r="D36" s="33"/>
      <c r="E36" s="32"/>
      <c r="F36" s="32"/>
      <c r="G36" s="32"/>
      <c r="H36" s="32"/>
      <c r="I36" s="32"/>
      <c r="J36" s="32"/>
      <c r="K36" s="32"/>
      <c r="L36" s="32"/>
      <c r="M36" s="34"/>
      <c r="T36" s="53"/>
    </row>
    <row r="37" s="32" customFormat="1" spans="2:20">
      <c r="B37" s="33"/>
      <c r="C37" s="33"/>
      <c r="D37" s="33"/>
      <c r="E37" s="32"/>
      <c r="F37" s="32"/>
      <c r="G37" s="32"/>
      <c r="H37" s="32"/>
      <c r="I37" s="32"/>
      <c r="J37" s="32"/>
      <c r="K37" s="32"/>
      <c r="L37" s="32"/>
      <c r="M37" s="34"/>
      <c r="T37" s="53"/>
    </row>
    <row r="38" s="32" customFormat="1" spans="2:20">
      <c r="B38" s="33"/>
      <c r="C38" s="33"/>
      <c r="D38" s="33"/>
      <c r="E38" s="32"/>
      <c r="F38" s="32"/>
      <c r="G38" s="32"/>
      <c r="H38" s="32"/>
      <c r="I38" s="32"/>
      <c r="J38" s="32"/>
      <c r="K38" s="32"/>
      <c r="L38" s="32"/>
      <c r="M38" s="34"/>
      <c r="T38" s="53"/>
    </row>
    <row r="39" s="32" customFormat="1" spans="2:20">
      <c r="B39" s="33"/>
      <c r="C39" s="33"/>
      <c r="D39" s="33"/>
      <c r="E39" s="32"/>
      <c r="F39" s="32"/>
      <c r="G39" s="32"/>
      <c r="H39" s="32"/>
      <c r="I39" s="32"/>
      <c r="J39" s="32"/>
      <c r="K39" s="32"/>
      <c r="L39" s="32"/>
      <c r="M39" s="34"/>
      <c r="T39" s="53"/>
    </row>
    <row r="40" s="32" customFormat="1" spans="2:20">
      <c r="B40" s="33"/>
      <c r="C40" s="33"/>
      <c r="D40" s="33"/>
      <c r="E40" s="32"/>
      <c r="F40" s="32"/>
      <c r="G40" s="32"/>
      <c r="H40" s="32"/>
      <c r="I40" s="32"/>
      <c r="J40" s="32"/>
      <c r="K40" s="32"/>
      <c r="L40" s="32"/>
      <c r="M40" s="34"/>
      <c r="T40" s="53"/>
    </row>
    <row r="41" s="32" customFormat="1" spans="2:20">
      <c r="B41" s="33"/>
      <c r="C41" s="33"/>
      <c r="D41" s="33"/>
      <c r="E41" s="32"/>
      <c r="F41" s="32"/>
      <c r="G41" s="32"/>
      <c r="H41" s="32"/>
      <c r="I41" s="32"/>
      <c r="J41" s="32"/>
      <c r="K41" s="32"/>
      <c r="L41" s="32"/>
      <c r="M41" s="34"/>
      <c r="T41" s="53"/>
    </row>
    <row r="42" s="32" customFormat="1" spans="2:20">
      <c r="B42" s="33"/>
      <c r="C42" s="33"/>
      <c r="D42" s="33"/>
      <c r="E42" s="32"/>
      <c r="F42" s="32"/>
      <c r="G42" s="32"/>
      <c r="H42" s="32"/>
      <c r="M42" s="34"/>
      <c r="T42" s="53"/>
    </row>
    <row r="43" s="32" customFormat="1" spans="2:20">
      <c r="B43" s="33"/>
      <c r="C43" s="33"/>
      <c r="D43" s="33"/>
      <c r="E43" s="32"/>
      <c r="F43" s="32"/>
      <c r="G43" s="32"/>
      <c r="H43" s="32"/>
      <c r="M43" s="34"/>
      <c r="T43" s="53"/>
    </row>
    <row r="44" s="32" customFormat="1" spans="2:20">
      <c r="B44" s="33"/>
      <c r="C44" s="33"/>
      <c r="D44" s="33"/>
      <c r="E44" s="32"/>
      <c r="F44" s="32"/>
      <c r="G44" s="32"/>
      <c r="H44" s="32"/>
      <c r="M44" s="34"/>
      <c r="T44" s="53"/>
    </row>
    <row r="45" s="32" customFormat="1" spans="2:20">
      <c r="B45" s="33"/>
      <c r="C45" s="33"/>
      <c r="D45" s="33"/>
      <c r="E45" s="32"/>
      <c r="F45" s="32"/>
      <c r="G45" s="32"/>
      <c r="H45" s="32"/>
      <c r="M45" s="34"/>
      <c r="T45" s="53"/>
    </row>
    <row r="46" s="32" customFormat="1" spans="2:20">
      <c r="B46" s="33"/>
      <c r="C46" s="33"/>
      <c r="D46" s="33"/>
      <c r="E46" s="32"/>
      <c r="F46" s="32"/>
      <c r="G46" s="32"/>
      <c r="H46" s="32"/>
      <c r="M46" s="34"/>
      <c r="T46" s="53"/>
    </row>
    <row r="47" s="32" customFormat="1" spans="2:20">
      <c r="B47" s="33"/>
      <c r="C47" s="33"/>
      <c r="D47" s="33"/>
      <c r="E47" s="32"/>
      <c r="F47" s="32"/>
      <c r="G47" s="32"/>
      <c r="H47" s="32"/>
      <c r="M47" s="34"/>
      <c r="T47" s="53"/>
    </row>
    <row r="48" s="32" customFormat="1" spans="2:20">
      <c r="B48" s="33"/>
      <c r="C48" s="33"/>
      <c r="D48" s="33"/>
      <c r="E48" s="32"/>
      <c r="F48" s="32"/>
      <c r="G48" s="32"/>
      <c r="H48" s="32"/>
      <c r="M48" s="34"/>
      <c r="T48" s="53"/>
    </row>
    <row r="49" s="32" customFormat="1" spans="2:20">
      <c r="B49" s="33"/>
      <c r="C49" s="33"/>
      <c r="D49" s="33"/>
      <c r="E49" s="32"/>
      <c r="F49" s="32"/>
      <c r="G49" s="32"/>
      <c r="H49" s="32"/>
      <c r="M49" s="34"/>
      <c r="T49" s="53"/>
    </row>
  </sheetData>
  <pageMargins left="0.75" right="0.75" top="1" bottom="1" header="0.5" footer="0.5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T48"/>
  <sheetViews>
    <sheetView workbookViewId="0">
      <selection activeCell="R17" sqref="R17"/>
    </sheetView>
  </sheetViews>
  <sheetFormatPr defaultColWidth="11.4259259259259" defaultRowHeight="13.8"/>
  <cols>
    <col min="1" max="1" width="4.33333333333333" style="32" customWidth="1"/>
    <col min="2" max="2" width="9.75" style="33" customWidth="1"/>
    <col min="3" max="3" width="56.4444444444444" style="33" customWidth="1"/>
    <col min="4" max="4" width="12.4444444444444" style="33" customWidth="1"/>
    <col min="5" max="5" width="8.87962962962963" style="32" customWidth="1"/>
    <col min="6" max="6" width="13.1111111111111" style="32" customWidth="1"/>
    <col min="7" max="12" width="9.00925925925926" style="32" customWidth="1"/>
    <col min="13" max="13" width="14.5555555555556" style="34" customWidth="1"/>
    <col min="14" max="14" width="14.8148148148148" style="32" customWidth="1"/>
    <col min="15" max="17" width="12.8888888888889" style="32"/>
    <col min="18" max="19" width="11.8888888888889" style="32"/>
    <col min="20" max="20" width="12.8888888888889" style="32"/>
    <col min="21" max="16384" width="11.4259259259259" style="32"/>
  </cols>
  <sheetData>
    <row r="3" spans="2:2">
      <c r="B3" s="35" t="s">
        <v>79</v>
      </c>
    </row>
    <row r="4" s="32" customFormat="1" spans="2:13">
      <c r="B4" s="33"/>
      <c r="C4" s="33"/>
      <c r="D4" s="33"/>
      <c r="M4" s="34"/>
    </row>
    <row r="5" s="32" customFormat="1" spans="2:20">
      <c r="B5" s="36" t="s">
        <v>37</v>
      </c>
      <c r="C5" s="36"/>
      <c r="D5" s="37"/>
      <c r="E5" s="37" t="s">
        <v>38</v>
      </c>
      <c r="F5" s="38"/>
      <c r="G5" s="38"/>
      <c r="H5" s="38"/>
      <c r="I5" s="38"/>
      <c r="J5" s="38"/>
      <c r="K5" s="38"/>
      <c r="L5" s="38"/>
      <c r="M5" s="43"/>
      <c r="N5" s="44"/>
      <c r="O5" s="44"/>
      <c r="P5" s="44"/>
      <c r="Q5" s="44"/>
      <c r="R5" s="44"/>
      <c r="S5" s="44"/>
      <c r="T5" s="44"/>
    </row>
    <row r="6" s="32" customFormat="1" spans="2:20">
      <c r="B6" s="37" t="s">
        <v>39</v>
      </c>
      <c r="C6" s="38"/>
      <c r="D6" s="38"/>
      <c r="E6" s="37" t="s">
        <v>40</v>
      </c>
      <c r="F6" s="38"/>
      <c r="G6" s="38"/>
      <c r="H6" s="38"/>
      <c r="I6" s="38"/>
      <c r="J6" s="38"/>
      <c r="K6" s="38"/>
      <c r="L6" s="38"/>
      <c r="M6" s="43"/>
      <c r="N6" s="44"/>
      <c r="O6" s="44"/>
      <c r="P6" s="44"/>
      <c r="Q6" s="44"/>
      <c r="R6" s="44"/>
      <c r="S6" s="44"/>
      <c r="T6" s="44"/>
    </row>
    <row r="7" s="32" customFormat="1" ht="41.4" spans="2:20">
      <c r="B7" s="39" t="s">
        <v>32</v>
      </c>
      <c r="C7" s="39" t="s">
        <v>14</v>
      </c>
      <c r="D7" s="39" t="s">
        <v>76</v>
      </c>
      <c r="E7" s="39" t="s">
        <v>15</v>
      </c>
      <c r="F7" s="39" t="s">
        <v>34</v>
      </c>
      <c r="G7" s="40" t="s">
        <v>69</v>
      </c>
      <c r="H7" s="40" t="s">
        <v>41</v>
      </c>
      <c r="I7" s="40" t="s">
        <v>71</v>
      </c>
      <c r="J7" s="40" t="s">
        <v>72</v>
      </c>
      <c r="K7" s="40" t="s">
        <v>73</v>
      </c>
      <c r="L7" s="40" t="s">
        <v>49</v>
      </c>
      <c r="M7" s="45" t="s">
        <v>11</v>
      </c>
      <c r="N7" s="39" t="s">
        <v>80</v>
      </c>
      <c r="O7" s="40" t="s">
        <v>69</v>
      </c>
      <c r="P7" s="40" t="s">
        <v>41</v>
      </c>
      <c r="Q7" s="40" t="s">
        <v>71</v>
      </c>
      <c r="R7" s="40" t="s">
        <v>72</v>
      </c>
      <c r="S7" s="40" t="s">
        <v>73</v>
      </c>
      <c r="T7" s="40" t="s">
        <v>49</v>
      </c>
    </row>
    <row r="8" s="32" customFormat="1" ht="165.6" spans="2:20">
      <c r="B8" s="41">
        <v>1</v>
      </c>
      <c r="C8" s="42" t="s">
        <v>17</v>
      </c>
      <c r="D8" s="42" t="s">
        <v>41</v>
      </c>
      <c r="E8" s="41" t="s">
        <v>18</v>
      </c>
      <c r="F8" s="41">
        <v>2</v>
      </c>
      <c r="G8" s="41"/>
      <c r="H8" s="41">
        <v>1</v>
      </c>
      <c r="I8" s="41"/>
      <c r="J8" s="41"/>
      <c r="K8" s="41"/>
      <c r="L8" s="41">
        <v>1</v>
      </c>
      <c r="M8" s="46">
        <v>2950000</v>
      </c>
      <c r="N8" s="47">
        <v>5900000</v>
      </c>
      <c r="O8" s="48">
        <v>0</v>
      </c>
      <c r="P8" s="48">
        <v>2950000</v>
      </c>
      <c r="Q8" s="48">
        <v>0</v>
      </c>
      <c r="R8" s="48">
        <v>0</v>
      </c>
      <c r="S8" s="48">
        <v>0</v>
      </c>
      <c r="T8" s="48">
        <v>2950000</v>
      </c>
    </row>
    <row r="9" s="32" customFormat="1" ht="220.8" spans="2:20">
      <c r="B9" s="41">
        <v>2</v>
      </c>
      <c r="C9" s="42" t="s">
        <v>20</v>
      </c>
      <c r="D9" s="42" t="s">
        <v>42</v>
      </c>
      <c r="E9" s="41" t="s">
        <v>18</v>
      </c>
      <c r="F9" s="41">
        <v>9</v>
      </c>
      <c r="G9" s="41"/>
      <c r="H9" s="41"/>
      <c r="I9" s="41">
        <v>4</v>
      </c>
      <c r="J9" s="41">
        <v>1</v>
      </c>
      <c r="K9" s="41"/>
      <c r="L9" s="41">
        <v>5</v>
      </c>
      <c r="M9" s="46">
        <v>3200000</v>
      </c>
      <c r="N9" s="47">
        <v>28800000</v>
      </c>
      <c r="O9" s="48">
        <v>0</v>
      </c>
      <c r="P9" s="48">
        <v>0</v>
      </c>
      <c r="Q9" s="48">
        <v>12800000</v>
      </c>
      <c r="R9" s="48">
        <v>3200000</v>
      </c>
      <c r="S9" s="48">
        <v>0</v>
      </c>
      <c r="T9" s="48">
        <v>16000000</v>
      </c>
    </row>
    <row r="10" s="32" customFormat="1" ht="165.6" spans="2:20">
      <c r="B10" s="41">
        <v>3</v>
      </c>
      <c r="C10" s="42" t="s">
        <v>21</v>
      </c>
      <c r="D10" s="42" t="s">
        <v>41</v>
      </c>
      <c r="E10" s="41" t="s">
        <v>18</v>
      </c>
      <c r="F10" s="41">
        <v>5</v>
      </c>
      <c r="G10" s="41"/>
      <c r="H10" s="41">
        <v>2</v>
      </c>
      <c r="I10" s="41"/>
      <c r="J10" s="41"/>
      <c r="K10" s="41"/>
      <c r="L10" s="41">
        <v>2</v>
      </c>
      <c r="M10" s="46">
        <v>3200000</v>
      </c>
      <c r="N10" s="47">
        <v>16000000</v>
      </c>
      <c r="O10" s="48">
        <v>0</v>
      </c>
      <c r="P10" s="48">
        <v>6400000</v>
      </c>
      <c r="Q10" s="48">
        <v>0</v>
      </c>
      <c r="R10" s="48">
        <v>0</v>
      </c>
      <c r="S10" s="48">
        <v>0</v>
      </c>
      <c r="T10" s="48">
        <v>6400000</v>
      </c>
    </row>
    <row r="11" s="32" customFormat="1" ht="234.6" spans="2:20">
      <c r="B11" s="41">
        <v>4</v>
      </c>
      <c r="C11" s="42" t="s">
        <v>22</v>
      </c>
      <c r="D11" s="42" t="s">
        <v>43</v>
      </c>
      <c r="E11" s="41" t="s">
        <v>18</v>
      </c>
      <c r="F11" s="41">
        <v>3</v>
      </c>
      <c r="G11" s="41"/>
      <c r="H11" s="41"/>
      <c r="I11" s="41"/>
      <c r="J11" s="41"/>
      <c r="K11" s="41">
        <v>1</v>
      </c>
      <c r="L11" s="41">
        <v>1</v>
      </c>
      <c r="M11" s="46">
        <v>4150000</v>
      </c>
      <c r="N11" s="47">
        <v>12450000</v>
      </c>
      <c r="O11" s="48">
        <v>0</v>
      </c>
      <c r="P11" s="48">
        <v>0</v>
      </c>
      <c r="Q11" s="48">
        <v>0</v>
      </c>
      <c r="R11" s="48">
        <v>0</v>
      </c>
      <c r="S11" s="48">
        <v>4150000</v>
      </c>
      <c r="T11" s="48">
        <v>4150000</v>
      </c>
    </row>
    <row r="12" s="32" customFormat="1" ht="220.8" spans="2:20">
      <c r="B12" s="41">
        <v>5</v>
      </c>
      <c r="C12" s="42" t="s">
        <v>23</v>
      </c>
      <c r="D12" s="42" t="s">
        <v>44</v>
      </c>
      <c r="E12" s="41" t="s">
        <v>18</v>
      </c>
      <c r="F12" s="41">
        <v>2</v>
      </c>
      <c r="G12" s="41"/>
      <c r="H12" s="41"/>
      <c r="I12" s="41"/>
      <c r="J12" s="41"/>
      <c r="K12" s="41">
        <v>1</v>
      </c>
      <c r="L12" s="41">
        <v>1</v>
      </c>
      <c r="M12" s="46">
        <v>4343500</v>
      </c>
      <c r="N12" s="47">
        <v>8687000</v>
      </c>
      <c r="O12" s="48">
        <v>0</v>
      </c>
      <c r="P12" s="48">
        <v>0</v>
      </c>
      <c r="Q12" s="48">
        <v>0</v>
      </c>
      <c r="R12" s="48">
        <v>0</v>
      </c>
      <c r="S12" s="48">
        <v>4343500</v>
      </c>
      <c r="T12" s="48">
        <v>4343500</v>
      </c>
    </row>
    <row r="13" s="32" customFormat="1" ht="165.6" spans="2:20">
      <c r="B13" s="41">
        <v>6</v>
      </c>
      <c r="C13" s="42" t="s">
        <v>24</v>
      </c>
      <c r="D13" s="42" t="s">
        <v>45</v>
      </c>
      <c r="E13" s="41" t="s">
        <v>18</v>
      </c>
      <c r="F13" s="41">
        <v>8</v>
      </c>
      <c r="G13" s="41">
        <v>2</v>
      </c>
      <c r="H13" s="41"/>
      <c r="I13" s="41"/>
      <c r="J13" s="41"/>
      <c r="K13" s="41"/>
      <c r="L13" s="41">
        <v>2</v>
      </c>
      <c r="M13" s="46">
        <v>5182647</v>
      </c>
      <c r="N13" s="47">
        <v>41461176</v>
      </c>
      <c r="O13" s="48">
        <v>10365294</v>
      </c>
      <c r="P13" s="48">
        <v>0</v>
      </c>
      <c r="Q13" s="48">
        <v>0</v>
      </c>
      <c r="R13" s="48">
        <v>0</v>
      </c>
      <c r="S13" s="48">
        <v>0</v>
      </c>
      <c r="T13" s="48">
        <v>10365294</v>
      </c>
    </row>
    <row r="14" s="32" customFormat="1" ht="289.8" spans="2:20">
      <c r="B14" s="41">
        <v>7</v>
      </c>
      <c r="C14" s="42" t="s">
        <v>25</v>
      </c>
      <c r="D14" s="147" t="s">
        <v>46</v>
      </c>
      <c r="E14" s="41" t="s">
        <v>18</v>
      </c>
      <c r="F14" s="41">
        <v>4</v>
      </c>
      <c r="G14" s="41"/>
      <c r="H14" s="41"/>
      <c r="I14" s="41"/>
      <c r="J14" s="41"/>
      <c r="K14" s="41"/>
      <c r="L14" s="41">
        <v>0</v>
      </c>
      <c r="M14" s="46">
        <v>3218620</v>
      </c>
      <c r="N14" s="47">
        <v>12874480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</row>
    <row r="15" s="32" customFormat="1" spans="2:20">
      <c r="B15" s="36" t="s">
        <v>37</v>
      </c>
      <c r="C15" s="36"/>
      <c r="D15" s="37"/>
      <c r="E15" s="37" t="s">
        <v>38</v>
      </c>
      <c r="F15" s="38"/>
      <c r="G15" s="38"/>
      <c r="H15" s="38"/>
      <c r="I15" s="38"/>
      <c r="J15" s="38"/>
      <c r="K15" s="38"/>
      <c r="L15" s="38"/>
      <c r="M15" s="49">
        <v>26244767</v>
      </c>
      <c r="N15" s="49">
        <v>126172656</v>
      </c>
      <c r="O15" s="49">
        <v>10365294</v>
      </c>
      <c r="P15" s="49">
        <v>9350000</v>
      </c>
      <c r="Q15" s="49">
        <v>12800000</v>
      </c>
      <c r="R15" s="49">
        <v>3200000</v>
      </c>
      <c r="S15" s="49">
        <v>8493500</v>
      </c>
      <c r="T15" s="52">
        <v>44208794</v>
      </c>
    </row>
    <row r="16" s="32" customFormat="1" spans="2:20">
      <c r="B16" s="37" t="s">
        <v>47</v>
      </c>
      <c r="C16" s="38"/>
      <c r="D16" s="38"/>
      <c r="E16" s="37" t="s">
        <v>48</v>
      </c>
      <c r="F16" s="38"/>
      <c r="G16" s="38"/>
      <c r="H16" s="38"/>
      <c r="I16" s="38"/>
      <c r="J16" s="38"/>
      <c r="K16" s="38"/>
      <c r="L16" s="38"/>
      <c r="M16" s="50"/>
      <c r="N16" s="37"/>
      <c r="O16" s="37"/>
      <c r="P16" s="37"/>
      <c r="Q16" s="37"/>
      <c r="R16" s="37"/>
      <c r="S16" s="37"/>
      <c r="T16" s="36"/>
    </row>
    <row r="17" s="32" customFormat="1" ht="69" spans="2:20">
      <c r="B17" s="39" t="s">
        <v>32</v>
      </c>
      <c r="C17" s="39" t="s">
        <v>14</v>
      </c>
      <c r="D17" s="39" t="s">
        <v>76</v>
      </c>
      <c r="E17" s="39" t="s">
        <v>15</v>
      </c>
      <c r="F17" s="39" t="s">
        <v>34</v>
      </c>
      <c r="G17" s="40" t="s">
        <v>69</v>
      </c>
      <c r="H17" s="40" t="s">
        <v>41</v>
      </c>
      <c r="I17" s="40" t="s">
        <v>71</v>
      </c>
      <c r="J17" s="40" t="s">
        <v>72</v>
      </c>
      <c r="K17" s="40" t="s">
        <v>73</v>
      </c>
      <c r="L17" s="40" t="s">
        <v>49</v>
      </c>
      <c r="M17" s="45" t="s">
        <v>11</v>
      </c>
      <c r="N17" s="51" t="s">
        <v>77</v>
      </c>
      <c r="O17" s="40" t="s">
        <v>69</v>
      </c>
      <c r="P17" s="40" t="s">
        <v>41</v>
      </c>
      <c r="Q17" s="40" t="s">
        <v>71</v>
      </c>
      <c r="R17" s="40" t="s">
        <v>72</v>
      </c>
      <c r="S17" s="40" t="s">
        <v>73</v>
      </c>
      <c r="T17" s="40" t="s">
        <v>49</v>
      </c>
    </row>
    <row r="18" s="32" customFormat="1" ht="331.2" spans="2:20">
      <c r="B18" s="41">
        <v>1</v>
      </c>
      <c r="C18" s="42" t="s">
        <v>26</v>
      </c>
      <c r="D18" s="42" t="s">
        <v>41</v>
      </c>
      <c r="E18" s="41" t="s">
        <v>27</v>
      </c>
      <c r="F18" s="41">
        <v>5</v>
      </c>
      <c r="G18" s="41"/>
      <c r="H18" s="41">
        <v>3</v>
      </c>
      <c r="I18" s="41"/>
      <c r="J18" s="41"/>
      <c r="K18" s="41"/>
      <c r="L18" s="41">
        <v>3</v>
      </c>
      <c r="M18" s="46">
        <v>697065</v>
      </c>
      <c r="N18" s="47">
        <v>3485325</v>
      </c>
      <c r="O18" s="48">
        <v>0</v>
      </c>
      <c r="P18" s="48">
        <v>2091195</v>
      </c>
      <c r="Q18" s="48">
        <v>0</v>
      </c>
      <c r="R18" s="48">
        <v>0</v>
      </c>
      <c r="S18" s="48">
        <v>0</v>
      </c>
      <c r="T18" s="48">
        <v>2091195</v>
      </c>
    </row>
    <row r="19" s="32" customFormat="1" ht="289.8" spans="2:20">
      <c r="B19" s="41">
        <v>2</v>
      </c>
      <c r="C19" s="42" t="s">
        <v>28</v>
      </c>
      <c r="D19" s="42" t="s">
        <v>41</v>
      </c>
      <c r="E19" s="41" t="s">
        <v>27</v>
      </c>
      <c r="F19" s="41">
        <v>1</v>
      </c>
      <c r="G19" s="41"/>
      <c r="H19" s="41"/>
      <c r="I19" s="41"/>
      <c r="J19" s="41"/>
      <c r="K19" s="41"/>
      <c r="L19" s="41">
        <v>0</v>
      </c>
      <c r="M19" s="46">
        <v>850000</v>
      </c>
      <c r="N19" s="47">
        <v>850000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</row>
    <row r="20" s="32" customFormat="1" ht="289.8" spans="2:20">
      <c r="B20" s="41">
        <v>3</v>
      </c>
      <c r="C20" s="42" t="s">
        <v>29</v>
      </c>
      <c r="D20" s="42" t="s">
        <v>41</v>
      </c>
      <c r="E20" s="41" t="s">
        <v>27</v>
      </c>
      <c r="F20" s="41">
        <v>2</v>
      </c>
      <c r="G20" s="41"/>
      <c r="H20" s="41"/>
      <c r="I20" s="41"/>
      <c r="J20" s="41"/>
      <c r="K20" s="41"/>
      <c r="L20" s="41">
        <v>0</v>
      </c>
      <c r="M20" s="46">
        <v>789337</v>
      </c>
      <c r="N20" s="47">
        <v>1578674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</row>
    <row r="21" s="32" customFormat="1" ht="303.6" spans="2:20">
      <c r="B21" s="41">
        <v>4</v>
      </c>
      <c r="C21" s="42" t="s">
        <v>30</v>
      </c>
      <c r="D21" s="147" t="s">
        <v>46</v>
      </c>
      <c r="E21" s="41" t="s">
        <v>27</v>
      </c>
      <c r="F21" s="41">
        <v>7</v>
      </c>
      <c r="G21" s="41">
        <v>6</v>
      </c>
      <c r="H21" s="41"/>
      <c r="I21" s="41"/>
      <c r="J21" s="41"/>
      <c r="K21" s="41"/>
      <c r="L21" s="41">
        <v>6</v>
      </c>
      <c r="M21" s="46">
        <v>766719</v>
      </c>
      <c r="N21" s="47">
        <v>5367033</v>
      </c>
      <c r="O21" s="48">
        <v>4600314</v>
      </c>
      <c r="P21" s="48">
        <v>0</v>
      </c>
      <c r="Q21" s="48">
        <v>0</v>
      </c>
      <c r="R21" s="48">
        <v>0</v>
      </c>
      <c r="S21" s="48">
        <v>0</v>
      </c>
      <c r="T21" s="48">
        <v>4600314</v>
      </c>
    </row>
    <row r="22" s="32" customFormat="1" spans="2:20">
      <c r="B22" s="33"/>
      <c r="C22" s="33"/>
      <c r="D22" s="33"/>
      <c r="E22" s="32"/>
      <c r="F22" s="32"/>
      <c r="G22" s="32"/>
      <c r="H22" s="32"/>
      <c r="I22" s="32"/>
      <c r="J22" s="32"/>
      <c r="K22" s="32"/>
      <c r="L22" s="32"/>
      <c r="M22" s="49">
        <v>3103121</v>
      </c>
      <c r="N22" s="49">
        <v>11281032</v>
      </c>
      <c r="O22" s="49">
        <v>4600314</v>
      </c>
      <c r="P22" s="49">
        <v>2091195</v>
      </c>
      <c r="Q22" s="49">
        <v>0</v>
      </c>
      <c r="R22" s="49">
        <v>0</v>
      </c>
      <c r="S22" s="49">
        <v>0</v>
      </c>
      <c r="T22" s="52">
        <v>6691509</v>
      </c>
    </row>
    <row r="23" s="32" customFormat="1" spans="2:20">
      <c r="B23" s="33"/>
      <c r="C23" s="33"/>
      <c r="D23" s="33"/>
      <c r="E23" s="32"/>
      <c r="F23" s="32"/>
      <c r="G23" s="32"/>
      <c r="H23" s="32"/>
      <c r="I23" s="32"/>
      <c r="J23" s="32"/>
      <c r="K23" s="32"/>
      <c r="L23" s="32"/>
      <c r="M23" s="49">
        <v>29347888</v>
      </c>
      <c r="N23" s="49">
        <v>137453688</v>
      </c>
      <c r="O23" s="49">
        <v>14965608</v>
      </c>
      <c r="P23" s="49">
        <v>11441195</v>
      </c>
      <c r="Q23" s="49">
        <v>12800000</v>
      </c>
      <c r="R23" s="49">
        <v>3200000</v>
      </c>
      <c r="S23" s="49">
        <v>8493500</v>
      </c>
      <c r="T23" s="52">
        <v>50900303</v>
      </c>
    </row>
    <row r="24" s="32" customFormat="1" spans="2:13">
      <c r="B24" s="33"/>
      <c r="C24" s="33"/>
      <c r="D24" s="33"/>
      <c r="E24" s="32"/>
      <c r="F24" s="32"/>
      <c r="G24" s="32"/>
      <c r="H24" s="32"/>
      <c r="I24" s="32"/>
      <c r="J24" s="32"/>
      <c r="K24" s="32"/>
      <c r="L24" s="32"/>
      <c r="M24" s="34"/>
    </row>
    <row r="25" s="32" customFormat="1" spans="2:13">
      <c r="B25" s="33"/>
      <c r="C25" s="33"/>
      <c r="D25" s="33"/>
      <c r="E25" s="32"/>
      <c r="F25" s="32"/>
      <c r="G25" s="32"/>
      <c r="H25" s="32"/>
      <c r="I25" s="32"/>
      <c r="J25" s="32"/>
      <c r="K25" s="32"/>
      <c r="L25" s="32"/>
      <c r="M25" s="34"/>
    </row>
    <row r="26" s="32" customFormat="1" spans="2:13">
      <c r="B26" s="33"/>
      <c r="C26" s="33"/>
      <c r="D26" s="33"/>
      <c r="E26" s="32"/>
      <c r="F26" s="32"/>
      <c r="G26" s="32"/>
      <c r="H26" s="32"/>
      <c r="I26" s="32"/>
      <c r="J26" s="32"/>
      <c r="K26" s="32"/>
      <c r="L26" s="32"/>
      <c r="M26" s="34"/>
    </row>
    <row r="27" s="32" customFormat="1" spans="2:13">
      <c r="B27" s="33"/>
      <c r="C27" s="33"/>
      <c r="D27" s="33"/>
      <c r="E27" s="32"/>
      <c r="F27" s="32"/>
      <c r="G27" s="32"/>
      <c r="H27" s="32"/>
      <c r="I27" s="32"/>
      <c r="J27" s="32"/>
      <c r="K27" s="32"/>
      <c r="L27" s="32"/>
      <c r="M27" s="34"/>
    </row>
    <row r="28" s="32" customFormat="1" spans="2:13">
      <c r="B28" s="33"/>
      <c r="C28" s="33"/>
      <c r="D28" s="33"/>
      <c r="E28" s="32"/>
      <c r="F28" s="32"/>
      <c r="G28" s="32"/>
      <c r="H28" s="32"/>
      <c r="I28" s="32"/>
      <c r="J28" s="32"/>
      <c r="K28" s="32"/>
      <c r="L28" s="32"/>
      <c r="M28" s="34"/>
    </row>
    <row r="29" s="32" customFormat="1" spans="2:13">
      <c r="B29" s="33"/>
      <c r="C29" s="33"/>
      <c r="D29" s="33"/>
      <c r="E29" s="32"/>
      <c r="F29" s="32"/>
      <c r="G29" s="32"/>
      <c r="H29" s="32"/>
      <c r="I29" s="32"/>
      <c r="J29" s="32"/>
      <c r="K29" s="32"/>
      <c r="L29" s="32"/>
      <c r="M29" s="34"/>
    </row>
    <row r="30" s="32" customFormat="1" spans="2:13">
      <c r="B30" s="33"/>
      <c r="C30" s="33"/>
      <c r="D30" s="33"/>
      <c r="E30" s="32"/>
      <c r="F30" s="32"/>
      <c r="G30" s="32"/>
      <c r="H30" s="32"/>
      <c r="I30" s="32"/>
      <c r="J30" s="32"/>
      <c r="K30" s="32"/>
      <c r="L30" s="32"/>
      <c r="M30" s="34"/>
    </row>
    <row r="31" s="32" customFormat="1" spans="2:13">
      <c r="B31" s="33"/>
      <c r="C31" s="33"/>
      <c r="D31" s="33"/>
      <c r="E31" s="32"/>
      <c r="F31" s="32"/>
      <c r="G31" s="32"/>
      <c r="H31" s="32"/>
      <c r="I31" s="32"/>
      <c r="J31" s="32"/>
      <c r="K31" s="32"/>
      <c r="L31" s="32"/>
      <c r="M31" s="34"/>
    </row>
    <row r="32" s="32" customFormat="1" spans="2:13">
      <c r="B32" s="33"/>
      <c r="C32" s="33"/>
      <c r="D32" s="33"/>
      <c r="E32" s="32"/>
      <c r="F32" s="32"/>
      <c r="G32" s="32"/>
      <c r="H32" s="32"/>
      <c r="I32" s="32"/>
      <c r="J32" s="32"/>
      <c r="K32" s="32"/>
      <c r="L32" s="32"/>
      <c r="M32" s="34"/>
    </row>
    <row r="33" s="32" customFormat="1" spans="2:13">
      <c r="B33" s="33"/>
      <c r="C33" s="33"/>
      <c r="D33" s="33"/>
      <c r="E33" s="32"/>
      <c r="F33" s="32"/>
      <c r="G33" s="32"/>
      <c r="H33" s="32"/>
      <c r="I33" s="32"/>
      <c r="J33" s="32"/>
      <c r="K33" s="32"/>
      <c r="L33" s="32"/>
      <c r="M33" s="34"/>
    </row>
    <row r="34" s="32" customFormat="1" spans="2:13">
      <c r="B34" s="33"/>
      <c r="C34" s="33"/>
      <c r="D34" s="33"/>
      <c r="E34" s="32"/>
      <c r="F34" s="32"/>
      <c r="G34" s="32"/>
      <c r="H34" s="32"/>
      <c r="I34" s="32"/>
      <c r="J34" s="32"/>
      <c r="K34" s="32"/>
      <c r="L34" s="32"/>
      <c r="M34" s="34"/>
    </row>
    <row r="35" s="32" customFormat="1" spans="2:13">
      <c r="B35" s="33"/>
      <c r="C35" s="33"/>
      <c r="D35" s="33"/>
      <c r="E35" s="32"/>
      <c r="F35" s="32"/>
      <c r="G35" s="32"/>
      <c r="H35" s="32"/>
      <c r="I35" s="32"/>
      <c r="J35" s="32"/>
      <c r="K35" s="32"/>
      <c r="L35" s="32"/>
      <c r="M35" s="34"/>
    </row>
    <row r="36" s="32" customFormat="1" spans="2:13">
      <c r="B36" s="33"/>
      <c r="C36" s="33"/>
      <c r="D36" s="33"/>
      <c r="E36" s="32"/>
      <c r="F36" s="32"/>
      <c r="G36" s="32"/>
      <c r="H36" s="32"/>
      <c r="I36" s="32"/>
      <c r="J36" s="32"/>
      <c r="K36" s="32"/>
      <c r="L36" s="32"/>
      <c r="M36" s="34"/>
    </row>
    <row r="37" s="32" customFormat="1" spans="2:13">
      <c r="B37" s="33"/>
      <c r="C37" s="33"/>
      <c r="D37" s="33"/>
      <c r="E37" s="32"/>
      <c r="F37" s="32"/>
      <c r="G37" s="32"/>
      <c r="H37" s="32"/>
      <c r="I37" s="32"/>
      <c r="J37" s="32"/>
      <c r="K37" s="32"/>
      <c r="L37" s="32"/>
      <c r="M37" s="34"/>
    </row>
    <row r="38" s="32" customFormat="1" spans="2:13">
      <c r="B38" s="33"/>
      <c r="C38" s="33"/>
      <c r="D38" s="33"/>
      <c r="E38" s="32"/>
      <c r="F38" s="32"/>
      <c r="G38" s="32"/>
      <c r="H38" s="32"/>
      <c r="I38" s="32"/>
      <c r="J38" s="32"/>
      <c r="K38" s="32"/>
      <c r="L38" s="32"/>
      <c r="M38" s="34"/>
    </row>
    <row r="39" s="32" customFormat="1" spans="2:13">
      <c r="B39" s="33"/>
      <c r="C39" s="33"/>
      <c r="D39" s="33"/>
      <c r="E39" s="32"/>
      <c r="F39" s="32"/>
      <c r="G39" s="32"/>
      <c r="H39" s="32"/>
      <c r="I39" s="32"/>
      <c r="J39" s="32"/>
      <c r="K39" s="32"/>
      <c r="L39" s="32"/>
      <c r="M39" s="34"/>
    </row>
    <row r="40" s="32" customFormat="1" spans="2:13">
      <c r="B40" s="33"/>
      <c r="C40" s="33"/>
      <c r="D40" s="33"/>
      <c r="E40" s="32"/>
      <c r="F40" s="32"/>
      <c r="G40" s="32"/>
      <c r="H40" s="32"/>
      <c r="I40" s="32"/>
      <c r="J40" s="32"/>
      <c r="K40" s="32"/>
      <c r="L40" s="32"/>
      <c r="M40" s="34"/>
    </row>
    <row r="41" s="32" customFormat="1" spans="2:13">
      <c r="B41" s="33"/>
      <c r="C41" s="33"/>
      <c r="D41" s="33"/>
      <c r="E41" s="32"/>
      <c r="F41" s="32"/>
      <c r="G41" s="32"/>
      <c r="H41" s="32"/>
      <c r="M41" s="34"/>
    </row>
    <row r="42" s="32" customFormat="1" spans="2:13">
      <c r="B42" s="33"/>
      <c r="C42" s="33"/>
      <c r="D42" s="33"/>
      <c r="E42" s="32"/>
      <c r="F42" s="32"/>
      <c r="G42" s="32"/>
      <c r="H42" s="32"/>
      <c r="M42" s="34"/>
    </row>
    <row r="43" s="32" customFormat="1" spans="2:13">
      <c r="B43" s="33"/>
      <c r="C43" s="33"/>
      <c r="D43" s="33"/>
      <c r="E43" s="32"/>
      <c r="F43" s="32"/>
      <c r="G43" s="32"/>
      <c r="H43" s="32"/>
      <c r="M43" s="34"/>
    </row>
    <row r="44" s="32" customFormat="1" spans="2:13">
      <c r="B44" s="33"/>
      <c r="C44" s="33"/>
      <c r="D44" s="33"/>
      <c r="E44" s="32"/>
      <c r="F44" s="32"/>
      <c r="G44" s="32"/>
      <c r="H44" s="32"/>
      <c r="M44" s="34"/>
    </row>
    <row r="45" s="32" customFormat="1" spans="2:13">
      <c r="B45" s="33"/>
      <c r="C45" s="33"/>
      <c r="D45" s="33"/>
      <c r="E45" s="32"/>
      <c r="F45" s="32"/>
      <c r="G45" s="32"/>
      <c r="H45" s="32"/>
      <c r="M45" s="34"/>
    </row>
    <row r="46" s="32" customFormat="1" spans="2:13">
      <c r="B46" s="33"/>
      <c r="C46" s="33"/>
      <c r="D46" s="33"/>
      <c r="E46" s="32"/>
      <c r="F46" s="32"/>
      <c r="G46" s="32"/>
      <c r="H46" s="32"/>
      <c r="M46" s="34"/>
    </row>
    <row r="47" s="32" customFormat="1" spans="2:13">
      <c r="B47" s="33"/>
      <c r="C47" s="33"/>
      <c r="D47" s="33"/>
      <c r="E47" s="32"/>
      <c r="F47" s="32"/>
      <c r="G47" s="32"/>
      <c r="H47" s="32"/>
      <c r="M47" s="34"/>
    </row>
    <row r="48" s="32" customFormat="1" spans="2:13">
      <c r="B48" s="33"/>
      <c r="C48" s="33"/>
      <c r="D48" s="33"/>
      <c r="E48" s="32"/>
      <c r="F48" s="32"/>
      <c r="G48" s="32"/>
      <c r="H48" s="32"/>
      <c r="M48" s="34"/>
    </row>
  </sheetData>
  <pageMargins left="0.75" right="0.75" top="1" bottom="1" header="0.5" footer="0.5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H21"/>
  <sheetViews>
    <sheetView workbookViewId="0">
      <selection activeCell="A1" sqref="$A1:$XFD1048576"/>
    </sheetView>
  </sheetViews>
  <sheetFormatPr defaultColWidth="8.88888888888889" defaultRowHeight="13.8" outlineLevelCol="7"/>
  <cols>
    <col min="1" max="2" width="8.88888888888889" style="1"/>
    <col min="3" max="3" width="95.3333333333333" style="1" customWidth="1"/>
    <col min="4" max="4" width="17.4444444444444" style="1" customWidth="1"/>
    <col min="5" max="5" width="13.8888888888889" style="1" customWidth="1"/>
    <col min="6" max="6" width="16.3333333333333" style="1" customWidth="1"/>
    <col min="7" max="7" width="14.2222222222222" style="1" customWidth="1"/>
    <col min="8" max="8" width="12.2222222222222" style="1" customWidth="1"/>
    <col min="9" max="16384" width="8.88888888888889" style="1"/>
  </cols>
  <sheetData>
    <row r="3" spans="2:8">
      <c r="B3" s="2" t="s">
        <v>81</v>
      </c>
      <c r="C3" s="3"/>
      <c r="D3" s="3"/>
      <c r="E3" s="3"/>
      <c r="F3" s="3"/>
      <c r="G3" s="4"/>
      <c r="H3" s="4"/>
    </row>
    <row r="4" spans="2:8">
      <c r="B4" s="5" t="s">
        <v>37</v>
      </c>
      <c r="C4" s="6"/>
      <c r="D4" s="6"/>
      <c r="E4" s="6" t="s">
        <v>38</v>
      </c>
      <c r="F4" s="6"/>
      <c r="G4" s="4"/>
      <c r="H4" s="4"/>
    </row>
    <row r="5" ht="27.6" spans="2:8">
      <c r="B5" s="5" t="s">
        <v>39</v>
      </c>
      <c r="C5" s="6"/>
      <c r="D5" s="6"/>
      <c r="E5" s="6" t="s">
        <v>40</v>
      </c>
      <c r="F5" s="6"/>
      <c r="G5" s="7"/>
      <c r="H5" s="7"/>
    </row>
    <row r="6" ht="27.6" spans="2:8">
      <c r="B6" s="8" t="s">
        <v>32</v>
      </c>
      <c r="C6" s="9" t="s">
        <v>14</v>
      </c>
      <c r="D6" s="9" t="s">
        <v>76</v>
      </c>
      <c r="E6" s="10" t="s">
        <v>82</v>
      </c>
      <c r="F6" s="10" t="s">
        <v>83</v>
      </c>
      <c r="G6" s="11" t="s">
        <v>84</v>
      </c>
      <c r="H6" s="11" t="s">
        <v>85</v>
      </c>
    </row>
    <row r="7" ht="110.4" spans="2:8">
      <c r="B7" s="12">
        <v>1</v>
      </c>
      <c r="C7" s="13" t="s">
        <v>17</v>
      </c>
      <c r="D7" s="14" t="s">
        <v>41</v>
      </c>
      <c r="E7" s="12" t="s">
        <v>18</v>
      </c>
      <c r="F7" s="12">
        <v>1</v>
      </c>
      <c r="G7" s="15"/>
      <c r="H7" s="15"/>
    </row>
    <row r="8" ht="151.8" spans="2:8">
      <c r="B8" s="12">
        <v>2</v>
      </c>
      <c r="C8" s="13" t="s">
        <v>20</v>
      </c>
      <c r="D8" s="16" t="s">
        <v>42</v>
      </c>
      <c r="E8" s="17" t="s">
        <v>18</v>
      </c>
      <c r="F8" s="17">
        <v>4</v>
      </c>
      <c r="G8" s="15"/>
      <c r="H8" s="15"/>
    </row>
    <row r="9" ht="110.4" spans="2:8">
      <c r="B9" s="12">
        <v>3</v>
      </c>
      <c r="C9" s="13" t="s">
        <v>21</v>
      </c>
      <c r="D9" s="16" t="s">
        <v>41</v>
      </c>
      <c r="E9" s="17" t="s">
        <v>18</v>
      </c>
      <c r="F9" s="17">
        <v>3</v>
      </c>
      <c r="G9" s="15"/>
      <c r="H9" s="15"/>
    </row>
    <row r="10" ht="165.6" spans="2:8">
      <c r="B10" s="12">
        <v>4</v>
      </c>
      <c r="C10" s="13" t="s">
        <v>22</v>
      </c>
      <c r="D10" s="14" t="s">
        <v>43</v>
      </c>
      <c r="E10" s="17" t="s">
        <v>18</v>
      </c>
      <c r="F10" s="12">
        <v>2</v>
      </c>
      <c r="G10" s="18"/>
      <c r="H10" s="18"/>
    </row>
    <row r="11" ht="151.8" spans="2:8">
      <c r="B11" s="12">
        <v>5</v>
      </c>
      <c r="C11" s="13" t="s">
        <v>23</v>
      </c>
      <c r="D11" s="14" t="s">
        <v>44</v>
      </c>
      <c r="E11" s="17" t="s">
        <v>18</v>
      </c>
      <c r="F11" s="12">
        <v>1</v>
      </c>
      <c r="G11" s="18"/>
      <c r="H11" s="18"/>
    </row>
    <row r="12" ht="110.4" spans="2:8">
      <c r="B12" s="12">
        <v>6</v>
      </c>
      <c r="C12" s="13" t="s">
        <v>24</v>
      </c>
      <c r="D12" s="14" t="s">
        <v>45</v>
      </c>
      <c r="E12" s="17" t="s">
        <v>18</v>
      </c>
      <c r="F12" s="12">
        <v>6</v>
      </c>
      <c r="G12" s="15"/>
      <c r="H12" s="15"/>
    </row>
    <row r="13" ht="262.2" spans="2:8">
      <c r="B13" s="12">
        <v>7</v>
      </c>
      <c r="C13" s="13" t="s">
        <v>25</v>
      </c>
      <c r="D13" s="148" t="s">
        <v>46</v>
      </c>
      <c r="E13" s="17" t="s">
        <v>18</v>
      </c>
      <c r="F13" s="12">
        <v>4</v>
      </c>
      <c r="G13" s="15"/>
      <c r="H13" s="15"/>
    </row>
    <row r="14" spans="2:8">
      <c r="B14" s="19" t="s">
        <v>81</v>
      </c>
      <c r="C14" s="20"/>
      <c r="D14" s="20"/>
      <c r="E14" s="20"/>
      <c r="F14" s="20"/>
      <c r="G14" s="20"/>
      <c r="H14" s="21"/>
    </row>
    <row r="15" spans="2:8">
      <c r="B15" s="22" t="s">
        <v>37</v>
      </c>
      <c r="C15" s="23"/>
      <c r="D15" s="23"/>
      <c r="E15" s="24" t="s">
        <v>38</v>
      </c>
      <c r="F15" s="25"/>
      <c r="G15" s="25"/>
      <c r="H15" s="26"/>
    </row>
    <row r="16" spans="2:8">
      <c r="B16" s="27" t="s">
        <v>47</v>
      </c>
      <c r="C16" s="28"/>
      <c r="D16" s="29"/>
      <c r="E16" s="24" t="s">
        <v>48</v>
      </c>
      <c r="F16" s="25"/>
      <c r="G16" s="25"/>
      <c r="H16" s="26"/>
    </row>
    <row r="17" ht="27.6" spans="2:8">
      <c r="B17" s="8" t="s">
        <v>32</v>
      </c>
      <c r="C17" s="9" t="s">
        <v>14</v>
      </c>
      <c r="D17" s="9" t="s">
        <v>62</v>
      </c>
      <c r="E17" s="10" t="s">
        <v>82</v>
      </c>
      <c r="F17" s="10" t="s">
        <v>83</v>
      </c>
      <c r="G17" s="11" t="s">
        <v>84</v>
      </c>
      <c r="H17" s="11" t="s">
        <v>85</v>
      </c>
    </row>
    <row r="18" ht="248.4" spans="2:8">
      <c r="B18" s="12">
        <v>1</v>
      </c>
      <c r="C18" s="30" t="s">
        <v>26</v>
      </c>
      <c r="D18" s="14" t="s">
        <v>41</v>
      </c>
      <c r="E18" s="12" t="s">
        <v>27</v>
      </c>
      <c r="F18" s="12">
        <v>2</v>
      </c>
      <c r="G18" s="18"/>
      <c r="H18" s="18"/>
    </row>
    <row r="19" ht="234.6" spans="2:8">
      <c r="B19" s="12">
        <v>2</v>
      </c>
      <c r="C19" s="31" t="s">
        <v>28</v>
      </c>
      <c r="D19" s="14" t="s">
        <v>41</v>
      </c>
      <c r="E19" s="17" t="s">
        <v>27</v>
      </c>
      <c r="F19" s="12">
        <v>1</v>
      </c>
      <c r="G19" s="18"/>
      <c r="H19" s="18"/>
    </row>
    <row r="20" ht="234.6" spans="2:8">
      <c r="B20" s="12">
        <v>3</v>
      </c>
      <c r="C20" s="31" t="s">
        <v>29</v>
      </c>
      <c r="D20" s="14" t="s">
        <v>41</v>
      </c>
      <c r="E20" s="17" t="s">
        <v>27</v>
      </c>
      <c r="F20" s="12">
        <v>2</v>
      </c>
      <c r="G20" s="15"/>
      <c r="H20" s="15"/>
    </row>
    <row r="21" ht="262.2" spans="2:8">
      <c r="B21" s="12">
        <v>4</v>
      </c>
      <c r="C21" s="31" t="s">
        <v>30</v>
      </c>
      <c r="D21" s="148" t="s">
        <v>46</v>
      </c>
      <c r="E21" s="12" t="s">
        <v>27</v>
      </c>
      <c r="F21" s="12">
        <v>1</v>
      </c>
      <c r="G21" s="15"/>
      <c r="H21" s="15"/>
    </row>
  </sheetData>
  <mergeCells count="4">
    <mergeCell ref="B14:H14"/>
    <mergeCell ref="E15:H15"/>
    <mergeCell ref="B16:D16"/>
    <mergeCell ref="E16:H16"/>
  </mergeCells>
  <conditionalFormatting sqref="C6">
    <cfRule type="duplicateValues" dxfId="1" priority="3"/>
    <cfRule type="duplicateValues" dxfId="1" priority="4"/>
  </conditionalFormatting>
  <conditionalFormatting sqref="C17">
    <cfRule type="duplicateValues" dxfId="1" priority="1"/>
    <cfRule type="duplicateValues" dxfId="1" priority="2"/>
  </conditionalFormatting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Análisis de cotización</vt:lpstr>
      <vt:lpstr>Precios de Referencia</vt:lpstr>
      <vt:lpstr>Cubrimiento de la Necesidad</vt:lpstr>
      <vt:lpstr>Distribución pptal por und</vt:lpstr>
      <vt:lpstr>Cantidad necesidad original</vt:lpstr>
      <vt:lpstr>Cantidad Limitada</vt:lpstr>
      <vt:lpstr>Cantidad Faltante</vt:lpstr>
      <vt:lpstr>Ficha Técnica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orami</dc:creator>
  <cp:lastModifiedBy>orami</cp:lastModifiedBy>
  <dcterms:created xsi:type="dcterms:W3CDTF">2025-07-16T16:46:00Z</dcterms:created>
  <dcterms:modified xsi:type="dcterms:W3CDTF">2025-09-03T16:42:58Z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4CA4A99BE1A641DB97A576381D8DAF88_11</vt:lpwstr>
  </property>
  <property fmtid="{D5CDD505-2E9C-101B-9397-08002B2CF9AE}" pid="3" name="KSOProductBuildVer">
    <vt:lpwstr>3082-12.2.0.21931</vt:lpwstr>
  </property>
</Properties>
</file>