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89952aa6189e5b62/Desktop/Contratos/ANT/ANT-CPS-20256938/9. Septiembre 2025/Saneamiento Ambiental/1. Invitacion Publica/"/>
    </mc:Choice>
  </mc:AlternateContent>
  <xr:revisionPtr revIDLastSave="91" documentId="13_ncr:1_{8C6C0178-B534-4694-A159-E1C4BBEA920E}" xr6:coauthVersionLast="47" xr6:coauthVersionMax="47" xr10:uidLastSave="{8ED7787C-CECC-4542-850B-3AD50477EC87}"/>
  <bookViews>
    <workbookView xWindow="-120" yWindow="-120" windowWidth="29040" windowHeight="15720" xr2:uid="{C47EBF0A-17BC-264B-ACCE-D38716113879}"/>
  </bookViews>
  <sheets>
    <sheet name="MATRIZ DE RIESGOS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1" i="1" l="1"/>
  <c r="X11" i="1" s="1"/>
  <c r="V11" i="1"/>
  <c r="T11" i="1"/>
  <c r="N11" i="1"/>
  <c r="O11" i="1" s="1"/>
  <c r="M11" i="1"/>
  <c r="K11" i="1"/>
  <c r="W12" i="1" l="1"/>
  <c r="X12" i="1" s="1"/>
  <c r="W14" i="1"/>
  <c r="W15" i="1"/>
  <c r="W16" i="1"/>
  <c r="X16" i="1" s="1"/>
  <c r="W13" i="1"/>
  <c r="X13" i="1"/>
  <c r="T16" i="1"/>
  <c r="X14" i="1"/>
  <c r="N16" i="1"/>
  <c r="O16" i="1" s="1"/>
  <c r="N14" i="1"/>
  <c r="O14" i="1" s="1"/>
  <c r="N15" i="1"/>
  <c r="O15" i="1" s="1"/>
  <c r="N13" i="1"/>
  <c r="T12" i="1"/>
  <c r="M14" i="1"/>
  <c r="V16" i="1"/>
  <c r="M16" i="1"/>
  <c r="K16" i="1"/>
  <c r="X15" i="1"/>
  <c r="V15" i="1"/>
  <c r="T15" i="1"/>
  <c r="M15" i="1"/>
  <c r="K15" i="1"/>
  <c r="V14" i="1"/>
  <c r="T14" i="1"/>
  <c r="K14" i="1"/>
  <c r="V13" i="1"/>
  <c r="T13" i="1"/>
  <c r="O13" i="1"/>
  <c r="M13" i="1"/>
  <c r="K13" i="1"/>
  <c r="V12" i="1"/>
  <c r="N12" i="1"/>
  <c r="O12" i="1" s="1"/>
  <c r="M12" i="1"/>
  <c r="K12" i="1"/>
</calcChain>
</file>

<file path=xl/sharedStrings.xml><?xml version="1.0" encoding="utf-8"?>
<sst xmlns="http://schemas.openxmlformats.org/spreadsheetml/2006/main" count="113" uniqueCount="87">
  <si>
    <t xml:space="preserve">MATRIZ DE IDENTIFICACIÓN, EVALUACIÓN Y TRATAMIENTO DE RIESGOS PARA PROCESOS CONTRACTUALES </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</si>
  <si>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</si>
  <si>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</si>
  <si>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</si>
  <si>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</si>
  <si>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</si>
  <si>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</si>
  <si>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</si>
  <si>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</si>
  <si>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</si>
  <si>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</si>
  <si>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</si>
  <si>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</si>
  <si>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</si>
  <si>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</si>
  <si>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</si>
  <si>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</si>
  <si>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</si>
  <si>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</si>
  <si>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</si>
  <si>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</si>
  <si>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</si>
  <si>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</si>
  <si>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</si>
  <si>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</si>
  <si>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</si>
  <si>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</si>
  <si>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</si>
  <si>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</si>
  <si>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Se presenta cuando el proponente seleccionado no firma el contrato en el plazo establecido y/o se retrasa en la constitución y presentación de las garantías que amparan el cumplimiento del contrato.</t>
  </si>
  <si>
    <t>Retraso en el inicio de la ejecución del contrato y afectación en el logro de los objetivos y satisfacción de la necesidad.</t>
  </si>
  <si>
    <t>ANT 50% 
CONTRATISTA 50%</t>
  </si>
  <si>
    <t>No</t>
  </si>
  <si>
    <t>Secretaria General y Contratista</t>
  </si>
  <si>
    <t>Se presenta cuando hay pérdida y/o destrucción de bienes o documentos en la ejecución del proceso de Saneamiento Ambiental.</t>
  </si>
  <si>
    <t>CONTRATISTA  100%</t>
  </si>
  <si>
    <t>Supervisor del contrato</t>
  </si>
  <si>
    <t>Ocurre cuando se presentan demoras por parte de la Entidad en las aprobaciones previas de los servicios y/o informes desarrollados por el contratista.</t>
  </si>
  <si>
    <t>ANT 100%</t>
  </si>
  <si>
    <t>Revisión y aprobación oportuna de la documentación inherente a los productos e informes del contrato.</t>
  </si>
  <si>
    <t>Si</t>
  </si>
  <si>
    <t>A través de la verificación del supervisor, para la revisión previa de los productos e informes.</t>
  </si>
  <si>
    <t>Conforme a los plazos contractuales.</t>
  </si>
  <si>
    <t>Se presenta por la expedición de normas que impongan nuevos tributos, impuestos o cargas parafiscales, que pueden afectar el equilibrio económico del contrato.</t>
  </si>
  <si>
    <t>Genera una carga adicional a las previstas, que puede afectar a cualquiera o a las dos partes del contrato.</t>
  </si>
  <si>
    <t>Aplicación inmediata de las disposiciones legales y ajuste de los procesos internos de la entidad.</t>
  </si>
  <si>
    <t>Permanente consulta y actualización normativa.</t>
  </si>
  <si>
    <t>Permanente</t>
  </si>
  <si>
    <t xml:space="preserve">Incumplimiento de las obligaciones contractuales según los parámetros requeridos por la entidad. </t>
  </si>
  <si>
    <t>Supervisor del contrato y contratista</t>
  </si>
  <si>
    <t>Afectación de la ejecución del contrato, insatisfacción de la necesidad y posible incumplimiento de las obligaciones y actividades pactadas en el contrato, así como pérdida y/o destrucción de bienes o documentos.</t>
  </si>
  <si>
    <t>Seguimiento y verificación del cumplimiento de las obligaciones pactadas en el contrato por parte del supervisor del contrato.</t>
  </si>
  <si>
    <t>Entrega de los servicios objeto del contrato, incumpliendo con la normatividad vigente y lo establecido en el contrato y demás documentos que lo integren.</t>
  </si>
  <si>
    <t>CONTRATISTA 100%</t>
  </si>
  <si>
    <t>Permanente.</t>
  </si>
  <si>
    <t>A través de la verificación de cumplimiento de las obligaciones del contratista, conforme a las fechas establecidas en el Plan de trabajo aprobado por la supervisión del contrato.</t>
  </si>
  <si>
    <t>ESPECIFICO</t>
  </si>
  <si>
    <t xml:space="preserve">INTERNO </t>
  </si>
  <si>
    <t>PLANEACIÓN</t>
  </si>
  <si>
    <t>Variaciones en las especificaciones y características técnicas, para la adquisición de los bienes y/o servicios objeto de la presente contratación.</t>
  </si>
  <si>
    <t>Efectuar los ajustes al proceso de contratación bien sea, en la publicación de los documentos definitivos del proceso o mediante adendas, según corresponda</t>
  </si>
  <si>
    <t>ANT 
100%</t>
  </si>
  <si>
    <t>Previo a la etapa de publicación de documentos definitivos, o antes de la fecha de cierre para la presentación de ofertas, se deberán efectuar los ajustes correspondientes que permitan tanto la satisfacción de la necesidad de la entidad, así como la pluralidad de oferentes.</t>
  </si>
  <si>
    <t>ANT</t>
  </si>
  <si>
    <t>Publicación del proceso</t>
  </si>
  <si>
    <t xml:space="preserve">Hasta la fecha del cierre para la presentación de oferta del proceso </t>
  </si>
  <si>
    <t>Con el seguimiento permanente al cronograma del proceso de contratación</t>
  </si>
  <si>
    <t>Dentro de los plazos establecidos en el cronograma del proceso de contratación</t>
  </si>
  <si>
    <t>GENERAL</t>
  </si>
  <si>
    <t>INTERNO</t>
  </si>
  <si>
    <t>CONTRATACION</t>
  </si>
  <si>
    <t>Establecer plazos perentorios para el perfeccionamiento y ejecución del contrato.</t>
  </si>
  <si>
    <t>Desde la adjudicación del proceso de contratación</t>
  </si>
  <si>
    <t>Hasta la suscripción del acta de inicio.</t>
  </si>
  <si>
    <t>Con el seguimiento permanente a los términos de legalización</t>
  </si>
  <si>
    <t xml:space="preserve">Hasta cuando se firme el contrato por las partes en la plataforma SECOP II. </t>
  </si>
  <si>
    <t>EXTERNO</t>
  </si>
  <si>
    <t>EJECUCIÓN</t>
  </si>
  <si>
    <t>OPERACIONALES</t>
  </si>
  <si>
    <t>Desde el inicio del contrato</t>
  </si>
  <si>
    <t>Hasta la terminación del plazo de ejecución del contrato</t>
  </si>
  <si>
    <t>Seguimiento permanente por parte de la supervisión del contrato y comunicación constante con el contratista, en caso de presentarse alguna situación que afecte la correcta ejecución del contrato.</t>
  </si>
  <si>
    <t>Cuando ocurra</t>
  </si>
  <si>
    <t>REGULATORIOS</t>
  </si>
  <si>
    <t>ANT y el contratista</t>
  </si>
  <si>
    <t>Seguimiento al plan de trabajo respecto al cronograma de programación de fechas para la realización de los servicios de saneamiento ambiental objeto del contrato.</t>
  </si>
  <si>
    <t>Afecta el cumplimiento de las obligaciones del contratista, relacionadas con la aprobación de productos y/o informes, y genera retraso en el trámite de pago a favor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</si>
</sst>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theme="1"/>
      <name val="Calibri"/>
      <family val="2"/>
      <scheme val="minor"/>
    </font>
    <font>
      <sz val="11"/>
      <color theme="1"/>
      <name val="Liberation Sans"/>
      <family val="2"/>
    </font>
    <font>
      <b/>
      <u/>
      <sz val="24"/>
      <color rgb="FF000000"/>
      <name val="Arial"/>
      <family val="2"/>
    </font>
    <font>
      <b/>
      <sz val="24"/>
      <color theme="1"/>
      <name val="Arial"/>
      <family val="2"/>
    </font>
    <font>
      <sz val="24"/>
      <color theme="1"/>
      <name val="Arial"/>
      <family val="2"/>
    </font>
    <font>
      <b/>
      <sz val="12"/>
      <color theme="1"/>
      <name val="Arial"/>
      <family val="2"/>
    </font>
    <font>
      <sz val="11"/>
      <color theme="1"/>
      <name val="Arial"/>
      <family val="2"/>
    </font>
    <font>
      <sz val="12"/>
      <color theme="1"/>
      <name val="Liberation Sans"/>
      <family val="2"/>
    </font>
    <font>
      <b/>
      <sz val="32"/>
      <color theme="0"/>
      <name val="Browallia New"/>
      <family val="2"/>
      <charset val="1"/>
    </font>
    <font>
      <b/>
      <sz val="11"/>
      <color theme="1"/>
      <name val="Arial"/>
      <family val="2"/>
    </font>
    <font>
      <b/>
      <sz val="11"/>
      <color rgb="FF000000"/>
      <name val="Arial"/>
      <family val="2"/>
    </font>
    <font>
      <sz val="12"/>
      <color theme="1"/>
      <name val="Arial"/>
      <family val="2"/>
    </font>
  </fonts>
  <fills count="9">
    <fill>
      <patternFill patternType="none"/>
    </fill>
    <fill>
      <patternFill patternType="gray125"/>
    </fill>
    <fill>
      <patternFill patternType="solid">
        <fgColor theme="0"/>
        <bgColor rgb="FFEEEEEE"/>
      </patternFill>
    </fill>
    <fill>
      <patternFill patternType="solid">
        <fgColor theme="0"/>
        <bgColor indexed="64"/>
      </patternFill>
    </fill>
    <fill>
      <patternFill patternType="solid">
        <fgColor theme="9" tint="0.79998168889431442"/>
        <bgColor indexed="64"/>
      </patternFill>
    </fill>
    <fill>
      <patternFill patternType="solid">
        <fgColor rgb="FF111111"/>
        <bgColor rgb="FF111111"/>
      </patternFill>
    </fill>
    <fill>
      <patternFill patternType="solid">
        <fgColor theme="0" tint="-4.9989318521683403E-2"/>
        <bgColor rgb="FFDDDDDD"/>
      </patternFill>
    </fill>
    <fill>
      <patternFill patternType="solid">
        <fgColor theme="0" tint="-0.14999847407452621"/>
        <bgColor rgb="FFFF9999"/>
      </patternFill>
    </fill>
    <fill>
      <patternFill patternType="solid">
        <fgColor theme="8" tint="0.59999389629810485"/>
        <bgColor rgb="FF99FFFF"/>
      </patternFill>
    </fill>
  </fills>
  <borders count="13">
    <border>
      <left/>
      <right/>
      <top/>
      <bottom/>
      <diagonal/>
    </border>
    <border>
      <left style="medium">
        <color indexed="64"/>
      </left>
      <right/>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ck">
        <color rgb="FFFFFFFF"/>
      </right>
      <top style="medium">
        <color indexed="64"/>
      </top>
      <bottom/>
      <diagonal/>
    </border>
    <border>
      <left style="thick">
        <color rgb="FFFFFFFF"/>
      </left>
      <right style="thick">
        <color rgb="FFFFFFFF"/>
      </right>
      <top style="medium">
        <color indexed="64"/>
      </top>
      <bottom/>
      <diagonal/>
    </border>
    <border>
      <left style="thick">
        <color rgb="FFFFFFFF"/>
      </left>
      <right style="medium">
        <color indexed="64"/>
      </right>
      <top style="medium">
        <color indexed="64"/>
      </top>
      <bottom/>
      <diagonal/>
    </border>
  </borders>
  <cellStyleXfs count="2">
    <xf numFmtId="0" fontId="0" fillId="0" borderId="0"/>
    <xf numFmtId="0" fontId="1" fillId="0" borderId="0"/>
  </cellStyleXfs>
  <cellXfs count="65">
    <xf numFmtId="0" fontId="0" fillId="0" borderId="0" xfId="0"/>
    <xf numFmtId="0" fontId="4" fillId="3" borderId="0" xfId="1" applyFont="1" applyFill="1" applyProtection="1">
      <protection locked="0"/>
    </xf>
    <xf numFmtId="0" fontId="5" fillId="3" borderId="0" xfId="1" applyFont="1" applyFill="1" applyAlignment="1" applyProtection="1">
      <alignment horizontal="center" vertical="center" wrapText="1"/>
      <protection locked="0"/>
    </xf>
    <xf numFmtId="0" fontId="6" fillId="3" borderId="0" xfId="1" applyFont="1" applyFill="1" applyAlignment="1" applyProtection="1">
      <alignment horizontal="center" vertical="center" wrapText="1"/>
      <protection locked="0"/>
    </xf>
    <xf numFmtId="0" fontId="4" fillId="3" borderId="0" xfId="1" applyFont="1" applyFill="1" applyAlignment="1" applyProtection="1">
      <alignment horizontal="center" vertical="center" wrapText="1"/>
      <protection locked="0"/>
    </xf>
    <xf numFmtId="0" fontId="3" fillId="3" borderId="0" xfId="1" applyFont="1" applyFill="1" applyAlignment="1" applyProtection="1">
      <alignment vertical="center" wrapText="1"/>
      <protection locked="0"/>
    </xf>
    <xf numFmtId="0" fontId="3" fillId="3" borderId="0" xfId="1" applyFont="1" applyFill="1" applyAlignment="1" applyProtection="1">
      <alignment horizontal="center" vertical="center"/>
      <protection locked="0"/>
    </xf>
    <xf numFmtId="0" fontId="1" fillId="3" borderId="0" xfId="1" applyFill="1" applyAlignment="1" applyProtection="1">
      <alignment horizontal="center"/>
      <protection locked="0"/>
    </xf>
    <xf numFmtId="0" fontId="4" fillId="3" borderId="0" xfId="1" applyFont="1" applyFill="1" applyAlignment="1" applyProtection="1">
      <alignment horizontal="center" vertical="center"/>
      <protection locked="0"/>
    </xf>
    <xf numFmtId="0" fontId="7" fillId="3" borderId="0" xfId="1" applyFont="1" applyFill="1" applyAlignment="1" applyProtection="1">
      <alignment horizontal="left" vertical="center"/>
      <protection locked="0"/>
    </xf>
    <xf numFmtId="0" fontId="1" fillId="2" borderId="0" xfId="1" applyFill="1" applyProtection="1">
      <protection locked="0"/>
    </xf>
    <xf numFmtId="0" fontId="1" fillId="3" borderId="1" xfId="1" applyFill="1" applyBorder="1" applyAlignment="1" applyProtection="1">
      <alignment horizontal="center" vertical="center"/>
      <protection locked="0"/>
    </xf>
    <xf numFmtId="0" fontId="1" fillId="3" borderId="0" xfId="1" applyFill="1" applyProtection="1">
      <protection locked="0"/>
    </xf>
    <xf numFmtId="0" fontId="1" fillId="3" borderId="3" xfId="1" applyFill="1" applyBorder="1" applyAlignment="1" applyProtection="1">
      <alignment horizontal="center"/>
      <protection locked="0"/>
    </xf>
    <xf numFmtId="0" fontId="11" fillId="3" borderId="9" xfId="0"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0" borderId="9" xfId="0" applyFont="1" applyBorder="1" applyAlignment="1" applyProtection="1">
      <alignment horizontal="center" vertical="center" wrapText="1"/>
      <protection locked="0"/>
    </xf>
    <xf numFmtId="0" fontId="11" fillId="0" borderId="9" xfId="0" applyFont="1" applyBorder="1" applyAlignment="1">
      <alignment horizontal="center" vertical="center" wrapText="1"/>
    </xf>
    <xf numFmtId="0" fontId="11" fillId="0" borderId="9" xfId="0" applyFont="1" applyBorder="1" applyAlignment="1">
      <alignment horizontal="center" vertical="center" textRotation="90" wrapText="1"/>
    </xf>
    <xf numFmtId="0" fontId="11" fillId="0" borderId="9" xfId="1" applyFont="1" applyBorder="1" applyAlignment="1" applyProtection="1">
      <alignment horizontal="center" vertical="center" wrapText="1"/>
      <protection locked="0"/>
    </xf>
    <xf numFmtId="0" fontId="11" fillId="3" borderId="9" xfId="1" applyFont="1" applyFill="1" applyBorder="1" applyAlignment="1">
      <alignment horizontal="center" vertical="center"/>
    </xf>
    <xf numFmtId="0" fontId="11" fillId="3" borderId="9" xfId="1" applyFont="1" applyFill="1" applyBorder="1" applyAlignment="1" applyProtection="1">
      <alignment horizontal="center" vertical="center" wrapText="1"/>
      <protection locked="0"/>
    </xf>
    <xf numFmtId="0" fontId="11" fillId="3" borderId="9" xfId="1" applyFont="1" applyFill="1" applyBorder="1" applyAlignment="1" applyProtection="1">
      <alignment horizontal="center" vertical="center" wrapText="1"/>
      <protection locked="0" hidden="1"/>
    </xf>
    <xf numFmtId="0" fontId="11" fillId="0" borderId="9" xfId="1" applyFont="1" applyBorder="1" applyAlignment="1">
      <alignment horizontal="center" vertical="center" wrapText="1"/>
    </xf>
    <xf numFmtId="0" fontId="11" fillId="3" borderId="9" xfId="0" applyFont="1" applyFill="1" applyBorder="1" applyAlignment="1" applyProtection="1">
      <alignment horizontal="center" vertical="center" wrapText="1"/>
      <protection locked="0"/>
    </xf>
    <xf numFmtId="0" fontId="10" fillId="8" borderId="9" xfId="1" applyFont="1" applyFill="1" applyBorder="1" applyAlignment="1" applyProtection="1">
      <alignment horizontal="center" vertical="center" textRotation="90" wrapText="1"/>
      <protection locked="0"/>
    </xf>
    <xf numFmtId="0" fontId="10" fillId="8" borderId="9" xfId="1" applyFont="1" applyFill="1" applyBorder="1" applyAlignment="1" applyProtection="1">
      <alignment horizontal="center" vertical="center" wrapText="1"/>
      <protection locked="0"/>
    </xf>
    <xf numFmtId="0" fontId="11" fillId="3" borderId="9" xfId="1" applyFont="1" applyFill="1" applyBorder="1" applyAlignment="1">
      <alignment horizontal="center" vertical="center" textRotation="90" wrapText="1"/>
    </xf>
    <xf numFmtId="0" fontId="11" fillId="3" borderId="9" xfId="0" applyFont="1" applyFill="1" applyBorder="1" applyAlignment="1" applyProtection="1">
      <alignment horizontal="center" vertical="center"/>
      <protection locked="0"/>
    </xf>
    <xf numFmtId="0" fontId="11" fillId="3" borderId="9" xfId="0" applyFont="1" applyFill="1" applyBorder="1" applyAlignment="1" applyProtection="1">
      <alignment horizontal="center" vertical="center" wrapText="1"/>
      <protection locked="0"/>
    </xf>
    <xf numFmtId="0" fontId="11" fillId="3" borderId="9" xfId="0"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0" borderId="9" xfId="1" applyFont="1" applyBorder="1" applyAlignment="1">
      <alignment horizontal="center" vertical="center" wrapText="1"/>
    </xf>
    <xf numFmtId="0" fontId="11" fillId="0" borderId="9" xfId="1" applyFont="1" applyBorder="1" applyAlignment="1">
      <alignment horizontal="center" vertical="center"/>
    </xf>
    <xf numFmtId="0" fontId="11" fillId="3" borderId="9" xfId="0" applyFont="1" applyFill="1" applyBorder="1" applyAlignment="1">
      <alignment horizontal="center" vertical="center"/>
    </xf>
    <xf numFmtId="0" fontId="11" fillId="0" borderId="9" xfId="0" applyFont="1" applyBorder="1" applyAlignment="1" applyProtection="1">
      <alignment horizontal="center" vertical="center" wrapText="1"/>
      <protection locked="0"/>
    </xf>
    <xf numFmtId="0" fontId="11" fillId="0" borderId="9" xfId="0" applyFont="1" applyBorder="1" applyAlignment="1">
      <alignment horizontal="center" vertical="center" wrapText="1"/>
    </xf>
    <xf numFmtId="0" fontId="9" fillId="8" borderId="9" xfId="1" applyFont="1" applyFill="1" applyBorder="1" applyAlignment="1" applyProtection="1">
      <alignment horizontal="center" vertical="center" wrapText="1"/>
      <protection locked="0"/>
    </xf>
    <xf numFmtId="0" fontId="10" fillId="8" borderId="9" xfId="1" applyFont="1" applyFill="1" applyBorder="1" applyAlignment="1" applyProtection="1">
      <alignment horizontal="center" vertical="center" textRotation="90" wrapText="1"/>
      <protection locked="0"/>
    </xf>
    <xf numFmtId="0" fontId="9" fillId="7" borderId="9" xfId="1" applyFont="1" applyFill="1" applyBorder="1" applyAlignment="1" applyProtection="1">
      <alignment horizontal="center" vertical="center" wrapText="1"/>
      <protection locked="0"/>
    </xf>
    <xf numFmtId="0" fontId="5" fillId="7" borderId="9" xfId="1" applyFont="1" applyFill="1" applyBorder="1" applyAlignment="1" applyProtection="1">
      <alignment horizontal="center" vertical="center" textRotation="90" wrapText="1"/>
      <protection locked="0"/>
    </xf>
    <xf numFmtId="0" fontId="9" fillId="6" borderId="9" xfId="1" applyFont="1" applyFill="1" applyBorder="1" applyAlignment="1" applyProtection="1">
      <alignment horizontal="center" vertical="center" textRotation="90" wrapText="1"/>
      <protection locked="0"/>
    </xf>
    <xf numFmtId="0" fontId="9" fillId="6" borderId="9" xfId="1" applyFont="1" applyFill="1" applyBorder="1" applyAlignment="1" applyProtection="1">
      <alignment horizontal="center" vertical="center" wrapText="1"/>
      <protection locked="0"/>
    </xf>
    <xf numFmtId="0" fontId="6" fillId="3" borderId="0" xfId="1" applyFont="1" applyFill="1" applyAlignment="1" applyProtection="1">
      <alignment horizontal="center" vertical="center" wrapText="1"/>
      <protection locked="0"/>
    </xf>
    <xf numFmtId="0" fontId="6" fillId="3" borderId="3" xfId="1" applyFont="1" applyFill="1" applyBorder="1" applyAlignment="1" applyProtection="1">
      <alignment horizontal="center" vertical="center" wrapText="1"/>
      <protection locked="0"/>
    </xf>
    <xf numFmtId="0" fontId="3" fillId="4" borderId="4" xfId="1" applyFont="1" applyFill="1" applyBorder="1" applyAlignment="1" applyProtection="1">
      <alignment horizontal="center" vertical="center" wrapText="1"/>
      <protection locked="0"/>
    </xf>
    <xf numFmtId="0" fontId="3" fillId="4" borderId="5" xfId="1" applyFont="1" applyFill="1" applyBorder="1" applyAlignment="1" applyProtection="1">
      <alignment horizontal="center" vertical="center"/>
      <protection locked="0"/>
    </xf>
    <xf numFmtId="0" fontId="3" fillId="4" borderId="6" xfId="1" applyFont="1" applyFill="1" applyBorder="1" applyAlignment="1" applyProtection="1">
      <alignment horizontal="center" vertical="center"/>
      <protection locked="0"/>
    </xf>
    <xf numFmtId="0" fontId="3" fillId="4" borderId="1" xfId="1" applyFont="1" applyFill="1" applyBorder="1" applyAlignment="1" applyProtection="1">
      <alignment horizontal="center" vertical="center"/>
      <protection locked="0"/>
    </xf>
    <xf numFmtId="0" fontId="3" fillId="4" borderId="0" xfId="1" applyFont="1" applyFill="1" applyAlignment="1" applyProtection="1">
      <alignment horizontal="center" vertical="center"/>
      <protection locked="0"/>
    </xf>
    <xf numFmtId="0" fontId="3" fillId="4" borderId="3" xfId="1" applyFont="1" applyFill="1" applyBorder="1" applyAlignment="1" applyProtection="1">
      <alignment horizontal="center" vertical="center"/>
      <protection locked="0"/>
    </xf>
    <xf numFmtId="0" fontId="3" fillId="4" borderId="7" xfId="1" applyFont="1" applyFill="1" applyBorder="1" applyAlignment="1" applyProtection="1">
      <alignment horizontal="center" vertical="center"/>
      <protection locked="0"/>
    </xf>
    <xf numFmtId="0" fontId="3" fillId="4" borderId="2" xfId="1" applyFont="1" applyFill="1" applyBorder="1" applyAlignment="1" applyProtection="1">
      <alignment horizontal="center" vertical="center"/>
      <protection locked="0"/>
    </xf>
    <xf numFmtId="0" fontId="3" fillId="4" borderId="8" xfId="1" applyFont="1" applyFill="1" applyBorder="1" applyAlignment="1" applyProtection="1">
      <alignment horizontal="center" vertical="center"/>
      <protection locked="0"/>
    </xf>
    <xf numFmtId="0" fontId="1" fillId="2" borderId="1" xfId="1" applyFill="1" applyBorder="1" applyProtection="1">
      <protection locked="0"/>
    </xf>
    <xf numFmtId="0" fontId="1" fillId="2" borderId="0" xfId="1" applyFill="1" applyProtection="1">
      <protection locked="0"/>
    </xf>
    <xf numFmtId="0" fontId="1" fillId="2" borderId="3" xfId="1" applyFill="1" applyBorder="1" applyProtection="1">
      <protection locked="0"/>
    </xf>
    <xf numFmtId="0" fontId="8" fillId="5" borderId="10" xfId="1" applyFont="1" applyFill="1" applyBorder="1" applyAlignment="1" applyProtection="1">
      <alignment horizontal="center" vertical="center"/>
      <protection locked="0"/>
    </xf>
    <xf numFmtId="0" fontId="8" fillId="5" borderId="11" xfId="1" applyFont="1" applyFill="1" applyBorder="1" applyAlignment="1" applyProtection="1">
      <alignment horizontal="center" vertical="center"/>
      <protection locked="0"/>
    </xf>
    <xf numFmtId="0" fontId="8" fillId="5" borderId="12" xfId="1" applyFont="1" applyFill="1" applyBorder="1" applyAlignment="1" applyProtection="1">
      <alignment horizontal="center" vertical="center"/>
      <protection locked="0"/>
    </xf>
    <xf numFmtId="0" fontId="2" fillId="2" borderId="1" xfId="1" applyFont="1" applyFill="1" applyBorder="1" applyAlignment="1" applyProtection="1">
      <alignment horizontal="center" vertical="center" textRotation="90" wrapText="1"/>
      <protection locked="0"/>
    </xf>
    <xf numFmtId="0" fontId="3" fillId="3" borderId="0" xfId="1" applyFont="1" applyFill="1" applyAlignment="1" applyProtection="1">
      <alignment horizontal="center" vertical="center" wrapText="1"/>
      <protection locked="0"/>
    </xf>
    <xf numFmtId="0" fontId="4" fillId="3" borderId="0" xfId="1" applyFont="1" applyFill="1" applyProtection="1">
      <protection locked="0"/>
    </xf>
    <xf numFmtId="0" fontId="3" fillId="3" borderId="2" xfId="1" applyFont="1" applyFill="1" applyBorder="1" applyAlignment="1" applyProtection="1">
      <alignment horizontal="center" vertical="center"/>
      <protection locked="0"/>
    </xf>
    <xf numFmtId="0" fontId="1" fillId="2" borderId="0" xfId="1" applyFill="1" applyAlignment="1" applyProtection="1">
      <alignment horizontal="center"/>
      <protection locked="0"/>
    </xf>
  </cellXfs>
  <cellStyles count="2">
    <cellStyle name="Normal" xfId="0" builtinId="0"/>
    <cellStyle name="Normal 2" xfId="1" xr:uid="{FD043A48-8D2B-7749-986C-CCA9F284C342}"/>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13DF32"/>
      <color rgb="FFB2FB69"/>
      <color rgb="FFB1E014"/>
      <color rgb="FFB8D0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254000</xdr:colOff>
      <xdr:row>0</xdr:row>
      <xdr:rowOff>346189</xdr:rowOff>
    </xdr:from>
    <xdr:to>
      <xdr:col>27</xdr:col>
      <xdr:colOff>695324</xdr:colOff>
      <xdr:row>3</xdr:row>
      <xdr:rowOff>342900</xdr:rowOff>
    </xdr:to>
    <xdr:pic>
      <xdr:nvPicPr>
        <xdr:cNvPr id="2" name="Imagen 1">
          <a:extLst>
            <a:ext uri="{FF2B5EF4-FFF2-40B4-BE49-F238E27FC236}">
              <a16:creationId xmlns:a16="http://schemas.microsoft.com/office/drawing/2014/main" id="{CE853643-F832-C541-AF5C-3D569E0B0E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37700" y="346189"/>
          <a:ext cx="5483224" cy="1152411"/>
        </a:xfrm>
        <a:prstGeom prst="rect">
          <a:avLst/>
        </a:prstGeom>
      </xdr:spPr>
    </xdr:pic>
    <xdr:clientData/>
  </xdr:twoCellAnchor>
  <xdr:twoCellAnchor editAs="oneCell">
    <xdr:from>
      <xdr:col>1</xdr:col>
      <xdr:colOff>214585</xdr:colOff>
      <xdr:row>0</xdr:row>
      <xdr:rowOff>285750</xdr:rowOff>
    </xdr:from>
    <xdr:to>
      <xdr:col>4</xdr:col>
      <xdr:colOff>162660</xdr:colOff>
      <xdr:row>3</xdr:row>
      <xdr:rowOff>340178</xdr:rowOff>
    </xdr:to>
    <xdr:pic>
      <xdr:nvPicPr>
        <xdr:cNvPr id="3" name="Imagen 2" descr="Logotipo, nombre de la empresa&#10;&#10;El contenido generado por IA puede ser incorrecto.">
          <a:extLst>
            <a:ext uri="{FF2B5EF4-FFF2-40B4-BE49-F238E27FC236}">
              <a16:creationId xmlns:a16="http://schemas.microsoft.com/office/drawing/2014/main" id="{011D760A-029C-96DD-2976-29A51A38BC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8228" y="285750"/>
          <a:ext cx="2479003" cy="121103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FB811-3E94-C34D-8DCE-E1CE22290761}">
  <sheetPr>
    <pageSetUpPr fitToPage="1"/>
  </sheetPr>
  <dimension ref="A1:AD16"/>
  <sheetViews>
    <sheetView showGridLines="0" tabSelected="1" topLeftCell="A6" zoomScale="70" zoomScaleNormal="70" workbookViewId="0">
      <selection activeCell="A9" sqref="A9:A10"/>
    </sheetView>
  </sheetViews>
  <sheetFormatPr baseColWidth="10" defaultColWidth="11" defaultRowHeight="15.75"/>
  <cols>
    <col min="7" max="7" width="17.625" customWidth="1"/>
    <col min="11" max="11" width="22.125" customWidth="1"/>
    <col min="13" max="13" width="18" customWidth="1"/>
    <col min="16" max="16" width="17.5" customWidth="1"/>
    <col min="18" max="18" width="16.125" customWidth="1"/>
    <col min="20" max="20" width="19.625" customWidth="1"/>
    <col min="22" max="22" width="18" customWidth="1"/>
    <col min="25" max="25" width="13.5" customWidth="1"/>
    <col min="26" max="26" width="21" customWidth="1"/>
    <col min="27" max="27" width="20.875" customWidth="1"/>
    <col min="28" max="29" width="17.375" customWidth="1"/>
    <col min="30" max="30" width="20.375" customWidth="1"/>
  </cols>
  <sheetData>
    <row r="1" spans="1:30" ht="30.75" thickBot="1">
      <c r="A1" s="60"/>
      <c r="B1" s="61"/>
      <c r="C1" s="62"/>
      <c r="D1" s="61"/>
      <c r="E1" s="61"/>
      <c r="F1" s="61"/>
      <c r="G1" s="63"/>
      <c r="H1" s="63"/>
      <c r="I1" s="63"/>
      <c r="J1" s="63"/>
      <c r="K1" s="63"/>
      <c r="L1" s="63"/>
      <c r="M1" s="63"/>
      <c r="N1" s="63"/>
      <c r="O1" s="63"/>
      <c r="P1" s="63"/>
      <c r="Q1" s="63"/>
      <c r="R1" s="63"/>
      <c r="S1" s="63"/>
      <c r="T1" s="63"/>
      <c r="U1" s="63"/>
      <c r="V1" s="2"/>
      <c r="W1" s="64"/>
      <c r="X1" s="43"/>
      <c r="Y1" s="43"/>
      <c r="Z1" s="43"/>
      <c r="AA1" s="43"/>
      <c r="AB1" s="43"/>
      <c r="AC1" s="43"/>
      <c r="AD1" s="44"/>
    </row>
    <row r="2" spans="1:30" ht="30">
      <c r="A2" s="60"/>
      <c r="B2" s="61"/>
      <c r="C2" s="62"/>
      <c r="D2" s="4"/>
      <c r="E2" s="5"/>
      <c r="F2" s="5"/>
      <c r="G2" s="45" t="s">
        <v>0</v>
      </c>
      <c r="H2" s="46"/>
      <c r="I2" s="46"/>
      <c r="J2" s="46"/>
      <c r="K2" s="46"/>
      <c r="L2" s="46"/>
      <c r="M2" s="46"/>
      <c r="N2" s="46"/>
      <c r="O2" s="46"/>
      <c r="P2" s="46"/>
      <c r="Q2" s="46"/>
      <c r="R2" s="46"/>
      <c r="S2" s="46"/>
      <c r="T2" s="46"/>
      <c r="U2" s="47"/>
      <c r="V2" s="3"/>
      <c r="W2" s="64"/>
      <c r="X2" s="43"/>
      <c r="Y2" s="43"/>
      <c r="Z2" s="43"/>
      <c r="AA2" s="43"/>
      <c r="AB2" s="43"/>
      <c r="AC2" s="43"/>
      <c r="AD2" s="44"/>
    </row>
    <row r="3" spans="1:30" ht="30">
      <c r="A3" s="60"/>
      <c r="B3" s="6"/>
      <c r="C3" s="62"/>
      <c r="D3" s="1"/>
      <c r="E3" s="5"/>
      <c r="F3" s="5"/>
      <c r="G3" s="48"/>
      <c r="H3" s="49"/>
      <c r="I3" s="49"/>
      <c r="J3" s="49"/>
      <c r="K3" s="49"/>
      <c r="L3" s="49"/>
      <c r="M3" s="49"/>
      <c r="N3" s="49"/>
      <c r="O3" s="49"/>
      <c r="P3" s="49"/>
      <c r="Q3" s="49"/>
      <c r="R3" s="49"/>
      <c r="S3" s="49"/>
      <c r="T3" s="49"/>
      <c r="U3" s="50"/>
      <c r="V3" s="7"/>
      <c r="W3" s="64"/>
      <c r="X3" s="43"/>
      <c r="Y3" s="43"/>
      <c r="Z3" s="43"/>
      <c r="AA3" s="43"/>
      <c r="AB3" s="43"/>
      <c r="AC3" s="43"/>
      <c r="AD3" s="44"/>
    </row>
    <row r="4" spans="1:30" ht="30.75" thickBot="1">
      <c r="A4" s="60"/>
      <c r="B4" s="8"/>
      <c r="C4" s="1"/>
      <c r="D4" s="1"/>
      <c r="E4" s="5"/>
      <c r="F4" s="5"/>
      <c r="G4" s="51"/>
      <c r="H4" s="52"/>
      <c r="I4" s="52"/>
      <c r="J4" s="52"/>
      <c r="K4" s="52"/>
      <c r="L4" s="52"/>
      <c r="M4" s="52"/>
      <c r="N4" s="52"/>
      <c r="O4" s="52"/>
      <c r="P4" s="52"/>
      <c r="Q4" s="52"/>
      <c r="R4" s="52"/>
      <c r="S4" s="52"/>
      <c r="T4" s="52"/>
      <c r="U4" s="53"/>
      <c r="V4" s="9"/>
      <c r="W4" s="64"/>
      <c r="X4" s="43"/>
      <c r="Y4" s="43"/>
      <c r="Z4" s="43"/>
      <c r="AA4" s="43"/>
      <c r="AB4" s="43"/>
      <c r="AC4" s="43"/>
      <c r="AD4" s="44"/>
    </row>
    <row r="5" spans="1:30">
      <c r="A5" s="54"/>
      <c r="B5" s="55"/>
      <c r="C5" s="55"/>
      <c r="D5" s="55"/>
      <c r="E5" s="55"/>
      <c r="F5" s="55"/>
      <c r="G5" s="55"/>
      <c r="H5" s="55"/>
      <c r="I5" s="55"/>
      <c r="J5" s="55"/>
      <c r="K5" s="55"/>
      <c r="L5" s="55"/>
      <c r="M5" s="55"/>
      <c r="N5" s="55"/>
      <c r="O5" s="55"/>
      <c r="P5" s="55"/>
      <c r="Q5" s="55"/>
      <c r="R5" s="55"/>
      <c r="S5" s="55"/>
      <c r="T5" s="55"/>
      <c r="U5" s="55"/>
      <c r="V5" s="10"/>
      <c r="W5" s="64"/>
      <c r="X5" s="55"/>
      <c r="Y5" s="55"/>
      <c r="Z5" s="55"/>
      <c r="AA5" s="55"/>
      <c r="AB5" s="55"/>
      <c r="AC5" s="55"/>
      <c r="AD5" s="56"/>
    </row>
    <row r="6" spans="1:30">
      <c r="A6" s="11"/>
      <c r="B6" s="12"/>
      <c r="C6" s="12"/>
      <c r="D6" s="12"/>
      <c r="E6" s="12"/>
      <c r="F6" s="12"/>
      <c r="G6" s="12"/>
      <c r="H6" s="12"/>
      <c r="I6" s="12"/>
      <c r="J6" s="7"/>
      <c r="K6" s="7"/>
      <c r="L6" s="7"/>
      <c r="M6" s="7"/>
      <c r="N6" s="7"/>
      <c r="O6" s="7"/>
      <c r="P6" s="7"/>
      <c r="Q6" s="12"/>
      <c r="R6" s="12"/>
      <c r="S6" s="7"/>
      <c r="T6" s="7"/>
      <c r="U6" s="7"/>
      <c r="V6" s="7"/>
      <c r="W6" s="7"/>
      <c r="X6" s="7"/>
      <c r="Y6" s="7"/>
      <c r="Z6" s="7"/>
      <c r="AA6" s="12"/>
      <c r="AB6" s="12"/>
      <c r="AC6" s="12"/>
      <c r="AD6" s="13"/>
    </row>
    <row r="7" spans="1:30" ht="16.5" thickBot="1">
      <c r="A7" s="11"/>
      <c r="B7" s="12"/>
      <c r="C7" s="12"/>
      <c r="D7" s="12"/>
      <c r="E7" s="12"/>
      <c r="F7" s="12"/>
      <c r="G7" s="12"/>
      <c r="H7" s="12"/>
      <c r="I7" s="12"/>
      <c r="J7" s="7"/>
      <c r="K7" s="7"/>
      <c r="L7" s="7"/>
      <c r="M7" s="7"/>
      <c r="N7" s="7"/>
      <c r="O7" s="7"/>
      <c r="P7" s="7"/>
      <c r="Q7" s="12"/>
      <c r="R7" s="12"/>
      <c r="S7" s="7"/>
      <c r="T7" s="7"/>
      <c r="U7" s="7"/>
      <c r="V7" s="7"/>
      <c r="W7" s="7"/>
      <c r="X7" s="7"/>
      <c r="Y7" s="7"/>
      <c r="Z7" s="7"/>
      <c r="AA7" s="12"/>
      <c r="AB7" s="12"/>
      <c r="AC7" s="12"/>
      <c r="AD7" s="13"/>
    </row>
    <row r="8" spans="1:30" ht="47.25">
      <c r="A8" s="57" t="s">
        <v>1</v>
      </c>
      <c r="B8" s="58"/>
      <c r="C8" s="58"/>
      <c r="D8" s="58"/>
      <c r="E8" s="58"/>
      <c r="F8" s="58"/>
      <c r="G8" s="58"/>
      <c r="H8" s="58" t="s">
        <v>2</v>
      </c>
      <c r="I8" s="58"/>
      <c r="J8" s="58"/>
      <c r="K8" s="58"/>
      <c r="L8" s="58"/>
      <c r="M8" s="58"/>
      <c r="N8" s="58"/>
      <c r="O8" s="58"/>
      <c r="P8" s="58" t="s">
        <v>3</v>
      </c>
      <c r="Q8" s="58"/>
      <c r="R8" s="58"/>
      <c r="S8" s="58"/>
      <c r="T8" s="58"/>
      <c r="U8" s="58"/>
      <c r="V8" s="58"/>
      <c r="W8" s="58"/>
      <c r="X8" s="58"/>
      <c r="Y8" s="58"/>
      <c r="Z8" s="58"/>
      <c r="AA8" s="58"/>
      <c r="AB8" s="58"/>
      <c r="AC8" s="58"/>
      <c r="AD8" s="59"/>
    </row>
    <row r="9" spans="1:30">
      <c r="A9" s="41" t="s">
        <v>4</v>
      </c>
      <c r="B9" s="41" t="s">
        <v>5</v>
      </c>
      <c r="C9" s="41" t="s">
        <v>6</v>
      </c>
      <c r="D9" s="41" t="s">
        <v>7</v>
      </c>
      <c r="E9" s="41" t="s">
        <v>8</v>
      </c>
      <c r="F9" s="42" t="s">
        <v>9</v>
      </c>
      <c r="G9" s="42"/>
      <c r="H9" s="39" t="s">
        <v>10</v>
      </c>
      <c r="I9" s="39"/>
      <c r="J9" s="40" t="s">
        <v>11</v>
      </c>
      <c r="K9" s="40"/>
      <c r="L9" s="40" t="s">
        <v>12</v>
      </c>
      <c r="M9" s="40"/>
      <c r="N9" s="40" t="s">
        <v>13</v>
      </c>
      <c r="O9" s="40" t="s">
        <v>14</v>
      </c>
      <c r="P9" s="37" t="s">
        <v>15</v>
      </c>
      <c r="Q9" s="37" t="s">
        <v>16</v>
      </c>
      <c r="R9" s="37"/>
      <c r="S9" s="37" t="s">
        <v>17</v>
      </c>
      <c r="T9" s="37"/>
      <c r="U9" s="37"/>
      <c r="V9" s="37"/>
      <c r="W9" s="37"/>
      <c r="X9" s="37"/>
      <c r="Y9" s="37" t="s">
        <v>18</v>
      </c>
      <c r="Z9" s="37" t="s">
        <v>19</v>
      </c>
      <c r="AA9" s="37" t="s">
        <v>20</v>
      </c>
      <c r="AB9" s="37" t="s">
        <v>21</v>
      </c>
      <c r="AC9" s="37" t="s">
        <v>22</v>
      </c>
      <c r="AD9" s="37"/>
    </row>
    <row r="10" spans="1:30" ht="102.95" customHeight="1">
      <c r="A10" s="41"/>
      <c r="B10" s="41"/>
      <c r="C10" s="41"/>
      <c r="D10" s="41"/>
      <c r="E10" s="41"/>
      <c r="F10" s="42"/>
      <c r="G10" s="42"/>
      <c r="H10" s="39"/>
      <c r="I10" s="39"/>
      <c r="J10" s="40"/>
      <c r="K10" s="40"/>
      <c r="L10" s="40"/>
      <c r="M10" s="40"/>
      <c r="N10" s="40"/>
      <c r="O10" s="40"/>
      <c r="P10" s="37"/>
      <c r="Q10" s="37"/>
      <c r="R10" s="37"/>
      <c r="S10" s="38" t="s">
        <v>23</v>
      </c>
      <c r="T10" s="38"/>
      <c r="U10" s="38" t="s">
        <v>24</v>
      </c>
      <c r="V10" s="38"/>
      <c r="W10" s="25" t="s">
        <v>25</v>
      </c>
      <c r="X10" s="25" t="s">
        <v>26</v>
      </c>
      <c r="Y10" s="37"/>
      <c r="Z10" s="37"/>
      <c r="AA10" s="37"/>
      <c r="AB10" s="37"/>
      <c r="AC10" s="26" t="s">
        <v>27</v>
      </c>
      <c r="AD10" s="26" t="s">
        <v>28</v>
      </c>
    </row>
    <row r="11" spans="1:30" ht="200.25" customHeight="1">
      <c r="A11" s="19">
        <v>1</v>
      </c>
      <c r="B11" s="18" t="s">
        <v>56</v>
      </c>
      <c r="C11" s="18" t="s">
        <v>57</v>
      </c>
      <c r="D11" s="18" t="s">
        <v>58</v>
      </c>
      <c r="E11" s="27" t="s">
        <v>78</v>
      </c>
      <c r="F11" s="29" t="s">
        <v>59</v>
      </c>
      <c r="G11" s="29"/>
      <c r="H11" s="29" t="s">
        <v>60</v>
      </c>
      <c r="I11" s="29"/>
      <c r="J11" s="21">
        <v>2</v>
      </c>
      <c r="K11" s="22" t="str">
        <f t="shared" ref="K11" si="0">IF(J11=1,"Raro (puede ocurrir excepcionalmente",IF(J11=2,"Improbable (puede ocurrir ocasionalmente)",IF(J11=3,"Posible (puede ocurrrir en cualquier momento)",IF(J11=4,"Probable (probablemente va a ocurrir","Casi cierto"))))</f>
        <v>Improbable (puede ocurrir ocasionalmente)</v>
      </c>
      <c r="L11" s="21">
        <v>3</v>
      </c>
      <c r="M11" s="22" t="str">
        <f t="shared" ref="M11" si="1">IF(L11=1,"INSIGNIFICANTE",IF(L11=2,"MENOR",IF(L11=3,"MODERADO",IF(L11=4,"MAYOR","CATASTRÓFICO"))))</f>
        <v>MODERADO</v>
      </c>
      <c r="N11" s="22">
        <f>J11+L11</f>
        <v>5</v>
      </c>
      <c r="O11" s="22" t="str">
        <f t="shared" ref="O11" si="2">IF(N11&lt;=4,"Riesgo Bajo",IF(N11&lt;=5,"Riesgo Medio",IF(N11&lt;=7,"Riesgo Alto",IF(N11&lt;=10,"Riesgo Extremo","No Disponible"))))</f>
        <v>Riesgo Medio</v>
      </c>
      <c r="P11" s="14" t="s">
        <v>61</v>
      </c>
      <c r="Q11" s="30" t="s">
        <v>62</v>
      </c>
      <c r="R11" s="30"/>
      <c r="S11" s="21">
        <v>1</v>
      </c>
      <c r="T11" s="22" t="str">
        <f>IF(S11=1,"Raro (puede ocurrir excepcionalmente",IF(S11=2,"Improbable (puede ocurrir ocasionalmente)",IF(S11=3,"Posible (puede ocurrrir en cualquier momento)",IF(S11=4,"Probable (probablemente va a ocurrir","Casi cierto"))))</f>
        <v>Raro (puede ocurrir excepcionalmente</v>
      </c>
      <c r="U11" s="21">
        <v>1</v>
      </c>
      <c r="V11" s="22" t="str">
        <f t="shared" ref="V11" si="3">IF(U11=1,"INSIGNIFICANTE",IF(U11=2,"MENOR",IF(U11=3,"MODERADO",IF(U11=4,"MAYOR","CATASTRÓFICO"))))</f>
        <v>INSIGNIFICANTE</v>
      </c>
      <c r="W11" s="22">
        <f t="shared" ref="W11" si="4">S11+U11</f>
        <v>2</v>
      </c>
      <c r="X11" s="22" t="str">
        <f t="shared" ref="X11" si="5">IF(W11&lt;=4,"Riesgo Bajo",IF(W11&lt;=5,"Riesgo Medio",IF(W11&lt;=7,"Riesgo Alto",IF(W11&lt;=10,"Riesgo Extremo","No Disponible"))))</f>
        <v>Riesgo Bajo</v>
      </c>
      <c r="Y11" s="15" t="s">
        <v>32</v>
      </c>
      <c r="Z11" s="14" t="s">
        <v>63</v>
      </c>
      <c r="AA11" s="14" t="s">
        <v>64</v>
      </c>
      <c r="AB11" s="14" t="s">
        <v>65</v>
      </c>
      <c r="AC11" s="14" t="s">
        <v>66</v>
      </c>
      <c r="AD11" s="14" t="s">
        <v>67</v>
      </c>
    </row>
    <row r="12" spans="1:30" ht="217.5" customHeight="1">
      <c r="A12" s="21">
        <v>2</v>
      </c>
      <c r="B12" s="18" t="s">
        <v>68</v>
      </c>
      <c r="C12" s="18" t="s">
        <v>69</v>
      </c>
      <c r="D12" s="18" t="s">
        <v>70</v>
      </c>
      <c r="E12" s="27" t="s">
        <v>78</v>
      </c>
      <c r="F12" s="29" t="s">
        <v>29</v>
      </c>
      <c r="G12" s="29"/>
      <c r="H12" s="29" t="s">
        <v>30</v>
      </c>
      <c r="I12" s="29"/>
      <c r="J12" s="21">
        <v>2</v>
      </c>
      <c r="K12" s="22" t="str">
        <f t="shared" ref="K12:K15" si="6">IF(J12=1,"Raro (puede ocurrir excepcionalmente",IF(J12=2,"Improbable (puede ocurrir ocasionalmente)",IF(J12=3,"Posible (puede ocurrrir en cualquier momento)",IF(J12=4,"Probable (probablemente va a ocurrir","Casi cierto"))))</f>
        <v>Improbable (puede ocurrir ocasionalmente)</v>
      </c>
      <c r="L12" s="21">
        <v>2</v>
      </c>
      <c r="M12" s="22" t="str">
        <f t="shared" ref="M12:M16" si="7">IF(L12=1,"INSIGNIFICANTE",IF(L12=2,"MENOR",IF(L12=3,"MODERADO",IF(L12=4,"MAYOR","CATASTRÓFICO"))))</f>
        <v>MENOR</v>
      </c>
      <c r="N12" s="22">
        <f>J12+L12</f>
        <v>4</v>
      </c>
      <c r="O12" s="22" t="str">
        <f t="shared" ref="O12:O15" si="8">IF(N12&lt;=4,"Riesgo Bajo",IF(N12&lt;=5,"Riesgo Medio",IF(N12&lt;=7,"Riesgo Alto",IF(N12&lt;=10,"Riesgo Extremo","No Disponible"))))</f>
        <v>Riesgo Bajo</v>
      </c>
      <c r="P12" s="14" t="s">
        <v>53</v>
      </c>
      <c r="Q12" s="30" t="s">
        <v>71</v>
      </c>
      <c r="R12" s="30"/>
      <c r="S12" s="21">
        <v>1</v>
      </c>
      <c r="T12" s="22" t="str">
        <f t="shared" ref="T12:T16" si="9">IF(S12=1,"Raro (puede ocurrir excepcionalmente",IF(S12=2,"Improbable (puede ocurrir ocasionalmente)",IF(S12=3,"Posible (puede ocurrrir en cualquier momento)",IF(S12=4,"Probable (probablemente va a ocurrir","Casi cierto"))))</f>
        <v>Raro (puede ocurrir excepcionalmente</v>
      </c>
      <c r="U12" s="21">
        <v>1</v>
      </c>
      <c r="V12" s="22" t="str">
        <f t="shared" ref="V12:V15" si="10">IF(U12=1,"INSIGNIFICANTE",IF(U12=2,"MENOR",IF(U12=3,"MODERADO",IF(U12=4,"MAYOR","CATASTRÓFICO"))))</f>
        <v>INSIGNIFICANTE</v>
      </c>
      <c r="W12" s="22">
        <f>+S12+U12</f>
        <v>2</v>
      </c>
      <c r="X12" s="22" t="str">
        <f t="shared" ref="X12:X16" si="11">IF(W12&lt;=4,"Riesgo Bajo",IF(W12&lt;=5,"Riesgo Medio",IF(W12&lt;=7,"Riesgo Alto",IF(W12&lt;=10,"Riesgo Extremo","No Disponible"))))</f>
        <v>Riesgo Bajo</v>
      </c>
      <c r="Y12" s="15" t="s">
        <v>40</v>
      </c>
      <c r="Z12" s="14" t="s">
        <v>33</v>
      </c>
      <c r="AA12" s="14" t="s">
        <v>72</v>
      </c>
      <c r="AB12" s="14" t="s">
        <v>73</v>
      </c>
      <c r="AC12" s="14" t="s">
        <v>74</v>
      </c>
      <c r="AD12" s="14" t="s">
        <v>75</v>
      </c>
    </row>
    <row r="13" spans="1:30" ht="408.75" customHeight="1">
      <c r="A13" s="21">
        <v>3</v>
      </c>
      <c r="B13" s="18" t="s">
        <v>56</v>
      </c>
      <c r="C13" s="18" t="s">
        <v>76</v>
      </c>
      <c r="D13" s="18" t="s">
        <v>77</v>
      </c>
      <c r="E13" s="27" t="s">
        <v>78</v>
      </c>
      <c r="F13" s="29" t="s">
        <v>34</v>
      </c>
      <c r="G13" s="29"/>
      <c r="H13" s="35" t="s">
        <v>50</v>
      </c>
      <c r="I13" s="35"/>
      <c r="J13" s="21">
        <v>3</v>
      </c>
      <c r="K13" s="22" t="str">
        <f t="shared" si="6"/>
        <v>Posible (puede ocurrrir en cualquier momento)</v>
      </c>
      <c r="L13" s="21">
        <v>4</v>
      </c>
      <c r="M13" s="22" t="str">
        <f>IF(L13=1,"INSIGNIFICANTE",IF(L13=2,"MENOR",IF(L13=3,"MODERADO",IF(L13=4,"MAYOR","CATASTRÓFICO"))))</f>
        <v>MAYOR</v>
      </c>
      <c r="N13" s="22">
        <f>J13+L13</f>
        <v>7</v>
      </c>
      <c r="O13" s="22" t="str">
        <f>IF(N13&lt;=4,"Riesgo Bajo",IF(N13&lt;=5,"Riesgo Medio",IF(N13&lt;=7,"Riesgo Alto",IF(N13&lt;=10,"Riesgo Extremo","No Disponible"))))</f>
        <v>Riesgo Alto</v>
      </c>
      <c r="P13" s="16" t="s">
        <v>35</v>
      </c>
      <c r="Q13" s="36" t="s">
        <v>51</v>
      </c>
      <c r="R13" s="36"/>
      <c r="S13" s="21">
        <v>2</v>
      </c>
      <c r="T13" s="22" t="str">
        <f t="shared" si="9"/>
        <v>Improbable (puede ocurrir ocasionalmente)</v>
      </c>
      <c r="U13" s="21">
        <v>2</v>
      </c>
      <c r="V13" s="22" t="str">
        <f t="shared" si="10"/>
        <v>MENOR</v>
      </c>
      <c r="W13" s="22">
        <f>+S13+U13</f>
        <v>4</v>
      </c>
      <c r="X13" s="22" t="str">
        <f t="shared" si="11"/>
        <v>Riesgo Bajo</v>
      </c>
      <c r="Y13" s="15" t="s">
        <v>40</v>
      </c>
      <c r="Z13" s="17" t="s">
        <v>36</v>
      </c>
      <c r="AA13" s="15" t="s">
        <v>79</v>
      </c>
      <c r="AB13" s="16" t="s">
        <v>80</v>
      </c>
      <c r="AC13" s="17" t="s">
        <v>55</v>
      </c>
      <c r="AD13" s="17" t="s">
        <v>54</v>
      </c>
    </row>
    <row r="14" spans="1:30" ht="251.1" customHeight="1">
      <c r="A14" s="21">
        <v>4</v>
      </c>
      <c r="B14" s="18" t="s">
        <v>68</v>
      </c>
      <c r="C14" s="18" t="s">
        <v>57</v>
      </c>
      <c r="D14" s="18" t="s">
        <v>77</v>
      </c>
      <c r="E14" s="27" t="s">
        <v>78</v>
      </c>
      <c r="F14" s="30" t="s">
        <v>37</v>
      </c>
      <c r="G14" s="30"/>
      <c r="H14" s="30" t="s">
        <v>86</v>
      </c>
      <c r="I14" s="30"/>
      <c r="J14" s="19">
        <v>2</v>
      </c>
      <c r="K14" s="22" t="str">
        <f t="shared" si="6"/>
        <v>Improbable (puede ocurrir ocasionalmente)</v>
      </c>
      <c r="L14" s="19">
        <v>3</v>
      </c>
      <c r="M14" s="22" t="str">
        <f>IF(L14=1,"INSIGNIFICANTE",IF(L14=2,"MENOR",IF(L14=3,"MODERADO",IF(L14=4,"MAYOR","CATASTRÓFICO"))))</f>
        <v>MODERADO</v>
      </c>
      <c r="N14" s="22">
        <f t="shared" ref="N14:N16" si="12">J14+L14</f>
        <v>5</v>
      </c>
      <c r="O14" s="22" t="str">
        <f t="shared" si="8"/>
        <v>Riesgo Medio</v>
      </c>
      <c r="P14" s="14" t="s">
        <v>38</v>
      </c>
      <c r="Q14" s="30" t="s">
        <v>39</v>
      </c>
      <c r="R14" s="34"/>
      <c r="S14" s="19">
        <v>1</v>
      </c>
      <c r="T14" s="22" t="str">
        <f t="shared" si="9"/>
        <v>Raro (puede ocurrir excepcionalmente</v>
      </c>
      <c r="U14" s="19">
        <v>2</v>
      </c>
      <c r="V14" s="22" t="str">
        <f t="shared" si="10"/>
        <v>MENOR</v>
      </c>
      <c r="W14" s="22">
        <f t="shared" ref="W14:W16" si="13">+S14+U14</f>
        <v>3</v>
      </c>
      <c r="X14" s="22" t="str">
        <f t="shared" si="11"/>
        <v>Riesgo Bajo</v>
      </c>
      <c r="Y14" s="20" t="s">
        <v>32</v>
      </c>
      <c r="Z14" s="17" t="s">
        <v>36</v>
      </c>
      <c r="AA14" s="15" t="s">
        <v>79</v>
      </c>
      <c r="AB14" s="16" t="s">
        <v>80</v>
      </c>
      <c r="AC14" s="24" t="s">
        <v>41</v>
      </c>
      <c r="AD14" s="24" t="s">
        <v>42</v>
      </c>
    </row>
    <row r="15" spans="1:30" ht="194.1" customHeight="1">
      <c r="A15" s="21">
        <v>5</v>
      </c>
      <c r="B15" s="18" t="s">
        <v>68</v>
      </c>
      <c r="C15" s="18" t="s">
        <v>76</v>
      </c>
      <c r="D15" s="18" t="s">
        <v>77</v>
      </c>
      <c r="E15" s="18" t="s">
        <v>83</v>
      </c>
      <c r="F15" s="30" t="s">
        <v>43</v>
      </c>
      <c r="G15" s="30"/>
      <c r="H15" s="30" t="s">
        <v>44</v>
      </c>
      <c r="I15" s="30"/>
      <c r="J15" s="19">
        <v>2</v>
      </c>
      <c r="K15" s="22" t="str">
        <f t="shared" si="6"/>
        <v>Improbable (puede ocurrir ocasionalmente)</v>
      </c>
      <c r="L15" s="19">
        <v>2</v>
      </c>
      <c r="M15" s="22" t="str">
        <f t="shared" si="7"/>
        <v>MENOR</v>
      </c>
      <c r="N15" s="22">
        <f t="shared" si="12"/>
        <v>4</v>
      </c>
      <c r="O15" s="22" t="str">
        <f t="shared" si="8"/>
        <v>Riesgo Bajo</v>
      </c>
      <c r="P15" s="14" t="s">
        <v>31</v>
      </c>
      <c r="Q15" s="30" t="s">
        <v>45</v>
      </c>
      <c r="R15" s="34"/>
      <c r="S15" s="19">
        <v>1</v>
      </c>
      <c r="T15" s="22" t="str">
        <f t="shared" si="9"/>
        <v>Raro (puede ocurrir excepcionalmente</v>
      </c>
      <c r="U15" s="19">
        <v>2</v>
      </c>
      <c r="V15" s="22" t="str">
        <f t="shared" si="10"/>
        <v>MENOR</v>
      </c>
      <c r="W15" s="22">
        <f t="shared" si="13"/>
        <v>3</v>
      </c>
      <c r="X15" s="22" t="str">
        <f t="shared" si="11"/>
        <v>Riesgo Bajo</v>
      </c>
      <c r="Y15" s="20" t="s">
        <v>40</v>
      </c>
      <c r="Z15" s="28" t="s">
        <v>84</v>
      </c>
      <c r="AA15" s="15" t="s">
        <v>79</v>
      </c>
      <c r="AB15" s="16" t="s">
        <v>80</v>
      </c>
      <c r="AC15" s="24" t="s">
        <v>46</v>
      </c>
      <c r="AD15" s="24" t="s">
        <v>82</v>
      </c>
    </row>
    <row r="16" spans="1:30" ht="390.95" customHeight="1">
      <c r="A16" s="21">
        <v>6</v>
      </c>
      <c r="B16" s="18" t="s">
        <v>56</v>
      </c>
      <c r="C16" s="18" t="s">
        <v>76</v>
      </c>
      <c r="D16" s="18" t="s">
        <v>77</v>
      </c>
      <c r="E16" s="27" t="s">
        <v>78</v>
      </c>
      <c r="F16" s="31" t="s">
        <v>52</v>
      </c>
      <c r="G16" s="31"/>
      <c r="H16" s="31" t="s">
        <v>48</v>
      </c>
      <c r="I16" s="31"/>
      <c r="J16" s="21">
        <v>2</v>
      </c>
      <c r="K16" s="22" t="str">
        <f>IF(J16=1,"Raro (puede ocurrir excepcionalmente",IF(J16=2,"Improbable (puede ocurrir ocasionalmente)",IF(J16=3,"Posible (puede ocurrrir en cualquier momento)",IF(J16=4,"Probable (probablemente va a ocurrir","Casi cierto"))))</f>
        <v>Improbable (puede ocurrir ocasionalmente)</v>
      </c>
      <c r="L16" s="21">
        <v>3</v>
      </c>
      <c r="M16" s="22" t="str">
        <f t="shared" si="7"/>
        <v>MODERADO</v>
      </c>
      <c r="N16" s="22">
        <f t="shared" si="12"/>
        <v>5</v>
      </c>
      <c r="O16" s="22" t="str">
        <f>IF(N16&lt;=4,"Riesgo Bajo",IF(N16&lt;=5,"Riesgo Medio",IF(N16&lt;=7,"Riesgo Alto",IF(N16&lt;=10,"Riesgo Extremo","No Disponible"))))</f>
        <v>Riesgo Medio</v>
      </c>
      <c r="P16" s="14" t="s">
        <v>53</v>
      </c>
      <c r="Q16" s="32" t="s">
        <v>85</v>
      </c>
      <c r="R16" s="33"/>
      <c r="S16" s="21">
        <v>1</v>
      </c>
      <c r="T16" s="22" t="str">
        <f t="shared" si="9"/>
        <v>Raro (puede ocurrir excepcionalmente</v>
      </c>
      <c r="U16" s="21">
        <v>2</v>
      </c>
      <c r="V16" s="22" t="str">
        <f>IF(U16=1,"INSIGNIFICANTE",IF(U16=2,"MENOR",IF(U16=3,"MODERADO",IF(U16=4,"MAYOR","CATASTRÓFICO"))))</f>
        <v>MENOR</v>
      </c>
      <c r="W16" s="22">
        <f t="shared" si="13"/>
        <v>3</v>
      </c>
      <c r="X16" s="22" t="str">
        <f t="shared" si="11"/>
        <v>Riesgo Bajo</v>
      </c>
      <c r="Y16" s="20" t="s">
        <v>40</v>
      </c>
      <c r="Z16" s="23" t="s">
        <v>49</v>
      </c>
      <c r="AA16" s="15" t="s">
        <v>79</v>
      </c>
      <c r="AB16" s="16" t="s">
        <v>80</v>
      </c>
      <c r="AC16" s="14" t="s">
        <v>81</v>
      </c>
      <c r="AD16" s="23" t="s">
        <v>47</v>
      </c>
    </row>
  </sheetData>
  <mergeCells count="52">
    <mergeCell ref="X1:AD4"/>
    <mergeCell ref="G2:U4"/>
    <mergeCell ref="A5:U5"/>
    <mergeCell ref="X5:AD5"/>
    <mergeCell ref="A8:G8"/>
    <mergeCell ref="H8:O8"/>
    <mergeCell ref="P8:AD8"/>
    <mergeCell ref="A1:A4"/>
    <mergeCell ref="B1:B2"/>
    <mergeCell ref="C1:C3"/>
    <mergeCell ref="D1:F1"/>
    <mergeCell ref="G1:U1"/>
    <mergeCell ref="W1:W5"/>
    <mergeCell ref="O9:O10"/>
    <mergeCell ref="P9:P10"/>
    <mergeCell ref="A9:A10"/>
    <mergeCell ref="B9:B10"/>
    <mergeCell ref="C9:C10"/>
    <mergeCell ref="D9:D10"/>
    <mergeCell ref="E9:E10"/>
    <mergeCell ref="F9:G10"/>
    <mergeCell ref="AC9:AD9"/>
    <mergeCell ref="S10:T10"/>
    <mergeCell ref="U10:V10"/>
    <mergeCell ref="F12:G12"/>
    <mergeCell ref="H12:I12"/>
    <mergeCell ref="Q12:R12"/>
    <mergeCell ref="Q9:R10"/>
    <mergeCell ref="S9:X9"/>
    <mergeCell ref="Y9:Y10"/>
    <mergeCell ref="Z9:Z10"/>
    <mergeCell ref="AA9:AA10"/>
    <mergeCell ref="AB9:AB10"/>
    <mergeCell ref="H9:I10"/>
    <mergeCell ref="J9:K10"/>
    <mergeCell ref="L9:M10"/>
    <mergeCell ref="N9:N10"/>
    <mergeCell ref="F11:G11"/>
    <mergeCell ref="H11:I11"/>
    <mergeCell ref="Q11:R11"/>
    <mergeCell ref="F16:G16"/>
    <mergeCell ref="H16:I16"/>
    <mergeCell ref="Q16:R16"/>
    <mergeCell ref="F15:G15"/>
    <mergeCell ref="H15:I15"/>
    <mergeCell ref="Q15:R15"/>
    <mergeCell ref="F13:G13"/>
    <mergeCell ref="H13:I13"/>
    <mergeCell ref="Q13:R13"/>
    <mergeCell ref="F14:G14"/>
    <mergeCell ref="H14:I14"/>
    <mergeCell ref="Q14:R14"/>
  </mergeCells>
  <conditionalFormatting sqref="O11:O16 X11:X16">
    <cfRule type="containsText" dxfId="3" priority="6" stopIfTrue="1" operator="containsText" text="Riesgo Extremo">
      <formula>NOT(ISERROR(SEARCH("Riesgo Extremo",O11)))</formula>
    </cfRule>
    <cfRule type="containsText" priority="7" stopIfTrue="1" operator="containsText" text="Riesgo Extremo">
      <formula>NOT(ISERROR(SEARCH("Riesgo Extremo",O11)))</formula>
    </cfRule>
    <cfRule type="containsText" dxfId="2" priority="8" stopIfTrue="1" operator="containsText" text="Riesgo Alto">
      <formula>NOT(ISERROR(SEARCH("Riesgo Alto",O11)))</formula>
    </cfRule>
    <cfRule type="containsText" dxfId="1" priority="9" stopIfTrue="1" operator="containsText" text="Riesgo Medio">
      <formula>NOT(ISERROR(SEARCH("Riesgo Medio",O11)))</formula>
    </cfRule>
    <cfRule type="containsText" dxfId="0" priority="10" stopIfTrue="1" operator="containsText" text="Riesgo Bajo">
      <formula>NOT(ISERROR(SEARCH("Riesgo Bajo",O11)))</formula>
    </cfRule>
  </conditionalFormatting>
  <pageMargins left="0.25" right="0.25" top="0.75" bottom="0.75" header="0.3" footer="0.3"/>
  <pageSetup scale="2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Sergio Pulido</cp:lastModifiedBy>
  <cp:revision/>
  <dcterms:created xsi:type="dcterms:W3CDTF">2023-04-27T20:15:04Z</dcterms:created>
  <dcterms:modified xsi:type="dcterms:W3CDTF">2025-09-09T04:11:32Z</dcterms:modified>
  <cp:category/>
  <cp:contentStatus/>
</cp:coreProperties>
</file>