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autoCompressPictures="0" defaultThemeVersion="124226"/>
  <mc:AlternateContent xmlns:mc="http://schemas.openxmlformats.org/markup-compatibility/2006">
    <mc:Choice Requires="x15">
      <x15ac:absPath xmlns:x15ac="http://schemas.microsoft.com/office/spreadsheetml/2010/11/ac" url="D:\Usuarios\erespejo\Documents\DPA 2025\CONTRATACION\UNIFORMES\"/>
    </mc:Choice>
  </mc:AlternateContent>
  <xr:revisionPtr revIDLastSave="0" documentId="13_ncr:1_{0CF88BB7-713B-41C7-A974-E8578262C536}" xr6:coauthVersionLast="47" xr6:coauthVersionMax="47" xr10:uidLastSave="{00000000-0000-0000-0000-000000000000}"/>
  <bookViews>
    <workbookView xWindow="28680" yWindow="-120" windowWidth="29040" windowHeight="15720" xr2:uid="{00000000-000D-0000-FFFF-FFFF00000000}"/>
  </bookViews>
  <sheets>
    <sheet name="Matriz riesgos" sheetId="17" r:id="rId1"/>
    <sheet name="TABLAS VALORACIÓN" sheetId="18" r:id="rId2"/>
  </sheets>
  <definedNames>
    <definedName name="_xlnm.Print_Area" localSheetId="0">'Matriz riesgos'!$A$1:$AC$12</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9" i="17" l="1"/>
  <c r="W9" i="17" s="1"/>
  <c r="U9" i="17"/>
  <c r="S9" i="17"/>
  <c r="M9" i="17"/>
  <c r="N9" i="17" s="1"/>
  <c r="L9" i="17"/>
  <c r="J9" i="17"/>
  <c r="U6" i="17"/>
  <c r="S6" i="17"/>
  <c r="M6" i="17"/>
  <c r="N6" i="17" s="1"/>
  <c r="L6" i="17"/>
  <c r="J6" i="17"/>
  <c r="J7" i="17"/>
  <c r="L7" i="17"/>
  <c r="M7" i="17"/>
  <c r="N7" i="17" s="1"/>
  <c r="S7" i="17"/>
  <c r="U7" i="17"/>
  <c r="V7" i="17"/>
  <c r="W7" i="17" s="1"/>
  <c r="J11" i="17"/>
  <c r="L11" i="17"/>
  <c r="M11" i="17"/>
  <c r="N11" i="17" s="1"/>
  <c r="S11" i="17"/>
  <c r="U11" i="17"/>
  <c r="U12" i="17"/>
  <c r="S12" i="17"/>
  <c r="M12" i="17"/>
  <c r="N12" i="17" s="1"/>
  <c r="L12" i="17"/>
  <c r="J12" i="17"/>
  <c r="V10" i="17"/>
  <c r="W10" i="17" s="1"/>
  <c r="U10" i="17"/>
  <c r="S10" i="17"/>
  <c r="M10" i="17"/>
  <c r="N10" i="17" s="1"/>
  <c r="L10" i="17"/>
  <c r="J10" i="17"/>
  <c r="V8" i="17"/>
  <c r="W8" i="17" s="1"/>
  <c r="U8" i="17"/>
  <c r="S8" i="17"/>
  <c r="M8" i="17"/>
  <c r="N8" i="17" s="1"/>
  <c r="L8" i="17"/>
  <c r="J8" i="17"/>
  <c r="V6" i="17" l="1"/>
  <c r="W6" i="17" s="1"/>
  <c r="V11" i="17"/>
  <c r="W11" i="17" s="1"/>
  <c r="V12" i="17"/>
  <c r="W12" i="17" s="1"/>
</calcChain>
</file>

<file path=xl/sharedStrings.xml><?xml version="1.0" encoding="utf-8"?>
<sst xmlns="http://schemas.openxmlformats.org/spreadsheetml/2006/main" count="280" uniqueCount="184">
  <si>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</si>
  <si>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</si>
  <si>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</si>
  <si>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</si>
  <si>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</si>
  <si>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</si>
  <si>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</si>
  <si>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</si>
  <si>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</si>
  <si>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</si>
  <si>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</si>
  <si>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</si>
  <si>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</si>
  <si>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</si>
  <si>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</si>
  <si>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</si>
  <si>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</si>
  <si>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</si>
  <si>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</si>
  <si>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</si>
  <si>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</si>
  <si>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</si>
  <si>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</si>
  <si>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</si>
  <si>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</si>
  <si>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</si>
  <si>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</si>
  <si>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</si>
  <si>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</si>
  <si>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</si>
  <si>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</si>
  <si>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</si>
  <si>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</si>
  <si>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</si>
  <si>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</si>
  <si>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</si>
  <si>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</si>
  <si>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</si>
  <si>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</si>
  <si>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</si>
  <si>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</si>
  <si>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</si>
  <si>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</si>
  <si>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</si>
  <si>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</si>
  <si>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</si>
  <si>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</si>
  <si>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</si>
  <si>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</si>
  <si>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</si>
  <si>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</si>
  <si>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</si>
  <si>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</si>
  <si>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</si>
  <si>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</si>
  <si>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</si>
  <si>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</si>
  <si>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</si>
  <si>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</si>
  <si>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</si>
  <si>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</si>
  <si>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</si>
  <si>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</si>
  <si>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</si>
  <si>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</si>
  <si>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</si>
  <si>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</si>
  <si>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</si>
  <si>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</si>
  <si>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</si>
  <si>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</si>
  <si>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</si>
  <si>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</si>
  <si>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</si>
  <si>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</si>
  <si>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</si>
  <si>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</si>
  <si>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</si>
  <si>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</si>
  <si>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</si>
  <si>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</si>
  <si>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</si>
  <si>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</si>
  <si>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</si>
  <si>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</si>
  <si>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</si>
  <si>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</si>
  <si>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</si>
  <si>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</si>
  <si>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</si>
  <si>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</si>
  <si>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</si>
  <si>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</si>
  <si>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</si>
  <si>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</si>
  <si>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</si>
  <si>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</si>
  <si>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</si>
  <si>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</si>
  <si>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</si>
  <si>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</si>
  <si>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</si>
  <si>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</si>
  <si>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</si>
  <si>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</si>
  <si>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</si>
  <si>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</si>
  <si>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</si>
  <si>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</si>
  <si>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</si>
  <si>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</si>
  <si>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</si>
  <si>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</si>
  <si>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</si>
  <si>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</si>
  <si>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</si>
  <si>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</si>
  <si>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</si>
  <si>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</si>
  <si>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</si>
  <si>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</si>
  <si>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</si>
  <si>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</si>
  <si>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</si>
  <si>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</si>
  <si>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</si>
  <si>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</si>
  <si>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</si>
  <si>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</si>
  <si>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</si>
  <si>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</si>
  <si>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</si>
  <si>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</si>
  <si>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</si>
  <si>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</si>
  <si>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</si>
  <si>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</si>
  <si>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</si>
  <si>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</si>
  <si>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</si>
  <si>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</si>
  <si>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</si>
  <si>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</si>
  <si>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</si>
  <si>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</si>
  <si>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</si>
  <si>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 xml:space="preserve">Tanto el contratista como la entidad deben estar pendientes de los cambios normativos que se puedan presentar y que afecten al sector. </t>
  </si>
  <si>
    <t>Informes de supervisión del contrato</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</si>
  <si>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</si>
  <si>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</si>
  <si>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</si>
  <si>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</si>
  <si>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</si>
  <si>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SI</t>
  </si>
  <si>
    <t>Efectos desfavorables derivados de la eventual iliquidez o declaración de la insolvencia del contratista que afecten el normal desarrollo del contrato</t>
  </si>
  <si>
    <t xml:space="preserve">Adelantar procesos estrictos de evaluación de su capacidad financiera y organizacional aportada.
En caso de presentarse la iliquidez se debe realizar una análisis de la situación y tomar las medidas a que haya lugar </t>
  </si>
  <si>
    <t>Contratista
Entidad</t>
  </si>
  <si>
    <t>Del inicio del proceso de selección</t>
  </si>
  <si>
    <t xml:space="preserve">Documentos aportados y reporte del análisis realizado. </t>
  </si>
  <si>
    <t>Contratista: Permanente
Entidad: En caso de presentarse la eventualidad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</si>
  <si>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</si>
  <si>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</si>
  <si>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</si>
  <si>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</si>
  <si>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</si>
  <si>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Análisis de la situación por parte del contratista y la entidad  y tomar las medidas a que haya lugar</t>
  </si>
  <si>
    <t>Inicio de ejecución del contrato</t>
  </si>
  <si>
    <t>Informe de supervisión del contrato con el registro del análisis realizado</t>
  </si>
  <si>
    <t>Cuando se requiera</t>
  </si>
  <si>
    <t>Huelgas, paros, sabotaje, actos terrorista que puedan interrumpir la entrega de los servicios contratados</t>
  </si>
  <si>
    <t>Informe de supervisión del contrato con el registro del analisis realizado</t>
  </si>
  <si>
    <t>Contratación - Ejecución</t>
  </si>
  <si>
    <t xml:space="preserve">Afectación del desarrollo del Proceso de contratación
Suspensión o cesión del contrato
Reprocesos Administrativos
</t>
  </si>
  <si>
    <t>Económicos</t>
  </si>
  <si>
    <t>Que no se puedan adquirir las cantidades requeridas por la entidad.
Afectación de la prestación del servicio</t>
  </si>
  <si>
    <t>Seguimiento permanente a la TRM por parte del contratista y de la entidad</t>
  </si>
  <si>
    <t>Falta de experiencia logistica del contratista o cambios en la autoridad que otorga los permisos que puede afectar el desarrollo operacional del contrato</t>
  </si>
  <si>
    <t xml:space="preserve">El contratista debe garantizar que la logistica se realice de manera adecuada
Cuando la entidad advierta algun tipo de situaciuón que afecte la adquisición de los permisos debe implentar acciones que permita el logro de estos. </t>
  </si>
  <si>
    <t xml:space="preserve"> Devaluación o revaluación del tipo de cambio que afecta el precio de la contratación.</t>
  </si>
  <si>
    <t>Suspensión del contrato
Afectación del cronograma de ejecución del contrato.
Afectación de la prestación del servicio</t>
  </si>
  <si>
    <t xml:space="preserve">Confinamiento total o parcial decretado por el Gobierno Nacional o Local a causa  de cualquier tipo de pandemia que afecte la salud de los intervinientes en el proceso o el sector. </t>
  </si>
  <si>
    <t xml:space="preserve">Retraso en la entrega o recibo de los bienes requeridos dentro de las fechas pactadas.
Afectación en el desarrollo de las actividades diarias de seguridad  y protección de sus funcionarios, al  no contar con elementos de dotacion adecuados para la prestacion del servicio. </t>
  </si>
  <si>
    <t xml:space="preserve">Retraso a los plazos establecidos en el cronograma de entrega o recibo de los bienes contratados.                                                                                                                                                                                                                                                                                 Afectación en el desarrollo de las actividades diarias de seguridad  y protección de sus funcionarios, al  no contar con elementos de dotacion adecuados para la prestacion del servicio. </t>
  </si>
  <si>
    <t>MATRIZ PARA LA TIPIFICACIÓN, ESTIMACIÓN Y ASIGNACIÓN DE RIESGOS PREVISIBLES PARA 
“ADQUISICIÓN DE ELEMENTOS DE VESTUARIO PARA LOS SERVIDORES DE LA DIRECCIÓN DE PROTECCIÓN Y ASISTENCIA DE LA FISCALÍA GENERAL DE LA NACIÓN A NIVEL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</si>
</sst>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9"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
      <sz val="12"/>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12">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1" fillId="3" borderId="1" xfId="0" applyFont="1" applyFill="1" applyBorder="1" applyAlignment="1">
      <alignment horizontal="center"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3" fillId="0" borderId="0" xfId="0" applyFont="1" applyAlignment="1">
      <alignment vertical="center"/>
    </xf>
    <xf numFmtId="0" fontId="15" fillId="4" borderId="1" xfId="3" applyFont="1" applyBorder="1" applyAlignment="1">
      <alignment horizontal="center" vertical="center"/>
    </xf>
    <xf numFmtId="9" fontId="13" fillId="2" borderId="1" xfId="1" applyFont="1" applyFill="1" applyBorder="1" applyAlignment="1">
      <alignment horizontal="center" vertical="center" textRotation="90" wrapText="1"/>
    </xf>
    <xf numFmtId="0" fontId="13" fillId="3" borderId="1" xfId="0" applyFont="1" applyFill="1" applyBorder="1" applyAlignment="1">
      <alignment horizontal="center" vertical="center"/>
    </xf>
    <xf numFmtId="9" fontId="13" fillId="3" borderId="1" xfId="0" applyNumberFormat="1" applyFont="1" applyFill="1" applyBorder="1" applyAlignment="1">
      <alignment horizontal="center" vertical="center"/>
    </xf>
    <xf numFmtId="0" fontId="11" fillId="3" borderId="1" xfId="0" applyFont="1" applyFill="1" applyBorder="1" applyAlignment="1">
      <alignment horizontal="justify" vertical="center"/>
    </xf>
    <xf numFmtId="0" fontId="11" fillId="3" borderId="0" xfId="0" applyFont="1" applyFill="1" applyAlignment="1">
      <alignment vertical="center" wrapText="1"/>
    </xf>
    <xf numFmtId="0" fontId="11" fillId="3" borderId="1" xfId="3" applyFont="1" applyFill="1" applyBorder="1" applyAlignment="1">
      <alignment horizontal="center" vertical="center" wrapText="1"/>
    </xf>
    <xf numFmtId="9" fontId="11" fillId="3" borderId="1" xfId="0"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13" fillId="0" borderId="1" xfId="0" applyFont="1" applyBorder="1" applyAlignment="1">
      <alignment horizontal="center" vertical="center"/>
    </xf>
    <xf numFmtId="0" fontId="17" fillId="4" borderId="1" xfId="3" applyFont="1" applyBorder="1" applyAlignment="1">
      <alignment horizontal="center" vertical="center"/>
    </xf>
    <xf numFmtId="0" fontId="18" fillId="3" borderId="1" xfId="0" applyFont="1" applyFill="1" applyBorder="1" applyAlignment="1">
      <alignment horizontal="justify" vertical="center" wrapText="1"/>
    </xf>
    <xf numFmtId="0" fontId="2" fillId="2" borderId="1" xfId="0" applyFont="1" applyFill="1" applyBorder="1" applyAlignment="1">
      <alignment horizontal="justify" vertical="center" wrapText="1"/>
    </xf>
    <xf numFmtId="0" fontId="7" fillId="2" borderId="1"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2" fillId="2" borderId="1" xfId="0" applyFont="1" applyFill="1" applyBorder="1" applyAlignment="1">
      <alignment horizontal="justify" vertic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6" borderId="1"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6"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7" borderId="1"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7" borderId="1" xfId="0" applyFont="1" applyFill="1" applyBorder="1" applyAlignment="1">
      <alignment horizontal="center"/>
    </xf>
    <xf numFmtId="0" fontId="10" fillId="7"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05">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12</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2"/>
  <sheetViews>
    <sheetView showGridLines="0" tabSelected="1" view="pageBreakPreview" zoomScale="70" zoomScaleNormal="70" zoomScaleSheetLayoutView="70" zoomScalePageLayoutView="70" workbookViewId="0">
      <selection activeCell="Q9" sqref="Q9"/>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7.28515625" style="3" customWidth="1"/>
    <col min="8" max="8" width="51.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51" customHeight="1" x14ac:dyDescent="0.25">
      <c r="B2" s="73" t="s">
        <v>183</v>
      </c>
      <c r="C2" s="74"/>
      <c r="D2" s="74"/>
      <c r="E2" s="74"/>
      <c r="F2" s="74"/>
      <c r="G2" s="74"/>
      <c r="H2" s="74"/>
      <c r="I2" s="74"/>
      <c r="J2" s="74"/>
      <c r="K2" s="74"/>
      <c r="L2" s="74"/>
      <c r="M2" s="74"/>
      <c r="N2" s="74"/>
      <c r="O2" s="74"/>
      <c r="P2" s="74"/>
      <c r="Q2" s="74"/>
      <c r="R2" s="74"/>
      <c r="S2" s="74"/>
      <c r="T2" s="74"/>
      <c r="U2" s="74"/>
      <c r="V2" s="74"/>
      <c r="W2" s="74"/>
      <c r="X2" s="74"/>
      <c r="Y2" s="74"/>
      <c r="Z2" s="74"/>
      <c r="AA2" s="74"/>
      <c r="AB2" s="74"/>
      <c r="AC2" s="75"/>
    </row>
    <row r="3" spans="2:29" ht="40.5" customHeight="1" x14ac:dyDescent="0.25">
      <c r="B3" s="76" t="s">
        <v>14</v>
      </c>
      <c r="C3" s="76"/>
      <c r="D3" s="76"/>
      <c r="E3" s="76"/>
      <c r="F3" s="76"/>
      <c r="G3" s="76"/>
      <c r="H3" s="76"/>
      <c r="I3" s="76" t="s">
        <v>4</v>
      </c>
      <c r="J3" s="76"/>
      <c r="K3" s="76"/>
      <c r="L3" s="76"/>
      <c r="M3" s="76"/>
      <c r="N3" s="76"/>
      <c r="O3" s="76" t="s">
        <v>3</v>
      </c>
      <c r="P3" s="76"/>
      <c r="Q3" s="76"/>
      <c r="R3" s="77" t="s">
        <v>28</v>
      </c>
      <c r="S3" s="77"/>
      <c r="T3" s="77"/>
      <c r="U3" s="77"/>
      <c r="V3" s="77"/>
      <c r="W3" s="77"/>
      <c r="X3" s="78" t="s">
        <v>15</v>
      </c>
      <c r="Y3" s="78"/>
      <c r="Z3" s="78"/>
      <c r="AA3" s="78"/>
      <c r="AB3" s="78"/>
      <c r="AC3" s="78"/>
    </row>
    <row r="4" spans="2:29" ht="29.1" customHeight="1" x14ac:dyDescent="0.25">
      <c r="B4" s="72" t="s">
        <v>22</v>
      </c>
      <c r="C4" s="69" t="s">
        <v>21</v>
      </c>
      <c r="D4" s="69" t="s">
        <v>23</v>
      </c>
      <c r="E4" s="70" t="s">
        <v>20</v>
      </c>
      <c r="F4" s="69" t="s">
        <v>7</v>
      </c>
      <c r="G4" s="71" t="s">
        <v>5</v>
      </c>
      <c r="H4" s="71" t="s">
        <v>6</v>
      </c>
      <c r="I4" s="71" t="s">
        <v>1</v>
      </c>
      <c r="J4" s="71"/>
      <c r="K4" s="71" t="s">
        <v>0</v>
      </c>
      <c r="L4" s="71"/>
      <c r="M4" s="79" t="s">
        <v>27</v>
      </c>
      <c r="N4" s="79"/>
      <c r="O4" s="71" t="s">
        <v>2</v>
      </c>
      <c r="P4" s="71"/>
      <c r="Q4" s="68" t="s">
        <v>8</v>
      </c>
      <c r="R4" s="71" t="s">
        <v>1</v>
      </c>
      <c r="S4" s="71"/>
      <c r="T4" s="71" t="s">
        <v>0</v>
      </c>
      <c r="U4" s="71"/>
      <c r="V4" s="79" t="s">
        <v>27</v>
      </c>
      <c r="W4" s="79"/>
      <c r="X4" s="71" t="s">
        <v>13</v>
      </c>
      <c r="Y4" s="71"/>
      <c r="Z4" s="71"/>
      <c r="AA4" s="71"/>
      <c r="AB4" s="71" t="s">
        <v>10</v>
      </c>
      <c r="AC4" s="71"/>
    </row>
    <row r="5" spans="2:29" ht="60" customHeight="1" x14ac:dyDescent="0.25">
      <c r="B5" s="72"/>
      <c r="C5" s="69"/>
      <c r="D5" s="69"/>
      <c r="E5" s="70"/>
      <c r="F5" s="69"/>
      <c r="G5" s="71"/>
      <c r="H5" s="71"/>
      <c r="I5" s="7" t="s">
        <v>25</v>
      </c>
      <c r="J5" s="44" t="s">
        <v>33</v>
      </c>
      <c r="K5" s="7" t="s">
        <v>25</v>
      </c>
      <c r="L5" s="7" t="s">
        <v>17</v>
      </c>
      <c r="M5" s="8" t="s">
        <v>26</v>
      </c>
      <c r="N5" s="44" t="s">
        <v>16</v>
      </c>
      <c r="O5" s="9" t="s">
        <v>24</v>
      </c>
      <c r="P5" s="9" t="s">
        <v>29</v>
      </c>
      <c r="Q5" s="68"/>
      <c r="R5" s="7" t="s">
        <v>25</v>
      </c>
      <c r="S5" s="44" t="s">
        <v>18</v>
      </c>
      <c r="T5" s="7" t="s">
        <v>25</v>
      </c>
      <c r="U5" s="44" t="s">
        <v>19</v>
      </c>
      <c r="V5" s="8" t="s">
        <v>26</v>
      </c>
      <c r="W5" s="44" t="s">
        <v>16</v>
      </c>
      <c r="X5" s="43" t="s">
        <v>30</v>
      </c>
      <c r="Y5" s="43" t="s">
        <v>9</v>
      </c>
      <c r="Z5" s="43" t="s">
        <v>31</v>
      </c>
      <c r="AA5" s="43" t="s">
        <v>32</v>
      </c>
      <c r="AB5" s="43" t="s">
        <v>11</v>
      </c>
      <c r="AC5" s="43" t="s">
        <v>12</v>
      </c>
    </row>
    <row r="6" spans="2:29" ht="93.75" customHeight="1" x14ac:dyDescent="0.25">
      <c r="B6" s="64">
        <v>1</v>
      </c>
      <c r="C6" s="46" t="s">
        <v>36</v>
      </c>
      <c r="D6" s="47" t="s">
        <v>34</v>
      </c>
      <c r="E6" s="47" t="s">
        <v>171</v>
      </c>
      <c r="F6" s="46" t="s">
        <v>173</v>
      </c>
      <c r="G6" s="48" t="s">
        <v>178</v>
      </c>
      <c r="H6" s="49" t="s">
        <v>174</v>
      </c>
      <c r="I6" s="50">
        <v>3</v>
      </c>
      <c r="J6" s="34" t="str">
        <f t="shared" ref="J6" si="0">IF(I6=0,"",IF(I6=5,"CASI CIERTO",IF(I6=4,"PROBABLE",IF(I6=3,"POSIBLE",IF(I6=2,"IMPROBABLE","RARO")))))</f>
        <v>POSIBLE</v>
      </c>
      <c r="K6" s="51">
        <v>4</v>
      </c>
      <c r="L6" s="35" t="str">
        <f t="shared" ref="L6" si="1">IF(K6=0,"",IF(K6=5,"CATASTRÓFICO",IF(K6=4,"MAYOR",IF(K6=3,"MODERADO",IF(K6=2,"MENOR","INSIGNIFICANTE")))))</f>
        <v>MAYOR</v>
      </c>
      <c r="M6" s="52">
        <f t="shared" ref="M6" si="2">+K6+I6</f>
        <v>7</v>
      </c>
      <c r="N6" s="36" t="str">
        <f t="shared" ref="N6" si="3">IF(M6=0,"",IF(M6&gt;7.9,"EXTREMO",IF(M6&gt;5.9,"ALTO",IF(M6&gt;4.9,"MEDIO",IF(M6&gt;2.9,"BAJO","MUY BAJO")))))</f>
        <v>ALTO</v>
      </c>
      <c r="O6" s="38">
        <v>0.5</v>
      </c>
      <c r="P6" s="38">
        <v>0.5</v>
      </c>
      <c r="Q6" s="67" t="s">
        <v>175</v>
      </c>
      <c r="R6" s="50">
        <v>2</v>
      </c>
      <c r="S6" s="34" t="str">
        <f t="shared" ref="S6" si="4">IF(R6=0,"",IF(R6=5,"CASI CIERTO",IF(R6=4,"PROBABLE",IF(R6=3,"POSIBLE",IF(R6=2,"IMPROBABLE","RARO")))))</f>
        <v>IMPROBABLE</v>
      </c>
      <c r="T6" s="50">
        <v>4</v>
      </c>
      <c r="U6" s="35" t="str">
        <f t="shared" ref="U6" si="5">IF(T6=0,"",IF(T6=5,"CATASTRÓFICO",IF(T6=4,"MAYOR",IF(T6=3,"MODERADO",IF(T6=2,"MENOR","INSIGNIFICANTE")))))</f>
        <v>MAYOR</v>
      </c>
      <c r="V6" s="52">
        <f t="shared" ref="V6" si="6">SUM(R6:S6)+SUM(T6:U6)</f>
        <v>6</v>
      </c>
      <c r="W6" s="36" t="str">
        <f t="shared" ref="W6" si="7">IF(V6=0,"",IF(V6&gt;7.9,"EXTREMO",IF(V6&gt;5.9,"ALTO",IF(V6&gt;4.9,"MEDIO",IF(V6&gt;2.9,"BAJO","MUY BAJO")))))</f>
        <v>ALTO</v>
      </c>
      <c r="X6" s="40" t="s">
        <v>144</v>
      </c>
      <c r="Y6" s="40" t="s">
        <v>156</v>
      </c>
      <c r="Z6" s="41" t="s">
        <v>152</v>
      </c>
      <c r="AA6" s="41" t="s">
        <v>44</v>
      </c>
      <c r="AB6" s="42" t="s">
        <v>147</v>
      </c>
      <c r="AC6" s="42" t="s">
        <v>38</v>
      </c>
    </row>
    <row r="7" spans="2:29" s="32" customFormat="1" ht="103.5" customHeight="1" x14ac:dyDescent="0.25">
      <c r="B7" s="63">
        <v>2</v>
      </c>
      <c r="C7" s="46" t="s">
        <v>36</v>
      </c>
      <c r="D7" s="47" t="s">
        <v>73</v>
      </c>
      <c r="E7" s="47" t="s">
        <v>160</v>
      </c>
      <c r="F7" s="46" t="s">
        <v>142</v>
      </c>
      <c r="G7" s="48" t="s">
        <v>143</v>
      </c>
      <c r="H7" s="49" t="s">
        <v>161</v>
      </c>
      <c r="I7" s="50">
        <v>3</v>
      </c>
      <c r="J7" s="34" t="str">
        <f>IF(I7=0,"",IF(I7=5,"CASI CIERTO",IF(I7=4,"PROBABLE",IF(I7=3,"POSIBLE",IF(I7=2,"IMPROBABLE","RARO")))))</f>
        <v>POSIBLE</v>
      </c>
      <c r="K7" s="51">
        <v>4</v>
      </c>
      <c r="L7" s="35" t="str">
        <f>IF(K7=0,"",IF(K7=5,"CATASTRÓFICO",IF(K7=4,"MAYOR",IF(K7=3,"MODERADO",IF(K7=2,"MENOR","INSIGNIFICANTE")))))</f>
        <v>MAYOR</v>
      </c>
      <c r="M7" s="52">
        <f>+I7+K7</f>
        <v>7</v>
      </c>
      <c r="N7" s="36" t="str">
        <f>IF(M7=0,"",IF(M7&gt;7.9,"EXTREMO",IF(M7&gt;5.9,"ALTO",IF(M7&gt;4.9,"MEDIO",IF(M7&gt;2.9,"BAJO","MUY BAJO")))))</f>
        <v>ALTO</v>
      </c>
      <c r="O7" s="38"/>
      <c r="P7" s="38">
        <v>1</v>
      </c>
      <c r="Q7" s="37" t="s">
        <v>162</v>
      </c>
      <c r="R7" s="50">
        <v>2</v>
      </c>
      <c r="S7" s="34" t="str">
        <f>IF(R7=0,"",IF(R7=5,"CASI CIERTO",IF(R7=4,"PROBABLE",IF(R7=3,"POSIBLE",IF(R7=2,"IMPROBABLE","RARO")))))</f>
        <v>IMPROBABLE</v>
      </c>
      <c r="T7" s="50">
        <v>4</v>
      </c>
      <c r="U7" s="35" t="str">
        <f>IF(T7=0,"",IF(T7=5,"CATASTRÓFICO",IF(T7=4,"MAYOR",IF(T7=3,"MODERADO",IF(T7=2,"MENOR","INSIGNIFICANTE")))))</f>
        <v>MAYOR</v>
      </c>
      <c r="V7" s="52">
        <f>+R7+T7</f>
        <v>6</v>
      </c>
      <c r="W7" s="36" t="str">
        <f>IF(V7=0,"",IF(V7&gt;7.9,"EXTREMO",IF(V7&gt;5.9,"ALTO",IF(V7&gt;4.9,"MEDIO",IF(V7&gt;2.9,"BAJO","MUY BAJO")))))</f>
        <v>ALTO</v>
      </c>
      <c r="X7" s="40" t="s">
        <v>144</v>
      </c>
      <c r="Y7" s="40" t="s">
        <v>145</v>
      </c>
      <c r="Z7" s="41" t="s">
        <v>163</v>
      </c>
      <c r="AA7" s="41" t="s">
        <v>164</v>
      </c>
      <c r="AB7" s="40" t="s">
        <v>150</v>
      </c>
      <c r="AC7" s="40" t="s">
        <v>148</v>
      </c>
    </row>
    <row r="8" spans="2:29" s="45" customFormat="1" ht="90.75" customHeight="1" x14ac:dyDescent="0.25">
      <c r="B8" s="64">
        <v>3</v>
      </c>
      <c r="C8" s="46" t="s">
        <v>39</v>
      </c>
      <c r="D8" s="47" t="s">
        <v>34</v>
      </c>
      <c r="E8" s="47" t="s">
        <v>171</v>
      </c>
      <c r="F8" s="46" t="s">
        <v>149</v>
      </c>
      <c r="G8" s="48" t="s">
        <v>151</v>
      </c>
      <c r="H8" s="49" t="s">
        <v>179</v>
      </c>
      <c r="I8" s="50">
        <v>2</v>
      </c>
      <c r="J8" s="34" t="str">
        <f t="shared" ref="J8:J9" si="8">IF(I8=0,"",IF(I8=5,"CASI CIERTO",IF(I8=4,"PROBABLE",IF(I8=3,"POSIBLE",IF(I8=2,"IMPROBABLE","RARO")))))</f>
        <v>IMPROBABLE</v>
      </c>
      <c r="K8" s="51">
        <v>3</v>
      </c>
      <c r="L8" s="35" t="str">
        <f t="shared" ref="L8:L9" si="9">IF(K8=0,"",IF(K8=5,"CATASTRÓFICO",IF(K8=4,"MAYOR",IF(K8=3,"MODERADO",IF(K8=2,"MENOR","INSIGNIFICANTE")))))</f>
        <v>MODERADO</v>
      </c>
      <c r="M8" s="52">
        <f t="shared" ref="M8:M9" si="10">+K8+I8</f>
        <v>5</v>
      </c>
      <c r="N8" s="53" t="str">
        <f t="shared" ref="N8:N9" si="11">IF(M8=0,"",IF(M8&gt;7.9,"EXTREMO",IF(M8&gt;5.9,"ALTO",IF(M8&gt;4.9,"MEDIO",IF(M8&gt;2.9,"BAJO","MUY BAJO")))))</f>
        <v>MEDIO</v>
      </c>
      <c r="O8" s="38"/>
      <c r="P8" s="38">
        <v>1</v>
      </c>
      <c r="Q8" s="37" t="s">
        <v>146</v>
      </c>
      <c r="R8" s="50">
        <v>1</v>
      </c>
      <c r="S8" s="34" t="str">
        <f t="shared" ref="S8:S9" si="12">IF(R8=0,"",IF(R8=5,"CASI CIERTO",IF(R8=4,"PROBABLE",IF(R8=3,"POSIBLE",IF(R8=2,"IMPROBABLE","RARO")))))</f>
        <v>RARO</v>
      </c>
      <c r="T8" s="50">
        <v>3</v>
      </c>
      <c r="U8" s="35" t="str">
        <f t="shared" ref="U8:U9" si="13">IF(T8=0,"",IF(T8=5,"CATASTRÓFICO",IF(T8=4,"MAYOR",IF(T8=3,"MODERADO",IF(T8=2,"MENOR","INSIGNIFICANTE")))))</f>
        <v>MODERADO</v>
      </c>
      <c r="V8" s="52">
        <f t="shared" ref="V8:V9" si="14">+T8+R8</f>
        <v>4</v>
      </c>
      <c r="W8" s="53" t="str">
        <f t="shared" ref="W8:W9" si="15">IF(V8=0,"",IF(V8&gt;7.9,"EXTREMO",IF(V8&gt;5.9,"ALTO",IF(V8&gt;4.9,"MEDIO",IF(V8&gt;2.9,"BAJO","MUY BAJO")))))</f>
        <v>BAJO</v>
      </c>
      <c r="X8" s="40" t="s">
        <v>144</v>
      </c>
      <c r="Y8" s="40" t="s">
        <v>156</v>
      </c>
      <c r="Z8" s="41" t="s">
        <v>152</v>
      </c>
      <c r="AA8" s="41" t="s">
        <v>44</v>
      </c>
      <c r="AB8" s="42" t="s">
        <v>147</v>
      </c>
      <c r="AC8" s="42" t="s">
        <v>38</v>
      </c>
    </row>
    <row r="9" spans="2:29" s="45" customFormat="1" ht="123" customHeight="1" x14ac:dyDescent="0.25">
      <c r="B9" s="64">
        <v>4</v>
      </c>
      <c r="C9" s="46" t="s">
        <v>39</v>
      </c>
      <c r="D9" s="47" t="s">
        <v>34</v>
      </c>
      <c r="E9" s="47" t="s">
        <v>35</v>
      </c>
      <c r="F9" s="46" t="s">
        <v>142</v>
      </c>
      <c r="G9" s="48" t="s">
        <v>176</v>
      </c>
      <c r="H9" s="49" t="s">
        <v>179</v>
      </c>
      <c r="I9" s="66">
        <v>3</v>
      </c>
      <c r="J9" s="34" t="str">
        <f t="shared" si="8"/>
        <v>POSIBLE</v>
      </c>
      <c r="K9" s="51">
        <v>4</v>
      </c>
      <c r="L9" s="35" t="str">
        <f t="shared" si="9"/>
        <v>MAYOR</v>
      </c>
      <c r="M9" s="52">
        <f t="shared" si="10"/>
        <v>7</v>
      </c>
      <c r="N9" s="53" t="str">
        <f t="shared" si="11"/>
        <v>ALTO</v>
      </c>
      <c r="O9" s="38">
        <v>0.5</v>
      </c>
      <c r="P9" s="38">
        <v>0.5</v>
      </c>
      <c r="Q9" s="37" t="s">
        <v>177</v>
      </c>
      <c r="R9" s="55">
        <v>2</v>
      </c>
      <c r="S9" s="34" t="str">
        <f t="shared" si="12"/>
        <v>IMPROBABLE</v>
      </c>
      <c r="T9" s="55">
        <v>4</v>
      </c>
      <c r="U9" s="35" t="str">
        <f t="shared" si="13"/>
        <v>MAYOR</v>
      </c>
      <c r="V9" s="52">
        <f t="shared" si="14"/>
        <v>6</v>
      </c>
      <c r="W9" s="53" t="str">
        <f t="shared" si="15"/>
        <v>ALTO</v>
      </c>
      <c r="X9" s="40" t="s">
        <v>144</v>
      </c>
      <c r="Y9" s="40" t="s">
        <v>156</v>
      </c>
      <c r="Z9" s="41" t="s">
        <v>152</v>
      </c>
      <c r="AA9" s="41" t="s">
        <v>44</v>
      </c>
      <c r="AB9" s="42" t="s">
        <v>147</v>
      </c>
      <c r="AC9" s="42" t="s">
        <v>38</v>
      </c>
    </row>
    <row r="10" spans="2:29" s="54" customFormat="1" ht="121.5" customHeight="1" x14ac:dyDescent="0.25">
      <c r="B10" s="65">
        <v>5</v>
      </c>
      <c r="C10" s="46" t="s">
        <v>36</v>
      </c>
      <c r="D10" s="47" t="s">
        <v>73</v>
      </c>
      <c r="E10" s="47" t="s">
        <v>35</v>
      </c>
      <c r="F10" s="46" t="s">
        <v>142</v>
      </c>
      <c r="G10" s="48" t="s">
        <v>154</v>
      </c>
      <c r="H10" s="49" t="s">
        <v>172</v>
      </c>
      <c r="I10" s="55">
        <v>2</v>
      </c>
      <c r="J10" s="34" t="str">
        <f>IF(I10=0,"",IF(I10=5,"CASI CIERTO",IF(I10=4,"PROBABLE",IF(I10=3,"POSIBLE",IF(I10=2,"IMPROBABLE","RARO")))))</f>
        <v>IMPROBABLE</v>
      </c>
      <c r="K10" s="48">
        <v>4</v>
      </c>
      <c r="L10" s="34" t="str">
        <f>IF(K10=0,"",IF(K10=5,"CATASTRÓFICO",IF(K10=4,"MAYOR",IF(K10=3,"MODERADO",IF(K10=2,"MENOR","INSIGNIFICANTE")))))</f>
        <v>MAYOR</v>
      </c>
      <c r="M10" s="52">
        <f>+I10+K10</f>
        <v>6</v>
      </c>
      <c r="N10" s="56" t="str">
        <f>IF(M10=0,"",IF(M10&gt;7.9,"EXTREMO",IF(M10&gt;5.9,"ALTO",IF(M10&gt;4.9,"MEDIO",IF(M10&gt;2.9,"BAJO","MUY BAJO")))))</f>
        <v>ALTO</v>
      </c>
      <c r="O10" s="57"/>
      <c r="P10" s="58">
        <v>1</v>
      </c>
      <c r="Q10" s="37" t="s">
        <v>155</v>
      </c>
      <c r="R10" s="55">
        <v>1</v>
      </c>
      <c r="S10" s="34" t="str">
        <f>IF(R10=0,"",IF(R10=5,"CASI CIERTO",IF(R10=4,"PROBABLE",IF(R10=3,"POSIBLE",IF(R10=2,"IMPROBABLE","RARO")))))</f>
        <v>RARO</v>
      </c>
      <c r="T10" s="55">
        <v>4</v>
      </c>
      <c r="U10" s="34" t="str">
        <f>IF(T10=0,"",IF(T10=5,"CATASTRÓFICO",IF(T10=4,"MAYOR",IF(T10=3,"MODERADO",IF(T10=2,"MENOR","INSIGNIFICANTE")))))</f>
        <v>MAYOR</v>
      </c>
      <c r="V10" s="52">
        <f>+T10+R10</f>
        <v>5</v>
      </c>
      <c r="W10" s="56" t="str">
        <f>IF(V10=0,"",IF(V10&gt;7.9,"EXTREMO",IF(V10&gt;5.9,"ALTO",IF(V10&gt;4.9,"MEDIO",IF(V10&gt;2.9,"BAJO","MUY BAJO")))))</f>
        <v>MEDIO</v>
      </c>
      <c r="X10" s="40" t="s">
        <v>153</v>
      </c>
      <c r="Y10" s="40" t="s">
        <v>156</v>
      </c>
      <c r="Z10" s="40" t="s">
        <v>157</v>
      </c>
      <c r="AA10" s="40" t="s">
        <v>44</v>
      </c>
      <c r="AB10" s="59" t="s">
        <v>158</v>
      </c>
      <c r="AC10" s="40" t="s">
        <v>159</v>
      </c>
    </row>
    <row r="11" spans="2:29" s="60" customFormat="1" ht="117" customHeight="1" x14ac:dyDescent="0.25">
      <c r="B11" s="33">
        <v>6</v>
      </c>
      <c r="C11" s="46" t="s">
        <v>39</v>
      </c>
      <c r="D11" s="47" t="s">
        <v>34</v>
      </c>
      <c r="E11" s="47" t="s">
        <v>35</v>
      </c>
      <c r="F11" s="46" t="s">
        <v>45</v>
      </c>
      <c r="G11" s="48" t="s">
        <v>180</v>
      </c>
      <c r="H11" s="49" t="s">
        <v>181</v>
      </c>
      <c r="I11" s="61">
        <v>3</v>
      </c>
      <c r="J11" s="35" t="str">
        <f t="shared" ref="J11:J12" si="16">IF(I11=0,"",IF(I11=5,"CASI CIERTO",IF(I11=4,"PROBABLE",IF(I11=3,"POSIBLE",IF(I11=2,"IMPROBABLE","RARO")))))</f>
        <v>POSIBLE</v>
      </c>
      <c r="K11" s="40">
        <v>4</v>
      </c>
      <c r="L11" s="35" t="str">
        <f t="shared" ref="L11:L12" si="17">IF(K11=0,"",IF(K11=5,"CATASTRÓFICO",IF(K11=4,"MAYOR",IF(K11=3,"MODERADO",IF(K11=2,"MENOR","INSIGNIFICANTE")))))</f>
        <v>MAYOR</v>
      </c>
      <c r="M11" s="52">
        <f t="shared" ref="M11:M12" si="18">+K11+I11</f>
        <v>7</v>
      </c>
      <c r="N11" s="35" t="str">
        <f t="shared" ref="N11:N12" si="19">IF(M11=0,"",IF(M11&gt;7.9,"EXTREMO",IF(M11&gt;5.9,"ALTO",IF(M11&gt;4.9,"MEDIO",IF(M11&gt;2.9,"BAJO","MUY BAJO")))))</f>
        <v>ALTO</v>
      </c>
      <c r="O11" s="62">
        <v>0.5</v>
      </c>
      <c r="P11" s="62">
        <v>0.5</v>
      </c>
      <c r="Q11" s="37" t="s">
        <v>165</v>
      </c>
      <c r="R11" s="61">
        <v>2</v>
      </c>
      <c r="S11" s="35" t="str">
        <f t="shared" ref="S11:S12" si="20">IF(R11=0,"",IF(R11=5,"CASI CIERTO",IF(R11=4,"PROBABLE",IF(R11=3,"POSIBLE",IF(R11=2,"IMPROBABLE","RARO")))))</f>
        <v>IMPROBABLE</v>
      </c>
      <c r="T11" s="61">
        <v>4</v>
      </c>
      <c r="U11" s="35" t="str">
        <f t="shared" ref="U11:U12" si="21">IF(T11=0,"",IF(T11=5,"CATASTRÓFICO",IF(T11=4,"MAYOR",IF(T11=3,"MODERADO",IF(T11=2,"MENOR","INSIGNIFICANTE")))))</f>
        <v>MAYOR</v>
      </c>
      <c r="V11" s="52">
        <f t="shared" ref="V11" si="22">SUM(R11:S11)+SUM(T11:U11)</f>
        <v>6</v>
      </c>
      <c r="W11" s="36" t="str">
        <f t="shared" ref="W11:W12" si="23">IF(V11=0,"",IF(V11&gt;7.9,"EXTREMO",IF(V11&gt;5.9,"ALTO",IF(V11&gt;4.9,"MEDIO",IF(V11&gt;2.9,"BAJO","MUY BAJO")))))</f>
        <v>ALTO</v>
      </c>
      <c r="X11" s="40" t="s">
        <v>144</v>
      </c>
      <c r="Y11" s="40" t="s">
        <v>156</v>
      </c>
      <c r="Z11" s="41" t="s">
        <v>166</v>
      </c>
      <c r="AA11" s="41" t="s">
        <v>44</v>
      </c>
      <c r="AB11" s="41" t="s">
        <v>167</v>
      </c>
      <c r="AC11" s="41" t="s">
        <v>168</v>
      </c>
    </row>
    <row r="12" spans="2:29" s="39" customFormat="1" ht="141" customHeight="1" x14ac:dyDescent="0.25">
      <c r="B12" s="63">
        <v>7</v>
      </c>
      <c r="C12" s="46" t="s">
        <v>39</v>
      </c>
      <c r="D12" s="47" t="s">
        <v>73</v>
      </c>
      <c r="E12" s="47" t="s">
        <v>35</v>
      </c>
      <c r="F12" s="46" t="s">
        <v>45</v>
      </c>
      <c r="G12" s="48" t="s">
        <v>169</v>
      </c>
      <c r="H12" s="49" t="s">
        <v>182</v>
      </c>
      <c r="I12" s="50">
        <v>3</v>
      </c>
      <c r="J12" s="34" t="str">
        <f t="shared" si="16"/>
        <v>POSIBLE</v>
      </c>
      <c r="K12" s="51">
        <v>3</v>
      </c>
      <c r="L12" s="35" t="str">
        <f t="shared" si="17"/>
        <v>MODERADO</v>
      </c>
      <c r="M12" s="52">
        <f t="shared" si="18"/>
        <v>6</v>
      </c>
      <c r="N12" s="36" t="str">
        <f t="shared" si="19"/>
        <v>ALTO</v>
      </c>
      <c r="O12" s="38">
        <v>0.5</v>
      </c>
      <c r="P12" s="38">
        <v>0.5</v>
      </c>
      <c r="Q12" s="37" t="s">
        <v>165</v>
      </c>
      <c r="R12" s="50">
        <v>2</v>
      </c>
      <c r="S12" s="34" t="str">
        <f t="shared" si="20"/>
        <v>IMPROBABLE</v>
      </c>
      <c r="T12" s="50">
        <v>3</v>
      </c>
      <c r="U12" s="35" t="str">
        <f t="shared" si="21"/>
        <v>MODERADO</v>
      </c>
      <c r="V12" s="52">
        <f t="shared" ref="V12" si="24">SUM(R12:S12)+SUM(T12:U12)</f>
        <v>5</v>
      </c>
      <c r="W12" s="53" t="str">
        <f t="shared" si="23"/>
        <v>MEDIO</v>
      </c>
      <c r="X12" s="40" t="s">
        <v>144</v>
      </c>
      <c r="Y12" s="40" t="s">
        <v>156</v>
      </c>
      <c r="Z12" s="41" t="s">
        <v>166</v>
      </c>
      <c r="AA12" s="41" t="s">
        <v>44</v>
      </c>
      <c r="AB12" s="41" t="s">
        <v>170</v>
      </c>
      <c r="AC12" s="41" t="s">
        <v>168</v>
      </c>
    </row>
  </sheetData>
  <mergeCells count="23">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 ref="Q4:Q5"/>
    <mergeCell ref="C4:C5"/>
    <mergeCell ref="D4:D5"/>
    <mergeCell ref="E4:E5"/>
    <mergeCell ref="G4:G5"/>
    <mergeCell ref="H4:H5"/>
    <mergeCell ref="I4:J4"/>
  </mergeCells>
  <conditionalFormatting sqref="I6">
    <cfRule type="top10" dxfId="204" priority="107" rank="4"/>
    <cfRule type="cellIs" dxfId="203" priority="108" operator="equal">
      <formula>5</formula>
    </cfRule>
  </conditionalFormatting>
  <conditionalFormatting sqref="I6:I12 K6:K12">
    <cfRule type="cellIs" dxfId="202" priority="6" operator="equal">
      <formula>5</formula>
    </cfRule>
    <cfRule type="cellIs" dxfId="201" priority="5" operator="lessThan">
      <formula>5</formula>
    </cfRule>
  </conditionalFormatting>
  <conditionalFormatting sqref="I7">
    <cfRule type="top10" dxfId="200" priority="841" rank="4"/>
    <cfRule type="cellIs" dxfId="199" priority="842" operator="equal">
      <formula>5</formula>
    </cfRule>
  </conditionalFormatting>
  <conditionalFormatting sqref="I8">
    <cfRule type="cellIs" dxfId="198" priority="992" operator="equal">
      <formula>5</formula>
    </cfRule>
    <cfRule type="top10" dxfId="197" priority="991" rank="4"/>
  </conditionalFormatting>
  <conditionalFormatting sqref="I9">
    <cfRule type="top10" dxfId="196" priority="63" rank="4"/>
    <cfRule type="cellIs" dxfId="195" priority="64" operator="equal">
      <formula>5</formula>
    </cfRule>
  </conditionalFormatting>
  <conditionalFormatting sqref="I10">
    <cfRule type="cellIs" dxfId="194" priority="544" operator="equal">
      <formula>5</formula>
    </cfRule>
    <cfRule type="top10" dxfId="193" priority="543" rank="4"/>
  </conditionalFormatting>
  <conditionalFormatting sqref="I11">
    <cfRule type="cellIs" dxfId="192" priority="1117" operator="equal">
      <formula>5</formula>
    </cfRule>
    <cfRule type="top10" dxfId="191" priority="1116" rank="4"/>
  </conditionalFormatting>
  <conditionalFormatting sqref="I12">
    <cfRule type="top10" dxfId="190" priority="743" rank="4"/>
    <cfRule type="cellIs" dxfId="189" priority="744" operator="equal">
      <formula>5</formula>
    </cfRule>
  </conditionalFormatting>
  <conditionalFormatting sqref="J6">
    <cfRule type="dataBar" priority="185">
      <dataBar>
        <cfvo type="percent" val="0.5"/>
        <cfvo type="max"/>
        <color rgb="FF638EC6"/>
      </dataBar>
      <extLst>
        <ext xmlns:x14="http://schemas.microsoft.com/office/spreadsheetml/2009/9/main" uri="{B025F937-C7B1-47D3-B67F-A62EFF666E3E}">
          <x14:id>{E188A3C7-6B56-4B69-877E-B7740178F7D0}</x14:id>
        </ext>
      </extLst>
    </cfRule>
    <cfRule type="iconSet" priority="181">
      <iconSet iconSet="3Arrows">
        <cfvo type="percent" val="0"/>
        <cfvo type="percent" val="33"/>
        <cfvo type="percent" val="67"/>
      </iconSet>
    </cfRule>
    <cfRule type="colorScale" priority="182">
      <colorScale>
        <cfvo type="min"/>
        <cfvo type="max"/>
        <color rgb="FFFF7128"/>
        <color rgb="FFFFEF9C"/>
      </colorScale>
    </cfRule>
    <cfRule type="colorScale" priority="183">
      <colorScale>
        <cfvo type="min"/>
        <cfvo type="percentile" val="50"/>
        <cfvo type="max"/>
        <color rgb="FFF8696B"/>
        <color rgb="FFFFEB84"/>
        <color rgb="FF63BE7B"/>
      </colorScale>
    </cfRule>
    <cfRule type="cellIs" dxfId="188" priority="178" operator="equal">
      <formula>5</formula>
    </cfRule>
    <cfRule type="cellIs" dxfId="187" priority="179" operator="greaterThan">
      <formula>0.5</formula>
    </cfRule>
    <cfRule type="top10" dxfId="186" priority="187" rank="50"/>
    <cfRule type="colorScale" priority="190">
      <colorScale>
        <cfvo type="percent" val="50"/>
        <cfvo type="max"/>
        <color rgb="FFFF7128"/>
        <color rgb="FFFFEF9C"/>
      </colorScale>
    </cfRule>
    <cfRule type="colorScale" priority="186">
      <colorScale>
        <cfvo type="min"/>
        <cfvo type="max"/>
        <color rgb="FFFF7128"/>
        <color rgb="FFFFEF9C"/>
      </colorScale>
    </cfRule>
    <cfRule type="colorScale" priority="177">
      <colorScale>
        <cfvo type="min"/>
        <cfvo type="percentile" val="50"/>
        <cfvo type="max"/>
        <color rgb="FF63BE7B"/>
        <color rgb="FFFFEB84"/>
        <color rgb="FFF8696B"/>
      </colorScale>
    </cfRule>
    <cfRule type="top10" dxfId="185" priority="184" percent="1" rank="50"/>
    <cfRule type="iconSet" priority="180">
      <iconSet iconSet="4Rating">
        <cfvo type="percent" val="0"/>
        <cfvo type="percent" val="25"/>
        <cfvo type="percent" val="50"/>
        <cfvo type="percent" val="75"/>
      </iconSet>
    </cfRule>
    <cfRule type="colorScale" priority="188">
      <colorScale>
        <cfvo type="percent" val="0"/>
        <cfvo type="percentile" val="50"/>
        <cfvo type="max"/>
        <color rgb="FFF8696B"/>
        <color rgb="FFFFEB84"/>
        <color rgb="FF63BE7B"/>
      </colorScale>
    </cfRule>
  </conditionalFormatting>
  <conditionalFormatting sqref="J6:J12">
    <cfRule type="cellIs" priority="47" operator="between">
      <formula>0.5</formula>
      <formula>1</formula>
    </cfRule>
  </conditionalFormatting>
  <conditionalFormatting sqref="J7">
    <cfRule type="colorScale" priority="878">
      <colorScale>
        <cfvo type="min"/>
        <cfvo type="max"/>
        <color rgb="FFFF7128"/>
        <color rgb="FFFFEF9C"/>
      </colorScale>
    </cfRule>
    <cfRule type="dataBar" priority="877">
      <dataBar>
        <cfvo type="percent" val="0.5"/>
        <cfvo type="max"/>
        <color rgb="FF638EC6"/>
      </dataBar>
      <extLst>
        <ext xmlns:x14="http://schemas.microsoft.com/office/spreadsheetml/2009/9/main" uri="{B025F937-C7B1-47D3-B67F-A62EFF666E3E}">
          <x14:id>{F30ACB08-81DB-41B0-A850-91FDF9C5775B}</x14:id>
        </ext>
      </extLst>
    </cfRule>
    <cfRule type="top10" dxfId="184" priority="876" percent="1" rank="50"/>
    <cfRule type="colorScale" priority="875">
      <colorScale>
        <cfvo type="min"/>
        <cfvo type="percentile" val="50"/>
        <cfvo type="max"/>
        <color rgb="FFF8696B"/>
        <color rgb="FFFFEB84"/>
        <color rgb="FF63BE7B"/>
      </colorScale>
    </cfRule>
    <cfRule type="colorScale" priority="874">
      <colorScale>
        <cfvo type="min"/>
        <cfvo type="max"/>
        <color rgb="FFFF7128"/>
        <color rgb="FFFFEF9C"/>
      </colorScale>
    </cfRule>
    <cfRule type="iconSet" priority="873">
      <iconSet iconSet="3Arrows">
        <cfvo type="percent" val="0"/>
        <cfvo type="percent" val="33"/>
        <cfvo type="percent" val="67"/>
      </iconSet>
    </cfRule>
    <cfRule type="colorScale" priority="869">
      <colorScale>
        <cfvo type="min"/>
        <cfvo type="percentile" val="50"/>
        <cfvo type="max"/>
        <color rgb="FF63BE7B"/>
        <color rgb="FFFFEB84"/>
        <color rgb="FFF8696B"/>
      </colorScale>
    </cfRule>
    <cfRule type="cellIs" dxfId="183" priority="870" operator="equal">
      <formula>5</formula>
    </cfRule>
    <cfRule type="cellIs" dxfId="182" priority="871" operator="greaterThan">
      <formula>0.5</formula>
    </cfRule>
    <cfRule type="iconSet" priority="872">
      <iconSet iconSet="4Rating">
        <cfvo type="percent" val="0"/>
        <cfvo type="percent" val="25"/>
        <cfvo type="percent" val="50"/>
        <cfvo type="percent" val="75"/>
      </iconSet>
    </cfRule>
    <cfRule type="colorScale" priority="882">
      <colorScale>
        <cfvo type="percent" val="50"/>
        <cfvo type="max"/>
        <color rgb="FFFF7128"/>
        <color rgb="FFFFEF9C"/>
      </colorScale>
    </cfRule>
    <cfRule type="colorScale" priority="880">
      <colorScale>
        <cfvo type="percent" val="0"/>
        <cfvo type="percentile" val="50"/>
        <cfvo type="max"/>
        <color rgb="FFF8696B"/>
        <color rgb="FFFFEB84"/>
        <color rgb="FF63BE7B"/>
      </colorScale>
    </cfRule>
    <cfRule type="top10" dxfId="181" priority="879" rank="50"/>
  </conditionalFormatting>
  <conditionalFormatting sqref="J8">
    <cfRule type="colorScale" priority="972">
      <colorScale>
        <cfvo type="min"/>
        <cfvo type="max"/>
        <color rgb="FFFF7128"/>
        <color rgb="FFFFEF9C"/>
      </colorScale>
    </cfRule>
    <cfRule type="top10" dxfId="180" priority="973" rank="50"/>
    <cfRule type="cellIs" dxfId="179" priority="964" operator="equal">
      <formula>5</formula>
    </cfRule>
    <cfRule type="colorScale" priority="963">
      <colorScale>
        <cfvo type="min"/>
        <cfvo type="percentile" val="50"/>
        <cfvo type="max"/>
        <color rgb="FF63BE7B"/>
        <color rgb="FFFFEB84"/>
        <color rgb="FFF8696B"/>
      </colorScale>
    </cfRule>
    <cfRule type="cellIs" dxfId="178" priority="965" operator="greaterThan">
      <formula>0.5</formula>
    </cfRule>
    <cfRule type="iconSet" priority="966">
      <iconSet iconSet="4Rating">
        <cfvo type="percent" val="0"/>
        <cfvo type="percent" val="25"/>
        <cfvo type="percent" val="50"/>
        <cfvo type="percent" val="75"/>
      </iconSet>
    </cfRule>
    <cfRule type="iconSet" priority="967">
      <iconSet iconSet="3Arrows">
        <cfvo type="percent" val="0"/>
        <cfvo type="percent" val="33"/>
        <cfvo type="percent" val="67"/>
      </iconSet>
    </cfRule>
    <cfRule type="colorScale" priority="968">
      <colorScale>
        <cfvo type="min"/>
        <cfvo type="max"/>
        <color rgb="FFFF7128"/>
        <color rgb="FFFFEF9C"/>
      </colorScale>
    </cfRule>
    <cfRule type="colorScale" priority="969">
      <colorScale>
        <cfvo type="min"/>
        <cfvo type="percentile" val="50"/>
        <cfvo type="max"/>
        <color rgb="FFF8696B"/>
        <color rgb="FFFFEB84"/>
        <color rgb="FF63BE7B"/>
      </colorScale>
    </cfRule>
    <cfRule type="top10" dxfId="177" priority="970" percent="1" rank="50"/>
    <cfRule type="colorScale" priority="976">
      <colorScale>
        <cfvo type="percent" val="50"/>
        <cfvo type="max"/>
        <color rgb="FFFF7128"/>
        <color rgb="FFFFEF9C"/>
      </colorScale>
    </cfRule>
    <cfRule type="colorScale" priority="974">
      <colorScale>
        <cfvo type="percent" val="0"/>
        <cfvo type="percentile" val="50"/>
        <cfvo type="max"/>
        <color rgb="FFF8696B"/>
        <color rgb="FFFFEB84"/>
        <color rgb="FF63BE7B"/>
      </colorScale>
    </cfRule>
    <cfRule type="dataBar" priority="971">
      <dataBar>
        <cfvo type="percent" val="0.5"/>
        <cfvo type="max"/>
        <color rgb="FF638EC6"/>
      </dataBar>
      <extLst>
        <ext xmlns:x14="http://schemas.microsoft.com/office/spreadsheetml/2009/9/main" uri="{B025F937-C7B1-47D3-B67F-A62EFF666E3E}">
          <x14:id>{2F75E10F-56BE-4CE3-8A70-4409A48F85C5}</x14:id>
        </ext>
      </extLst>
    </cfRule>
  </conditionalFormatting>
  <conditionalFormatting sqref="J9">
    <cfRule type="dataBar" priority="43">
      <dataBar>
        <cfvo type="percent" val="0.5"/>
        <cfvo type="max"/>
        <color rgb="FF638EC6"/>
      </dataBar>
      <extLst>
        <ext xmlns:x14="http://schemas.microsoft.com/office/spreadsheetml/2009/9/main" uri="{B025F937-C7B1-47D3-B67F-A62EFF666E3E}">
          <x14:id>{667B9543-97AB-4BC6-B55D-1F869C1E01EE}</x14:id>
        </ext>
      </extLst>
    </cfRule>
    <cfRule type="colorScale" priority="44">
      <colorScale>
        <cfvo type="min"/>
        <cfvo type="max"/>
        <color rgb="FFFF7128"/>
        <color rgb="FFFFEF9C"/>
      </colorScale>
    </cfRule>
    <cfRule type="top10" dxfId="176" priority="45" rank="50"/>
    <cfRule type="colorScale" priority="46">
      <colorScale>
        <cfvo type="percent" val="0"/>
        <cfvo type="percentile" val="50"/>
        <cfvo type="max"/>
        <color rgb="FFF8696B"/>
        <color rgb="FFFFEB84"/>
        <color rgb="FF63BE7B"/>
      </colorScale>
    </cfRule>
    <cfRule type="top10" dxfId="175" priority="42" percent="1" rank="50"/>
    <cfRule type="colorScale" priority="41">
      <colorScale>
        <cfvo type="min"/>
        <cfvo type="percentile" val="50"/>
        <cfvo type="max"/>
        <color rgb="FFF8696B"/>
        <color rgb="FFFFEB84"/>
        <color rgb="FF63BE7B"/>
      </colorScale>
    </cfRule>
    <cfRule type="colorScale" priority="48">
      <colorScale>
        <cfvo type="percent" val="50"/>
        <cfvo type="max"/>
        <color rgb="FFFF7128"/>
        <color rgb="FFFFEF9C"/>
      </colorScale>
    </cfRule>
    <cfRule type="colorScale" priority="40">
      <colorScale>
        <cfvo type="min"/>
        <cfvo type="max"/>
        <color rgb="FFFF7128"/>
        <color rgb="FFFFEF9C"/>
      </colorScale>
    </cfRule>
    <cfRule type="iconSet" priority="39">
      <iconSet iconSet="3Arrows">
        <cfvo type="percent" val="0"/>
        <cfvo type="percent" val="33"/>
        <cfvo type="percent" val="67"/>
      </iconSet>
    </cfRule>
    <cfRule type="iconSet" priority="38">
      <iconSet iconSet="4Rating">
        <cfvo type="percent" val="0"/>
        <cfvo type="percent" val="25"/>
        <cfvo type="percent" val="50"/>
        <cfvo type="percent" val="75"/>
      </iconSet>
    </cfRule>
    <cfRule type="cellIs" dxfId="174" priority="37" operator="greaterThan">
      <formula>0.5</formula>
    </cfRule>
    <cfRule type="cellIs" dxfId="173" priority="36" operator="equal">
      <formula>5</formula>
    </cfRule>
    <cfRule type="colorScale" priority="35">
      <colorScale>
        <cfvo type="min"/>
        <cfvo type="percentile" val="50"/>
        <cfvo type="max"/>
        <color rgb="FF63BE7B"/>
        <color rgb="FFFFEB84"/>
        <color rgb="FFF8696B"/>
      </colorScale>
    </cfRule>
  </conditionalFormatting>
  <conditionalFormatting sqref="J10">
    <cfRule type="colorScale" priority="567">
      <colorScale>
        <cfvo type="min"/>
        <cfvo type="max"/>
        <color rgb="FFFF7128"/>
        <color rgb="FFFFEF9C"/>
      </colorScale>
    </cfRule>
    <cfRule type="dataBar" priority="566">
      <dataBar>
        <cfvo type="percent" val="0.5"/>
        <cfvo type="max"/>
        <color rgb="FF638EC6"/>
      </dataBar>
      <extLst>
        <ext xmlns:x14="http://schemas.microsoft.com/office/spreadsheetml/2009/9/main" uri="{B025F937-C7B1-47D3-B67F-A62EFF666E3E}">
          <x14:id>{233C4315-272C-4A50-ABBB-F4DE6E880784}</x14:id>
        </ext>
      </extLst>
    </cfRule>
    <cfRule type="top10" dxfId="172" priority="565" percent="1" rank="50"/>
    <cfRule type="colorScale" priority="564">
      <colorScale>
        <cfvo type="min"/>
        <cfvo type="percentile" val="50"/>
        <cfvo type="max"/>
        <color rgb="FFF8696B"/>
        <color rgb="FFFFEB84"/>
        <color rgb="FF63BE7B"/>
      </colorScale>
    </cfRule>
    <cfRule type="colorScale" priority="563">
      <colorScale>
        <cfvo type="min"/>
        <cfvo type="max"/>
        <color rgb="FFFF7128"/>
        <color rgb="FFFFEF9C"/>
      </colorScale>
    </cfRule>
    <cfRule type="iconSet" priority="562">
      <iconSet iconSet="3Arrows">
        <cfvo type="percent" val="0"/>
        <cfvo type="percent" val="33"/>
        <cfvo type="percent" val="67"/>
      </iconSet>
    </cfRule>
    <cfRule type="iconSet" priority="561">
      <iconSet iconSet="4Rating">
        <cfvo type="percent" val="0"/>
        <cfvo type="percent" val="25"/>
        <cfvo type="percent" val="50"/>
        <cfvo type="percent" val="75"/>
      </iconSet>
    </cfRule>
    <cfRule type="colorScale" priority="569">
      <colorScale>
        <cfvo type="percent" val="0"/>
        <cfvo type="percentile" val="50"/>
        <cfvo type="max"/>
        <color rgb="FFF8696B"/>
        <color rgb="FFFFEB84"/>
        <color rgb="FF63BE7B"/>
      </colorScale>
    </cfRule>
    <cfRule type="cellIs" dxfId="171" priority="560" operator="greaterThan">
      <formula>0.5</formula>
    </cfRule>
    <cfRule type="cellIs" dxfId="170" priority="559" operator="equal">
      <formula>5</formula>
    </cfRule>
    <cfRule type="colorScale" priority="558">
      <colorScale>
        <cfvo type="min"/>
        <cfvo type="percentile" val="50"/>
        <cfvo type="max"/>
        <color rgb="FF63BE7B"/>
        <color rgb="FFFFEB84"/>
        <color rgb="FFF8696B"/>
      </colorScale>
    </cfRule>
    <cfRule type="colorScale" priority="571">
      <colorScale>
        <cfvo type="percent" val="50"/>
        <cfvo type="max"/>
        <color rgb="FFFF7128"/>
        <color rgb="FFFFEF9C"/>
      </colorScale>
    </cfRule>
    <cfRule type="top10" dxfId="169" priority="568" rank="50"/>
  </conditionalFormatting>
  <conditionalFormatting sqref="J11">
    <cfRule type="colorScale" priority="1109">
      <colorScale>
        <cfvo type="percent" val="0"/>
        <cfvo type="percentile" val="50"/>
        <cfvo type="max"/>
        <color rgb="FFF8696B"/>
        <color rgb="FFFFEB84"/>
        <color rgb="FF63BE7B"/>
      </colorScale>
    </cfRule>
    <cfRule type="top10" dxfId="168" priority="1108" rank="50"/>
    <cfRule type="colorScale" priority="1107">
      <colorScale>
        <cfvo type="min"/>
        <cfvo type="max"/>
        <color rgb="FFFF7128"/>
        <color rgb="FFFFEF9C"/>
      </colorScale>
    </cfRule>
    <cfRule type="top10" dxfId="167" priority="1105" percent="1" rank="50"/>
    <cfRule type="colorScale" priority="1104">
      <colorScale>
        <cfvo type="min"/>
        <cfvo type="percentile" val="50"/>
        <cfvo type="max"/>
        <color rgb="FFF8696B"/>
        <color rgb="FFFFEB84"/>
        <color rgb="FF63BE7B"/>
      </colorScale>
    </cfRule>
    <cfRule type="colorScale" priority="1103">
      <colorScale>
        <cfvo type="min"/>
        <cfvo type="max"/>
        <color rgb="FFFF7128"/>
        <color rgb="FFFFEF9C"/>
      </colorScale>
    </cfRule>
    <cfRule type="iconSet" priority="1102">
      <iconSet iconSet="3Arrows">
        <cfvo type="percent" val="0"/>
        <cfvo type="percent" val="33"/>
        <cfvo type="percent" val="67"/>
      </iconSet>
    </cfRule>
    <cfRule type="iconSet" priority="1101">
      <iconSet iconSet="4Rating">
        <cfvo type="percent" val="0"/>
        <cfvo type="percent" val="25"/>
        <cfvo type="percent" val="50"/>
        <cfvo type="percent" val="75"/>
      </iconSet>
    </cfRule>
    <cfRule type="cellIs" dxfId="166" priority="1100" operator="greaterThan">
      <formula>0.5</formula>
    </cfRule>
    <cfRule type="cellIs" dxfId="165" priority="1099" operator="equal">
      <formula>5</formula>
    </cfRule>
    <cfRule type="colorScale" priority="1098">
      <colorScale>
        <cfvo type="min"/>
        <cfvo type="percentile" val="50"/>
        <cfvo type="max"/>
        <color rgb="FF63BE7B"/>
        <color rgb="FFFFEB84"/>
        <color rgb="FFF8696B"/>
      </colorScale>
    </cfRule>
    <cfRule type="dataBar" priority="1106">
      <dataBar>
        <cfvo type="percent" val="0.5"/>
        <cfvo type="max"/>
        <color rgb="FF638EC6"/>
      </dataBar>
      <extLst>
        <ext xmlns:x14="http://schemas.microsoft.com/office/spreadsheetml/2009/9/main" uri="{B025F937-C7B1-47D3-B67F-A62EFF666E3E}">
          <x14:id>{BB983E57-3C22-4BFF-BAFF-ABAC3FF7BCBF}</x14:id>
        </ext>
      </extLst>
    </cfRule>
    <cfRule type="colorScale" priority="1111">
      <colorScale>
        <cfvo type="percent" val="50"/>
        <cfvo type="max"/>
        <color rgb="FFFF7128"/>
        <color rgb="FFFFEF9C"/>
      </colorScale>
    </cfRule>
  </conditionalFormatting>
  <conditionalFormatting sqref="J12">
    <cfRule type="top10" dxfId="164" priority="820" percent="1" rank="50"/>
    <cfRule type="colorScale" priority="826">
      <colorScale>
        <cfvo type="percent" val="50"/>
        <cfvo type="max"/>
        <color rgb="FFFF7128"/>
        <color rgb="FFFFEF9C"/>
      </colorScale>
    </cfRule>
    <cfRule type="iconSet" priority="817">
      <iconSet iconSet="3Arrows">
        <cfvo type="percent" val="0"/>
        <cfvo type="percent" val="33"/>
        <cfvo type="percent" val="67"/>
      </iconSet>
    </cfRule>
    <cfRule type="colorScale" priority="818">
      <colorScale>
        <cfvo type="min"/>
        <cfvo type="max"/>
        <color rgb="FFFF7128"/>
        <color rgb="FFFFEF9C"/>
      </colorScale>
    </cfRule>
    <cfRule type="colorScale" priority="813">
      <colorScale>
        <cfvo type="min"/>
        <cfvo type="percentile" val="50"/>
        <cfvo type="max"/>
        <color rgb="FF63BE7B"/>
        <color rgb="FFFFEB84"/>
        <color rgb="FFF8696B"/>
      </colorScale>
    </cfRule>
    <cfRule type="colorScale" priority="824">
      <colorScale>
        <cfvo type="percent" val="0"/>
        <cfvo type="percentile" val="50"/>
        <cfvo type="max"/>
        <color rgb="FFF8696B"/>
        <color rgb="FFFFEB84"/>
        <color rgb="FF63BE7B"/>
      </colorScale>
    </cfRule>
    <cfRule type="cellIs" dxfId="163" priority="814" operator="equal">
      <formula>5</formula>
    </cfRule>
    <cfRule type="colorScale" priority="819">
      <colorScale>
        <cfvo type="min"/>
        <cfvo type="percentile" val="50"/>
        <cfvo type="max"/>
        <color rgb="FFF8696B"/>
        <color rgb="FFFFEB84"/>
        <color rgb="FF63BE7B"/>
      </colorScale>
    </cfRule>
    <cfRule type="cellIs" dxfId="162" priority="815" operator="greaterThan">
      <formula>0.5</formula>
    </cfRule>
    <cfRule type="top10" dxfId="161" priority="823" rank="50"/>
    <cfRule type="colorScale" priority="822">
      <colorScale>
        <cfvo type="min"/>
        <cfvo type="max"/>
        <color rgb="FFFF7128"/>
        <color rgb="FFFFEF9C"/>
      </colorScale>
    </cfRule>
    <cfRule type="iconSet" priority="816">
      <iconSet iconSet="4Rating">
        <cfvo type="percent" val="0"/>
        <cfvo type="percent" val="25"/>
        <cfvo type="percent" val="50"/>
        <cfvo type="percent" val="75"/>
      </iconSet>
    </cfRule>
    <cfRule type="dataBar" priority="821">
      <dataBar>
        <cfvo type="percent" val="0.5"/>
        <cfvo type="max"/>
        <color rgb="FF638EC6"/>
      </dataBar>
      <extLst>
        <ext xmlns:x14="http://schemas.microsoft.com/office/spreadsheetml/2009/9/main" uri="{B025F937-C7B1-47D3-B67F-A62EFF666E3E}">
          <x14:id>{679B0162-62D6-4CBA-9ED9-E7DA3C664213}</x14:id>
        </ext>
      </extLst>
    </cfRule>
  </conditionalFormatting>
  <conditionalFormatting sqref="K6">
    <cfRule type="top10" dxfId="160" priority="103" rank="4"/>
    <cfRule type="cellIs" dxfId="159" priority="104" operator="equal">
      <formula>5</formula>
    </cfRule>
  </conditionalFormatting>
  <conditionalFormatting sqref="K7">
    <cfRule type="top10" dxfId="158" priority="837" rank="4"/>
    <cfRule type="cellIs" dxfId="157" priority="838" operator="equal">
      <formula>5</formula>
    </cfRule>
  </conditionalFormatting>
  <conditionalFormatting sqref="K8">
    <cfRule type="cellIs" dxfId="156" priority="949" operator="equal">
      <formula>5</formula>
    </cfRule>
    <cfRule type="top10" dxfId="155" priority="948" rank="4"/>
  </conditionalFormatting>
  <conditionalFormatting sqref="K9">
    <cfRule type="top10" dxfId="154" priority="20" rank="4"/>
    <cfRule type="cellIs" dxfId="153" priority="21" operator="equal">
      <formula>5</formula>
    </cfRule>
  </conditionalFormatting>
  <conditionalFormatting sqref="K10">
    <cfRule type="top10" dxfId="152" priority="541" rank="4"/>
    <cfRule type="cellIs" dxfId="151" priority="542" operator="equal">
      <formula>5</formula>
    </cfRule>
  </conditionalFormatting>
  <conditionalFormatting sqref="K11">
    <cfRule type="cellIs" dxfId="150" priority="1115" operator="equal">
      <formula>5</formula>
    </cfRule>
    <cfRule type="top10" dxfId="149" priority="1114" rank="4"/>
  </conditionalFormatting>
  <conditionalFormatting sqref="K12">
    <cfRule type="top10" dxfId="148" priority="739" rank="4"/>
    <cfRule type="cellIs" dxfId="147" priority="740" operator="equal">
      <formula>5</formula>
    </cfRule>
  </conditionalFormatting>
  <conditionalFormatting sqref="L6">
    <cfRule type="cellIs" dxfId="146" priority="164" operator="equal">
      <formula>5</formula>
    </cfRule>
    <cfRule type="cellIs" dxfId="145" priority="165" operator="greaterThan">
      <formula>0.5</formula>
    </cfRule>
    <cfRule type="iconSet" priority="166">
      <iconSet iconSet="4Rating">
        <cfvo type="percent" val="0"/>
        <cfvo type="percent" val="25"/>
        <cfvo type="percent" val="50"/>
        <cfvo type="percent" val="75"/>
      </iconSet>
    </cfRule>
    <cfRule type="colorScale" priority="163">
      <colorScale>
        <cfvo type="min"/>
        <cfvo type="percentile" val="50"/>
        <cfvo type="max"/>
        <color rgb="FF63BE7B"/>
        <color rgb="FFFFEB84"/>
        <color rgb="FFF8696B"/>
      </colorScale>
    </cfRule>
    <cfRule type="colorScale" priority="168">
      <colorScale>
        <cfvo type="min"/>
        <cfvo type="max"/>
        <color rgb="FFFF7128"/>
        <color rgb="FFFFEF9C"/>
      </colorScale>
    </cfRule>
    <cfRule type="colorScale" priority="169">
      <colorScale>
        <cfvo type="min"/>
        <cfvo type="percentile" val="50"/>
        <cfvo type="max"/>
        <color rgb="FFF8696B"/>
        <color rgb="FFFFEB84"/>
        <color rgb="FF63BE7B"/>
      </colorScale>
    </cfRule>
    <cfRule type="top10" dxfId="144" priority="170" percent="1" rank="50"/>
    <cfRule type="dataBar" priority="171">
      <dataBar>
        <cfvo type="percent" val="0.5"/>
        <cfvo type="max"/>
        <color rgb="FF638EC6"/>
      </dataBar>
      <extLst>
        <ext xmlns:x14="http://schemas.microsoft.com/office/spreadsheetml/2009/9/main" uri="{B025F937-C7B1-47D3-B67F-A62EFF666E3E}">
          <x14:id>{65DF717E-4C32-458E-99FE-321D48A3EC0B}</x14:id>
        </ext>
      </extLst>
    </cfRule>
    <cfRule type="colorScale" priority="172">
      <colorScale>
        <cfvo type="min"/>
        <cfvo type="max"/>
        <color rgb="FFFF7128"/>
        <color rgb="FFFFEF9C"/>
      </colorScale>
    </cfRule>
    <cfRule type="colorScale" priority="174">
      <colorScale>
        <cfvo type="percent" val="0"/>
        <cfvo type="percentile" val="50"/>
        <cfvo type="max"/>
        <color rgb="FFF8696B"/>
        <color rgb="FFFFEB84"/>
        <color rgb="FF63BE7B"/>
      </colorScale>
    </cfRule>
    <cfRule type="colorScale" priority="176">
      <colorScale>
        <cfvo type="percent" val="50"/>
        <cfvo type="max"/>
        <color rgb="FFFF7128"/>
        <color rgb="FFFFEF9C"/>
      </colorScale>
    </cfRule>
    <cfRule type="top10" dxfId="143" priority="173" rank="50"/>
    <cfRule type="iconSet" priority="167">
      <iconSet iconSet="3Arrows">
        <cfvo type="percent" val="0"/>
        <cfvo type="percent" val="33"/>
        <cfvo type="percent" val="67"/>
      </iconSet>
    </cfRule>
  </conditionalFormatting>
  <conditionalFormatting sqref="L6:L12">
    <cfRule type="cellIs" priority="61" operator="between">
      <formula>0.5</formula>
      <formula>1</formula>
    </cfRule>
  </conditionalFormatting>
  <conditionalFormatting sqref="L7">
    <cfRule type="colorScale" priority="896">
      <colorScale>
        <cfvo type="percent" val="50"/>
        <cfvo type="max"/>
        <color rgb="FFFF7128"/>
        <color rgb="FFFFEF9C"/>
      </colorScale>
    </cfRule>
    <cfRule type="colorScale" priority="894">
      <colorScale>
        <cfvo type="percent" val="0"/>
        <cfvo type="percentile" val="50"/>
        <cfvo type="max"/>
        <color rgb="FFF8696B"/>
        <color rgb="FFFFEB84"/>
        <color rgb="FF63BE7B"/>
      </colorScale>
    </cfRule>
    <cfRule type="top10" dxfId="142" priority="893" rank="50"/>
    <cfRule type="dataBar" priority="891">
      <dataBar>
        <cfvo type="percent" val="0.5"/>
        <cfvo type="max"/>
        <color rgb="FF638EC6"/>
      </dataBar>
      <extLst>
        <ext xmlns:x14="http://schemas.microsoft.com/office/spreadsheetml/2009/9/main" uri="{B025F937-C7B1-47D3-B67F-A62EFF666E3E}">
          <x14:id>{0C697858-BDA0-476D-B4A6-423CD8E45234}</x14:id>
        </ext>
      </extLst>
    </cfRule>
    <cfRule type="top10" dxfId="141" priority="890" percent="1" rank="50"/>
    <cfRule type="colorScale" priority="889">
      <colorScale>
        <cfvo type="min"/>
        <cfvo type="percentile" val="50"/>
        <cfvo type="max"/>
        <color rgb="FFF8696B"/>
        <color rgb="FFFFEB84"/>
        <color rgb="FF63BE7B"/>
      </colorScale>
    </cfRule>
    <cfRule type="iconSet" priority="886">
      <iconSet iconSet="4Rating">
        <cfvo type="percent" val="0"/>
        <cfvo type="percent" val="25"/>
        <cfvo type="percent" val="50"/>
        <cfvo type="percent" val="75"/>
      </iconSet>
    </cfRule>
    <cfRule type="cellIs" dxfId="140" priority="884" operator="equal">
      <formula>5</formula>
    </cfRule>
    <cfRule type="cellIs" dxfId="139" priority="885" operator="greaterThan">
      <formula>0.5</formula>
    </cfRule>
    <cfRule type="iconSet" priority="887">
      <iconSet iconSet="3Arrows">
        <cfvo type="percent" val="0"/>
        <cfvo type="percent" val="33"/>
        <cfvo type="percent" val="67"/>
      </iconSet>
    </cfRule>
    <cfRule type="colorScale" priority="892">
      <colorScale>
        <cfvo type="min"/>
        <cfvo type="max"/>
        <color rgb="FFFF7128"/>
        <color rgb="FFFFEF9C"/>
      </colorScale>
    </cfRule>
    <cfRule type="colorScale" priority="888">
      <colorScale>
        <cfvo type="min"/>
        <cfvo type="max"/>
        <color rgb="FFFF7128"/>
        <color rgb="FFFFEF9C"/>
      </colorScale>
    </cfRule>
    <cfRule type="colorScale" priority="883">
      <colorScale>
        <cfvo type="min"/>
        <cfvo type="percentile" val="50"/>
        <cfvo type="max"/>
        <color rgb="FF63BE7B"/>
        <color rgb="FFFFEB84"/>
        <color rgb="FFF8696B"/>
      </colorScale>
    </cfRule>
  </conditionalFormatting>
  <conditionalFormatting sqref="L8">
    <cfRule type="iconSet" priority="981">
      <iconSet iconSet="3Arrows">
        <cfvo type="percent" val="0"/>
        <cfvo type="percent" val="33"/>
        <cfvo type="percent" val="67"/>
      </iconSet>
    </cfRule>
    <cfRule type="iconSet" priority="980">
      <iconSet iconSet="4Rating">
        <cfvo type="percent" val="0"/>
        <cfvo type="percent" val="25"/>
        <cfvo type="percent" val="50"/>
        <cfvo type="percent" val="75"/>
      </iconSet>
    </cfRule>
    <cfRule type="cellIs" dxfId="138" priority="979" operator="greaterThan">
      <formula>0.5</formula>
    </cfRule>
    <cfRule type="cellIs" dxfId="137" priority="978" operator="equal">
      <formula>5</formula>
    </cfRule>
    <cfRule type="colorScale" priority="990">
      <colorScale>
        <cfvo type="percent" val="50"/>
        <cfvo type="max"/>
        <color rgb="FFFF7128"/>
        <color rgb="FFFFEF9C"/>
      </colorScale>
    </cfRule>
    <cfRule type="colorScale" priority="977">
      <colorScale>
        <cfvo type="min"/>
        <cfvo type="percentile" val="50"/>
        <cfvo type="max"/>
        <color rgb="FF63BE7B"/>
        <color rgb="FFFFEB84"/>
        <color rgb="FFF8696B"/>
      </colorScale>
    </cfRule>
    <cfRule type="colorScale" priority="988">
      <colorScale>
        <cfvo type="percent" val="0"/>
        <cfvo type="percentile" val="50"/>
        <cfvo type="max"/>
        <color rgb="FFF8696B"/>
        <color rgb="FFFFEB84"/>
        <color rgb="FF63BE7B"/>
      </colorScale>
    </cfRule>
    <cfRule type="top10" dxfId="136" priority="987" rank="50"/>
    <cfRule type="colorScale" priority="986">
      <colorScale>
        <cfvo type="min"/>
        <cfvo type="max"/>
        <color rgb="FFFF7128"/>
        <color rgb="FFFFEF9C"/>
      </colorScale>
    </cfRule>
    <cfRule type="dataBar" priority="985">
      <dataBar>
        <cfvo type="percent" val="0.5"/>
        <cfvo type="max"/>
        <color rgb="FF638EC6"/>
      </dataBar>
      <extLst>
        <ext xmlns:x14="http://schemas.microsoft.com/office/spreadsheetml/2009/9/main" uri="{B025F937-C7B1-47D3-B67F-A62EFF666E3E}">
          <x14:id>{3B0387F0-954F-42A1-BB0C-52D4E604EB4F}</x14:id>
        </ext>
      </extLst>
    </cfRule>
    <cfRule type="top10" dxfId="135" priority="984" percent="1" rank="50"/>
    <cfRule type="colorScale" priority="983">
      <colorScale>
        <cfvo type="min"/>
        <cfvo type="percentile" val="50"/>
        <cfvo type="max"/>
        <color rgb="FFF8696B"/>
        <color rgb="FFFFEB84"/>
        <color rgb="FF63BE7B"/>
      </colorScale>
    </cfRule>
    <cfRule type="colorScale" priority="982">
      <colorScale>
        <cfvo type="min"/>
        <cfvo type="max"/>
        <color rgb="FFFF7128"/>
        <color rgb="FFFFEF9C"/>
      </colorScale>
    </cfRule>
  </conditionalFormatting>
  <conditionalFormatting sqref="L9">
    <cfRule type="colorScale" priority="55">
      <colorScale>
        <cfvo type="min"/>
        <cfvo type="percentile" val="50"/>
        <cfvo type="max"/>
        <color rgb="FFF8696B"/>
        <color rgb="FFFFEB84"/>
        <color rgb="FF63BE7B"/>
      </colorScale>
    </cfRule>
    <cfRule type="top10" dxfId="134" priority="59" rank="50"/>
    <cfRule type="colorScale" priority="60">
      <colorScale>
        <cfvo type="percent" val="0"/>
        <cfvo type="percentile" val="50"/>
        <cfvo type="max"/>
        <color rgb="FFF8696B"/>
        <color rgb="FFFFEB84"/>
        <color rgb="FF63BE7B"/>
      </colorScale>
    </cfRule>
    <cfRule type="colorScale" priority="62">
      <colorScale>
        <cfvo type="percent" val="50"/>
        <cfvo type="max"/>
        <color rgb="FFFF7128"/>
        <color rgb="FFFFEF9C"/>
      </colorScale>
    </cfRule>
    <cfRule type="cellIs" dxfId="133" priority="50" operator="equal">
      <formula>5</formula>
    </cfRule>
    <cfRule type="cellIs" dxfId="132" priority="51" operator="greaterThan">
      <formula>0.5</formula>
    </cfRule>
    <cfRule type="iconSet" priority="52">
      <iconSet iconSet="4Rating">
        <cfvo type="percent" val="0"/>
        <cfvo type="percent" val="25"/>
        <cfvo type="percent" val="50"/>
        <cfvo type="percent" val="75"/>
      </iconSet>
    </cfRule>
    <cfRule type="iconSet" priority="53">
      <iconSet iconSet="3Arrows">
        <cfvo type="percent" val="0"/>
        <cfvo type="percent" val="33"/>
        <cfvo type="percent" val="67"/>
      </iconSet>
    </cfRule>
    <cfRule type="colorScale" priority="54">
      <colorScale>
        <cfvo type="min"/>
        <cfvo type="max"/>
        <color rgb="FFFF7128"/>
        <color rgb="FFFFEF9C"/>
      </colorScale>
    </cfRule>
    <cfRule type="colorScale" priority="49">
      <colorScale>
        <cfvo type="min"/>
        <cfvo type="percentile" val="50"/>
        <cfvo type="max"/>
        <color rgb="FF63BE7B"/>
        <color rgb="FFFFEB84"/>
        <color rgb="FFF8696B"/>
      </colorScale>
    </cfRule>
    <cfRule type="top10" dxfId="131" priority="56" percent="1" rank="50"/>
    <cfRule type="dataBar" priority="57">
      <dataBar>
        <cfvo type="percent" val="0.5"/>
        <cfvo type="max"/>
        <color rgb="FF638EC6"/>
      </dataBar>
      <extLst>
        <ext xmlns:x14="http://schemas.microsoft.com/office/spreadsheetml/2009/9/main" uri="{B025F937-C7B1-47D3-B67F-A62EFF666E3E}">
          <x14:id>{0EC3E0A3-F1BE-445B-A913-E8C984AC203A}</x14:id>
        </ext>
      </extLst>
    </cfRule>
    <cfRule type="colorScale" priority="58">
      <colorScale>
        <cfvo type="min"/>
        <cfvo type="max"/>
        <color rgb="FFFF7128"/>
        <color rgb="FFFFEF9C"/>
      </colorScale>
    </cfRule>
  </conditionalFormatting>
  <conditionalFormatting sqref="L10">
    <cfRule type="top10" dxfId="130" priority="579" percent="1" rank="50"/>
    <cfRule type="colorScale" priority="572">
      <colorScale>
        <cfvo type="min"/>
        <cfvo type="percentile" val="50"/>
        <cfvo type="max"/>
        <color rgb="FF63BE7B"/>
        <color rgb="FFFFEB84"/>
        <color rgb="FFF8696B"/>
      </colorScale>
    </cfRule>
    <cfRule type="cellIs" dxfId="129" priority="573" operator="equal">
      <formula>5</formula>
    </cfRule>
    <cfRule type="colorScale" priority="581">
      <colorScale>
        <cfvo type="min"/>
        <cfvo type="max"/>
        <color rgb="FFFF7128"/>
        <color rgb="FFFFEF9C"/>
      </colorScale>
    </cfRule>
    <cfRule type="cellIs" dxfId="128" priority="574" operator="greaterThan">
      <formula>0.5</formula>
    </cfRule>
    <cfRule type="colorScale" priority="578">
      <colorScale>
        <cfvo type="min"/>
        <cfvo type="percentile" val="50"/>
        <cfvo type="max"/>
        <color rgb="FFF8696B"/>
        <color rgb="FFFFEB84"/>
        <color rgb="FF63BE7B"/>
      </colorScale>
    </cfRule>
    <cfRule type="dataBar" priority="580">
      <dataBar>
        <cfvo type="percent" val="0.5"/>
        <cfvo type="max"/>
        <color rgb="FF638EC6"/>
      </dataBar>
      <extLst>
        <ext xmlns:x14="http://schemas.microsoft.com/office/spreadsheetml/2009/9/main" uri="{B025F937-C7B1-47D3-B67F-A62EFF666E3E}">
          <x14:id>{BC55B727-793D-4DEE-8E79-EADB55081FDF}</x14:id>
        </ext>
      </extLst>
    </cfRule>
    <cfRule type="colorScale" priority="585">
      <colorScale>
        <cfvo type="percent" val="50"/>
        <cfvo type="max"/>
        <color rgb="FFFF7128"/>
        <color rgb="FFFFEF9C"/>
      </colorScale>
    </cfRule>
    <cfRule type="colorScale" priority="577">
      <colorScale>
        <cfvo type="min"/>
        <cfvo type="max"/>
        <color rgb="FFFF7128"/>
        <color rgb="FFFFEF9C"/>
      </colorScale>
    </cfRule>
    <cfRule type="colorScale" priority="583">
      <colorScale>
        <cfvo type="percent" val="0"/>
        <cfvo type="percentile" val="50"/>
        <cfvo type="max"/>
        <color rgb="FFF8696B"/>
        <color rgb="FFFFEB84"/>
        <color rgb="FF63BE7B"/>
      </colorScale>
    </cfRule>
    <cfRule type="iconSet" priority="576">
      <iconSet iconSet="3Arrows">
        <cfvo type="percent" val="0"/>
        <cfvo type="percent" val="33"/>
        <cfvo type="percent" val="67"/>
      </iconSet>
    </cfRule>
    <cfRule type="iconSet" priority="575">
      <iconSet iconSet="4Rating">
        <cfvo type="percent" val="0"/>
        <cfvo type="percent" val="25"/>
        <cfvo type="percent" val="50"/>
        <cfvo type="percent" val="75"/>
      </iconSet>
    </cfRule>
    <cfRule type="top10" dxfId="127" priority="582" rank="50"/>
  </conditionalFormatting>
  <conditionalFormatting sqref="L11">
    <cfRule type="cellIs" dxfId="126" priority="1086" operator="greaterThan">
      <formula>0.5</formula>
    </cfRule>
    <cfRule type="iconSet" priority="1088">
      <iconSet iconSet="3Arrows">
        <cfvo type="percent" val="0"/>
        <cfvo type="percent" val="33"/>
        <cfvo type="percent" val="67"/>
      </iconSet>
    </cfRule>
    <cfRule type="top10" dxfId="125" priority="1091" percent="1" rank="50"/>
    <cfRule type="colorScale" priority="1089">
      <colorScale>
        <cfvo type="min"/>
        <cfvo type="max"/>
        <color rgb="FFFF7128"/>
        <color rgb="FFFFEF9C"/>
      </colorScale>
    </cfRule>
    <cfRule type="colorScale" priority="1090">
      <colorScale>
        <cfvo type="min"/>
        <cfvo type="percentile" val="50"/>
        <cfvo type="max"/>
        <color rgb="FFF8696B"/>
        <color rgb="FFFFEB84"/>
        <color rgb="FF63BE7B"/>
      </colorScale>
    </cfRule>
    <cfRule type="colorScale" priority="1095">
      <colorScale>
        <cfvo type="percent" val="0"/>
        <cfvo type="percentile" val="50"/>
        <cfvo type="max"/>
        <color rgb="FFF8696B"/>
        <color rgb="FFFFEB84"/>
        <color rgb="FF63BE7B"/>
      </colorScale>
    </cfRule>
    <cfRule type="colorScale" priority="1084">
      <colorScale>
        <cfvo type="min"/>
        <cfvo type="percentile" val="50"/>
        <cfvo type="max"/>
        <color rgb="FF63BE7B"/>
        <color rgb="FFFFEB84"/>
        <color rgb="FFF8696B"/>
      </colorScale>
    </cfRule>
    <cfRule type="top10" dxfId="124" priority="1094" rank="50"/>
    <cfRule type="colorScale" priority="1093">
      <colorScale>
        <cfvo type="min"/>
        <cfvo type="max"/>
        <color rgb="FFFF7128"/>
        <color rgb="FFFFEF9C"/>
      </colorScale>
    </cfRule>
    <cfRule type="cellIs" dxfId="123" priority="1085" operator="equal">
      <formula>5</formula>
    </cfRule>
    <cfRule type="iconSet" priority="1087">
      <iconSet iconSet="4Rating">
        <cfvo type="percent" val="0"/>
        <cfvo type="percent" val="25"/>
        <cfvo type="percent" val="50"/>
        <cfvo type="percent" val="75"/>
      </iconSet>
    </cfRule>
    <cfRule type="dataBar" priority="1092">
      <dataBar>
        <cfvo type="percent" val="0.5"/>
        <cfvo type="max"/>
        <color rgb="FF638EC6"/>
      </dataBar>
      <extLst>
        <ext xmlns:x14="http://schemas.microsoft.com/office/spreadsheetml/2009/9/main" uri="{B025F937-C7B1-47D3-B67F-A62EFF666E3E}">
          <x14:id>{B17405A8-E8DD-462F-B0DE-7C2270A77377}</x14:id>
        </ext>
      </extLst>
    </cfRule>
    <cfRule type="colorScale" priority="1097">
      <colorScale>
        <cfvo type="percent" val="50"/>
        <cfvo type="max"/>
        <color rgb="FFFF7128"/>
        <color rgb="FFFFEF9C"/>
      </colorScale>
    </cfRule>
  </conditionalFormatting>
  <conditionalFormatting sqref="L12">
    <cfRule type="top10" dxfId="122" priority="806" percent="1" rank="50"/>
    <cfRule type="colorScale" priority="812">
      <colorScale>
        <cfvo type="percent" val="50"/>
        <cfvo type="max"/>
        <color rgb="FFFF7128"/>
        <color rgb="FFFFEF9C"/>
      </colorScale>
    </cfRule>
    <cfRule type="colorScale" priority="810">
      <colorScale>
        <cfvo type="percent" val="0"/>
        <cfvo type="percentile" val="50"/>
        <cfvo type="max"/>
        <color rgb="FFF8696B"/>
        <color rgb="FFFFEB84"/>
        <color rgb="FF63BE7B"/>
      </colorScale>
    </cfRule>
    <cfRule type="dataBar" priority="807">
      <dataBar>
        <cfvo type="percent" val="0.5"/>
        <cfvo type="max"/>
        <color rgb="FF638EC6"/>
      </dataBar>
      <extLst>
        <ext xmlns:x14="http://schemas.microsoft.com/office/spreadsheetml/2009/9/main" uri="{B025F937-C7B1-47D3-B67F-A62EFF666E3E}">
          <x14:id>{6BC0412C-4F68-43FB-9A84-4B99024CBB1A}</x14:id>
        </ext>
      </extLst>
    </cfRule>
    <cfRule type="top10" dxfId="121" priority="809" rank="50"/>
    <cfRule type="cellIs" dxfId="120" priority="800" operator="equal">
      <formula>5</formula>
    </cfRule>
    <cfRule type="cellIs" dxfId="119" priority="801" operator="greaterThan">
      <formula>0.5</formula>
    </cfRule>
    <cfRule type="iconSet" priority="802">
      <iconSet iconSet="4Rating">
        <cfvo type="percent" val="0"/>
        <cfvo type="percent" val="25"/>
        <cfvo type="percent" val="50"/>
        <cfvo type="percent" val="75"/>
      </iconSet>
    </cfRule>
    <cfRule type="iconSet" priority="803">
      <iconSet iconSet="3Arrows">
        <cfvo type="percent" val="0"/>
        <cfvo type="percent" val="33"/>
        <cfvo type="percent" val="67"/>
      </iconSet>
    </cfRule>
    <cfRule type="colorScale" priority="804">
      <colorScale>
        <cfvo type="min"/>
        <cfvo type="max"/>
        <color rgb="FFFF7128"/>
        <color rgb="FFFFEF9C"/>
      </colorScale>
    </cfRule>
    <cfRule type="colorScale" priority="805">
      <colorScale>
        <cfvo type="min"/>
        <cfvo type="percentile" val="50"/>
        <cfvo type="max"/>
        <color rgb="FFF8696B"/>
        <color rgb="FFFFEB84"/>
        <color rgb="FF63BE7B"/>
      </colorScale>
    </cfRule>
    <cfRule type="colorScale" priority="808">
      <colorScale>
        <cfvo type="min"/>
        <cfvo type="max"/>
        <color rgb="FFFF7128"/>
        <color rgb="FFFFEF9C"/>
      </colorScale>
    </cfRule>
    <cfRule type="colorScale" priority="799">
      <colorScale>
        <cfvo type="min"/>
        <cfvo type="percentile" val="50"/>
        <cfvo type="max"/>
        <color rgb="FF63BE7B"/>
        <color rgb="FFFFEB84"/>
        <color rgb="FFF8696B"/>
      </colorScale>
    </cfRule>
  </conditionalFormatting>
  <conditionalFormatting sqref="N6">
    <cfRule type="top10" dxfId="118" priority="156" percent="1" rank="50"/>
    <cfRule type="colorScale" priority="162">
      <colorScale>
        <cfvo type="percent" val="50"/>
        <cfvo type="max"/>
        <color rgb="FFFF7128"/>
        <color rgb="FFFFEF9C"/>
      </colorScale>
    </cfRule>
    <cfRule type="colorScale" priority="155">
      <colorScale>
        <cfvo type="min"/>
        <cfvo type="percentile" val="50"/>
        <cfvo type="max"/>
        <color rgb="FFF8696B"/>
        <color rgb="FFFFEB84"/>
        <color rgb="FF63BE7B"/>
      </colorScale>
    </cfRule>
    <cfRule type="colorScale" priority="154">
      <colorScale>
        <cfvo type="min"/>
        <cfvo type="max"/>
        <color rgb="FFFF7128"/>
        <color rgb="FFFFEF9C"/>
      </colorScale>
    </cfRule>
    <cfRule type="colorScale" priority="153">
      <colorScale>
        <cfvo type="min"/>
        <cfvo type="percentile" val="50"/>
        <cfvo type="max"/>
        <color rgb="FFF8696B"/>
        <color rgb="FFFCFCFF"/>
        <color rgb="FF5A8AC6"/>
      </colorScale>
    </cfRule>
    <cfRule type="iconSet" priority="151">
      <iconSet iconSet="4Rating">
        <cfvo type="percent" val="0"/>
        <cfvo type="percent" val="25"/>
        <cfvo type="percent" val="50"/>
        <cfvo type="percent" val="75"/>
      </iconSet>
    </cfRule>
    <cfRule type="colorScale" priority="160">
      <colorScale>
        <cfvo type="percent" val="0"/>
        <cfvo type="percentile" val="50"/>
        <cfvo type="max"/>
        <color rgb="FFF8696B"/>
        <color rgb="FFFFEB84"/>
        <color rgb="FF63BE7B"/>
      </colorScale>
    </cfRule>
    <cfRule type="top10" dxfId="117" priority="159" rank="50"/>
    <cfRule type="colorScale" priority="158">
      <colorScale>
        <cfvo type="min"/>
        <cfvo type="max"/>
        <color rgb="FFFF7128"/>
        <color rgb="FFFFEF9C"/>
      </colorScale>
    </cfRule>
    <cfRule type="dataBar" priority="157">
      <dataBar>
        <cfvo type="percent" val="0.5"/>
        <cfvo type="max"/>
        <color rgb="FF638EC6"/>
      </dataBar>
      <extLst>
        <ext xmlns:x14="http://schemas.microsoft.com/office/spreadsheetml/2009/9/main" uri="{B025F937-C7B1-47D3-B67F-A62EFF666E3E}">
          <x14:id>{A16586BB-B519-4F04-B6F2-78A17B3991F1}</x14:id>
        </ext>
      </extLst>
    </cfRule>
    <cfRule type="iconSet" priority="152">
      <iconSet iconSet="3Arrows">
        <cfvo type="percent" val="0"/>
        <cfvo type="percent" val="33"/>
        <cfvo type="percent" val="67"/>
      </iconSet>
    </cfRule>
  </conditionalFormatting>
  <conditionalFormatting sqref="N6:N10">
    <cfRule type="cellIs" dxfId="116" priority="7" operator="greaterThan">
      <formula>0.5</formula>
    </cfRule>
  </conditionalFormatting>
  <conditionalFormatting sqref="N6:N12">
    <cfRule type="cellIs" priority="18" operator="between">
      <formula>0.5</formula>
      <formula>1</formula>
    </cfRule>
  </conditionalFormatting>
  <conditionalFormatting sqref="N7">
    <cfRule type="colorScale" priority="851">
      <colorScale>
        <cfvo type="min"/>
        <cfvo type="max"/>
        <color rgb="FFFF7128"/>
        <color rgb="FFFFEF9C"/>
      </colorScale>
    </cfRule>
    <cfRule type="top10" dxfId="115" priority="852" rank="50"/>
    <cfRule type="colorScale" priority="853">
      <colorScale>
        <cfvo type="percent" val="0"/>
        <cfvo type="percentile" val="50"/>
        <cfvo type="max"/>
        <color rgb="FFF8696B"/>
        <color rgb="FFFFEB84"/>
        <color rgb="FF63BE7B"/>
      </colorScale>
    </cfRule>
    <cfRule type="colorScale" priority="855">
      <colorScale>
        <cfvo type="percent" val="50"/>
        <cfvo type="max"/>
        <color rgb="FFFF7128"/>
        <color rgb="FFFFEF9C"/>
      </colorScale>
    </cfRule>
    <cfRule type="colorScale" priority="848">
      <colorScale>
        <cfvo type="min"/>
        <cfvo type="percentile" val="50"/>
        <cfvo type="max"/>
        <color rgb="FFF8696B"/>
        <color rgb="FFFFEB84"/>
        <color rgb="FF63BE7B"/>
      </colorScale>
    </cfRule>
    <cfRule type="iconSet" priority="845">
      <iconSet iconSet="3Arrows">
        <cfvo type="percent" val="0"/>
        <cfvo type="percent" val="33"/>
        <cfvo type="percent" val="67"/>
      </iconSet>
    </cfRule>
    <cfRule type="iconSet" priority="844">
      <iconSet iconSet="4Rating">
        <cfvo type="percent" val="0"/>
        <cfvo type="percent" val="25"/>
        <cfvo type="percent" val="50"/>
        <cfvo type="percent" val="75"/>
      </iconSet>
    </cfRule>
    <cfRule type="top10" dxfId="114" priority="849" percent="1" rank="50"/>
    <cfRule type="dataBar" priority="850">
      <dataBar>
        <cfvo type="percent" val="0.5"/>
        <cfvo type="max"/>
        <color rgb="FF638EC6"/>
      </dataBar>
      <extLst>
        <ext xmlns:x14="http://schemas.microsoft.com/office/spreadsheetml/2009/9/main" uri="{B025F937-C7B1-47D3-B67F-A62EFF666E3E}">
          <x14:id>{C24776F0-DB09-4356-B710-6A9C6E7CB1C0}</x14:id>
        </ext>
      </extLst>
    </cfRule>
    <cfRule type="colorScale" priority="847">
      <colorScale>
        <cfvo type="min"/>
        <cfvo type="max"/>
        <color rgb="FFFF7128"/>
        <color rgb="FFFFEF9C"/>
      </colorScale>
    </cfRule>
    <cfRule type="colorScale" priority="846">
      <colorScale>
        <cfvo type="min"/>
        <cfvo type="percentile" val="50"/>
        <cfvo type="max"/>
        <color rgb="FFF8696B"/>
        <color rgb="FFFCFCFF"/>
        <color rgb="FF5A8AC6"/>
      </colorScale>
    </cfRule>
  </conditionalFormatting>
  <conditionalFormatting sqref="N8">
    <cfRule type="top10" dxfId="113" priority="941" percent="1" rank="50"/>
    <cfRule type="iconSet" priority="936">
      <iconSet iconSet="4Rating">
        <cfvo type="percent" val="0"/>
        <cfvo type="percent" val="25"/>
        <cfvo type="percent" val="50"/>
        <cfvo type="percent" val="75"/>
      </iconSet>
    </cfRule>
    <cfRule type="iconSet" priority="937">
      <iconSet iconSet="3Arrows">
        <cfvo type="percent" val="0"/>
        <cfvo type="percent" val="33"/>
        <cfvo type="percent" val="67"/>
      </iconSet>
    </cfRule>
    <cfRule type="colorScale" priority="938">
      <colorScale>
        <cfvo type="min"/>
        <cfvo type="percentile" val="50"/>
        <cfvo type="max"/>
        <color rgb="FFF8696B"/>
        <color rgb="FFFCFCFF"/>
        <color rgb="FF5A8AC6"/>
      </colorScale>
    </cfRule>
    <cfRule type="colorScale" priority="939">
      <colorScale>
        <cfvo type="min"/>
        <cfvo type="max"/>
        <color rgb="FFFF7128"/>
        <color rgb="FFFFEF9C"/>
      </colorScale>
    </cfRule>
    <cfRule type="colorScale" priority="940">
      <colorScale>
        <cfvo type="min"/>
        <cfvo type="percentile" val="50"/>
        <cfvo type="max"/>
        <color rgb="FFF8696B"/>
        <color rgb="FFFFEB84"/>
        <color rgb="FF63BE7B"/>
      </colorScale>
    </cfRule>
    <cfRule type="dataBar" priority="942">
      <dataBar>
        <cfvo type="percent" val="0.5"/>
        <cfvo type="max"/>
        <color rgb="FF638EC6"/>
      </dataBar>
      <extLst>
        <ext xmlns:x14="http://schemas.microsoft.com/office/spreadsheetml/2009/9/main" uri="{B025F937-C7B1-47D3-B67F-A62EFF666E3E}">
          <x14:id>{FEAE9516-B296-4D22-BB75-48F682CD5DC0}</x14:id>
        </ext>
      </extLst>
    </cfRule>
    <cfRule type="colorScale" priority="943">
      <colorScale>
        <cfvo type="min"/>
        <cfvo type="max"/>
        <color rgb="FFFF7128"/>
        <color rgb="FFFFEF9C"/>
      </colorScale>
    </cfRule>
    <cfRule type="top10" dxfId="112" priority="944" rank="50"/>
    <cfRule type="colorScale" priority="945">
      <colorScale>
        <cfvo type="percent" val="0"/>
        <cfvo type="percentile" val="50"/>
        <cfvo type="max"/>
        <color rgb="FFF8696B"/>
        <color rgb="FFFFEB84"/>
        <color rgb="FF63BE7B"/>
      </colorScale>
    </cfRule>
    <cfRule type="colorScale" priority="947">
      <colorScale>
        <cfvo type="percent" val="50"/>
        <cfvo type="max"/>
        <color rgb="FFFF7128"/>
        <color rgb="FFFFEF9C"/>
      </colorScale>
    </cfRule>
  </conditionalFormatting>
  <conditionalFormatting sqref="N9">
    <cfRule type="colorScale" priority="11">
      <colorScale>
        <cfvo type="min"/>
        <cfvo type="max"/>
        <color rgb="FFFF7128"/>
        <color rgb="FFFFEF9C"/>
      </colorScale>
    </cfRule>
    <cfRule type="top10" dxfId="111" priority="16" rank="50"/>
    <cfRule type="colorScale" priority="19">
      <colorScale>
        <cfvo type="percent" val="50"/>
        <cfvo type="max"/>
        <color rgb="FFFF7128"/>
        <color rgb="FFFFEF9C"/>
      </colorScale>
    </cfRule>
    <cfRule type="iconSet" priority="8">
      <iconSet iconSet="4Rating">
        <cfvo type="percent" val="0"/>
        <cfvo type="percent" val="25"/>
        <cfvo type="percent" val="50"/>
        <cfvo type="percent" val="75"/>
      </iconSet>
    </cfRule>
    <cfRule type="iconSet" priority="9">
      <iconSet iconSet="3Arrows">
        <cfvo type="percent" val="0"/>
        <cfvo type="percent" val="33"/>
        <cfvo type="percent" val="67"/>
      </iconSet>
    </cfRule>
    <cfRule type="colorScale" priority="10">
      <colorScale>
        <cfvo type="min"/>
        <cfvo type="percentile" val="50"/>
        <cfvo type="max"/>
        <color rgb="FFF8696B"/>
        <color rgb="FFFCFCFF"/>
        <color rgb="FF5A8AC6"/>
      </colorScale>
    </cfRule>
    <cfRule type="colorScale" priority="17">
      <colorScale>
        <cfvo type="percent" val="0"/>
        <cfvo type="percentile" val="50"/>
        <cfvo type="max"/>
        <color rgb="FFF8696B"/>
        <color rgb="FFFFEB84"/>
        <color rgb="FF63BE7B"/>
      </colorScale>
    </cfRule>
    <cfRule type="colorScale" priority="12">
      <colorScale>
        <cfvo type="min"/>
        <cfvo type="percentile" val="50"/>
        <cfvo type="max"/>
        <color rgb="FFF8696B"/>
        <color rgb="FFFFEB84"/>
        <color rgb="FF63BE7B"/>
      </colorScale>
    </cfRule>
    <cfRule type="top10" dxfId="110" priority="13" percent="1" rank="50"/>
    <cfRule type="dataBar" priority="14">
      <dataBar>
        <cfvo type="percent" val="0.5"/>
        <cfvo type="max"/>
        <color rgb="FF638EC6"/>
      </dataBar>
      <extLst>
        <ext xmlns:x14="http://schemas.microsoft.com/office/spreadsheetml/2009/9/main" uri="{B025F937-C7B1-47D3-B67F-A62EFF666E3E}">
          <x14:id>{48D58406-66BA-4EEF-8872-7DCD908D7A92}</x14:id>
        </ext>
      </extLst>
    </cfRule>
    <cfRule type="colorScale" priority="15">
      <colorScale>
        <cfvo type="min"/>
        <cfvo type="max"/>
        <color rgb="FFFF7128"/>
        <color rgb="FFFFEF9C"/>
      </colorScale>
    </cfRule>
  </conditionalFormatting>
  <conditionalFormatting sqref="N10">
    <cfRule type="colorScale" priority="549">
      <colorScale>
        <cfvo type="min"/>
        <cfvo type="max"/>
        <color rgb="FFFF7128"/>
        <color rgb="FFFFEF9C"/>
      </colorScale>
    </cfRule>
    <cfRule type="colorScale" priority="548">
      <colorScale>
        <cfvo type="min"/>
        <cfvo type="percentile" val="50"/>
        <cfvo type="max"/>
        <color rgb="FFF8696B"/>
        <color rgb="FFFCFCFF"/>
        <color rgb="FF5A8AC6"/>
      </colorScale>
    </cfRule>
    <cfRule type="top10" dxfId="109" priority="551" percent="1" rank="50"/>
    <cfRule type="colorScale" priority="550">
      <colorScale>
        <cfvo type="min"/>
        <cfvo type="percentile" val="50"/>
        <cfvo type="max"/>
        <color rgb="FFF8696B"/>
        <color rgb="FFFFEB84"/>
        <color rgb="FF63BE7B"/>
      </colorScale>
    </cfRule>
    <cfRule type="iconSet" priority="546">
      <iconSet iconSet="4Rating">
        <cfvo type="percent" val="0"/>
        <cfvo type="percent" val="25"/>
        <cfvo type="percent" val="50"/>
        <cfvo type="percent" val="75"/>
      </iconSet>
    </cfRule>
    <cfRule type="colorScale" priority="553">
      <colorScale>
        <cfvo type="min"/>
        <cfvo type="max"/>
        <color rgb="FFFF7128"/>
        <color rgb="FFFFEF9C"/>
      </colorScale>
    </cfRule>
    <cfRule type="top10" dxfId="108" priority="554" rank="50"/>
    <cfRule type="colorScale" priority="557">
      <colorScale>
        <cfvo type="percent" val="50"/>
        <cfvo type="max"/>
        <color rgb="FFFF7128"/>
        <color rgb="FFFFEF9C"/>
      </colorScale>
    </cfRule>
    <cfRule type="colorScale" priority="555">
      <colorScale>
        <cfvo type="percent" val="0"/>
        <cfvo type="percentile" val="50"/>
        <cfvo type="max"/>
        <color rgb="FFF8696B"/>
        <color rgb="FFFFEB84"/>
        <color rgb="FF63BE7B"/>
      </colorScale>
    </cfRule>
    <cfRule type="dataBar" priority="552">
      <dataBar>
        <cfvo type="percent" val="0.5"/>
        <cfvo type="max"/>
        <color rgb="FF638EC6"/>
      </dataBar>
      <extLst>
        <ext xmlns:x14="http://schemas.microsoft.com/office/spreadsheetml/2009/9/main" uri="{B025F937-C7B1-47D3-B67F-A62EFF666E3E}">
          <x14:id>{9333AA1F-EC7E-4ADB-87CE-EFAE7CCF1C7A}</x14:id>
        </ext>
      </extLst>
    </cfRule>
    <cfRule type="iconSet" priority="547">
      <iconSet iconSet="3Arrows">
        <cfvo type="percent" val="0"/>
        <cfvo type="percent" val="33"/>
        <cfvo type="percent" val="67"/>
      </iconSet>
    </cfRule>
  </conditionalFormatting>
  <conditionalFormatting sqref="N11">
    <cfRule type="iconSet" priority="1073">
      <iconSet iconSet="4Rating">
        <cfvo type="percent" val="0"/>
        <cfvo type="percent" val="25"/>
        <cfvo type="percent" val="50"/>
        <cfvo type="percent" val="75"/>
      </iconSet>
    </cfRule>
    <cfRule type="colorScale" priority="1076">
      <colorScale>
        <cfvo type="min"/>
        <cfvo type="percentile" val="50"/>
        <cfvo type="max"/>
        <color rgb="FFF8696B"/>
        <color rgb="FFFFEB84"/>
        <color rgb="FF63BE7B"/>
      </colorScale>
    </cfRule>
    <cfRule type="colorScale" priority="1075">
      <colorScale>
        <cfvo type="min"/>
        <cfvo type="max"/>
        <color rgb="FFFF7128"/>
        <color rgb="FFFFEF9C"/>
      </colorScale>
    </cfRule>
    <cfRule type="iconSet" priority="1074">
      <iconSet iconSet="3Arrows">
        <cfvo type="percent" val="0"/>
        <cfvo type="percent" val="33"/>
        <cfvo type="percent" val="67"/>
      </iconSet>
    </cfRule>
    <cfRule type="cellIs" dxfId="107" priority="1072" operator="greaterThan">
      <formula>0.5</formula>
    </cfRule>
    <cfRule type="cellIs" dxfId="106" priority="1071" operator="equal">
      <formula>5</formula>
    </cfRule>
    <cfRule type="colorScale" priority="1070">
      <colorScale>
        <cfvo type="min"/>
        <cfvo type="percentile" val="50"/>
        <cfvo type="max"/>
        <color rgb="FF63BE7B"/>
        <color rgb="FFFFEB84"/>
        <color rgb="FFF8696B"/>
      </colorScale>
    </cfRule>
    <cfRule type="colorScale" priority="1081">
      <colorScale>
        <cfvo type="percent" val="0"/>
        <cfvo type="percentile" val="50"/>
        <cfvo type="max"/>
        <color rgb="FFF8696B"/>
        <color rgb="FFFFEB84"/>
        <color rgb="FF63BE7B"/>
      </colorScale>
    </cfRule>
    <cfRule type="colorScale" priority="1079">
      <colorScale>
        <cfvo type="min"/>
        <cfvo type="max"/>
        <color rgb="FFFF7128"/>
        <color rgb="FFFFEF9C"/>
      </colorScale>
    </cfRule>
    <cfRule type="dataBar" priority="1078">
      <dataBar>
        <cfvo type="percent" val="0.5"/>
        <cfvo type="max"/>
        <color rgb="FF638EC6"/>
      </dataBar>
      <extLst>
        <ext xmlns:x14="http://schemas.microsoft.com/office/spreadsheetml/2009/9/main" uri="{B025F937-C7B1-47D3-B67F-A62EFF666E3E}">
          <x14:id>{6A788988-54E1-4FF9-86B4-5BAF20E824F0}</x14:id>
        </ext>
      </extLst>
    </cfRule>
    <cfRule type="top10" dxfId="105" priority="1077" percent="1" rank="50"/>
    <cfRule type="colorScale" priority="1083">
      <colorScale>
        <cfvo type="percent" val="50"/>
        <cfvo type="max"/>
        <color rgb="FFFF7128"/>
        <color rgb="FFFFEF9C"/>
      </colorScale>
    </cfRule>
    <cfRule type="top10" dxfId="104" priority="1080" rank="50"/>
  </conditionalFormatting>
  <conditionalFormatting sqref="N12">
    <cfRule type="iconSet" priority="787">
      <iconSet iconSet="4Rating">
        <cfvo type="percent" val="0"/>
        <cfvo type="percent" val="25"/>
        <cfvo type="percent" val="50"/>
        <cfvo type="percent" val="75"/>
      </iconSet>
    </cfRule>
    <cfRule type="iconSet" priority="788">
      <iconSet iconSet="3Arrows">
        <cfvo type="percent" val="0"/>
        <cfvo type="percent" val="33"/>
        <cfvo type="percent" val="67"/>
      </iconSet>
    </cfRule>
    <cfRule type="dataBar" priority="793">
      <dataBar>
        <cfvo type="percent" val="0.5"/>
        <cfvo type="max"/>
        <color rgb="FF638EC6"/>
      </dataBar>
      <extLst>
        <ext xmlns:x14="http://schemas.microsoft.com/office/spreadsheetml/2009/9/main" uri="{B025F937-C7B1-47D3-B67F-A62EFF666E3E}">
          <x14:id>{91EFE563-FA7F-4117-8D4B-4E7E27DD5F67}</x14:id>
        </ext>
      </extLst>
    </cfRule>
    <cfRule type="colorScale" priority="794">
      <colorScale>
        <cfvo type="min"/>
        <cfvo type="max"/>
        <color rgb="FFFF7128"/>
        <color rgb="FFFFEF9C"/>
      </colorScale>
    </cfRule>
    <cfRule type="top10" dxfId="103" priority="795" rank="50"/>
    <cfRule type="colorScale" priority="796">
      <colorScale>
        <cfvo type="percent" val="0"/>
        <cfvo type="percentile" val="50"/>
        <cfvo type="max"/>
        <color rgb="FFF8696B"/>
        <color rgb="FFFFEB84"/>
        <color rgb="FF63BE7B"/>
      </colorScale>
    </cfRule>
    <cfRule type="colorScale" priority="798">
      <colorScale>
        <cfvo type="percent" val="50"/>
        <cfvo type="max"/>
        <color rgb="FFFF7128"/>
        <color rgb="FFFFEF9C"/>
      </colorScale>
    </cfRule>
    <cfRule type="colorScale" priority="790">
      <colorScale>
        <cfvo type="min"/>
        <cfvo type="max"/>
        <color rgb="FFFF7128"/>
        <color rgb="FFFFEF9C"/>
      </colorScale>
    </cfRule>
    <cfRule type="colorScale" priority="789">
      <colorScale>
        <cfvo type="min"/>
        <cfvo type="percentile" val="50"/>
        <cfvo type="max"/>
        <color rgb="FFF8696B"/>
        <color rgb="FFFCFCFF"/>
        <color rgb="FF5A8AC6"/>
      </colorScale>
    </cfRule>
    <cfRule type="colorScale" priority="791">
      <colorScale>
        <cfvo type="min"/>
        <cfvo type="percentile" val="50"/>
        <cfvo type="max"/>
        <color rgb="FFF8696B"/>
        <color rgb="FFFFEB84"/>
        <color rgb="FF63BE7B"/>
      </colorScale>
    </cfRule>
    <cfRule type="top10" dxfId="102" priority="792" percent="1" rank="50"/>
    <cfRule type="cellIs" dxfId="101" priority="786" operator="greaterThan">
      <formula>0.5</formula>
    </cfRule>
  </conditionalFormatting>
  <conditionalFormatting sqref="R6">
    <cfRule type="top10" dxfId="100" priority="99" rank="4"/>
    <cfRule type="cellIs" dxfId="99" priority="100" operator="equal">
      <formula>5</formula>
    </cfRule>
  </conditionalFormatting>
  <conditionalFormatting sqref="R6:R12">
    <cfRule type="cellIs" dxfId="98" priority="97" operator="lessThan">
      <formula>5</formula>
    </cfRule>
    <cfRule type="cellIs" dxfId="97" priority="98" operator="equal">
      <formula>5</formula>
    </cfRule>
  </conditionalFormatting>
  <conditionalFormatting sqref="R7">
    <cfRule type="cellIs" dxfId="96" priority="426" operator="equal">
      <formula>5</formula>
    </cfRule>
    <cfRule type="top10" dxfId="95" priority="425" rank="4"/>
  </conditionalFormatting>
  <conditionalFormatting sqref="R8">
    <cfRule type="top10" dxfId="94" priority="429" rank="4"/>
    <cfRule type="cellIs" dxfId="93" priority="430" operator="equal">
      <formula>5</formula>
    </cfRule>
  </conditionalFormatting>
  <conditionalFormatting sqref="R9:R10">
    <cfRule type="cellIs" dxfId="92" priority="414" operator="equal">
      <formula>5</formula>
    </cfRule>
    <cfRule type="top10" dxfId="91" priority="413" rank="4"/>
  </conditionalFormatting>
  <conditionalFormatting sqref="R11">
    <cfRule type="top10" dxfId="90" priority="433" rank="4"/>
    <cfRule type="cellIs" dxfId="89" priority="434" operator="equal">
      <formula>5</formula>
    </cfRule>
  </conditionalFormatting>
  <conditionalFormatting sqref="R12">
    <cfRule type="cellIs" dxfId="88" priority="422" operator="equal">
      <formula>5</formula>
    </cfRule>
    <cfRule type="top10" dxfId="87" priority="421" rank="4"/>
  </conditionalFormatting>
  <conditionalFormatting sqref="S6">
    <cfRule type="colorScale" priority="135">
      <colorScale>
        <cfvo type="percent" val="50"/>
        <cfvo type="max"/>
        <color rgb="FFFF7128"/>
        <color rgb="FFFFEF9C"/>
      </colorScale>
    </cfRule>
    <cfRule type="colorScale" priority="122">
      <colorScale>
        <cfvo type="min"/>
        <cfvo type="percentile" val="50"/>
        <cfvo type="max"/>
        <color rgb="FF63BE7B"/>
        <color rgb="FFFFEB84"/>
        <color rgb="FFF8696B"/>
      </colorScale>
    </cfRule>
    <cfRule type="cellIs" dxfId="86" priority="123" operator="equal">
      <formula>5</formula>
    </cfRule>
    <cfRule type="cellIs" dxfId="85" priority="124" operator="greaterThan">
      <formula>0.5</formula>
    </cfRule>
    <cfRule type="iconSet" priority="125">
      <iconSet iconSet="4Rating">
        <cfvo type="percent" val="0"/>
        <cfvo type="percent" val="25"/>
        <cfvo type="percent" val="50"/>
        <cfvo type="percent" val="75"/>
      </iconSet>
    </cfRule>
    <cfRule type="iconSet" priority="126">
      <iconSet iconSet="3Arrows">
        <cfvo type="percent" val="0"/>
        <cfvo type="percent" val="33"/>
        <cfvo type="percent" val="67"/>
      </iconSet>
    </cfRule>
    <cfRule type="top10" dxfId="84" priority="129" percent="1" rank="50"/>
    <cfRule type="colorScale" priority="127">
      <colorScale>
        <cfvo type="min"/>
        <cfvo type="max"/>
        <color rgb="FFFF7128"/>
        <color rgb="FFFFEF9C"/>
      </colorScale>
    </cfRule>
    <cfRule type="colorScale" priority="128">
      <colorScale>
        <cfvo type="min"/>
        <cfvo type="percentile" val="50"/>
        <cfvo type="max"/>
        <color rgb="FFF8696B"/>
        <color rgb="FFFFEB84"/>
        <color rgb="FF63BE7B"/>
      </colorScale>
    </cfRule>
    <cfRule type="dataBar" priority="130">
      <dataBar>
        <cfvo type="percent" val="0.5"/>
        <cfvo type="max"/>
        <color rgb="FF638EC6"/>
      </dataBar>
      <extLst>
        <ext xmlns:x14="http://schemas.microsoft.com/office/spreadsheetml/2009/9/main" uri="{B025F937-C7B1-47D3-B67F-A62EFF666E3E}">
          <x14:id>{3B25A7B7-4F03-4685-8FC3-BFB0FA760D1B}</x14:id>
        </ext>
      </extLst>
    </cfRule>
    <cfRule type="colorScale" priority="131">
      <colorScale>
        <cfvo type="min"/>
        <cfvo type="max"/>
        <color rgb="FFFF7128"/>
        <color rgb="FFFFEF9C"/>
      </colorScale>
    </cfRule>
    <cfRule type="top10" dxfId="83" priority="132" rank="50"/>
    <cfRule type="colorScale" priority="133">
      <colorScale>
        <cfvo type="percent" val="0"/>
        <cfvo type="percentile" val="50"/>
        <cfvo type="max"/>
        <color rgb="FFF8696B"/>
        <color rgb="FFFFEB84"/>
        <color rgb="FF63BE7B"/>
      </colorScale>
    </cfRule>
  </conditionalFormatting>
  <conditionalFormatting sqref="S6:S12">
    <cfRule type="cellIs" priority="77" operator="between">
      <formula>0.5</formula>
      <formula>1</formula>
    </cfRule>
  </conditionalFormatting>
  <conditionalFormatting sqref="S7">
    <cfRule type="iconSet" priority="900">
      <iconSet iconSet="4Rating">
        <cfvo type="percent" val="0"/>
        <cfvo type="percent" val="25"/>
        <cfvo type="percent" val="50"/>
        <cfvo type="percent" val="75"/>
      </iconSet>
    </cfRule>
    <cfRule type="colorScale" priority="897">
      <colorScale>
        <cfvo type="min"/>
        <cfvo type="percentile" val="50"/>
        <cfvo type="max"/>
        <color rgb="FF63BE7B"/>
        <color rgb="FFFFEB84"/>
        <color rgb="FFF8696B"/>
      </colorScale>
    </cfRule>
    <cfRule type="top10" dxfId="82" priority="907" rank="50"/>
    <cfRule type="colorScale" priority="906">
      <colorScale>
        <cfvo type="min"/>
        <cfvo type="max"/>
        <color rgb="FFFF7128"/>
        <color rgb="FFFFEF9C"/>
      </colorScale>
    </cfRule>
    <cfRule type="dataBar" priority="905">
      <dataBar>
        <cfvo type="percent" val="0.5"/>
        <cfvo type="max"/>
        <color rgb="FF638EC6"/>
      </dataBar>
      <extLst>
        <ext xmlns:x14="http://schemas.microsoft.com/office/spreadsheetml/2009/9/main" uri="{B025F937-C7B1-47D3-B67F-A62EFF666E3E}">
          <x14:id>{F7EB2F08-AD24-46F9-9BD4-9199A5C55C47}</x14:id>
        </ext>
      </extLst>
    </cfRule>
    <cfRule type="top10" dxfId="81" priority="904" percent="1" rank="50"/>
    <cfRule type="colorScale" priority="903">
      <colorScale>
        <cfvo type="min"/>
        <cfvo type="percentile" val="50"/>
        <cfvo type="max"/>
        <color rgb="FFF8696B"/>
        <color rgb="FFFFEB84"/>
        <color rgb="FF63BE7B"/>
      </colorScale>
    </cfRule>
    <cfRule type="colorScale" priority="902">
      <colorScale>
        <cfvo type="min"/>
        <cfvo type="max"/>
        <color rgb="FFFF7128"/>
        <color rgb="FFFFEF9C"/>
      </colorScale>
    </cfRule>
    <cfRule type="iconSet" priority="901">
      <iconSet iconSet="3Arrows">
        <cfvo type="percent" val="0"/>
        <cfvo type="percent" val="33"/>
        <cfvo type="percent" val="67"/>
      </iconSet>
    </cfRule>
    <cfRule type="cellIs" dxfId="80" priority="899" operator="greaterThan">
      <formula>0.5</formula>
    </cfRule>
    <cfRule type="colorScale" priority="910">
      <colorScale>
        <cfvo type="percent" val="50"/>
        <cfvo type="max"/>
        <color rgb="FFFF7128"/>
        <color rgb="FFFFEF9C"/>
      </colorScale>
    </cfRule>
    <cfRule type="colorScale" priority="908">
      <colorScale>
        <cfvo type="percent" val="0"/>
        <cfvo type="percentile" val="50"/>
        <cfvo type="max"/>
        <color rgb="FFF8696B"/>
        <color rgb="FFFFEB84"/>
        <color rgb="FF63BE7B"/>
      </colorScale>
    </cfRule>
    <cfRule type="cellIs" dxfId="79" priority="898" operator="equal">
      <formula>5</formula>
    </cfRule>
  </conditionalFormatting>
  <conditionalFormatting sqref="S8">
    <cfRule type="colorScale" priority="998">
      <colorScale>
        <cfvo type="min"/>
        <cfvo type="max"/>
        <color rgb="FFFF7128"/>
        <color rgb="FFFFEF9C"/>
      </colorScale>
    </cfRule>
    <cfRule type="iconSet" priority="997">
      <iconSet iconSet="3Arrows">
        <cfvo type="percent" val="0"/>
        <cfvo type="percent" val="33"/>
        <cfvo type="percent" val="67"/>
      </iconSet>
    </cfRule>
    <cfRule type="iconSet" priority="996">
      <iconSet iconSet="4Rating">
        <cfvo type="percent" val="0"/>
        <cfvo type="percent" val="25"/>
        <cfvo type="percent" val="50"/>
        <cfvo type="percent" val="75"/>
      </iconSet>
    </cfRule>
    <cfRule type="top10" dxfId="78" priority="1003" rank="50"/>
    <cfRule type="colorScale" priority="1004">
      <colorScale>
        <cfvo type="percent" val="0"/>
        <cfvo type="percentile" val="50"/>
        <cfvo type="max"/>
        <color rgb="FFF8696B"/>
        <color rgb="FFFFEB84"/>
        <color rgb="FF63BE7B"/>
      </colorScale>
    </cfRule>
    <cfRule type="colorScale" priority="1002">
      <colorScale>
        <cfvo type="min"/>
        <cfvo type="max"/>
        <color rgb="FFFF7128"/>
        <color rgb="FFFFEF9C"/>
      </colorScale>
    </cfRule>
    <cfRule type="cellIs" dxfId="77" priority="995" operator="greaterThan">
      <formula>0.5</formula>
    </cfRule>
    <cfRule type="colorScale" priority="993">
      <colorScale>
        <cfvo type="min"/>
        <cfvo type="percentile" val="50"/>
        <cfvo type="max"/>
        <color rgb="FF63BE7B"/>
        <color rgb="FFFFEB84"/>
        <color rgb="FFF8696B"/>
      </colorScale>
    </cfRule>
    <cfRule type="cellIs" dxfId="76" priority="994" operator="equal">
      <formula>5</formula>
    </cfRule>
    <cfRule type="dataBar" priority="1001">
      <dataBar>
        <cfvo type="percent" val="0.5"/>
        <cfvo type="max"/>
        <color rgb="FF638EC6"/>
      </dataBar>
      <extLst>
        <ext xmlns:x14="http://schemas.microsoft.com/office/spreadsheetml/2009/9/main" uri="{B025F937-C7B1-47D3-B67F-A62EFF666E3E}">
          <x14:id>{F518FCDB-A5FC-4845-A136-04036C0050DB}</x14:id>
        </ext>
      </extLst>
    </cfRule>
    <cfRule type="top10" dxfId="75" priority="1000" percent="1" rank="50"/>
    <cfRule type="colorScale" priority="999">
      <colorScale>
        <cfvo type="min"/>
        <cfvo type="percentile" val="50"/>
        <cfvo type="max"/>
        <color rgb="FFF8696B"/>
        <color rgb="FFFFEB84"/>
        <color rgb="FF63BE7B"/>
      </colorScale>
    </cfRule>
    <cfRule type="colorScale" priority="1006">
      <colorScale>
        <cfvo type="percent" val="50"/>
        <cfvo type="max"/>
        <color rgb="FFFF7128"/>
        <color rgb="FFFFEF9C"/>
      </colorScale>
    </cfRule>
  </conditionalFormatting>
  <conditionalFormatting sqref="S9">
    <cfRule type="colorScale" priority="65">
      <colorScale>
        <cfvo type="min"/>
        <cfvo type="percentile" val="50"/>
        <cfvo type="max"/>
        <color rgb="FF63BE7B"/>
        <color rgb="FFFFEB84"/>
        <color rgb="FFF8696B"/>
      </colorScale>
    </cfRule>
    <cfRule type="top10" dxfId="74" priority="72" percent="1" rank="50"/>
    <cfRule type="colorScale" priority="78">
      <colorScale>
        <cfvo type="percent" val="50"/>
        <cfvo type="max"/>
        <color rgb="FFFF7128"/>
        <color rgb="FFFFEF9C"/>
      </colorScale>
    </cfRule>
    <cfRule type="colorScale" priority="76">
      <colorScale>
        <cfvo type="percent" val="0"/>
        <cfvo type="percentile" val="50"/>
        <cfvo type="max"/>
        <color rgb="FFF8696B"/>
        <color rgb="FFFFEB84"/>
        <color rgb="FF63BE7B"/>
      </colorScale>
    </cfRule>
    <cfRule type="top10" dxfId="73" priority="75" rank="50"/>
    <cfRule type="cellIs" dxfId="72" priority="66" operator="equal">
      <formula>5</formula>
    </cfRule>
    <cfRule type="iconSet" priority="68">
      <iconSet iconSet="4Rating">
        <cfvo type="percent" val="0"/>
        <cfvo type="percent" val="25"/>
        <cfvo type="percent" val="50"/>
        <cfvo type="percent" val="75"/>
      </iconSet>
    </cfRule>
    <cfRule type="iconSet" priority="69">
      <iconSet iconSet="3Arrows">
        <cfvo type="percent" val="0"/>
        <cfvo type="percent" val="33"/>
        <cfvo type="percent" val="67"/>
      </iconSet>
    </cfRule>
    <cfRule type="colorScale" priority="70">
      <colorScale>
        <cfvo type="min"/>
        <cfvo type="max"/>
        <color rgb="FFFF7128"/>
        <color rgb="FFFFEF9C"/>
      </colorScale>
    </cfRule>
    <cfRule type="colorScale" priority="71">
      <colorScale>
        <cfvo type="min"/>
        <cfvo type="percentile" val="50"/>
        <cfvo type="max"/>
        <color rgb="FFF8696B"/>
        <color rgb="FFFFEB84"/>
        <color rgb="FF63BE7B"/>
      </colorScale>
    </cfRule>
    <cfRule type="dataBar" priority="73">
      <dataBar>
        <cfvo type="percent" val="0.5"/>
        <cfvo type="max"/>
        <color rgb="FF638EC6"/>
      </dataBar>
      <extLst>
        <ext xmlns:x14="http://schemas.microsoft.com/office/spreadsheetml/2009/9/main" uri="{B025F937-C7B1-47D3-B67F-A62EFF666E3E}">
          <x14:id>{19CEC34C-3363-4924-9D3E-715E3F2DC541}</x14:id>
        </ext>
      </extLst>
    </cfRule>
    <cfRule type="colorScale" priority="74">
      <colorScale>
        <cfvo type="min"/>
        <cfvo type="max"/>
        <color rgb="FFFF7128"/>
        <color rgb="FFFFEF9C"/>
      </colorScale>
    </cfRule>
    <cfRule type="cellIs" dxfId="71" priority="67" operator="greaterThan">
      <formula>0.5</formula>
    </cfRule>
  </conditionalFormatting>
  <conditionalFormatting sqref="S10">
    <cfRule type="colorScale" priority="601">
      <colorScale>
        <cfvo type="percent" val="0"/>
        <cfvo type="percentile" val="50"/>
        <cfvo type="max"/>
        <color rgb="FFF8696B"/>
        <color rgb="FFFFEB84"/>
        <color rgb="FF63BE7B"/>
      </colorScale>
    </cfRule>
    <cfRule type="top10" dxfId="70" priority="600" rank="50"/>
    <cfRule type="colorScale" priority="599">
      <colorScale>
        <cfvo type="min"/>
        <cfvo type="max"/>
        <color rgb="FFFF7128"/>
        <color rgb="FFFFEF9C"/>
      </colorScale>
    </cfRule>
    <cfRule type="top10" dxfId="69" priority="597" percent="1" rank="50"/>
    <cfRule type="colorScale" priority="596">
      <colorScale>
        <cfvo type="min"/>
        <cfvo type="percentile" val="50"/>
        <cfvo type="max"/>
        <color rgb="FFF8696B"/>
        <color rgb="FFFFEB84"/>
        <color rgb="FF63BE7B"/>
      </colorScale>
    </cfRule>
    <cfRule type="colorScale" priority="595">
      <colorScale>
        <cfvo type="min"/>
        <cfvo type="max"/>
        <color rgb="FFFF7128"/>
        <color rgb="FFFFEF9C"/>
      </colorScale>
    </cfRule>
    <cfRule type="iconSet" priority="594">
      <iconSet iconSet="3Arrows">
        <cfvo type="percent" val="0"/>
        <cfvo type="percent" val="33"/>
        <cfvo type="percent" val="67"/>
      </iconSet>
    </cfRule>
    <cfRule type="cellIs" dxfId="68" priority="592" operator="greaterThan">
      <formula>0.5</formula>
    </cfRule>
    <cfRule type="cellIs" dxfId="67" priority="591" operator="equal">
      <formula>5</formula>
    </cfRule>
    <cfRule type="colorScale" priority="590">
      <colorScale>
        <cfvo type="min"/>
        <cfvo type="percentile" val="50"/>
        <cfvo type="max"/>
        <color rgb="FF63BE7B"/>
        <color rgb="FFFFEB84"/>
        <color rgb="FFF8696B"/>
      </colorScale>
    </cfRule>
    <cfRule type="iconSet" priority="593">
      <iconSet iconSet="4Rating">
        <cfvo type="percent" val="0"/>
        <cfvo type="percent" val="25"/>
        <cfvo type="percent" val="50"/>
        <cfvo type="percent" val="75"/>
      </iconSet>
    </cfRule>
    <cfRule type="colorScale" priority="603">
      <colorScale>
        <cfvo type="percent" val="50"/>
        <cfvo type="max"/>
        <color rgb="FFFF7128"/>
        <color rgb="FFFFEF9C"/>
      </colorScale>
    </cfRule>
    <cfRule type="dataBar" priority="598">
      <dataBar>
        <cfvo type="percent" val="0.5"/>
        <cfvo type="max"/>
        <color rgb="FF638EC6"/>
      </dataBar>
      <extLst>
        <ext xmlns:x14="http://schemas.microsoft.com/office/spreadsheetml/2009/9/main" uri="{B025F937-C7B1-47D3-B67F-A62EFF666E3E}">
          <x14:id>{BF02E64D-3861-4CEE-A7B2-F53EA7E462F7}</x14:id>
        </ext>
      </extLst>
    </cfRule>
  </conditionalFormatting>
  <conditionalFormatting sqref="S11">
    <cfRule type="colorScale" priority="1053">
      <colorScale>
        <cfvo type="percent" val="0"/>
        <cfvo type="percentile" val="50"/>
        <cfvo type="max"/>
        <color rgb="FFF8696B"/>
        <color rgb="FFFFEB84"/>
        <color rgb="FF63BE7B"/>
      </colorScale>
    </cfRule>
    <cfRule type="top10" dxfId="66" priority="1052" rank="50"/>
    <cfRule type="colorScale" priority="1051">
      <colorScale>
        <cfvo type="min"/>
        <cfvo type="max"/>
        <color rgb="FFFF7128"/>
        <color rgb="FFFFEF9C"/>
      </colorScale>
    </cfRule>
    <cfRule type="dataBar" priority="1050">
      <dataBar>
        <cfvo type="percent" val="0.5"/>
        <cfvo type="max"/>
        <color rgb="FF638EC6"/>
      </dataBar>
      <extLst>
        <ext xmlns:x14="http://schemas.microsoft.com/office/spreadsheetml/2009/9/main" uri="{B025F937-C7B1-47D3-B67F-A62EFF666E3E}">
          <x14:id>{B386DAFA-6E82-45A5-8214-9F17951E4548}</x14:id>
        </ext>
      </extLst>
    </cfRule>
    <cfRule type="cellIs" dxfId="65" priority="1044" operator="greaterThan">
      <formula>0.5</formula>
    </cfRule>
    <cfRule type="cellIs" dxfId="64" priority="1043" operator="equal">
      <formula>5</formula>
    </cfRule>
    <cfRule type="colorScale" priority="1042">
      <colorScale>
        <cfvo type="min"/>
        <cfvo type="percentile" val="50"/>
        <cfvo type="max"/>
        <color rgb="FF63BE7B"/>
        <color rgb="FFFFEB84"/>
        <color rgb="FFF8696B"/>
      </colorScale>
    </cfRule>
    <cfRule type="colorScale" priority="1055">
      <colorScale>
        <cfvo type="percent" val="50"/>
        <cfvo type="max"/>
        <color rgb="FFFF7128"/>
        <color rgb="FFFFEF9C"/>
      </colorScale>
    </cfRule>
    <cfRule type="colorScale" priority="1048">
      <colorScale>
        <cfvo type="min"/>
        <cfvo type="percentile" val="50"/>
        <cfvo type="max"/>
        <color rgb="FFF8696B"/>
        <color rgb="FFFFEB84"/>
        <color rgb="FF63BE7B"/>
      </colorScale>
    </cfRule>
    <cfRule type="top10" dxfId="63" priority="1049" percent="1" rank="50"/>
    <cfRule type="iconSet" priority="1045">
      <iconSet iconSet="4Rating">
        <cfvo type="percent" val="0"/>
        <cfvo type="percent" val="25"/>
        <cfvo type="percent" val="50"/>
        <cfvo type="percent" val="75"/>
      </iconSet>
    </cfRule>
    <cfRule type="iconSet" priority="1046">
      <iconSet iconSet="3Arrows">
        <cfvo type="percent" val="0"/>
        <cfvo type="percent" val="33"/>
        <cfvo type="percent" val="67"/>
      </iconSet>
    </cfRule>
    <cfRule type="colorScale" priority="1047">
      <colorScale>
        <cfvo type="min"/>
        <cfvo type="max"/>
        <color rgb="FFFF7128"/>
        <color rgb="FFFFEF9C"/>
      </colorScale>
    </cfRule>
  </conditionalFormatting>
  <conditionalFormatting sqref="S12">
    <cfRule type="top10" dxfId="62" priority="768" rank="50"/>
    <cfRule type="colorScale" priority="769">
      <colorScale>
        <cfvo type="percent" val="0"/>
        <cfvo type="percentile" val="50"/>
        <cfvo type="max"/>
        <color rgb="FFF8696B"/>
        <color rgb="FFFFEB84"/>
        <color rgb="FF63BE7B"/>
      </colorScale>
    </cfRule>
    <cfRule type="colorScale" priority="771">
      <colorScale>
        <cfvo type="percent" val="50"/>
        <cfvo type="max"/>
        <color rgb="FFFF7128"/>
        <color rgb="FFFFEF9C"/>
      </colorScale>
    </cfRule>
    <cfRule type="colorScale" priority="764">
      <colorScale>
        <cfvo type="min"/>
        <cfvo type="percentile" val="50"/>
        <cfvo type="max"/>
        <color rgb="FFF8696B"/>
        <color rgb="FFFFEB84"/>
        <color rgb="FF63BE7B"/>
      </colorScale>
    </cfRule>
    <cfRule type="dataBar" priority="766">
      <dataBar>
        <cfvo type="percent" val="0.5"/>
        <cfvo type="max"/>
        <color rgb="FF638EC6"/>
      </dataBar>
      <extLst>
        <ext xmlns:x14="http://schemas.microsoft.com/office/spreadsheetml/2009/9/main" uri="{B025F937-C7B1-47D3-B67F-A62EFF666E3E}">
          <x14:id>{CD617A10-4912-4692-B47D-A1DB018C12BD}</x14:id>
        </ext>
      </extLst>
    </cfRule>
    <cfRule type="top10" dxfId="61" priority="765" percent="1" rank="50"/>
    <cfRule type="colorScale" priority="763">
      <colorScale>
        <cfvo type="min"/>
        <cfvo type="max"/>
        <color rgb="FFFF7128"/>
        <color rgb="FFFFEF9C"/>
      </colorScale>
    </cfRule>
    <cfRule type="iconSet" priority="762">
      <iconSet iconSet="3Arrows">
        <cfvo type="percent" val="0"/>
        <cfvo type="percent" val="33"/>
        <cfvo type="percent" val="67"/>
      </iconSet>
    </cfRule>
    <cfRule type="iconSet" priority="761">
      <iconSet iconSet="4Rating">
        <cfvo type="percent" val="0"/>
        <cfvo type="percent" val="25"/>
        <cfvo type="percent" val="50"/>
        <cfvo type="percent" val="75"/>
      </iconSet>
    </cfRule>
    <cfRule type="cellIs" dxfId="60" priority="760" operator="greaterThan">
      <formula>0.5</formula>
    </cfRule>
    <cfRule type="cellIs" dxfId="59" priority="759" operator="equal">
      <formula>5</formula>
    </cfRule>
    <cfRule type="colorScale" priority="758">
      <colorScale>
        <cfvo type="min"/>
        <cfvo type="percentile" val="50"/>
        <cfvo type="max"/>
        <color rgb="FF63BE7B"/>
        <color rgb="FFFFEB84"/>
        <color rgb="FFF8696B"/>
      </colorScale>
    </cfRule>
    <cfRule type="colorScale" priority="767">
      <colorScale>
        <cfvo type="min"/>
        <cfvo type="max"/>
        <color rgb="FFFF7128"/>
        <color rgb="FFFFEF9C"/>
      </colorScale>
    </cfRule>
  </conditionalFormatting>
  <conditionalFormatting sqref="T6">
    <cfRule type="top10" dxfId="58" priority="95" rank="4"/>
    <cfRule type="cellIs" dxfId="57" priority="96" operator="equal">
      <formula>5</formula>
    </cfRule>
  </conditionalFormatting>
  <conditionalFormatting sqref="T6:T12">
    <cfRule type="cellIs" dxfId="56" priority="2" operator="equal">
      <formula>5</formula>
    </cfRule>
    <cfRule type="cellIs" dxfId="55" priority="1" operator="lessThan">
      <formula>5</formula>
    </cfRule>
  </conditionalFormatting>
  <conditionalFormatting sqref="T7">
    <cfRule type="top10" dxfId="54" priority="397" rank="4"/>
    <cfRule type="cellIs" dxfId="53" priority="398" operator="equal">
      <formula>5</formula>
    </cfRule>
  </conditionalFormatting>
  <conditionalFormatting sqref="T8">
    <cfRule type="top10" dxfId="52" priority="401" rank="4"/>
    <cfRule type="cellIs" dxfId="51" priority="402" operator="equal">
      <formula>5</formula>
    </cfRule>
  </conditionalFormatting>
  <conditionalFormatting sqref="T9">
    <cfRule type="cellIs" dxfId="50" priority="4" operator="equal">
      <formula>5</formula>
    </cfRule>
    <cfRule type="top10" dxfId="49" priority="3" rank="4"/>
  </conditionalFormatting>
  <conditionalFormatting sqref="T10">
    <cfRule type="top10" dxfId="48" priority="385" rank="4"/>
    <cfRule type="cellIs" dxfId="47" priority="386" operator="equal">
      <formula>5</formula>
    </cfRule>
  </conditionalFormatting>
  <conditionalFormatting sqref="T11">
    <cfRule type="top10" dxfId="46" priority="405" rank="4"/>
    <cfRule type="cellIs" dxfId="45" priority="406" operator="equal">
      <formula>5</formula>
    </cfRule>
  </conditionalFormatting>
  <conditionalFormatting sqref="T12">
    <cfRule type="top10" dxfId="44" priority="393" rank="4"/>
    <cfRule type="cellIs" dxfId="43" priority="394" operator="equal">
      <formula>5</formula>
    </cfRule>
  </conditionalFormatting>
  <conditionalFormatting sqref="U6">
    <cfRule type="cellIs" dxfId="42" priority="137" operator="equal">
      <formula>5</formula>
    </cfRule>
    <cfRule type="colorScale" priority="145">
      <colorScale>
        <cfvo type="min"/>
        <cfvo type="max"/>
        <color rgb="FFFF7128"/>
        <color rgb="FFFFEF9C"/>
      </colorScale>
    </cfRule>
    <cfRule type="dataBar" priority="144">
      <dataBar>
        <cfvo type="percent" val="0.5"/>
        <cfvo type="max"/>
        <color rgb="FF638EC6"/>
      </dataBar>
      <extLst>
        <ext xmlns:x14="http://schemas.microsoft.com/office/spreadsheetml/2009/9/main" uri="{B025F937-C7B1-47D3-B67F-A62EFF666E3E}">
          <x14:id>{C9542BE5-D308-483B-9AF3-9B4E0480BB0B}</x14:id>
        </ext>
      </extLst>
    </cfRule>
    <cfRule type="top10" dxfId="41" priority="143" percent="1" rank="50"/>
    <cfRule type="iconSet" priority="139">
      <iconSet iconSet="4Rating">
        <cfvo type="percent" val="0"/>
        <cfvo type="percent" val="25"/>
        <cfvo type="percent" val="50"/>
        <cfvo type="percent" val="75"/>
      </iconSet>
    </cfRule>
    <cfRule type="iconSet" priority="140">
      <iconSet iconSet="3Arrows">
        <cfvo type="percent" val="0"/>
        <cfvo type="percent" val="33"/>
        <cfvo type="percent" val="67"/>
      </iconSet>
    </cfRule>
    <cfRule type="colorScale" priority="142">
      <colorScale>
        <cfvo type="min"/>
        <cfvo type="percentile" val="50"/>
        <cfvo type="max"/>
        <color rgb="FFF8696B"/>
        <color rgb="FFFFEB84"/>
        <color rgb="FF63BE7B"/>
      </colorScale>
    </cfRule>
    <cfRule type="cellIs" dxfId="40" priority="138" operator="greaterThan">
      <formula>0.5</formula>
    </cfRule>
    <cfRule type="colorScale" priority="141">
      <colorScale>
        <cfvo type="min"/>
        <cfvo type="max"/>
        <color rgb="FFFF7128"/>
        <color rgb="FFFFEF9C"/>
      </colorScale>
    </cfRule>
    <cfRule type="colorScale" priority="149">
      <colorScale>
        <cfvo type="percent" val="50"/>
        <cfvo type="max"/>
        <color rgb="FFFF7128"/>
        <color rgb="FFFFEF9C"/>
      </colorScale>
    </cfRule>
    <cfRule type="colorScale" priority="136">
      <colorScale>
        <cfvo type="min"/>
        <cfvo type="percentile" val="50"/>
        <cfvo type="max"/>
        <color rgb="FF63BE7B"/>
        <color rgb="FFFFEB84"/>
        <color rgb="FFF8696B"/>
      </colorScale>
    </cfRule>
    <cfRule type="colorScale" priority="147">
      <colorScale>
        <cfvo type="percent" val="0"/>
        <cfvo type="percentile" val="50"/>
        <cfvo type="max"/>
        <color rgb="FFF8696B"/>
        <color rgb="FFFFEB84"/>
        <color rgb="FF63BE7B"/>
      </colorScale>
    </cfRule>
    <cfRule type="top10" dxfId="39" priority="146" rank="50"/>
  </conditionalFormatting>
  <conditionalFormatting sqref="U6:U12">
    <cfRule type="cellIs" priority="91" operator="between">
      <formula>0.5</formula>
      <formula>1</formula>
    </cfRule>
  </conditionalFormatting>
  <conditionalFormatting sqref="U7">
    <cfRule type="colorScale" priority="920">
      <colorScale>
        <cfvo type="min"/>
        <cfvo type="max"/>
        <color rgb="FFFF7128"/>
        <color rgb="FFFFEF9C"/>
      </colorScale>
    </cfRule>
    <cfRule type="colorScale" priority="911">
      <colorScale>
        <cfvo type="min"/>
        <cfvo type="percentile" val="50"/>
        <cfvo type="max"/>
        <color rgb="FF63BE7B"/>
        <color rgb="FFFFEB84"/>
        <color rgb="FFF8696B"/>
      </colorScale>
    </cfRule>
    <cfRule type="colorScale" priority="917">
      <colorScale>
        <cfvo type="min"/>
        <cfvo type="percentile" val="50"/>
        <cfvo type="max"/>
        <color rgb="FFF8696B"/>
        <color rgb="FFFFEB84"/>
        <color rgb="FF63BE7B"/>
      </colorScale>
    </cfRule>
    <cfRule type="iconSet" priority="914">
      <iconSet iconSet="4Rating">
        <cfvo type="percent" val="0"/>
        <cfvo type="percent" val="25"/>
        <cfvo type="percent" val="50"/>
        <cfvo type="percent" val="75"/>
      </iconSet>
    </cfRule>
    <cfRule type="colorScale" priority="924">
      <colorScale>
        <cfvo type="percent" val="50"/>
        <cfvo type="max"/>
        <color rgb="FFFF7128"/>
        <color rgb="FFFFEF9C"/>
      </colorScale>
    </cfRule>
    <cfRule type="colorScale" priority="922">
      <colorScale>
        <cfvo type="percent" val="0"/>
        <cfvo type="percentile" val="50"/>
        <cfvo type="max"/>
        <color rgb="FFF8696B"/>
        <color rgb="FFFFEB84"/>
        <color rgb="FF63BE7B"/>
      </colorScale>
    </cfRule>
    <cfRule type="top10" dxfId="38" priority="921" rank="50"/>
    <cfRule type="dataBar" priority="919">
      <dataBar>
        <cfvo type="percent" val="0.5"/>
        <cfvo type="max"/>
        <color rgb="FF638EC6"/>
      </dataBar>
      <extLst>
        <ext xmlns:x14="http://schemas.microsoft.com/office/spreadsheetml/2009/9/main" uri="{B025F937-C7B1-47D3-B67F-A62EFF666E3E}">
          <x14:id>{7A2D42DA-2213-4734-A7A0-23F3A6EB783A}</x14:id>
        </ext>
      </extLst>
    </cfRule>
    <cfRule type="top10" dxfId="37" priority="918" percent="1" rank="50"/>
    <cfRule type="colorScale" priority="916">
      <colorScale>
        <cfvo type="min"/>
        <cfvo type="max"/>
        <color rgb="FFFF7128"/>
        <color rgb="FFFFEF9C"/>
      </colorScale>
    </cfRule>
    <cfRule type="iconSet" priority="915">
      <iconSet iconSet="3Arrows">
        <cfvo type="percent" val="0"/>
        <cfvo type="percent" val="33"/>
        <cfvo type="percent" val="67"/>
      </iconSet>
    </cfRule>
    <cfRule type="cellIs" dxfId="36" priority="913" operator="greaterThan">
      <formula>0.5</formula>
    </cfRule>
    <cfRule type="cellIs" dxfId="35" priority="912" operator="equal">
      <formula>5</formula>
    </cfRule>
  </conditionalFormatting>
  <conditionalFormatting sqref="U8">
    <cfRule type="dataBar" priority="1015">
      <dataBar>
        <cfvo type="percent" val="0.5"/>
        <cfvo type="max"/>
        <color rgb="FF638EC6"/>
      </dataBar>
      <extLst>
        <ext xmlns:x14="http://schemas.microsoft.com/office/spreadsheetml/2009/9/main" uri="{B025F937-C7B1-47D3-B67F-A62EFF666E3E}">
          <x14:id>{1AE72C55-DFBA-4CAE-9ECB-61715E384008}</x14:id>
        </ext>
      </extLst>
    </cfRule>
    <cfRule type="colorScale" priority="1012">
      <colorScale>
        <cfvo type="min"/>
        <cfvo type="max"/>
        <color rgb="FFFF7128"/>
        <color rgb="FFFFEF9C"/>
      </colorScale>
    </cfRule>
    <cfRule type="top10" dxfId="34" priority="1014" percent="1" rank="50"/>
    <cfRule type="colorScale" priority="1013">
      <colorScale>
        <cfvo type="min"/>
        <cfvo type="percentile" val="50"/>
        <cfvo type="max"/>
        <color rgb="FFF8696B"/>
        <color rgb="FFFFEB84"/>
        <color rgb="FF63BE7B"/>
      </colorScale>
    </cfRule>
    <cfRule type="cellIs" dxfId="33" priority="1008" operator="equal">
      <formula>5</formula>
    </cfRule>
    <cfRule type="colorScale" priority="1007">
      <colorScale>
        <cfvo type="min"/>
        <cfvo type="percentile" val="50"/>
        <cfvo type="max"/>
        <color rgb="FF63BE7B"/>
        <color rgb="FFFFEB84"/>
        <color rgb="FFF8696B"/>
      </colorScale>
    </cfRule>
    <cfRule type="iconSet" priority="1010">
      <iconSet iconSet="4Rating">
        <cfvo type="percent" val="0"/>
        <cfvo type="percent" val="25"/>
        <cfvo type="percent" val="50"/>
        <cfvo type="percent" val="75"/>
      </iconSet>
    </cfRule>
    <cfRule type="iconSet" priority="1011">
      <iconSet iconSet="3Arrows">
        <cfvo type="percent" val="0"/>
        <cfvo type="percent" val="33"/>
        <cfvo type="percent" val="67"/>
      </iconSet>
    </cfRule>
    <cfRule type="cellIs" dxfId="32" priority="1009" operator="greaterThan">
      <formula>0.5</formula>
    </cfRule>
    <cfRule type="colorScale" priority="1016">
      <colorScale>
        <cfvo type="min"/>
        <cfvo type="max"/>
        <color rgb="FFFF7128"/>
        <color rgb="FFFFEF9C"/>
      </colorScale>
    </cfRule>
    <cfRule type="top10" dxfId="31" priority="1017" rank="50"/>
    <cfRule type="colorScale" priority="1018">
      <colorScale>
        <cfvo type="percent" val="0"/>
        <cfvo type="percentile" val="50"/>
        <cfvo type="max"/>
        <color rgb="FFF8696B"/>
        <color rgb="FFFFEB84"/>
        <color rgb="FF63BE7B"/>
      </colorScale>
    </cfRule>
    <cfRule type="colorScale" priority="1020">
      <colorScale>
        <cfvo type="percent" val="50"/>
        <cfvo type="max"/>
        <color rgb="FFFF7128"/>
        <color rgb="FFFFEF9C"/>
      </colorScale>
    </cfRule>
  </conditionalFormatting>
  <conditionalFormatting sqref="U9">
    <cfRule type="colorScale" priority="79">
      <colorScale>
        <cfvo type="min"/>
        <cfvo type="percentile" val="50"/>
        <cfvo type="max"/>
        <color rgb="FF63BE7B"/>
        <color rgb="FFFFEB84"/>
        <color rgb="FFF8696B"/>
      </colorScale>
    </cfRule>
    <cfRule type="cellIs" dxfId="30" priority="80" operator="equal">
      <formula>5</formula>
    </cfRule>
    <cfRule type="cellIs" dxfId="29" priority="81" operator="greaterThan">
      <formula>0.5</formula>
    </cfRule>
    <cfRule type="iconSet" priority="82">
      <iconSet iconSet="4Rating">
        <cfvo type="percent" val="0"/>
        <cfvo type="percent" val="25"/>
        <cfvo type="percent" val="50"/>
        <cfvo type="percent" val="75"/>
      </iconSet>
    </cfRule>
    <cfRule type="colorScale" priority="84">
      <colorScale>
        <cfvo type="min"/>
        <cfvo type="max"/>
        <color rgb="FFFF7128"/>
        <color rgb="FFFFEF9C"/>
      </colorScale>
    </cfRule>
    <cfRule type="dataBar" priority="87">
      <dataBar>
        <cfvo type="percent" val="0.5"/>
        <cfvo type="max"/>
        <color rgb="FF638EC6"/>
      </dataBar>
      <extLst>
        <ext xmlns:x14="http://schemas.microsoft.com/office/spreadsheetml/2009/9/main" uri="{B025F937-C7B1-47D3-B67F-A62EFF666E3E}">
          <x14:id>{8A9CA53F-E4B2-48F7-9EC5-D9D42651C941}</x14:id>
        </ext>
      </extLst>
    </cfRule>
    <cfRule type="colorScale" priority="88">
      <colorScale>
        <cfvo type="min"/>
        <cfvo type="max"/>
        <color rgb="FFFF7128"/>
        <color rgb="FFFFEF9C"/>
      </colorScale>
    </cfRule>
    <cfRule type="colorScale" priority="85">
      <colorScale>
        <cfvo type="min"/>
        <cfvo type="percentile" val="50"/>
        <cfvo type="max"/>
        <color rgb="FFF8696B"/>
        <color rgb="FFFFEB84"/>
        <color rgb="FF63BE7B"/>
      </colorScale>
    </cfRule>
    <cfRule type="colorScale" priority="90">
      <colorScale>
        <cfvo type="percent" val="0"/>
        <cfvo type="percentile" val="50"/>
        <cfvo type="max"/>
        <color rgb="FFF8696B"/>
        <color rgb="FFFFEB84"/>
        <color rgb="FF63BE7B"/>
      </colorScale>
    </cfRule>
    <cfRule type="top10" dxfId="28" priority="89" rank="50"/>
    <cfRule type="iconSet" priority="83">
      <iconSet iconSet="3Arrows">
        <cfvo type="percent" val="0"/>
        <cfvo type="percent" val="33"/>
        <cfvo type="percent" val="67"/>
      </iconSet>
    </cfRule>
    <cfRule type="colorScale" priority="92">
      <colorScale>
        <cfvo type="percent" val="50"/>
        <cfvo type="max"/>
        <color rgb="FFFF7128"/>
        <color rgb="FFFFEF9C"/>
      </colorScale>
    </cfRule>
    <cfRule type="top10" dxfId="27" priority="86" percent="1" rank="50"/>
  </conditionalFormatting>
  <conditionalFormatting sqref="U10">
    <cfRule type="cellIs" dxfId="26" priority="619" operator="greaterThan">
      <formula>0.5</formula>
    </cfRule>
    <cfRule type="cellIs" dxfId="25" priority="618" operator="equal">
      <formula>5</formula>
    </cfRule>
    <cfRule type="iconSet" priority="620">
      <iconSet iconSet="4Rating">
        <cfvo type="percent" val="0"/>
        <cfvo type="percent" val="25"/>
        <cfvo type="percent" val="50"/>
        <cfvo type="percent" val="75"/>
      </iconSet>
    </cfRule>
    <cfRule type="colorScale" priority="628">
      <colorScale>
        <cfvo type="percent" val="0"/>
        <cfvo type="percentile" val="50"/>
        <cfvo type="max"/>
        <color rgb="FFF8696B"/>
        <color rgb="FFFFEB84"/>
        <color rgb="FF63BE7B"/>
      </colorScale>
    </cfRule>
    <cfRule type="iconSet" priority="621">
      <iconSet iconSet="3Arrows">
        <cfvo type="percent" val="0"/>
        <cfvo type="percent" val="33"/>
        <cfvo type="percent" val="67"/>
      </iconSet>
    </cfRule>
    <cfRule type="top10" dxfId="24" priority="627" rank="50"/>
    <cfRule type="colorScale" priority="623">
      <colorScale>
        <cfvo type="min"/>
        <cfvo type="percentile" val="50"/>
        <cfvo type="max"/>
        <color rgb="FFF8696B"/>
        <color rgb="FFFFEB84"/>
        <color rgb="FF63BE7B"/>
      </colorScale>
    </cfRule>
    <cfRule type="colorScale" priority="622">
      <colorScale>
        <cfvo type="min"/>
        <cfvo type="max"/>
        <color rgb="FFFF7128"/>
        <color rgb="FFFFEF9C"/>
      </colorScale>
    </cfRule>
    <cfRule type="colorScale" priority="626">
      <colorScale>
        <cfvo type="min"/>
        <cfvo type="max"/>
        <color rgb="FFFF7128"/>
        <color rgb="FFFFEF9C"/>
      </colorScale>
    </cfRule>
    <cfRule type="dataBar" priority="625">
      <dataBar>
        <cfvo type="percent" val="0.5"/>
        <cfvo type="max"/>
        <color rgb="FF638EC6"/>
      </dataBar>
      <extLst>
        <ext xmlns:x14="http://schemas.microsoft.com/office/spreadsheetml/2009/9/main" uri="{B025F937-C7B1-47D3-B67F-A62EFF666E3E}">
          <x14:id>{073EB2FB-C2A3-4B6A-8D65-18386F11649E}</x14:id>
        </ext>
      </extLst>
    </cfRule>
    <cfRule type="colorScale" priority="617">
      <colorScale>
        <cfvo type="min"/>
        <cfvo type="percentile" val="50"/>
        <cfvo type="max"/>
        <color rgb="FF63BE7B"/>
        <color rgb="FFFFEB84"/>
        <color rgb="FFF8696B"/>
      </colorScale>
    </cfRule>
    <cfRule type="top10" dxfId="23" priority="624" percent="1" rank="50"/>
    <cfRule type="colorScale" priority="630">
      <colorScale>
        <cfvo type="percent" val="50"/>
        <cfvo type="max"/>
        <color rgb="FFFF7128"/>
        <color rgb="FFFFEF9C"/>
      </colorScale>
    </cfRule>
  </conditionalFormatting>
  <conditionalFormatting sqref="U11">
    <cfRule type="colorScale" priority="1065">
      <colorScale>
        <cfvo type="min"/>
        <cfvo type="max"/>
        <color rgb="FFFF7128"/>
        <color rgb="FFFFEF9C"/>
      </colorScale>
    </cfRule>
    <cfRule type="top10" dxfId="22" priority="1066" rank="50"/>
    <cfRule type="colorScale" priority="1067">
      <colorScale>
        <cfvo type="percent" val="0"/>
        <cfvo type="percentile" val="50"/>
        <cfvo type="max"/>
        <color rgb="FFF8696B"/>
        <color rgb="FFFFEB84"/>
        <color rgb="FF63BE7B"/>
      </colorScale>
    </cfRule>
    <cfRule type="colorScale" priority="1069">
      <colorScale>
        <cfvo type="percent" val="50"/>
        <cfvo type="max"/>
        <color rgb="FFFF7128"/>
        <color rgb="FFFFEF9C"/>
      </colorScale>
    </cfRule>
    <cfRule type="dataBar" priority="1064">
      <dataBar>
        <cfvo type="percent" val="0.5"/>
        <cfvo type="max"/>
        <color rgb="FF638EC6"/>
      </dataBar>
      <extLst>
        <ext xmlns:x14="http://schemas.microsoft.com/office/spreadsheetml/2009/9/main" uri="{B025F937-C7B1-47D3-B67F-A62EFF666E3E}">
          <x14:id>{3FBA2019-A462-4A71-BA6E-23C3C449C066}</x14:id>
        </ext>
      </extLst>
    </cfRule>
    <cfRule type="colorScale" priority="1056">
      <colorScale>
        <cfvo type="min"/>
        <cfvo type="percentile" val="50"/>
        <cfvo type="max"/>
        <color rgb="FF63BE7B"/>
        <color rgb="FFFFEB84"/>
        <color rgb="FFF8696B"/>
      </colorScale>
    </cfRule>
    <cfRule type="cellIs" dxfId="21" priority="1057" operator="equal">
      <formula>5</formula>
    </cfRule>
    <cfRule type="cellIs" dxfId="20" priority="1058" operator="greaterThan">
      <formula>0.5</formula>
    </cfRule>
    <cfRule type="iconSet" priority="1059">
      <iconSet iconSet="4Rating">
        <cfvo type="percent" val="0"/>
        <cfvo type="percent" val="25"/>
        <cfvo type="percent" val="50"/>
        <cfvo type="percent" val="75"/>
      </iconSet>
    </cfRule>
    <cfRule type="iconSet" priority="1060">
      <iconSet iconSet="3Arrows">
        <cfvo type="percent" val="0"/>
        <cfvo type="percent" val="33"/>
        <cfvo type="percent" val="67"/>
      </iconSet>
    </cfRule>
    <cfRule type="colorScale" priority="1061">
      <colorScale>
        <cfvo type="min"/>
        <cfvo type="max"/>
        <color rgb="FFFF7128"/>
        <color rgb="FFFFEF9C"/>
      </colorScale>
    </cfRule>
    <cfRule type="colorScale" priority="1062">
      <colorScale>
        <cfvo type="min"/>
        <cfvo type="percentile" val="50"/>
        <cfvo type="max"/>
        <color rgb="FFF8696B"/>
        <color rgb="FFFFEB84"/>
        <color rgb="FF63BE7B"/>
      </colorScale>
    </cfRule>
    <cfRule type="top10" dxfId="19" priority="1063" percent="1" rank="50"/>
  </conditionalFormatting>
  <conditionalFormatting sqref="U12">
    <cfRule type="colorScale" priority="777">
      <colorScale>
        <cfvo type="min"/>
        <cfvo type="max"/>
        <color rgb="FFFF7128"/>
        <color rgb="FFFFEF9C"/>
      </colorScale>
    </cfRule>
    <cfRule type="iconSet" priority="775">
      <iconSet iconSet="4Rating">
        <cfvo type="percent" val="0"/>
        <cfvo type="percent" val="25"/>
        <cfvo type="percent" val="50"/>
        <cfvo type="percent" val="75"/>
      </iconSet>
    </cfRule>
    <cfRule type="cellIs" dxfId="18" priority="774" operator="greaterThan">
      <formula>0.5</formula>
    </cfRule>
    <cfRule type="cellIs" dxfId="17" priority="773" operator="equal">
      <formula>5</formula>
    </cfRule>
    <cfRule type="iconSet" priority="776">
      <iconSet iconSet="3Arrows">
        <cfvo type="percent" val="0"/>
        <cfvo type="percent" val="33"/>
        <cfvo type="percent" val="67"/>
      </iconSet>
    </cfRule>
    <cfRule type="colorScale" priority="781">
      <colorScale>
        <cfvo type="min"/>
        <cfvo type="max"/>
        <color rgb="FFFF7128"/>
        <color rgb="FFFFEF9C"/>
      </colorScale>
    </cfRule>
    <cfRule type="colorScale" priority="772">
      <colorScale>
        <cfvo type="min"/>
        <cfvo type="percentile" val="50"/>
        <cfvo type="max"/>
        <color rgb="FF63BE7B"/>
        <color rgb="FFFFEB84"/>
        <color rgb="FFF8696B"/>
      </colorScale>
    </cfRule>
    <cfRule type="top10" dxfId="16" priority="782" rank="50"/>
    <cfRule type="colorScale" priority="783">
      <colorScale>
        <cfvo type="percent" val="0"/>
        <cfvo type="percentile" val="50"/>
        <cfvo type="max"/>
        <color rgb="FFF8696B"/>
        <color rgb="FFFFEB84"/>
        <color rgb="FF63BE7B"/>
      </colorScale>
    </cfRule>
    <cfRule type="colorScale" priority="785">
      <colorScale>
        <cfvo type="percent" val="50"/>
        <cfvo type="max"/>
        <color rgb="FFFF7128"/>
        <color rgb="FFFFEF9C"/>
      </colorScale>
    </cfRule>
    <cfRule type="dataBar" priority="780">
      <dataBar>
        <cfvo type="percent" val="0.5"/>
        <cfvo type="max"/>
        <color rgb="FF638EC6"/>
      </dataBar>
      <extLst>
        <ext xmlns:x14="http://schemas.microsoft.com/office/spreadsheetml/2009/9/main" uri="{B025F937-C7B1-47D3-B67F-A62EFF666E3E}">
          <x14:id>{899DC15C-FD11-48E0-8610-4FDBDDF2CEF6}</x14:id>
        </ext>
      </extLst>
    </cfRule>
    <cfRule type="top10" dxfId="15" priority="779" percent="1" rank="50"/>
    <cfRule type="colorScale" priority="778">
      <colorScale>
        <cfvo type="min"/>
        <cfvo type="percentile" val="50"/>
        <cfvo type="max"/>
        <color rgb="FFF8696B"/>
        <color rgb="FFFFEB84"/>
        <color rgb="FF63BE7B"/>
      </colorScale>
    </cfRule>
  </conditionalFormatting>
  <conditionalFormatting sqref="W6">
    <cfRule type="colorScale" priority="117">
      <colorScale>
        <cfvo type="min"/>
        <cfvo type="max"/>
        <color rgb="FFFF7128"/>
        <color rgb="FFFFEF9C"/>
      </colorScale>
    </cfRule>
    <cfRule type="dataBar" priority="116">
      <dataBar>
        <cfvo type="percent" val="0.5"/>
        <cfvo type="max"/>
        <color rgb="FF638EC6"/>
      </dataBar>
      <extLst>
        <ext xmlns:x14="http://schemas.microsoft.com/office/spreadsheetml/2009/9/main" uri="{B025F937-C7B1-47D3-B67F-A62EFF666E3E}">
          <x14:id>{25594381-7256-4E33-87B9-C6C2A93BF6D1}</x14:id>
        </ext>
      </extLst>
    </cfRule>
    <cfRule type="top10" dxfId="14" priority="115" percent="1" rank="50"/>
    <cfRule type="iconSet" priority="111">
      <iconSet iconSet="3Arrows">
        <cfvo type="percent" val="0"/>
        <cfvo type="percent" val="33"/>
        <cfvo type="percent" val="67"/>
      </iconSet>
    </cfRule>
    <cfRule type="colorScale" priority="113">
      <colorScale>
        <cfvo type="min"/>
        <cfvo type="max"/>
        <color rgb="FFFF7128"/>
        <color rgb="FFFFEF9C"/>
      </colorScale>
    </cfRule>
    <cfRule type="colorScale" priority="114">
      <colorScale>
        <cfvo type="min"/>
        <cfvo type="percentile" val="50"/>
        <cfvo type="max"/>
        <color rgb="FFF8696B"/>
        <color rgb="FFFFEB84"/>
        <color rgb="FF63BE7B"/>
      </colorScale>
    </cfRule>
    <cfRule type="iconSet" priority="110">
      <iconSet iconSet="4Rating">
        <cfvo type="percent" val="0"/>
        <cfvo type="percent" val="25"/>
        <cfvo type="percent" val="50"/>
        <cfvo type="percent" val="75"/>
      </iconSet>
    </cfRule>
    <cfRule type="colorScale" priority="121">
      <colorScale>
        <cfvo type="percent" val="50"/>
        <cfvo type="max"/>
        <color rgb="FFFF7128"/>
        <color rgb="FFFFEF9C"/>
      </colorScale>
    </cfRule>
    <cfRule type="colorScale" priority="119">
      <colorScale>
        <cfvo type="percent" val="0"/>
        <cfvo type="percentile" val="50"/>
        <cfvo type="max"/>
        <color rgb="FFF8696B"/>
        <color rgb="FFFFEB84"/>
        <color rgb="FF63BE7B"/>
      </colorScale>
    </cfRule>
    <cfRule type="top10" dxfId="13" priority="118" rank="50"/>
    <cfRule type="colorScale" priority="112">
      <colorScale>
        <cfvo type="min"/>
        <cfvo type="percentile" val="50"/>
        <cfvo type="max"/>
        <color rgb="FFF8696B"/>
        <color rgb="FFFCFCFF"/>
        <color rgb="FF5A8AC6"/>
      </colorScale>
    </cfRule>
  </conditionalFormatting>
  <conditionalFormatting sqref="W6:W12">
    <cfRule type="cellIs" priority="33" operator="between">
      <formula>0.5</formula>
      <formula>1</formula>
    </cfRule>
    <cfRule type="cellIs" dxfId="12" priority="22" operator="greaterThan">
      <formula>0.5</formula>
    </cfRule>
  </conditionalFormatting>
  <conditionalFormatting sqref="W7">
    <cfRule type="iconSet" priority="857">
      <iconSet iconSet="4Rating">
        <cfvo type="percent" val="0"/>
        <cfvo type="percent" val="25"/>
        <cfvo type="percent" val="50"/>
        <cfvo type="percent" val="75"/>
      </iconSet>
    </cfRule>
    <cfRule type="colorScale" priority="864">
      <colorScale>
        <cfvo type="min"/>
        <cfvo type="max"/>
        <color rgb="FFFF7128"/>
        <color rgb="FFFFEF9C"/>
      </colorScale>
    </cfRule>
    <cfRule type="top10" dxfId="11" priority="865" rank="50"/>
    <cfRule type="colorScale" priority="866">
      <colorScale>
        <cfvo type="percent" val="0"/>
        <cfvo type="percentile" val="50"/>
        <cfvo type="max"/>
        <color rgb="FFF8696B"/>
        <color rgb="FFFFEB84"/>
        <color rgb="FF63BE7B"/>
      </colorScale>
    </cfRule>
    <cfRule type="top10" dxfId="10" priority="862" percent="1" rank="50"/>
    <cfRule type="colorScale" priority="868">
      <colorScale>
        <cfvo type="percent" val="50"/>
        <cfvo type="max"/>
        <color rgb="FFFF7128"/>
        <color rgb="FFFFEF9C"/>
      </colorScale>
    </cfRule>
    <cfRule type="dataBar" priority="863">
      <dataBar>
        <cfvo type="percent" val="0.5"/>
        <cfvo type="max"/>
        <color rgb="FF638EC6"/>
      </dataBar>
      <extLst>
        <ext xmlns:x14="http://schemas.microsoft.com/office/spreadsheetml/2009/9/main" uri="{B025F937-C7B1-47D3-B67F-A62EFF666E3E}">
          <x14:id>{ABF31C3F-4F5B-479A-BFB9-DD6911BA3BC0}</x14:id>
        </ext>
      </extLst>
    </cfRule>
    <cfRule type="colorScale" priority="859">
      <colorScale>
        <cfvo type="min"/>
        <cfvo type="percentile" val="50"/>
        <cfvo type="max"/>
        <color rgb="FFF8696B"/>
        <color rgb="FFFCFCFF"/>
        <color rgb="FF5A8AC6"/>
      </colorScale>
    </cfRule>
    <cfRule type="iconSet" priority="858">
      <iconSet iconSet="3Arrows">
        <cfvo type="percent" val="0"/>
        <cfvo type="percent" val="33"/>
        <cfvo type="percent" val="67"/>
      </iconSet>
    </cfRule>
    <cfRule type="colorScale" priority="861">
      <colorScale>
        <cfvo type="min"/>
        <cfvo type="percentile" val="50"/>
        <cfvo type="max"/>
        <color rgb="FFF8696B"/>
        <color rgb="FFFFEB84"/>
        <color rgb="FF63BE7B"/>
      </colorScale>
    </cfRule>
    <cfRule type="colorScale" priority="860">
      <colorScale>
        <cfvo type="min"/>
        <cfvo type="max"/>
        <color rgb="FFFF7128"/>
        <color rgb="FFFFEF9C"/>
      </colorScale>
    </cfRule>
  </conditionalFormatting>
  <conditionalFormatting sqref="W8">
    <cfRule type="iconSet" priority="951">
      <iconSet iconSet="4Rating">
        <cfvo type="percent" val="0"/>
        <cfvo type="percent" val="25"/>
        <cfvo type="percent" val="50"/>
        <cfvo type="percent" val="75"/>
      </iconSet>
    </cfRule>
    <cfRule type="iconSet" priority="952">
      <iconSet iconSet="3Arrows">
        <cfvo type="percent" val="0"/>
        <cfvo type="percent" val="33"/>
        <cfvo type="percent" val="67"/>
      </iconSet>
    </cfRule>
    <cfRule type="colorScale" priority="953">
      <colorScale>
        <cfvo type="min"/>
        <cfvo type="percentile" val="50"/>
        <cfvo type="max"/>
        <color rgb="FFF8696B"/>
        <color rgb="FFFCFCFF"/>
        <color rgb="FF5A8AC6"/>
      </colorScale>
    </cfRule>
    <cfRule type="colorScale" priority="955">
      <colorScale>
        <cfvo type="min"/>
        <cfvo type="percentile" val="50"/>
        <cfvo type="max"/>
        <color rgb="FFF8696B"/>
        <color rgb="FFFFEB84"/>
        <color rgb="FF63BE7B"/>
      </colorScale>
    </cfRule>
    <cfRule type="top10" dxfId="9" priority="956" percent="1" rank="50"/>
    <cfRule type="dataBar" priority="957">
      <dataBar>
        <cfvo type="percent" val="0.5"/>
        <cfvo type="max"/>
        <color rgb="FF638EC6"/>
      </dataBar>
      <extLst>
        <ext xmlns:x14="http://schemas.microsoft.com/office/spreadsheetml/2009/9/main" uri="{B025F937-C7B1-47D3-B67F-A62EFF666E3E}">
          <x14:id>{D513C9B7-251D-4390-84E7-C729B5AB9E84}</x14:id>
        </ext>
      </extLst>
    </cfRule>
    <cfRule type="colorScale" priority="958">
      <colorScale>
        <cfvo type="min"/>
        <cfvo type="max"/>
        <color rgb="FFFF7128"/>
        <color rgb="FFFFEF9C"/>
      </colorScale>
    </cfRule>
    <cfRule type="colorScale" priority="960">
      <colorScale>
        <cfvo type="percent" val="0"/>
        <cfvo type="percentile" val="50"/>
        <cfvo type="max"/>
        <color rgb="FFF8696B"/>
        <color rgb="FFFFEB84"/>
        <color rgb="FF63BE7B"/>
      </colorScale>
    </cfRule>
    <cfRule type="colorScale" priority="962">
      <colorScale>
        <cfvo type="percent" val="50"/>
        <cfvo type="max"/>
        <color rgb="FFFF7128"/>
        <color rgb="FFFFEF9C"/>
      </colorScale>
    </cfRule>
    <cfRule type="top10" dxfId="8" priority="959" rank="50"/>
    <cfRule type="colorScale" priority="954">
      <colorScale>
        <cfvo type="min"/>
        <cfvo type="max"/>
        <color rgb="FFFF7128"/>
        <color rgb="FFFFEF9C"/>
      </colorScale>
    </cfRule>
  </conditionalFormatting>
  <conditionalFormatting sqref="W9">
    <cfRule type="iconSet" priority="23">
      <iconSet iconSet="4Rating">
        <cfvo type="percent" val="0"/>
        <cfvo type="percent" val="25"/>
        <cfvo type="percent" val="50"/>
        <cfvo type="percent" val="75"/>
      </iconSet>
    </cfRule>
    <cfRule type="iconSet" priority="24">
      <iconSet iconSet="3Arrows">
        <cfvo type="percent" val="0"/>
        <cfvo type="percent" val="33"/>
        <cfvo type="percent" val="67"/>
      </iconSet>
    </cfRule>
    <cfRule type="colorScale" priority="25">
      <colorScale>
        <cfvo type="min"/>
        <cfvo type="percentile" val="50"/>
        <cfvo type="max"/>
        <color rgb="FFF8696B"/>
        <color rgb="FFFCFCFF"/>
        <color rgb="FF5A8AC6"/>
      </colorScale>
    </cfRule>
    <cfRule type="colorScale" priority="26">
      <colorScale>
        <cfvo type="min"/>
        <cfvo type="max"/>
        <color rgb="FFFF7128"/>
        <color rgb="FFFFEF9C"/>
      </colorScale>
    </cfRule>
    <cfRule type="colorScale" priority="30">
      <colorScale>
        <cfvo type="min"/>
        <cfvo type="max"/>
        <color rgb="FFFF7128"/>
        <color rgb="FFFFEF9C"/>
      </colorScale>
    </cfRule>
    <cfRule type="top10" dxfId="7" priority="28" percent="1" rank="50"/>
    <cfRule type="colorScale" priority="27">
      <colorScale>
        <cfvo type="min"/>
        <cfvo type="percentile" val="50"/>
        <cfvo type="max"/>
        <color rgb="FFF8696B"/>
        <color rgb="FFFFEB84"/>
        <color rgb="FF63BE7B"/>
      </colorScale>
    </cfRule>
    <cfRule type="colorScale" priority="32">
      <colorScale>
        <cfvo type="percent" val="0"/>
        <cfvo type="percentile" val="50"/>
        <cfvo type="max"/>
        <color rgb="FFF8696B"/>
        <color rgb="FFFFEB84"/>
        <color rgb="FF63BE7B"/>
      </colorScale>
    </cfRule>
    <cfRule type="colorScale" priority="34">
      <colorScale>
        <cfvo type="percent" val="50"/>
        <cfvo type="max"/>
        <color rgb="FFFF7128"/>
        <color rgb="FFFFEF9C"/>
      </colorScale>
    </cfRule>
    <cfRule type="top10" dxfId="6" priority="31" rank="50"/>
    <cfRule type="dataBar" priority="29">
      <dataBar>
        <cfvo type="percent" val="0.5"/>
        <cfvo type="max"/>
        <color rgb="FF638EC6"/>
      </dataBar>
      <extLst>
        <ext xmlns:x14="http://schemas.microsoft.com/office/spreadsheetml/2009/9/main" uri="{B025F937-C7B1-47D3-B67F-A62EFF666E3E}">
          <x14:id>{C951D378-3FAA-444E-8E28-6D0B928185E6}</x14:id>
        </ext>
      </extLst>
    </cfRule>
  </conditionalFormatting>
  <conditionalFormatting sqref="W10">
    <cfRule type="colorScale" priority="616">
      <colorScale>
        <cfvo type="percent" val="50"/>
        <cfvo type="max"/>
        <color rgb="FFFF7128"/>
        <color rgb="FFFFEF9C"/>
      </colorScale>
    </cfRule>
    <cfRule type="top10" dxfId="5" priority="610" percent="1" rank="50"/>
    <cfRule type="colorScale" priority="609">
      <colorScale>
        <cfvo type="min"/>
        <cfvo type="percentile" val="50"/>
        <cfvo type="max"/>
        <color rgb="FFF8696B"/>
        <color rgb="FFFFEB84"/>
        <color rgb="FF63BE7B"/>
      </colorScale>
    </cfRule>
    <cfRule type="colorScale" priority="608">
      <colorScale>
        <cfvo type="min"/>
        <cfvo type="max"/>
        <color rgb="FFFF7128"/>
        <color rgb="FFFFEF9C"/>
      </colorScale>
    </cfRule>
    <cfRule type="colorScale" priority="607">
      <colorScale>
        <cfvo type="min"/>
        <cfvo type="percentile" val="50"/>
        <cfvo type="max"/>
        <color rgb="FFF8696B"/>
        <color rgb="FFFCFCFF"/>
        <color rgb="FF5A8AC6"/>
      </colorScale>
    </cfRule>
    <cfRule type="iconSet" priority="606">
      <iconSet iconSet="3Arrows">
        <cfvo type="percent" val="0"/>
        <cfvo type="percent" val="33"/>
        <cfvo type="percent" val="67"/>
      </iconSet>
    </cfRule>
    <cfRule type="iconSet" priority="605">
      <iconSet iconSet="4Rating">
        <cfvo type="percent" val="0"/>
        <cfvo type="percent" val="25"/>
        <cfvo type="percent" val="50"/>
        <cfvo type="percent" val="75"/>
      </iconSet>
    </cfRule>
    <cfRule type="colorScale" priority="612">
      <colorScale>
        <cfvo type="min"/>
        <cfvo type="max"/>
        <color rgb="FFFF7128"/>
        <color rgb="FFFFEF9C"/>
      </colorScale>
    </cfRule>
    <cfRule type="top10" dxfId="4" priority="613" rank="50"/>
    <cfRule type="dataBar" priority="611">
      <dataBar>
        <cfvo type="percent" val="0.5"/>
        <cfvo type="max"/>
        <color rgb="FF638EC6"/>
      </dataBar>
      <extLst>
        <ext xmlns:x14="http://schemas.microsoft.com/office/spreadsheetml/2009/9/main" uri="{B025F937-C7B1-47D3-B67F-A62EFF666E3E}">
          <x14:id>{613BC6F1-5262-4B78-A71B-03F7B0DD1F78}</x14:id>
        </ext>
      </extLst>
    </cfRule>
    <cfRule type="colorScale" priority="614">
      <colorScale>
        <cfvo type="percent" val="0"/>
        <cfvo type="percentile" val="50"/>
        <cfvo type="max"/>
        <color rgb="FFF8696B"/>
        <color rgb="FFFFEB84"/>
        <color rgb="FF63BE7B"/>
      </colorScale>
    </cfRule>
  </conditionalFormatting>
  <conditionalFormatting sqref="W11">
    <cfRule type="colorScale" priority="1032">
      <colorScale>
        <cfvo type="min"/>
        <cfvo type="percentile" val="50"/>
        <cfvo type="max"/>
        <color rgb="FFF8696B"/>
        <color rgb="FFFCFCFF"/>
        <color rgb="FF5A8AC6"/>
      </colorScale>
    </cfRule>
    <cfRule type="colorScale" priority="1034">
      <colorScale>
        <cfvo type="min"/>
        <cfvo type="percentile" val="50"/>
        <cfvo type="max"/>
        <color rgb="FFF8696B"/>
        <color rgb="FFFFEB84"/>
        <color rgb="FF63BE7B"/>
      </colorScale>
    </cfRule>
    <cfRule type="top10" dxfId="3" priority="1035" percent="1" rank="50"/>
    <cfRule type="dataBar" priority="1036">
      <dataBar>
        <cfvo type="percent" val="0.5"/>
        <cfvo type="max"/>
        <color rgb="FF638EC6"/>
      </dataBar>
      <extLst>
        <ext xmlns:x14="http://schemas.microsoft.com/office/spreadsheetml/2009/9/main" uri="{B025F937-C7B1-47D3-B67F-A62EFF666E3E}">
          <x14:id>{9EB84A3A-DF97-4048-B367-16A3EFE5D38D}</x14:id>
        </ext>
      </extLst>
    </cfRule>
    <cfRule type="colorScale" priority="1037">
      <colorScale>
        <cfvo type="min"/>
        <cfvo type="max"/>
        <color rgb="FFFF7128"/>
        <color rgb="FFFFEF9C"/>
      </colorScale>
    </cfRule>
    <cfRule type="top10" dxfId="2" priority="1038" rank="50"/>
    <cfRule type="colorScale" priority="1039">
      <colorScale>
        <cfvo type="percent" val="0"/>
        <cfvo type="percentile" val="50"/>
        <cfvo type="max"/>
        <color rgb="FFF8696B"/>
        <color rgb="FFFFEB84"/>
        <color rgb="FF63BE7B"/>
      </colorScale>
    </cfRule>
    <cfRule type="colorScale" priority="1041">
      <colorScale>
        <cfvo type="percent" val="50"/>
        <cfvo type="max"/>
        <color rgb="FFFF7128"/>
        <color rgb="FFFFEF9C"/>
      </colorScale>
    </cfRule>
    <cfRule type="colorScale" priority="1033">
      <colorScale>
        <cfvo type="min"/>
        <cfvo type="max"/>
        <color rgb="FFFF7128"/>
        <color rgb="FFFFEF9C"/>
      </colorScale>
    </cfRule>
    <cfRule type="iconSet" priority="1030">
      <iconSet iconSet="4Rating">
        <cfvo type="percent" val="0"/>
        <cfvo type="percent" val="25"/>
        <cfvo type="percent" val="50"/>
        <cfvo type="percent" val="75"/>
      </iconSet>
    </cfRule>
    <cfRule type="iconSet" priority="1031">
      <iconSet iconSet="3Arrows">
        <cfvo type="percent" val="0"/>
        <cfvo type="percent" val="33"/>
        <cfvo type="percent" val="67"/>
      </iconSet>
    </cfRule>
  </conditionalFormatting>
  <conditionalFormatting sqref="W12">
    <cfRule type="colorScale" priority="757">
      <colorScale>
        <cfvo type="percent" val="50"/>
        <cfvo type="max"/>
        <color rgb="FFFF7128"/>
        <color rgb="FFFFEF9C"/>
      </colorScale>
    </cfRule>
    <cfRule type="colorScale" priority="755">
      <colorScale>
        <cfvo type="percent" val="0"/>
        <cfvo type="percentile" val="50"/>
        <cfvo type="max"/>
        <color rgb="FFF8696B"/>
        <color rgb="FFFFEB84"/>
        <color rgb="FF63BE7B"/>
      </colorScale>
    </cfRule>
    <cfRule type="top10" dxfId="1" priority="754" rank="50"/>
    <cfRule type="colorScale" priority="753">
      <colorScale>
        <cfvo type="min"/>
        <cfvo type="max"/>
        <color rgb="FFFF7128"/>
        <color rgb="FFFFEF9C"/>
      </colorScale>
    </cfRule>
    <cfRule type="dataBar" priority="752">
      <dataBar>
        <cfvo type="percent" val="0.5"/>
        <cfvo type="max"/>
        <color rgb="FF638EC6"/>
      </dataBar>
      <extLst>
        <ext xmlns:x14="http://schemas.microsoft.com/office/spreadsheetml/2009/9/main" uri="{B025F937-C7B1-47D3-B67F-A62EFF666E3E}">
          <x14:id>{056CA264-C15B-405D-8A4B-6D46B42B21BB}</x14:id>
        </ext>
      </extLst>
    </cfRule>
    <cfRule type="top10" dxfId="0" priority="751" percent="1" rank="50"/>
    <cfRule type="colorScale" priority="749">
      <colorScale>
        <cfvo type="min"/>
        <cfvo type="max"/>
        <color rgb="FFFF7128"/>
        <color rgb="FFFFEF9C"/>
      </colorScale>
    </cfRule>
    <cfRule type="colorScale" priority="748">
      <colorScale>
        <cfvo type="min"/>
        <cfvo type="percentile" val="50"/>
        <cfvo type="max"/>
        <color rgb="FFF8696B"/>
        <color rgb="FFFCFCFF"/>
        <color rgb="FF5A8AC6"/>
      </colorScale>
    </cfRule>
    <cfRule type="colorScale" priority="750">
      <colorScale>
        <cfvo type="min"/>
        <cfvo type="percentile" val="50"/>
        <cfvo type="max"/>
        <color rgb="FFF8696B"/>
        <color rgb="FFFFEB84"/>
        <color rgb="FF63BE7B"/>
      </colorScale>
    </cfRule>
    <cfRule type="iconSet" priority="747">
      <iconSet iconSet="3Arrows">
        <cfvo type="percent" val="0"/>
        <cfvo type="percent" val="33"/>
        <cfvo type="percent" val="67"/>
      </iconSet>
    </cfRule>
    <cfRule type="iconSet" priority="746">
      <iconSet iconSet="4Rating">
        <cfvo type="percent" val="0"/>
        <cfvo type="percent" val="25"/>
        <cfvo type="percent" val="50"/>
        <cfvo type="percent" val="75"/>
      </iconSet>
    </cfRule>
  </conditionalFormatting>
  <printOptions horizontalCentered="1"/>
  <pageMargins left="0.97370078740157484" right="0.39370078740157483" top="0.74803149606299213" bottom="0.39370078740157483" header="0.31496062992125984" footer="0.31496062992125984"/>
  <pageSetup paperSize="9" scale="33"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E188A3C7-6B56-4B69-877E-B7740178F7D0}">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667B9543-97AB-4BC6-B55D-1F869C1E01EE}">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65DF717E-4C32-458E-99FE-321D48A3EC0B}">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EC3E0A3-F1BE-445B-A913-E8C984AC203A}">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A16586BB-B519-4F04-B6F2-78A17B3991F1}">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48D58406-66BA-4EEF-8872-7DCD908D7A92}">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3B25A7B7-4F03-4685-8FC3-BFB0FA760D1B}">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19CEC34C-3363-4924-9D3E-715E3F2DC541}">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C9542BE5-D308-483B-9AF3-9B4E0480BB0B}">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8A9CA53F-E4B2-48F7-9EC5-D9D42651C941}">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25594381-7256-4E33-87B9-C6C2A93BF6D1}">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C951D378-3FAA-444E-8E28-6D0B928185E6}">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1" zoomScale="90" zoomScaleNormal="90" workbookViewId="0">
      <selection activeCell="N19" sqref="N19:U23"/>
    </sheetView>
  </sheetViews>
  <sheetFormatPr baseColWidth="10" defaultColWidth="0" defaultRowHeight="11.25" zeroHeight="1" x14ac:dyDescent="0.2"/>
  <cols>
    <col min="1" max="1" width="1.7109375" style="11" customWidth="1"/>
    <col min="2" max="2" width="13.28515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1.425781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1" width="11.42578125" style="11" customWidth="1"/>
    <col min="22" max="22" width="19" style="11" customWidth="1"/>
    <col min="23" max="23" width="28" style="11" customWidth="1"/>
    <col min="24" max="16384" width="11.42578125" style="11" hidden="1"/>
  </cols>
  <sheetData>
    <row r="1" spans="1:25" ht="15" x14ac:dyDescent="0.25">
      <c r="A1" s="10" t="s">
        <v>47</v>
      </c>
    </row>
    <row r="2" spans="1:25" s="12" customFormat="1" x14ac:dyDescent="0.2"/>
    <row r="3" spans="1:25" s="12" customFormat="1" x14ac:dyDescent="0.2">
      <c r="B3" s="13" t="s">
        <v>48</v>
      </c>
      <c r="C3" s="85" t="s">
        <v>49</v>
      </c>
      <c r="D3" s="85"/>
      <c r="F3" s="13" t="s">
        <v>50</v>
      </c>
      <c r="G3" s="14" t="s">
        <v>51</v>
      </c>
      <c r="H3" s="14" t="s">
        <v>52</v>
      </c>
      <c r="I3" s="85" t="s">
        <v>53</v>
      </c>
      <c r="J3" s="85"/>
      <c r="K3" s="85"/>
      <c r="L3" s="85"/>
      <c r="N3" s="13" t="s">
        <v>54</v>
      </c>
      <c r="O3" s="85" t="s">
        <v>49</v>
      </c>
      <c r="P3" s="85"/>
      <c r="Q3" s="85"/>
    </row>
    <row r="4" spans="1:25" s="12" customFormat="1" ht="53.45" customHeight="1" x14ac:dyDescent="0.2">
      <c r="B4" s="15" t="s">
        <v>36</v>
      </c>
      <c r="C4" s="83" t="s">
        <v>55</v>
      </c>
      <c r="D4" s="84"/>
      <c r="F4" s="86" t="s">
        <v>56</v>
      </c>
      <c r="G4" s="86" t="s">
        <v>57</v>
      </c>
      <c r="H4" s="89" t="s">
        <v>58</v>
      </c>
      <c r="I4" s="92" t="s">
        <v>59</v>
      </c>
      <c r="J4" s="93"/>
      <c r="K4" s="93"/>
      <c r="L4" s="94"/>
      <c r="N4" s="16" t="s">
        <v>60</v>
      </c>
      <c r="O4" s="83" t="s">
        <v>61</v>
      </c>
      <c r="P4" s="84"/>
      <c r="Q4" s="84"/>
    </row>
    <row r="5" spans="1:25" s="12" customFormat="1" ht="53.45" customHeight="1" x14ac:dyDescent="0.2">
      <c r="B5" s="15" t="s">
        <v>39</v>
      </c>
      <c r="C5" s="83" t="s">
        <v>62</v>
      </c>
      <c r="D5" s="83"/>
      <c r="F5" s="87"/>
      <c r="G5" s="87"/>
      <c r="H5" s="90"/>
      <c r="I5" s="95"/>
      <c r="J5" s="96"/>
      <c r="K5" s="96"/>
      <c r="L5" s="97"/>
      <c r="N5" s="16" t="s">
        <v>63</v>
      </c>
      <c r="O5" s="83" t="s">
        <v>64</v>
      </c>
      <c r="P5" s="84"/>
      <c r="Q5" s="84"/>
    </row>
    <row r="6" spans="1:25" s="12" customFormat="1" ht="60" customHeight="1" x14ac:dyDescent="0.2">
      <c r="F6" s="88"/>
      <c r="G6" s="88"/>
      <c r="H6" s="91"/>
      <c r="I6" s="98"/>
      <c r="J6" s="99"/>
      <c r="K6" s="99"/>
      <c r="L6" s="100"/>
      <c r="N6" s="16" t="s">
        <v>65</v>
      </c>
      <c r="O6" s="83" t="s">
        <v>66</v>
      </c>
      <c r="P6" s="84"/>
      <c r="Q6" s="84"/>
    </row>
    <row r="7" spans="1:25" s="12" customFormat="1" ht="79.5" customHeight="1" x14ac:dyDescent="0.2">
      <c r="B7" s="13" t="s">
        <v>67</v>
      </c>
      <c r="C7" s="85" t="s">
        <v>49</v>
      </c>
      <c r="D7" s="85"/>
      <c r="F7" s="17" t="s">
        <v>68</v>
      </c>
      <c r="G7" s="18" t="s">
        <v>58</v>
      </c>
      <c r="H7" s="18" t="s">
        <v>69</v>
      </c>
      <c r="I7" s="82" t="s">
        <v>70</v>
      </c>
      <c r="J7" s="82"/>
      <c r="K7" s="82"/>
      <c r="L7" s="82"/>
      <c r="N7" s="19" t="s">
        <v>71</v>
      </c>
      <c r="O7" s="83" t="s">
        <v>72</v>
      </c>
      <c r="P7" s="84"/>
      <c r="Q7" s="84"/>
    </row>
    <row r="8" spans="1:25" s="12" customFormat="1" ht="33.75" x14ac:dyDescent="0.2">
      <c r="B8" s="20" t="s">
        <v>73</v>
      </c>
      <c r="C8" s="80" t="s">
        <v>74</v>
      </c>
      <c r="D8" s="81"/>
      <c r="F8" s="17" t="s">
        <v>37</v>
      </c>
      <c r="G8" s="18" t="s">
        <v>75</v>
      </c>
      <c r="H8" s="17" t="s">
        <v>76</v>
      </c>
      <c r="I8" s="82" t="s">
        <v>77</v>
      </c>
      <c r="J8" s="82"/>
      <c r="K8" s="82"/>
      <c r="L8" s="82"/>
      <c r="N8" s="19" t="s">
        <v>78</v>
      </c>
      <c r="O8" s="83" t="s">
        <v>79</v>
      </c>
      <c r="P8" s="84"/>
      <c r="Q8" s="84"/>
    </row>
    <row r="9" spans="1:25" s="12" customFormat="1" ht="52.15" customHeight="1" x14ac:dyDescent="0.2">
      <c r="B9" s="20" t="s">
        <v>34</v>
      </c>
      <c r="C9" s="105" t="s">
        <v>80</v>
      </c>
      <c r="D9" s="106"/>
      <c r="F9" s="86" t="s">
        <v>35</v>
      </c>
      <c r="G9" s="86" t="s">
        <v>76</v>
      </c>
      <c r="H9" s="89" t="s">
        <v>81</v>
      </c>
      <c r="I9" s="83" t="s">
        <v>82</v>
      </c>
      <c r="J9" s="83"/>
      <c r="K9" s="83"/>
      <c r="L9" s="83"/>
      <c r="N9" s="19" t="s">
        <v>83</v>
      </c>
      <c r="O9" s="83" t="s">
        <v>84</v>
      </c>
      <c r="P9" s="84"/>
      <c r="Q9" s="84"/>
    </row>
    <row r="10" spans="1:25" s="12" customFormat="1" ht="22.9" customHeight="1" x14ac:dyDescent="0.2">
      <c r="F10" s="88"/>
      <c r="G10" s="88"/>
      <c r="H10" s="91"/>
      <c r="I10" s="83"/>
      <c r="J10" s="83"/>
      <c r="K10" s="83"/>
      <c r="L10" s="83"/>
      <c r="N10" s="82" t="s">
        <v>85</v>
      </c>
      <c r="O10" s="83" t="s">
        <v>86</v>
      </c>
      <c r="P10" s="83"/>
      <c r="Q10" s="83"/>
    </row>
    <row r="11" spans="1:25" s="12" customFormat="1" ht="39" customHeight="1" x14ac:dyDescent="0.2">
      <c r="N11" s="82"/>
      <c r="O11" s="83"/>
      <c r="P11" s="83"/>
      <c r="Q11" s="83"/>
    </row>
    <row r="12" spans="1:25" s="12" customFormat="1" ht="52.9" customHeight="1" x14ac:dyDescent="0.2">
      <c r="H12" s="21"/>
      <c r="I12" s="21"/>
      <c r="N12" s="19" t="s">
        <v>87</v>
      </c>
      <c r="O12" s="83" t="s">
        <v>88</v>
      </c>
      <c r="P12" s="83"/>
      <c r="Q12" s="83"/>
    </row>
    <row r="13" spans="1:25" s="12" customFormat="1" x14ac:dyDescent="0.2">
      <c r="F13" s="21"/>
      <c r="G13" s="21"/>
      <c r="H13" s="21"/>
      <c r="I13" s="21"/>
    </row>
    <row r="14" spans="1:25" s="12" customFormat="1" x14ac:dyDescent="0.2">
      <c r="C14" s="107" t="s">
        <v>89</v>
      </c>
      <c r="D14" s="107"/>
      <c r="F14" s="108" t="s">
        <v>90</v>
      </c>
      <c r="G14" s="108"/>
      <c r="H14" s="108"/>
      <c r="I14" s="108"/>
      <c r="J14" s="108"/>
      <c r="K14" s="108"/>
      <c r="L14" s="108"/>
      <c r="O14" s="101" t="s">
        <v>91</v>
      </c>
      <c r="P14" s="102"/>
      <c r="Q14" s="102"/>
      <c r="R14" s="102"/>
      <c r="S14" s="102"/>
      <c r="T14" s="102"/>
      <c r="U14" s="103"/>
      <c r="X14" s="109" t="s">
        <v>92</v>
      </c>
      <c r="Y14" s="110"/>
    </row>
    <row r="15" spans="1:25" s="12" customFormat="1" ht="63" customHeight="1" x14ac:dyDescent="0.2">
      <c r="C15" s="22" t="s">
        <v>93</v>
      </c>
      <c r="D15" s="22" t="s">
        <v>94</v>
      </c>
      <c r="F15" s="101" t="s">
        <v>91</v>
      </c>
      <c r="G15" s="102"/>
      <c r="H15" s="102"/>
      <c r="I15" s="102"/>
      <c r="J15" s="102"/>
      <c r="K15" s="102"/>
      <c r="L15" s="103"/>
      <c r="N15" s="23"/>
      <c r="O15" s="104" t="s">
        <v>95</v>
      </c>
      <c r="P15" s="104"/>
      <c r="Q15" s="18" t="s">
        <v>43</v>
      </c>
      <c r="R15" s="18" t="s">
        <v>40</v>
      </c>
      <c r="S15" s="18" t="s">
        <v>46</v>
      </c>
      <c r="T15" s="18" t="s">
        <v>42</v>
      </c>
      <c r="U15" s="18" t="s">
        <v>96</v>
      </c>
      <c r="X15" s="24" t="s">
        <v>97</v>
      </c>
      <c r="Y15" s="22" t="s">
        <v>93</v>
      </c>
    </row>
    <row r="16" spans="1:25" s="12" customFormat="1" ht="51.75" customHeight="1" x14ac:dyDescent="0.2">
      <c r="B16" s="111" t="s">
        <v>98</v>
      </c>
      <c r="C16" s="25" t="s">
        <v>99</v>
      </c>
      <c r="D16" s="17">
        <v>1</v>
      </c>
      <c r="E16" s="21"/>
      <c r="F16" s="104" t="s">
        <v>95</v>
      </c>
      <c r="G16" s="104"/>
      <c r="H16" s="18" t="s">
        <v>43</v>
      </c>
      <c r="I16" s="18" t="s">
        <v>40</v>
      </c>
      <c r="J16" s="18" t="s">
        <v>46</v>
      </c>
      <c r="K16" s="18" t="s">
        <v>42</v>
      </c>
      <c r="L16" s="18" t="s">
        <v>96</v>
      </c>
      <c r="O16" s="104" t="s">
        <v>100</v>
      </c>
      <c r="P16" s="104"/>
      <c r="Q16" s="18" t="s">
        <v>101</v>
      </c>
      <c r="R16" s="18" t="s">
        <v>102</v>
      </c>
      <c r="S16" s="18" t="s">
        <v>103</v>
      </c>
      <c r="T16" s="18" t="s">
        <v>104</v>
      </c>
      <c r="U16" s="18" t="s">
        <v>105</v>
      </c>
      <c r="X16" s="26" t="s">
        <v>106</v>
      </c>
      <c r="Y16" s="18" t="s">
        <v>107</v>
      </c>
    </row>
    <row r="17" spans="2:25" s="12" customFormat="1" ht="67.5" x14ac:dyDescent="0.2">
      <c r="B17" s="111"/>
      <c r="C17" s="25" t="s">
        <v>108</v>
      </c>
      <c r="D17" s="17">
        <v>2</v>
      </c>
      <c r="E17" s="21"/>
      <c r="F17" s="104" t="s">
        <v>100</v>
      </c>
      <c r="G17" s="104"/>
      <c r="H17" s="18" t="s">
        <v>101</v>
      </c>
      <c r="I17" s="18" t="s">
        <v>102</v>
      </c>
      <c r="J17" s="18" t="s">
        <v>103</v>
      </c>
      <c r="K17" s="18" t="s">
        <v>104</v>
      </c>
      <c r="L17" s="18" t="s">
        <v>105</v>
      </c>
      <c r="O17" s="108" t="s">
        <v>93</v>
      </c>
      <c r="P17" s="108" t="s">
        <v>109</v>
      </c>
      <c r="Q17" s="22" t="s">
        <v>110</v>
      </c>
      <c r="R17" s="22" t="s">
        <v>111</v>
      </c>
      <c r="S17" s="22" t="s">
        <v>112</v>
      </c>
      <c r="T17" s="22" t="s">
        <v>113</v>
      </c>
      <c r="U17" s="22" t="s">
        <v>114</v>
      </c>
      <c r="X17" s="27" t="s">
        <v>115</v>
      </c>
      <c r="Y17" s="18" t="s">
        <v>116</v>
      </c>
    </row>
    <row r="18" spans="2:25" s="12" customFormat="1" ht="22.5" x14ac:dyDescent="0.2">
      <c r="B18" s="111"/>
      <c r="C18" s="25" t="s">
        <v>117</v>
      </c>
      <c r="D18" s="17">
        <v>3</v>
      </c>
      <c r="E18" s="21"/>
      <c r="F18" s="108" t="s">
        <v>93</v>
      </c>
      <c r="G18" s="108" t="s">
        <v>109</v>
      </c>
      <c r="H18" s="22" t="s">
        <v>110</v>
      </c>
      <c r="I18" s="22" t="s">
        <v>111</v>
      </c>
      <c r="J18" s="22" t="s">
        <v>112</v>
      </c>
      <c r="K18" s="22" t="s">
        <v>113</v>
      </c>
      <c r="L18" s="22" t="s">
        <v>114</v>
      </c>
      <c r="O18" s="108"/>
      <c r="P18" s="108"/>
      <c r="Q18" s="17">
        <v>1</v>
      </c>
      <c r="R18" s="17">
        <v>2</v>
      </c>
      <c r="S18" s="17">
        <v>3</v>
      </c>
      <c r="T18" s="17">
        <v>4</v>
      </c>
      <c r="U18" s="17">
        <v>5</v>
      </c>
      <c r="X18" s="28">
        <v>5</v>
      </c>
      <c r="Y18" s="18" t="s">
        <v>118</v>
      </c>
    </row>
    <row r="19" spans="2:25" s="12" customFormat="1" ht="51.75" customHeight="1" x14ac:dyDescent="0.2">
      <c r="B19" s="111"/>
      <c r="C19" s="25" t="s">
        <v>119</v>
      </c>
      <c r="D19" s="17">
        <v>4</v>
      </c>
      <c r="E19" s="21"/>
      <c r="F19" s="108"/>
      <c r="G19" s="108"/>
      <c r="H19" s="17">
        <v>1</v>
      </c>
      <c r="I19" s="17">
        <v>2</v>
      </c>
      <c r="J19" s="17">
        <v>3</v>
      </c>
      <c r="K19" s="17">
        <v>4</v>
      </c>
      <c r="L19" s="17">
        <v>5</v>
      </c>
      <c r="N19" s="111" t="s">
        <v>98</v>
      </c>
      <c r="O19" s="25" t="s">
        <v>99</v>
      </c>
      <c r="P19" s="17">
        <v>1</v>
      </c>
      <c r="Q19" s="29">
        <v>2</v>
      </c>
      <c r="R19" s="29">
        <v>3</v>
      </c>
      <c r="S19" s="29">
        <v>4</v>
      </c>
      <c r="T19" s="28">
        <v>5</v>
      </c>
      <c r="U19" s="27">
        <v>6</v>
      </c>
      <c r="X19" s="29" t="s">
        <v>120</v>
      </c>
      <c r="Y19" s="18" t="s">
        <v>121</v>
      </c>
    </row>
    <row r="20" spans="2:25" s="12" customFormat="1" ht="33.75" x14ac:dyDescent="0.2">
      <c r="B20" s="111"/>
      <c r="C20" s="25" t="s">
        <v>122</v>
      </c>
      <c r="D20" s="17">
        <v>5</v>
      </c>
      <c r="E20" s="21"/>
      <c r="F20" s="21"/>
      <c r="G20" s="21"/>
      <c r="H20" s="21"/>
      <c r="I20" s="21"/>
      <c r="J20" s="21"/>
      <c r="K20" s="21"/>
      <c r="N20" s="111"/>
      <c r="O20" s="25" t="s">
        <v>108</v>
      </c>
      <c r="P20" s="17">
        <v>2</v>
      </c>
      <c r="Q20" s="29">
        <v>3</v>
      </c>
      <c r="R20" s="29">
        <v>4</v>
      </c>
      <c r="S20" s="28">
        <v>5</v>
      </c>
      <c r="T20" s="27">
        <v>6</v>
      </c>
      <c r="U20" s="27">
        <v>7</v>
      </c>
    </row>
    <row r="21" spans="2:25" s="12" customFormat="1" ht="45" x14ac:dyDescent="0.2">
      <c r="F21" s="21"/>
      <c r="G21" s="21"/>
      <c r="H21" s="21"/>
      <c r="I21" s="21"/>
      <c r="J21" s="21"/>
      <c r="K21" s="21"/>
      <c r="N21" s="111"/>
      <c r="O21" s="25" t="s">
        <v>117</v>
      </c>
      <c r="P21" s="17">
        <v>3</v>
      </c>
      <c r="Q21" s="29">
        <v>4</v>
      </c>
      <c r="R21" s="28">
        <v>5</v>
      </c>
      <c r="S21" s="27">
        <v>6</v>
      </c>
      <c r="T21" s="27">
        <v>7</v>
      </c>
      <c r="U21" s="26">
        <v>8</v>
      </c>
      <c r="X21" s="30" t="s">
        <v>123</v>
      </c>
      <c r="Y21" s="30" t="s">
        <v>124</v>
      </c>
    </row>
    <row r="22" spans="2:25" s="12" customFormat="1" ht="22.5" x14ac:dyDescent="0.2">
      <c r="B22" s="12" t="s">
        <v>125</v>
      </c>
      <c r="N22" s="111"/>
      <c r="O22" s="25" t="s">
        <v>119</v>
      </c>
      <c r="P22" s="17">
        <v>4</v>
      </c>
      <c r="Q22" s="28">
        <v>5</v>
      </c>
      <c r="R22" s="27">
        <v>6</v>
      </c>
      <c r="S22" s="27">
        <v>7</v>
      </c>
      <c r="T22" s="26">
        <v>8</v>
      </c>
      <c r="U22" s="26">
        <v>9</v>
      </c>
      <c r="X22" s="12" t="s">
        <v>126</v>
      </c>
      <c r="Y22" s="12" t="s">
        <v>127</v>
      </c>
    </row>
    <row r="23" spans="2:25" s="12" customFormat="1" ht="33.75" x14ac:dyDescent="0.2">
      <c r="N23" s="111"/>
      <c r="O23" s="25" t="s">
        <v>122</v>
      </c>
      <c r="P23" s="17">
        <v>5</v>
      </c>
      <c r="Q23" s="27">
        <v>6</v>
      </c>
      <c r="R23" s="27">
        <v>7</v>
      </c>
      <c r="S23" s="26">
        <v>8</v>
      </c>
      <c r="T23" s="26">
        <v>9</v>
      </c>
      <c r="U23" s="26">
        <v>10</v>
      </c>
      <c r="X23" s="12" t="s">
        <v>128</v>
      </c>
      <c r="Y23" s="12" t="s">
        <v>41</v>
      </c>
    </row>
    <row r="24" spans="2:25" s="12" customFormat="1" x14ac:dyDescent="0.2">
      <c r="X24" s="12" t="s">
        <v>129</v>
      </c>
    </row>
    <row r="26" spans="2:25" hidden="1" x14ac:dyDescent="0.2">
      <c r="C26" s="11" t="s">
        <v>130</v>
      </c>
      <c r="D26" s="11" t="s">
        <v>23</v>
      </c>
      <c r="F26" s="11" t="s">
        <v>1</v>
      </c>
      <c r="G26" s="11" t="s">
        <v>0</v>
      </c>
      <c r="H26" s="11" t="s">
        <v>131</v>
      </c>
    </row>
    <row r="27" spans="2:25" hidden="1" x14ac:dyDescent="0.2">
      <c r="C27" s="11" t="s">
        <v>36</v>
      </c>
      <c r="D27" s="11" t="s">
        <v>73</v>
      </c>
      <c r="F27" s="11" t="s">
        <v>132</v>
      </c>
      <c r="G27" s="11" t="s">
        <v>133</v>
      </c>
      <c r="H27" s="11" t="s">
        <v>127</v>
      </c>
      <c r="P27" s="31"/>
      <c r="Q27" s="31"/>
      <c r="R27" s="31"/>
      <c r="S27" s="31"/>
      <c r="T27" s="31"/>
    </row>
    <row r="28" spans="2:25" hidden="1" x14ac:dyDescent="0.2">
      <c r="C28" s="11" t="s">
        <v>39</v>
      </c>
      <c r="D28" s="11" t="s">
        <v>34</v>
      </c>
      <c r="F28" s="11" t="s">
        <v>134</v>
      </c>
      <c r="G28" s="11" t="s">
        <v>135</v>
      </c>
      <c r="H28" s="11" t="s">
        <v>41</v>
      </c>
      <c r="P28" s="31"/>
      <c r="Q28" s="31"/>
      <c r="R28" s="31"/>
      <c r="S28" s="31"/>
      <c r="T28" s="31"/>
    </row>
    <row r="29" spans="2:25" hidden="1" x14ac:dyDescent="0.2">
      <c r="F29" s="11" t="s">
        <v>136</v>
      </c>
      <c r="G29" s="11" t="s">
        <v>137</v>
      </c>
      <c r="P29" s="31"/>
      <c r="Q29" s="31"/>
      <c r="R29" s="31"/>
      <c r="S29" s="31"/>
      <c r="T29" s="31"/>
    </row>
    <row r="30" spans="2:25" hidden="1" x14ac:dyDescent="0.2">
      <c r="F30" s="11" t="s">
        <v>138</v>
      </c>
      <c r="G30" s="11" t="s">
        <v>139</v>
      </c>
      <c r="P30" s="31"/>
      <c r="Q30" s="31"/>
      <c r="R30" s="31"/>
      <c r="S30" s="31"/>
      <c r="T30" s="31"/>
    </row>
    <row r="31" spans="2:25" hidden="1" x14ac:dyDescent="0.2">
      <c r="F31" s="11" t="s">
        <v>140</v>
      </c>
      <c r="G31" s="11" t="s">
        <v>141</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riesgos</vt:lpstr>
      <vt:lpstr>TABLAS VALORACIÓN</vt:lpstr>
      <vt:lpstr>'Matriz riesgos'!Área_de_impresión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Edna Rocio Espejo Villarraga</cp:lastModifiedBy>
  <cp:lastPrinted>2025-08-15T16:46:19Z</cp:lastPrinted>
  <dcterms:created xsi:type="dcterms:W3CDTF">2011-10-26T13:45:21Z</dcterms:created>
  <dcterms:modified xsi:type="dcterms:W3CDTF">2025-08-15T16:46:21Z</dcterms:modified>
</cp:coreProperties>
</file>