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yonis\OneDrive\Documentos\Defensoria\Junio\Plan de Medios\"/>
    </mc:Choice>
  </mc:AlternateContent>
  <xr:revisionPtr revIDLastSave="0" documentId="8_{29259C37-19D7-4CB9-B1CC-81126A777140}" xr6:coauthVersionLast="47" xr6:coauthVersionMax="47" xr10:uidLastSave="{00000000-0000-0000-0000-000000000000}"/>
  <bookViews>
    <workbookView xWindow="-110" yWindow="-110" windowWidth="19420" windowHeight="10300" activeTab="3" xr2:uid="{C6C0A070-6B0B-F244-88F7-50EB4BAC16CE}"/>
  </bookViews>
  <sheets>
    <sheet name="Presentación" sheetId="9" r:id="rId1"/>
    <sheet name="Radio" sheetId="1" r:id="rId2"/>
    <sheet name="Prensa" sheetId="3" r:id="rId3"/>
    <sheet name="Digital" sheetId="5" r:id="rId4"/>
    <sheet name="Emisoras Comunitarias" sheetId="6" r:id="rId5"/>
    <sheet name="Otros Medios" sheetId="8" r:id="rId6"/>
    <sheet name="Fee" sheetId="4"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0" i="8" l="1"/>
  <c r="I50" i="8" s="1"/>
  <c r="H51" i="8"/>
  <c r="I51" i="8" s="1"/>
  <c r="H52" i="8"/>
  <c r="I52" i="8" s="1"/>
  <c r="H53" i="8"/>
  <c r="I53" i="8"/>
  <c r="H54" i="8"/>
  <c r="I54" i="8" s="1"/>
  <c r="H55" i="8"/>
  <c r="I55" i="8"/>
  <c r="H56" i="8"/>
  <c r="I56" i="8" s="1"/>
  <c r="H57" i="8"/>
  <c r="I57" i="8" s="1"/>
  <c r="H58" i="8"/>
  <c r="I58" i="8" s="1"/>
  <c r="H59" i="8"/>
  <c r="I59" i="8"/>
  <c r="H60" i="8"/>
  <c r="I60" i="8" s="1"/>
  <c r="H61" i="8"/>
  <c r="I61" i="8" s="1"/>
  <c r="H62" i="8"/>
  <c r="I62" i="8"/>
  <c r="H63" i="8"/>
  <c r="I63" i="8" s="1"/>
  <c r="H64" i="8"/>
  <c r="I64" i="8" s="1"/>
  <c r="H65" i="8"/>
  <c r="I65" i="8" s="1"/>
  <c r="H66" i="8"/>
  <c r="I66" i="8" s="1"/>
  <c r="H67" i="8"/>
  <c r="I67" i="8" s="1"/>
  <c r="H68" i="8"/>
  <c r="I68" i="8"/>
  <c r="H69" i="8"/>
  <c r="I69" i="8" s="1"/>
  <c r="H70" i="8"/>
  <c r="I70" i="8" s="1"/>
  <c r="H71" i="8"/>
  <c r="I71" i="8"/>
  <c r="H72" i="8"/>
  <c r="I72" i="8" s="1"/>
  <c r="I49" i="8"/>
  <c r="H49" i="8"/>
  <c r="H36" i="8"/>
  <c r="I36" i="8"/>
  <c r="H37" i="8"/>
  <c r="I37" i="8" s="1"/>
  <c r="H38" i="8"/>
  <c r="I38" i="8"/>
  <c r="H39" i="8"/>
  <c r="I39" i="8"/>
  <c r="H40" i="8"/>
  <c r="I40" i="8" s="1"/>
  <c r="H41" i="8"/>
  <c r="I41" i="8"/>
  <c r="H42" i="8"/>
  <c r="I42" i="8" s="1"/>
  <c r="H43" i="8"/>
  <c r="I43" i="8" s="1"/>
  <c r="H44" i="8"/>
  <c r="I44" i="8"/>
  <c r="H35" i="8"/>
  <c r="H45" i="8" s="1"/>
  <c r="H22" i="8"/>
  <c r="I22" i="8" s="1"/>
  <c r="H23" i="8"/>
  <c r="I23" i="8" s="1"/>
  <c r="H24" i="8"/>
  <c r="I24" i="8" s="1"/>
  <c r="H25" i="8"/>
  <c r="I25" i="8" s="1"/>
  <c r="H26" i="8"/>
  <c r="I26" i="8" s="1"/>
  <c r="H27" i="8"/>
  <c r="I27" i="8"/>
  <c r="H28" i="8"/>
  <c r="I28" i="8" s="1"/>
  <c r="H29" i="8"/>
  <c r="I29" i="8" s="1"/>
  <c r="H30" i="8"/>
  <c r="I30" i="8" s="1"/>
  <c r="H21" i="8"/>
  <c r="I21" i="8" s="1"/>
  <c r="I31" i="8" s="1"/>
  <c r="H10" i="8"/>
  <c r="I10" i="8" s="1"/>
  <c r="H11" i="8"/>
  <c r="I11" i="8" s="1"/>
  <c r="H12" i="8"/>
  <c r="I12" i="8"/>
  <c r="H13" i="8"/>
  <c r="I13" i="8" s="1"/>
  <c r="H14" i="8"/>
  <c r="I14" i="8" s="1"/>
  <c r="H9" i="8"/>
  <c r="I9" i="8" s="1"/>
  <c r="F39" i="5"/>
  <c r="F40" i="5"/>
  <c r="F41" i="5"/>
  <c r="F42" i="5"/>
  <c r="F43" i="5"/>
  <c r="F44" i="5"/>
  <c r="F45" i="5"/>
  <c r="F46" i="5"/>
  <c r="F47" i="5"/>
  <c r="F48" i="5"/>
  <c r="F49" i="5"/>
  <c r="F50" i="5"/>
  <c r="F51" i="5"/>
  <c r="F52" i="5"/>
  <c r="G52" i="5" s="1"/>
  <c r="F339" i="1"/>
  <c r="G339" i="1" s="1"/>
  <c r="E76" i="5"/>
  <c r="F76" i="5" s="1"/>
  <c r="G76" i="5" s="1"/>
  <c r="E53" i="5"/>
  <c r="G73" i="8"/>
  <c r="H73" i="8" s="1"/>
  <c r="G45" i="8"/>
  <c r="G31" i="8"/>
  <c r="G15" i="8"/>
  <c r="H15" i="8" s="1"/>
  <c r="J155" i="6"/>
  <c r="K155" i="6" s="1"/>
  <c r="F75" i="5"/>
  <c r="E34" i="5"/>
  <c r="F34" i="5" s="1"/>
  <c r="D25" i="5"/>
  <c r="E25" i="5" s="1"/>
  <c r="H377" i="3"/>
  <c r="I377" i="3" s="1"/>
  <c r="I9" i="3"/>
  <c r="I10" i="3"/>
  <c r="I11" i="3"/>
  <c r="I12" i="3"/>
  <c r="I13" i="3"/>
  <c r="I14" i="3"/>
  <c r="F31" i="5"/>
  <c r="G31" i="5" s="1"/>
  <c r="F32" i="5"/>
  <c r="G32" i="5" s="1"/>
  <c r="F33" i="5"/>
  <c r="G33" i="5" s="1"/>
  <c r="F59" i="5"/>
  <c r="G59" i="5" s="1"/>
  <c r="F58" i="5"/>
  <c r="G58" i="5" s="1"/>
  <c r="F57" i="5"/>
  <c r="G57" i="5" s="1"/>
  <c r="F29" i="5"/>
  <c r="G29" i="5" s="1"/>
  <c r="F30" i="5"/>
  <c r="G30" i="5" s="1"/>
  <c r="F70" i="8"/>
  <c r="F64" i="8"/>
  <c r="F60" i="8"/>
  <c r="F56" i="8"/>
  <c r="H31" i="8" l="1"/>
  <c r="I35" i="8"/>
  <c r="I45" i="8" s="1"/>
  <c r="I73" i="8"/>
  <c r="I15" i="8"/>
  <c r="F53" i="5"/>
  <c r="G53" i="5" s="1"/>
  <c r="G34" i="5"/>
  <c r="K154" i="6"/>
  <c r="L154" i="6" s="1"/>
  <c r="K153" i="6"/>
  <c r="L153" i="6" s="1"/>
  <c r="K152" i="6"/>
  <c r="L152" i="6" s="1"/>
  <c r="K151" i="6"/>
  <c r="L151" i="6" s="1"/>
  <c r="K150" i="6"/>
  <c r="L150" i="6" s="1"/>
  <c r="K149" i="6"/>
  <c r="L149" i="6" s="1"/>
  <c r="K148" i="6"/>
  <c r="L148" i="6" s="1"/>
  <c r="K147" i="6"/>
  <c r="L147" i="6" s="1"/>
  <c r="K146" i="6"/>
  <c r="L146" i="6" s="1"/>
  <c r="K145" i="6"/>
  <c r="L145" i="6" s="1"/>
  <c r="K144" i="6"/>
  <c r="L144" i="6" s="1"/>
  <c r="K143" i="6"/>
  <c r="L143" i="6" s="1"/>
  <c r="K142" i="6"/>
  <c r="L142" i="6" s="1"/>
  <c r="K141" i="6"/>
  <c r="L141" i="6" s="1"/>
  <c r="K140" i="6"/>
  <c r="L140" i="6" s="1"/>
  <c r="K139" i="6"/>
  <c r="L139" i="6" s="1"/>
  <c r="K138" i="6"/>
  <c r="L138" i="6" s="1"/>
  <c r="K137" i="6"/>
  <c r="L137" i="6" s="1"/>
  <c r="K136" i="6"/>
  <c r="L136" i="6" s="1"/>
  <c r="K135" i="6"/>
  <c r="L135" i="6" s="1"/>
  <c r="K134" i="6"/>
  <c r="L134" i="6" s="1"/>
  <c r="K133" i="6"/>
  <c r="L133" i="6" s="1"/>
  <c r="K132" i="6"/>
  <c r="L132" i="6" s="1"/>
  <c r="K131" i="6"/>
  <c r="L131" i="6" s="1"/>
  <c r="K130" i="6"/>
  <c r="L130" i="6" s="1"/>
  <c r="K129" i="6"/>
  <c r="L129" i="6" s="1"/>
  <c r="K128" i="6"/>
  <c r="L128" i="6" s="1"/>
  <c r="K127" i="6"/>
  <c r="L127" i="6" s="1"/>
  <c r="K126" i="6"/>
  <c r="L126" i="6" s="1"/>
  <c r="K125" i="6"/>
  <c r="L125" i="6" s="1"/>
  <c r="K124" i="6"/>
  <c r="L124" i="6" s="1"/>
  <c r="K123" i="6"/>
  <c r="L123" i="6" s="1"/>
  <c r="K122" i="6"/>
  <c r="L122" i="6" s="1"/>
  <c r="K121" i="6"/>
  <c r="L121" i="6" s="1"/>
  <c r="K120" i="6"/>
  <c r="L120" i="6" s="1"/>
  <c r="K119" i="6"/>
  <c r="L119" i="6" s="1"/>
  <c r="K118" i="6"/>
  <c r="L118" i="6" s="1"/>
  <c r="K117" i="6"/>
  <c r="L117" i="6" s="1"/>
  <c r="K116" i="6"/>
  <c r="L116" i="6" s="1"/>
  <c r="K115" i="6"/>
  <c r="L115" i="6" s="1"/>
  <c r="K114" i="6"/>
  <c r="L114" i="6" s="1"/>
  <c r="K113" i="6"/>
  <c r="L113" i="6" s="1"/>
  <c r="K112" i="6"/>
  <c r="L112" i="6" s="1"/>
  <c r="K111" i="6"/>
  <c r="L111" i="6" s="1"/>
  <c r="K110" i="6"/>
  <c r="L110" i="6" s="1"/>
  <c r="K109" i="6"/>
  <c r="L109" i="6" s="1"/>
  <c r="K108" i="6"/>
  <c r="L108" i="6" s="1"/>
  <c r="K107" i="6"/>
  <c r="L107" i="6" s="1"/>
  <c r="K106" i="6"/>
  <c r="L106" i="6" s="1"/>
  <c r="L105" i="6"/>
  <c r="K105" i="6"/>
  <c r="K104" i="6"/>
  <c r="L104" i="6" s="1"/>
  <c r="K103" i="6"/>
  <c r="L103" i="6" s="1"/>
  <c r="K102" i="6"/>
  <c r="L102" i="6" s="1"/>
  <c r="K101" i="6"/>
  <c r="L101" i="6" s="1"/>
  <c r="K100" i="6"/>
  <c r="L100" i="6" s="1"/>
  <c r="K99" i="6"/>
  <c r="L99" i="6" s="1"/>
  <c r="K98" i="6"/>
  <c r="L98" i="6" s="1"/>
  <c r="K97" i="6"/>
  <c r="L97" i="6" s="1"/>
  <c r="K96" i="6"/>
  <c r="L96" i="6" s="1"/>
  <c r="K95" i="6"/>
  <c r="L95" i="6" s="1"/>
  <c r="K94" i="6"/>
  <c r="L94" i="6" s="1"/>
  <c r="K93" i="6"/>
  <c r="L93" i="6" s="1"/>
  <c r="K92" i="6"/>
  <c r="L92" i="6" s="1"/>
  <c r="K91" i="6"/>
  <c r="L91" i="6" s="1"/>
  <c r="K90" i="6"/>
  <c r="L90" i="6" s="1"/>
  <c r="K89" i="6"/>
  <c r="L89" i="6" s="1"/>
  <c r="K88" i="6"/>
  <c r="L88" i="6" s="1"/>
  <c r="K87" i="6"/>
  <c r="L87" i="6" s="1"/>
  <c r="K86" i="6"/>
  <c r="L86" i="6" s="1"/>
  <c r="K85" i="6"/>
  <c r="L85" i="6" s="1"/>
  <c r="K84" i="6"/>
  <c r="L84" i="6" s="1"/>
  <c r="K83" i="6"/>
  <c r="L83" i="6" s="1"/>
  <c r="K82" i="6"/>
  <c r="L82" i="6" s="1"/>
  <c r="K81" i="6"/>
  <c r="L81" i="6" s="1"/>
  <c r="K80" i="6"/>
  <c r="L80" i="6" s="1"/>
  <c r="K79" i="6"/>
  <c r="L79" i="6" s="1"/>
  <c r="K78" i="6"/>
  <c r="L78" i="6" s="1"/>
  <c r="K77" i="6"/>
  <c r="L77" i="6" s="1"/>
  <c r="K76" i="6"/>
  <c r="L76" i="6" s="1"/>
  <c r="K75" i="6"/>
  <c r="L75" i="6" s="1"/>
  <c r="K74" i="6"/>
  <c r="L74" i="6" s="1"/>
  <c r="K73" i="6"/>
  <c r="L73" i="6" s="1"/>
  <c r="K72" i="6"/>
  <c r="L72" i="6" s="1"/>
  <c r="K71" i="6"/>
  <c r="L71" i="6" s="1"/>
  <c r="K70" i="6"/>
  <c r="L70" i="6" s="1"/>
  <c r="K69" i="6"/>
  <c r="L69" i="6" s="1"/>
  <c r="K68" i="6"/>
  <c r="L68" i="6" s="1"/>
  <c r="K67" i="6"/>
  <c r="L67" i="6" s="1"/>
  <c r="K66" i="6"/>
  <c r="L66" i="6" s="1"/>
  <c r="K65" i="6"/>
  <c r="L65" i="6" s="1"/>
  <c r="K64" i="6"/>
  <c r="L64" i="6" s="1"/>
  <c r="L63" i="6"/>
  <c r="K63" i="6"/>
  <c r="K62" i="6"/>
  <c r="L62" i="6" s="1"/>
  <c r="K61" i="6"/>
  <c r="L61" i="6" s="1"/>
  <c r="K60" i="6"/>
  <c r="L60" i="6" s="1"/>
  <c r="K59" i="6"/>
  <c r="L59" i="6" s="1"/>
  <c r="L58" i="6"/>
  <c r="K58" i="6"/>
  <c r="K57" i="6"/>
  <c r="L57" i="6" s="1"/>
  <c r="K56" i="6"/>
  <c r="L56" i="6" s="1"/>
  <c r="K55" i="6"/>
  <c r="L55" i="6" s="1"/>
  <c r="K54" i="6"/>
  <c r="L54" i="6" s="1"/>
  <c r="K53" i="6"/>
  <c r="L53" i="6" s="1"/>
  <c r="K52" i="6"/>
  <c r="L52" i="6" s="1"/>
  <c r="L51" i="6"/>
  <c r="K51" i="6"/>
  <c r="K50" i="6"/>
  <c r="L50" i="6" s="1"/>
  <c r="K49" i="6"/>
  <c r="L49" i="6" s="1"/>
  <c r="K48" i="6"/>
  <c r="L48" i="6" s="1"/>
  <c r="K47" i="6"/>
  <c r="L47" i="6" s="1"/>
  <c r="K46" i="6"/>
  <c r="L46" i="6" s="1"/>
  <c r="K45" i="6"/>
  <c r="L45" i="6" s="1"/>
  <c r="K44" i="6"/>
  <c r="L44" i="6" s="1"/>
  <c r="K43" i="6"/>
  <c r="L43" i="6" s="1"/>
  <c r="K42" i="6"/>
  <c r="L42" i="6" s="1"/>
  <c r="K41" i="6"/>
  <c r="L41" i="6" s="1"/>
  <c r="K40" i="6"/>
  <c r="L40" i="6" s="1"/>
  <c r="K39" i="6"/>
  <c r="L39" i="6" s="1"/>
  <c r="K38" i="6"/>
  <c r="L38" i="6" s="1"/>
  <c r="K37" i="6"/>
  <c r="L37" i="6" s="1"/>
  <c r="K36" i="6"/>
  <c r="L36" i="6" s="1"/>
  <c r="K35" i="6"/>
  <c r="L35" i="6" s="1"/>
  <c r="K34" i="6"/>
  <c r="L34" i="6" s="1"/>
  <c r="K33" i="6"/>
  <c r="L33" i="6" s="1"/>
  <c r="K32" i="6"/>
  <c r="L32" i="6" s="1"/>
  <c r="K31" i="6"/>
  <c r="L31" i="6" s="1"/>
  <c r="K30" i="6"/>
  <c r="L30" i="6" s="1"/>
  <c r="K29" i="6"/>
  <c r="L29" i="6" s="1"/>
  <c r="L28" i="6"/>
  <c r="K28" i="6"/>
  <c r="K27" i="6"/>
  <c r="L27" i="6" s="1"/>
  <c r="K26" i="6"/>
  <c r="L26" i="6" s="1"/>
  <c r="K25" i="6"/>
  <c r="L25" i="6" s="1"/>
  <c r="K24" i="6"/>
  <c r="L24" i="6" s="1"/>
  <c r="K23" i="6"/>
  <c r="L23" i="6" s="1"/>
  <c r="K22" i="6"/>
  <c r="L22" i="6" s="1"/>
  <c r="K21" i="6"/>
  <c r="L21" i="6" s="1"/>
  <c r="K20" i="6"/>
  <c r="L20" i="6" s="1"/>
  <c r="K19" i="6"/>
  <c r="L19" i="6" s="1"/>
  <c r="K18" i="6"/>
  <c r="L18" i="6" s="1"/>
  <c r="K17" i="6"/>
  <c r="L17" i="6" s="1"/>
  <c r="K16" i="6"/>
  <c r="L16" i="6" s="1"/>
  <c r="K15" i="6"/>
  <c r="L15" i="6" s="1"/>
  <c r="K14" i="6"/>
  <c r="L14" i="6" s="1"/>
  <c r="K13" i="6"/>
  <c r="L13" i="6" s="1"/>
  <c r="K12" i="6"/>
  <c r="L12" i="6" s="1"/>
  <c r="K11" i="6"/>
  <c r="L11" i="6" s="1"/>
  <c r="K10" i="6"/>
  <c r="L10" i="6" s="1"/>
  <c r="K9" i="6"/>
  <c r="L9" i="6" s="1"/>
  <c r="K8" i="6"/>
  <c r="L8" i="6" s="1"/>
  <c r="I376" i="3"/>
  <c r="J376" i="3" s="1"/>
  <c r="I375" i="3"/>
  <c r="J375" i="3" s="1"/>
  <c r="I374" i="3"/>
  <c r="J374" i="3" s="1"/>
  <c r="I373" i="3"/>
  <c r="J373" i="3" s="1"/>
  <c r="I372" i="3"/>
  <c r="J372" i="3" s="1"/>
  <c r="I371" i="3"/>
  <c r="J371" i="3" s="1"/>
  <c r="I370" i="3"/>
  <c r="J370" i="3" s="1"/>
  <c r="I369" i="3"/>
  <c r="J369" i="3" s="1"/>
  <c r="I368" i="3"/>
  <c r="J368" i="3" s="1"/>
  <c r="I367" i="3"/>
  <c r="J367" i="3" s="1"/>
  <c r="I366" i="3"/>
  <c r="J366" i="3" s="1"/>
  <c r="I365" i="3"/>
  <c r="J365" i="3" s="1"/>
  <c r="I364" i="3"/>
  <c r="J364" i="3" s="1"/>
  <c r="I363" i="3"/>
  <c r="J363" i="3" s="1"/>
  <c r="I362" i="3"/>
  <c r="J362" i="3" s="1"/>
  <c r="I361" i="3"/>
  <c r="J361" i="3" s="1"/>
  <c r="I360" i="3"/>
  <c r="J360" i="3" s="1"/>
  <c r="I359" i="3"/>
  <c r="J359" i="3" s="1"/>
  <c r="I358" i="3"/>
  <c r="J358" i="3" s="1"/>
  <c r="I357" i="3"/>
  <c r="J357" i="3" s="1"/>
  <c r="I356" i="3"/>
  <c r="J356" i="3" s="1"/>
  <c r="I355" i="3"/>
  <c r="J355" i="3" s="1"/>
  <c r="I354" i="3"/>
  <c r="J354" i="3" s="1"/>
  <c r="I353" i="3"/>
  <c r="J353" i="3" s="1"/>
  <c r="I352" i="3"/>
  <c r="J352" i="3" s="1"/>
  <c r="I351" i="3"/>
  <c r="J351" i="3" s="1"/>
  <c r="I350" i="3"/>
  <c r="J350" i="3" s="1"/>
  <c r="I349" i="3"/>
  <c r="J349" i="3" s="1"/>
  <c r="I348" i="3"/>
  <c r="J348" i="3" s="1"/>
  <c r="I347" i="3"/>
  <c r="J347" i="3" s="1"/>
  <c r="I346" i="3"/>
  <c r="J346" i="3" s="1"/>
  <c r="I345" i="3"/>
  <c r="J345" i="3" s="1"/>
  <c r="I160" i="3"/>
  <c r="J160" i="3" s="1"/>
  <c r="I159" i="3"/>
  <c r="J159" i="3" s="1"/>
  <c r="I158" i="3"/>
  <c r="J158" i="3" s="1"/>
  <c r="I157" i="3"/>
  <c r="J157" i="3" s="1"/>
  <c r="I156" i="3"/>
  <c r="J156" i="3" s="1"/>
  <c r="I155" i="3"/>
  <c r="J155" i="3" s="1"/>
  <c r="I154" i="3"/>
  <c r="J154" i="3" s="1"/>
  <c r="I153" i="3"/>
  <c r="J153" i="3" s="1"/>
  <c r="E22" i="5"/>
  <c r="F22" i="5" s="1"/>
  <c r="E21" i="5"/>
  <c r="F21" i="5" s="1"/>
  <c r="E20" i="5"/>
  <c r="F20" i="5" s="1"/>
  <c r="E19" i="5"/>
  <c r="F19" i="5" s="1"/>
  <c r="E18" i="5"/>
  <c r="F18" i="5" s="1"/>
  <c r="E17" i="5"/>
  <c r="F17" i="5" s="1"/>
  <c r="E15" i="5"/>
  <c r="F15" i="5" s="1"/>
  <c r="E14" i="5"/>
  <c r="F14" i="5" s="1"/>
  <c r="E13" i="5"/>
  <c r="F13" i="5" s="1"/>
  <c r="E10" i="5"/>
  <c r="F10" i="5" s="1"/>
  <c r="E9" i="5"/>
  <c r="F9" i="5" s="1"/>
  <c r="E8" i="5"/>
  <c r="F8" i="5" s="1"/>
  <c r="E12" i="5"/>
  <c r="F12" i="5" s="1"/>
  <c r="E23" i="5"/>
  <c r="F23" i="5" s="1"/>
  <c r="E24" i="5"/>
  <c r="F24" i="5" s="1"/>
  <c r="F44" i="8"/>
  <c r="F42" i="8"/>
  <c r="F40" i="8"/>
  <c r="F38" i="8"/>
  <c r="F30" i="8"/>
  <c r="F28" i="8"/>
  <c r="F26" i="8"/>
  <c r="F24" i="8"/>
  <c r="J10" i="3"/>
  <c r="J11" i="3"/>
  <c r="J12" i="3"/>
  <c r="J13" i="3"/>
  <c r="J14" i="3"/>
  <c r="I15" i="3"/>
  <c r="J15" i="3" s="1"/>
  <c r="I16" i="3"/>
  <c r="J16" i="3"/>
  <c r="I17" i="3"/>
  <c r="J17" i="3" s="1"/>
  <c r="I18" i="3"/>
  <c r="J18" i="3" s="1"/>
  <c r="I19" i="3"/>
  <c r="J19" i="3" s="1"/>
  <c r="I20" i="3"/>
  <c r="J20" i="3" s="1"/>
  <c r="I21" i="3"/>
  <c r="J21" i="3" s="1"/>
  <c r="I22" i="3"/>
  <c r="J22" i="3" s="1"/>
  <c r="I23" i="3"/>
  <c r="J23" i="3"/>
  <c r="I24" i="3"/>
  <c r="J24" i="3"/>
  <c r="I25" i="3"/>
  <c r="J25" i="3" s="1"/>
  <c r="I26" i="3"/>
  <c r="J26" i="3"/>
  <c r="I27" i="3"/>
  <c r="J27" i="3" s="1"/>
  <c r="I28" i="3"/>
  <c r="J28" i="3" s="1"/>
  <c r="I29" i="3"/>
  <c r="J29" i="3"/>
  <c r="I30" i="3"/>
  <c r="J30" i="3"/>
  <c r="I31" i="3"/>
  <c r="J31" i="3" s="1"/>
  <c r="I32" i="3"/>
  <c r="J32" i="3" s="1"/>
  <c r="I33" i="3"/>
  <c r="J33" i="3" s="1"/>
  <c r="I34" i="3"/>
  <c r="J34" i="3" s="1"/>
  <c r="I35" i="3"/>
  <c r="J35" i="3" s="1"/>
  <c r="I36" i="3"/>
  <c r="J36" i="3" s="1"/>
  <c r="I37" i="3"/>
  <c r="J37" i="3"/>
  <c r="I38" i="3"/>
  <c r="J38" i="3" s="1"/>
  <c r="I39" i="3"/>
  <c r="J39" i="3" s="1"/>
  <c r="I40" i="3"/>
  <c r="J40" i="3"/>
  <c r="I41" i="3"/>
  <c r="J41" i="3" s="1"/>
  <c r="I42" i="3"/>
  <c r="J42" i="3" s="1"/>
  <c r="I43" i="3"/>
  <c r="J43" i="3" s="1"/>
  <c r="I44" i="3"/>
  <c r="J44" i="3" s="1"/>
  <c r="I45" i="3"/>
  <c r="J45" i="3" s="1"/>
  <c r="I46" i="3"/>
  <c r="J46" i="3"/>
  <c r="I47" i="3"/>
  <c r="J47" i="3" s="1"/>
  <c r="I48" i="3"/>
  <c r="J48" i="3" s="1"/>
  <c r="I49" i="3"/>
  <c r="J49" i="3" s="1"/>
  <c r="I50" i="3"/>
  <c r="J50" i="3" s="1"/>
  <c r="I51" i="3"/>
  <c r="J51" i="3" s="1"/>
  <c r="I52" i="3"/>
  <c r="J52" i="3" s="1"/>
  <c r="I53" i="3"/>
  <c r="J53" i="3" s="1"/>
  <c r="I54" i="3"/>
  <c r="J54" i="3" s="1"/>
  <c r="I55" i="3"/>
  <c r="J55" i="3" s="1"/>
  <c r="I56" i="3"/>
  <c r="J56" i="3"/>
  <c r="I57" i="3"/>
  <c r="J57" i="3" s="1"/>
  <c r="I58" i="3"/>
  <c r="J58" i="3" s="1"/>
  <c r="I59" i="3"/>
  <c r="J59" i="3" s="1"/>
  <c r="I60" i="3"/>
  <c r="J60" i="3" s="1"/>
  <c r="I61" i="3"/>
  <c r="J61" i="3" s="1"/>
  <c r="I62" i="3"/>
  <c r="J62" i="3" s="1"/>
  <c r="I63" i="3"/>
  <c r="J63" i="3" s="1"/>
  <c r="I64" i="3"/>
  <c r="J64" i="3" s="1"/>
  <c r="I65" i="3"/>
  <c r="J65" i="3"/>
  <c r="I66" i="3"/>
  <c r="J66" i="3" s="1"/>
  <c r="I67" i="3"/>
  <c r="J67" i="3" s="1"/>
  <c r="I68" i="3"/>
  <c r="J68" i="3" s="1"/>
  <c r="I69" i="3"/>
  <c r="J69" i="3" s="1"/>
  <c r="I70" i="3"/>
  <c r="J70" i="3" s="1"/>
  <c r="I71" i="3"/>
  <c r="J71" i="3" s="1"/>
  <c r="I72" i="3"/>
  <c r="J72" i="3"/>
  <c r="I73" i="3"/>
  <c r="J73" i="3" s="1"/>
  <c r="I74" i="3"/>
  <c r="J74" i="3"/>
  <c r="I75" i="3"/>
  <c r="J75" i="3" s="1"/>
  <c r="I76" i="3"/>
  <c r="J76" i="3" s="1"/>
  <c r="I77" i="3"/>
  <c r="J77" i="3"/>
  <c r="I78" i="3"/>
  <c r="J78" i="3"/>
  <c r="I79" i="3"/>
  <c r="J79" i="3"/>
  <c r="I80" i="3"/>
  <c r="J80" i="3"/>
  <c r="I81" i="3"/>
  <c r="J81" i="3" s="1"/>
  <c r="I82" i="3"/>
  <c r="J82" i="3" s="1"/>
  <c r="I83" i="3"/>
  <c r="J83" i="3"/>
  <c r="I84" i="3"/>
  <c r="J84" i="3"/>
  <c r="I85" i="3"/>
  <c r="J85" i="3"/>
  <c r="I86" i="3"/>
  <c r="J86" i="3"/>
  <c r="I87" i="3"/>
  <c r="J87" i="3" s="1"/>
  <c r="I88" i="3"/>
  <c r="J88" i="3" s="1"/>
  <c r="I89" i="3"/>
  <c r="J89" i="3"/>
  <c r="I90" i="3"/>
  <c r="J90" i="3"/>
  <c r="I91" i="3"/>
  <c r="J91" i="3"/>
  <c r="I92" i="3"/>
  <c r="J92" i="3"/>
  <c r="I93" i="3"/>
  <c r="J93" i="3" s="1"/>
  <c r="I94" i="3"/>
  <c r="J94" i="3" s="1"/>
  <c r="I95" i="3"/>
  <c r="J95" i="3"/>
  <c r="I96" i="3"/>
  <c r="J96" i="3"/>
  <c r="I97" i="3"/>
  <c r="J97" i="3"/>
  <c r="I98" i="3"/>
  <c r="J98" i="3"/>
  <c r="I99" i="3"/>
  <c r="J99" i="3" s="1"/>
  <c r="I100" i="3"/>
  <c r="J100" i="3" s="1"/>
  <c r="I101" i="3"/>
  <c r="J101" i="3"/>
  <c r="I102" i="3"/>
  <c r="J102" i="3"/>
  <c r="I103" i="3"/>
  <c r="J103" i="3" s="1"/>
  <c r="I104" i="3"/>
  <c r="J104" i="3" s="1"/>
  <c r="I105" i="3"/>
  <c r="J105" i="3" s="1"/>
  <c r="I106" i="3"/>
  <c r="J106" i="3" s="1"/>
  <c r="I107" i="3"/>
  <c r="J107" i="3"/>
  <c r="I108" i="3"/>
  <c r="J108" i="3" s="1"/>
  <c r="I109" i="3"/>
  <c r="J109" i="3" s="1"/>
  <c r="I110" i="3"/>
  <c r="J110" i="3" s="1"/>
  <c r="I111" i="3"/>
  <c r="J111" i="3" s="1"/>
  <c r="I112" i="3"/>
  <c r="J112" i="3"/>
  <c r="I113" i="3"/>
  <c r="J113" i="3" s="1"/>
  <c r="I114" i="3"/>
  <c r="J114" i="3" s="1"/>
  <c r="I115" i="3"/>
  <c r="J115" i="3" s="1"/>
  <c r="I116" i="3"/>
  <c r="J116" i="3" s="1"/>
  <c r="I117" i="3"/>
  <c r="J117" i="3"/>
  <c r="I118" i="3"/>
  <c r="J118" i="3" s="1"/>
  <c r="I119" i="3"/>
  <c r="J119" i="3" s="1"/>
  <c r="I120" i="3"/>
  <c r="J120" i="3"/>
  <c r="I121" i="3"/>
  <c r="J121" i="3" s="1"/>
  <c r="I122" i="3"/>
  <c r="J122" i="3" s="1"/>
  <c r="I123" i="3"/>
  <c r="J123" i="3" s="1"/>
  <c r="I124" i="3"/>
  <c r="J124" i="3" s="1"/>
  <c r="I125" i="3"/>
  <c r="J125" i="3" s="1"/>
  <c r="I126" i="3"/>
  <c r="J126" i="3" s="1"/>
  <c r="I127" i="3"/>
  <c r="J127" i="3" s="1"/>
  <c r="I128" i="3"/>
  <c r="J128" i="3"/>
  <c r="I129" i="3"/>
  <c r="J129" i="3" s="1"/>
  <c r="I130" i="3"/>
  <c r="J130" i="3" s="1"/>
  <c r="I131" i="3"/>
  <c r="J131" i="3" s="1"/>
  <c r="I132" i="3"/>
  <c r="J132" i="3" s="1"/>
  <c r="I133" i="3"/>
  <c r="J133" i="3" s="1"/>
  <c r="I134" i="3"/>
  <c r="J134" i="3"/>
  <c r="I135" i="3"/>
  <c r="J135" i="3"/>
  <c r="I136" i="3"/>
  <c r="J136" i="3" s="1"/>
  <c r="I137" i="3"/>
  <c r="J137" i="3"/>
  <c r="I138" i="3"/>
  <c r="J138" i="3" s="1"/>
  <c r="I139" i="3"/>
  <c r="J139" i="3" s="1"/>
  <c r="I140" i="3"/>
  <c r="J140" i="3"/>
  <c r="I141" i="3"/>
  <c r="J141" i="3"/>
  <c r="I142" i="3"/>
  <c r="J142" i="3" s="1"/>
  <c r="I143" i="3"/>
  <c r="J143" i="3" s="1"/>
  <c r="I144" i="3"/>
  <c r="J144" i="3"/>
  <c r="I145" i="3"/>
  <c r="J145" i="3" s="1"/>
  <c r="I146" i="3"/>
  <c r="J146" i="3"/>
  <c r="I147" i="3"/>
  <c r="J147" i="3"/>
  <c r="I148" i="3"/>
  <c r="J148" i="3" s="1"/>
  <c r="I149" i="3"/>
  <c r="J149" i="3"/>
  <c r="I150" i="3"/>
  <c r="J150" i="3" s="1"/>
  <c r="I151" i="3"/>
  <c r="J151" i="3" s="1"/>
  <c r="I152" i="3"/>
  <c r="J152" i="3" s="1"/>
  <c r="I161" i="3"/>
  <c r="J161" i="3"/>
  <c r="I162" i="3"/>
  <c r="J162" i="3" s="1"/>
  <c r="I163" i="3"/>
  <c r="J163" i="3" s="1"/>
  <c r="I164" i="3"/>
  <c r="J164" i="3"/>
  <c r="I165" i="3"/>
  <c r="J165" i="3" s="1"/>
  <c r="I166" i="3"/>
  <c r="J166" i="3" s="1"/>
  <c r="I167" i="3"/>
  <c r="J167" i="3" s="1"/>
  <c r="I168" i="3"/>
  <c r="J168" i="3" s="1"/>
  <c r="I169" i="3"/>
  <c r="J169" i="3" s="1"/>
  <c r="I170" i="3"/>
  <c r="J170" i="3" s="1"/>
  <c r="I171" i="3"/>
  <c r="J171" i="3" s="1"/>
  <c r="I172" i="3"/>
  <c r="J172" i="3"/>
  <c r="I173" i="3"/>
  <c r="J173" i="3" s="1"/>
  <c r="I174" i="3"/>
  <c r="J174" i="3" s="1"/>
  <c r="I175" i="3"/>
  <c r="J175" i="3"/>
  <c r="I176" i="3"/>
  <c r="J176" i="3" s="1"/>
  <c r="I177" i="3"/>
  <c r="J177" i="3" s="1"/>
  <c r="I178" i="3"/>
  <c r="J178" i="3"/>
  <c r="I179" i="3"/>
  <c r="J179" i="3"/>
  <c r="I180" i="3"/>
  <c r="J180" i="3" s="1"/>
  <c r="I181" i="3"/>
  <c r="J181" i="3"/>
  <c r="I182" i="3"/>
  <c r="J182" i="3" s="1"/>
  <c r="I183" i="3"/>
  <c r="J183" i="3" s="1"/>
  <c r="I184" i="3"/>
  <c r="J184" i="3"/>
  <c r="I185" i="3"/>
  <c r="J185" i="3"/>
  <c r="I186" i="3"/>
  <c r="J186" i="3" s="1"/>
  <c r="I187" i="3"/>
  <c r="J187" i="3" s="1"/>
  <c r="I188" i="3"/>
  <c r="J188" i="3"/>
  <c r="I189" i="3"/>
  <c r="J189" i="3" s="1"/>
  <c r="I190" i="3"/>
  <c r="J190" i="3"/>
  <c r="I191" i="3"/>
  <c r="J191" i="3"/>
  <c r="I192" i="3"/>
  <c r="J192" i="3" s="1"/>
  <c r="I193" i="3"/>
  <c r="J193" i="3"/>
  <c r="I194" i="3"/>
  <c r="J194" i="3" s="1"/>
  <c r="I195" i="3"/>
  <c r="J195" i="3" s="1"/>
  <c r="I196" i="3"/>
  <c r="J196" i="3" s="1"/>
  <c r="I197" i="3"/>
  <c r="J197" i="3"/>
  <c r="I198" i="3"/>
  <c r="J198" i="3" s="1"/>
  <c r="I199" i="3"/>
  <c r="J199" i="3" s="1"/>
  <c r="I200" i="3"/>
  <c r="J200" i="3"/>
  <c r="I201" i="3"/>
  <c r="J201" i="3" s="1"/>
  <c r="I202" i="3"/>
  <c r="J202" i="3" s="1"/>
  <c r="I203" i="3"/>
  <c r="J203" i="3" s="1"/>
  <c r="I204" i="3"/>
  <c r="J204" i="3" s="1"/>
  <c r="I205" i="3"/>
  <c r="J205" i="3" s="1"/>
  <c r="I206" i="3"/>
  <c r="J206" i="3"/>
  <c r="I207" i="3"/>
  <c r="J207" i="3" s="1"/>
  <c r="I208" i="3"/>
  <c r="J208" i="3" s="1"/>
  <c r="I209" i="3"/>
  <c r="J209" i="3"/>
  <c r="I210" i="3"/>
  <c r="J210" i="3" s="1"/>
  <c r="I211" i="3"/>
  <c r="J211" i="3" s="1"/>
  <c r="I212" i="3"/>
  <c r="J212" i="3" s="1"/>
  <c r="I213" i="3"/>
  <c r="J213" i="3" s="1"/>
  <c r="I214" i="3"/>
  <c r="J214" i="3" s="1"/>
  <c r="I215" i="3"/>
  <c r="J215" i="3"/>
  <c r="I216" i="3"/>
  <c r="J216" i="3" s="1"/>
  <c r="I217" i="3"/>
  <c r="J217" i="3" s="1"/>
  <c r="I218" i="3"/>
  <c r="J218" i="3"/>
  <c r="I219" i="3"/>
  <c r="J219" i="3" s="1"/>
  <c r="I220" i="3"/>
  <c r="J220" i="3" s="1"/>
  <c r="I221" i="3"/>
  <c r="J221" i="3" s="1"/>
  <c r="I222" i="3"/>
  <c r="J222" i="3" s="1"/>
  <c r="I223" i="3"/>
  <c r="J223" i="3" s="1"/>
  <c r="I224" i="3"/>
  <c r="J224" i="3"/>
  <c r="I225" i="3"/>
  <c r="J225" i="3" s="1"/>
  <c r="I226" i="3"/>
  <c r="J226" i="3" s="1"/>
  <c r="I227" i="3"/>
  <c r="J227" i="3"/>
  <c r="I228" i="3"/>
  <c r="J228" i="3" s="1"/>
  <c r="I229" i="3"/>
  <c r="J229" i="3" s="1"/>
  <c r="I230" i="3"/>
  <c r="J230" i="3" s="1"/>
  <c r="I231" i="3"/>
  <c r="J231" i="3" s="1"/>
  <c r="I232" i="3"/>
  <c r="J232" i="3" s="1"/>
  <c r="I233" i="3"/>
  <c r="J233" i="3"/>
  <c r="I234" i="3"/>
  <c r="J234" i="3" s="1"/>
  <c r="I235" i="3"/>
  <c r="J235" i="3" s="1"/>
  <c r="I236" i="3"/>
  <c r="J236" i="3"/>
  <c r="I237" i="3"/>
  <c r="J237" i="3" s="1"/>
  <c r="I238" i="3"/>
  <c r="J238" i="3" s="1"/>
  <c r="I239" i="3"/>
  <c r="J239" i="3" s="1"/>
  <c r="I240" i="3"/>
  <c r="J240" i="3" s="1"/>
  <c r="I241" i="3"/>
  <c r="J241" i="3" s="1"/>
  <c r="I242" i="3"/>
  <c r="J242" i="3"/>
  <c r="I243" i="3"/>
  <c r="J243" i="3" s="1"/>
  <c r="I244" i="3"/>
  <c r="J244" i="3" s="1"/>
  <c r="I245" i="3"/>
  <c r="J245" i="3"/>
  <c r="I246" i="3"/>
  <c r="J246" i="3" s="1"/>
  <c r="I247" i="3"/>
  <c r="J247" i="3" s="1"/>
  <c r="I248" i="3"/>
  <c r="J248" i="3" s="1"/>
  <c r="I249" i="3"/>
  <c r="J249" i="3" s="1"/>
  <c r="I250" i="3"/>
  <c r="J250" i="3" s="1"/>
  <c r="I251" i="3"/>
  <c r="J251" i="3"/>
  <c r="I252" i="3"/>
  <c r="J252" i="3" s="1"/>
  <c r="I253" i="3"/>
  <c r="J253" i="3" s="1"/>
  <c r="I254" i="3"/>
  <c r="J254" i="3" s="1"/>
  <c r="I255" i="3"/>
  <c r="J255" i="3" s="1"/>
  <c r="I256" i="3"/>
  <c r="J256" i="3" s="1"/>
  <c r="I257" i="3"/>
  <c r="J257" i="3" s="1"/>
  <c r="I258" i="3"/>
  <c r="J258" i="3" s="1"/>
  <c r="I259" i="3"/>
  <c r="J259" i="3" s="1"/>
  <c r="I260" i="3"/>
  <c r="J260" i="3" s="1"/>
  <c r="I261" i="3"/>
  <c r="J261" i="3"/>
  <c r="I262" i="3"/>
  <c r="J262" i="3" s="1"/>
  <c r="I263" i="3"/>
  <c r="J263" i="3" s="1"/>
  <c r="I264" i="3"/>
  <c r="J264" i="3" s="1"/>
  <c r="I265" i="3"/>
  <c r="J265" i="3" s="1"/>
  <c r="I266" i="3"/>
  <c r="J266" i="3" s="1"/>
  <c r="I267" i="3"/>
  <c r="J267" i="3" s="1"/>
  <c r="I268" i="3"/>
  <c r="J268" i="3" s="1"/>
  <c r="I269" i="3"/>
  <c r="J269" i="3" s="1"/>
  <c r="I270" i="3"/>
  <c r="J270" i="3" s="1"/>
  <c r="I271" i="3"/>
  <c r="J271" i="3" s="1"/>
  <c r="I272" i="3"/>
  <c r="J272" i="3" s="1"/>
  <c r="I273" i="3"/>
  <c r="J273" i="3"/>
  <c r="I274" i="3"/>
  <c r="J274" i="3"/>
  <c r="I275" i="3"/>
  <c r="J275" i="3" s="1"/>
  <c r="I276" i="3"/>
  <c r="J276" i="3" s="1"/>
  <c r="I277" i="3"/>
  <c r="J277" i="3" s="1"/>
  <c r="I278" i="3"/>
  <c r="J278" i="3" s="1"/>
  <c r="I279" i="3"/>
  <c r="J279" i="3" s="1"/>
  <c r="I280" i="3"/>
  <c r="J280" i="3" s="1"/>
  <c r="I281" i="3"/>
  <c r="J281" i="3" s="1"/>
  <c r="I282" i="3"/>
  <c r="J282" i="3" s="1"/>
  <c r="I283" i="3"/>
  <c r="J283" i="3" s="1"/>
  <c r="I284" i="3"/>
  <c r="J284" i="3" s="1"/>
  <c r="I285" i="3"/>
  <c r="J285" i="3"/>
  <c r="I286" i="3"/>
  <c r="J286" i="3"/>
  <c r="I287" i="3"/>
  <c r="J287" i="3" s="1"/>
  <c r="I288" i="3"/>
  <c r="J288" i="3" s="1"/>
  <c r="I289" i="3"/>
  <c r="J289" i="3" s="1"/>
  <c r="I290" i="3"/>
  <c r="J290" i="3" s="1"/>
  <c r="I291" i="3"/>
  <c r="J291" i="3" s="1"/>
  <c r="I292" i="3"/>
  <c r="J292" i="3"/>
  <c r="I293" i="3"/>
  <c r="J293" i="3" s="1"/>
  <c r="I294" i="3"/>
  <c r="J294" i="3" s="1"/>
  <c r="I295" i="3"/>
  <c r="J295" i="3" s="1"/>
  <c r="I296" i="3"/>
  <c r="J296" i="3" s="1"/>
  <c r="I297" i="3"/>
  <c r="J297" i="3" s="1"/>
  <c r="I298" i="3"/>
  <c r="J298" i="3" s="1"/>
  <c r="I299" i="3"/>
  <c r="J299" i="3" s="1"/>
  <c r="I300" i="3"/>
  <c r="J300" i="3" s="1"/>
  <c r="I301" i="3"/>
  <c r="J301" i="3"/>
  <c r="I302" i="3"/>
  <c r="J302" i="3" s="1"/>
  <c r="I303" i="3"/>
  <c r="J303" i="3" s="1"/>
  <c r="I304" i="3"/>
  <c r="J304" i="3" s="1"/>
  <c r="I305" i="3"/>
  <c r="J305" i="3"/>
  <c r="I306" i="3"/>
  <c r="J306" i="3" s="1"/>
  <c r="I307" i="3"/>
  <c r="J307" i="3" s="1"/>
  <c r="I308" i="3"/>
  <c r="J308" i="3"/>
  <c r="I309" i="3"/>
  <c r="J309" i="3" s="1"/>
  <c r="I310" i="3"/>
  <c r="J310" i="3" s="1"/>
  <c r="I311" i="3"/>
  <c r="J311" i="3" s="1"/>
  <c r="I312" i="3"/>
  <c r="J312" i="3" s="1"/>
  <c r="I313" i="3"/>
  <c r="J313" i="3" s="1"/>
  <c r="I314" i="3"/>
  <c r="J314" i="3" s="1"/>
  <c r="I315" i="3"/>
  <c r="J315" i="3" s="1"/>
  <c r="I316" i="3"/>
  <c r="J316" i="3" s="1"/>
  <c r="I317" i="3"/>
  <c r="J317" i="3" s="1"/>
  <c r="I318" i="3"/>
  <c r="J318" i="3" s="1"/>
  <c r="I319" i="3"/>
  <c r="J319" i="3"/>
  <c r="I320" i="3"/>
  <c r="J320" i="3" s="1"/>
  <c r="I321" i="3"/>
  <c r="J321" i="3"/>
  <c r="I322" i="3"/>
  <c r="J322" i="3" s="1"/>
  <c r="I323" i="3"/>
  <c r="J323" i="3" s="1"/>
  <c r="I324" i="3"/>
  <c r="J324" i="3" s="1"/>
  <c r="I325" i="3"/>
  <c r="J325" i="3"/>
  <c r="I326" i="3"/>
  <c r="J326" i="3" s="1"/>
  <c r="I327" i="3"/>
  <c r="J327" i="3" s="1"/>
  <c r="I328" i="3"/>
  <c r="J328" i="3" s="1"/>
  <c r="I329" i="3"/>
  <c r="J329" i="3" s="1"/>
  <c r="I330" i="3"/>
  <c r="J330" i="3" s="1"/>
  <c r="I331" i="3"/>
  <c r="J331" i="3" s="1"/>
  <c r="I332" i="3"/>
  <c r="J332" i="3" s="1"/>
  <c r="I333" i="3"/>
  <c r="J333" i="3"/>
  <c r="I334" i="3"/>
  <c r="J334" i="3" s="1"/>
  <c r="I335" i="3"/>
  <c r="J335" i="3" s="1"/>
  <c r="I336" i="3"/>
  <c r="J336" i="3" s="1"/>
  <c r="I337" i="3"/>
  <c r="J337" i="3" s="1"/>
  <c r="I338" i="3"/>
  <c r="J338" i="3" s="1"/>
  <c r="I339" i="3"/>
  <c r="J339" i="3" s="1"/>
  <c r="I340" i="3"/>
  <c r="J340" i="3" s="1"/>
  <c r="I341" i="3"/>
  <c r="J341" i="3" s="1"/>
  <c r="I342" i="3"/>
  <c r="J342" i="3" s="1"/>
  <c r="I343" i="3"/>
  <c r="J343" i="3" s="1"/>
  <c r="I344" i="3"/>
  <c r="J344" i="3" s="1"/>
  <c r="J9" i="3"/>
  <c r="G338" i="1"/>
  <c r="H338" i="1" s="1"/>
  <c r="G337" i="1"/>
  <c r="H337" i="1" s="1"/>
  <c r="G336" i="1"/>
  <c r="H336" i="1" s="1"/>
  <c r="G335" i="1"/>
  <c r="H335" i="1" s="1"/>
  <c r="G334" i="1"/>
  <c r="H334" i="1" s="1"/>
  <c r="G333" i="1"/>
  <c r="H333" i="1" s="1"/>
  <c r="G332" i="1"/>
  <c r="H332" i="1" s="1"/>
  <c r="G331" i="1"/>
  <c r="H331" i="1" s="1"/>
  <c r="G330" i="1"/>
  <c r="H330" i="1" s="1"/>
  <c r="G329" i="1"/>
  <c r="H329" i="1" s="1"/>
  <c r="G328" i="1"/>
  <c r="H328" i="1" s="1"/>
  <c r="G327" i="1"/>
  <c r="H327" i="1" s="1"/>
  <c r="G326" i="1"/>
  <c r="H326" i="1" s="1"/>
  <c r="G325" i="1"/>
  <c r="H325" i="1" s="1"/>
  <c r="G324" i="1"/>
  <c r="H324" i="1" s="1"/>
  <c r="G323" i="1"/>
  <c r="H323" i="1" s="1"/>
  <c r="G322" i="1"/>
  <c r="H322" i="1" s="1"/>
  <c r="G321" i="1"/>
  <c r="H321" i="1" s="1"/>
  <c r="G320" i="1"/>
  <c r="H320" i="1" s="1"/>
  <c r="G319" i="1"/>
  <c r="H319" i="1" s="1"/>
  <c r="G318" i="1"/>
  <c r="H318" i="1" s="1"/>
  <c r="G317" i="1"/>
  <c r="H317" i="1" s="1"/>
  <c r="G316" i="1"/>
  <c r="H316" i="1" s="1"/>
  <c r="G315" i="1"/>
  <c r="H315" i="1" s="1"/>
  <c r="G314" i="1"/>
  <c r="H314" i="1" s="1"/>
  <c r="G313" i="1"/>
  <c r="H313" i="1" s="1"/>
  <c r="G312" i="1"/>
  <c r="H312" i="1" s="1"/>
  <c r="G311" i="1"/>
  <c r="H311" i="1" s="1"/>
  <c r="G310" i="1"/>
  <c r="H310" i="1" s="1"/>
  <c r="G309" i="1"/>
  <c r="H309" i="1" s="1"/>
  <c r="G308" i="1"/>
  <c r="H308" i="1" s="1"/>
  <c r="G307" i="1"/>
  <c r="H307" i="1" s="1"/>
  <c r="G306" i="1"/>
  <c r="H306" i="1" s="1"/>
  <c r="G305" i="1"/>
  <c r="H305" i="1" s="1"/>
  <c r="G304" i="1"/>
  <c r="H304" i="1" s="1"/>
  <c r="G303" i="1"/>
  <c r="H303" i="1" s="1"/>
  <c r="G302" i="1"/>
  <c r="H302" i="1" s="1"/>
  <c r="G301" i="1"/>
  <c r="H301" i="1" s="1"/>
  <c r="G300" i="1"/>
  <c r="H300" i="1" s="1"/>
  <c r="G299" i="1"/>
  <c r="H299" i="1" s="1"/>
  <c r="G298" i="1"/>
  <c r="H298" i="1" s="1"/>
  <c r="G297" i="1"/>
  <c r="H297" i="1" s="1"/>
  <c r="G296" i="1"/>
  <c r="H296" i="1" s="1"/>
  <c r="G295" i="1"/>
  <c r="H295" i="1" s="1"/>
  <c r="G294" i="1"/>
  <c r="H294" i="1" s="1"/>
  <c r="G293" i="1"/>
  <c r="H293" i="1" s="1"/>
  <c r="G292" i="1"/>
  <c r="H292" i="1" s="1"/>
  <c r="G291" i="1"/>
  <c r="H291" i="1" s="1"/>
  <c r="G290" i="1"/>
  <c r="H290" i="1" s="1"/>
  <c r="G289" i="1"/>
  <c r="H289" i="1" s="1"/>
  <c r="G288" i="1"/>
  <c r="H288" i="1" s="1"/>
  <c r="G287" i="1"/>
  <c r="H287" i="1" s="1"/>
  <c r="G286" i="1"/>
  <c r="H286" i="1" s="1"/>
  <c r="G285" i="1"/>
  <c r="H285" i="1" s="1"/>
  <c r="G284" i="1"/>
  <c r="H284" i="1" s="1"/>
  <c r="G283" i="1"/>
  <c r="H283" i="1" s="1"/>
  <c r="G282" i="1"/>
  <c r="H282" i="1" s="1"/>
  <c r="G281" i="1"/>
  <c r="H281" i="1" s="1"/>
  <c r="G280" i="1"/>
  <c r="H280" i="1" s="1"/>
  <c r="G279" i="1"/>
  <c r="H279" i="1" s="1"/>
  <c r="G278" i="1"/>
  <c r="H278" i="1" s="1"/>
  <c r="G277" i="1"/>
  <c r="H277" i="1" s="1"/>
  <c r="G276" i="1"/>
  <c r="H276" i="1" s="1"/>
  <c r="G275" i="1"/>
  <c r="H275" i="1" s="1"/>
  <c r="G274" i="1"/>
  <c r="H274" i="1" s="1"/>
  <c r="G273" i="1"/>
  <c r="H273" i="1" s="1"/>
  <c r="G272" i="1"/>
  <c r="H272" i="1" s="1"/>
  <c r="G271" i="1"/>
  <c r="H271" i="1" s="1"/>
  <c r="G270" i="1"/>
  <c r="H270" i="1" s="1"/>
  <c r="G269" i="1"/>
  <c r="H269" i="1" s="1"/>
  <c r="G268" i="1"/>
  <c r="H268" i="1" s="1"/>
  <c r="G267" i="1"/>
  <c r="H267" i="1" s="1"/>
  <c r="G266" i="1"/>
  <c r="H266" i="1" s="1"/>
  <c r="G265" i="1"/>
  <c r="H265" i="1" s="1"/>
  <c r="G264" i="1"/>
  <c r="H264" i="1" s="1"/>
  <c r="G263" i="1"/>
  <c r="H263" i="1" s="1"/>
  <c r="G262" i="1"/>
  <c r="H262" i="1" s="1"/>
  <c r="G261" i="1"/>
  <c r="H261" i="1" s="1"/>
  <c r="G260" i="1"/>
  <c r="H260" i="1" s="1"/>
  <c r="G259" i="1"/>
  <c r="H259" i="1" s="1"/>
  <c r="G258" i="1"/>
  <c r="H258" i="1" s="1"/>
  <c r="G257" i="1"/>
  <c r="H257" i="1" s="1"/>
  <c r="G256" i="1"/>
  <c r="H256" i="1" s="1"/>
  <c r="G255" i="1"/>
  <c r="H255" i="1" s="1"/>
  <c r="G254" i="1"/>
  <c r="H254" i="1" s="1"/>
  <c r="G253" i="1"/>
  <c r="H253" i="1" s="1"/>
  <c r="G252" i="1"/>
  <c r="H252" i="1" s="1"/>
  <c r="G251" i="1"/>
  <c r="H251" i="1" s="1"/>
  <c r="G250" i="1"/>
  <c r="H250" i="1" s="1"/>
  <c r="G249" i="1"/>
  <c r="H249" i="1" s="1"/>
  <c r="G248" i="1"/>
  <c r="H248" i="1" s="1"/>
  <c r="G247" i="1"/>
  <c r="H247" i="1" s="1"/>
  <c r="G246" i="1"/>
  <c r="H246" i="1" s="1"/>
  <c r="G245" i="1"/>
  <c r="H245" i="1" s="1"/>
  <c r="G244" i="1"/>
  <c r="H244" i="1" s="1"/>
  <c r="G243" i="1"/>
  <c r="H243" i="1" s="1"/>
  <c r="G242" i="1"/>
  <c r="H242" i="1" s="1"/>
  <c r="G241" i="1"/>
  <c r="H241" i="1" s="1"/>
  <c r="G240" i="1"/>
  <c r="H240" i="1" s="1"/>
  <c r="G239" i="1"/>
  <c r="H239" i="1" s="1"/>
  <c r="G238" i="1"/>
  <c r="H238" i="1" s="1"/>
  <c r="G237" i="1"/>
  <c r="H237" i="1" s="1"/>
  <c r="G236" i="1"/>
  <c r="H236" i="1" s="1"/>
  <c r="G235" i="1"/>
  <c r="H235" i="1" s="1"/>
  <c r="G234" i="1"/>
  <c r="H234" i="1" s="1"/>
  <c r="G233" i="1"/>
  <c r="H233" i="1" s="1"/>
  <c r="G232" i="1"/>
  <c r="H232" i="1" s="1"/>
  <c r="G231" i="1"/>
  <c r="H231" i="1" s="1"/>
  <c r="G230" i="1"/>
  <c r="H230" i="1" s="1"/>
  <c r="G229" i="1"/>
  <c r="H229" i="1" s="1"/>
  <c r="G228" i="1"/>
  <c r="H228" i="1" s="1"/>
  <c r="G227" i="1"/>
  <c r="H227" i="1" s="1"/>
  <c r="G226" i="1"/>
  <c r="H226" i="1" s="1"/>
  <c r="G225" i="1"/>
  <c r="H225" i="1" s="1"/>
  <c r="G224" i="1"/>
  <c r="H224" i="1" s="1"/>
  <c r="G223" i="1"/>
  <c r="H223" i="1" s="1"/>
  <c r="G222" i="1"/>
  <c r="H222" i="1" s="1"/>
  <c r="G221" i="1"/>
  <c r="H221" i="1" s="1"/>
  <c r="G220" i="1"/>
  <c r="H220" i="1" s="1"/>
  <c r="G219" i="1"/>
  <c r="H219" i="1" s="1"/>
  <c r="G218" i="1"/>
  <c r="H218" i="1" s="1"/>
  <c r="G217" i="1"/>
  <c r="H217" i="1" s="1"/>
  <c r="G216" i="1"/>
  <c r="H216" i="1" s="1"/>
  <c r="G215" i="1"/>
  <c r="H215" i="1" s="1"/>
  <c r="G214" i="1"/>
  <c r="H214" i="1" s="1"/>
  <c r="G213" i="1"/>
  <c r="H213" i="1" s="1"/>
  <c r="G212" i="1"/>
  <c r="H212" i="1" s="1"/>
  <c r="G211" i="1"/>
  <c r="H211" i="1" s="1"/>
  <c r="G210" i="1"/>
  <c r="H210" i="1" s="1"/>
  <c r="G209" i="1"/>
  <c r="H209" i="1" s="1"/>
  <c r="G208" i="1"/>
  <c r="H208" i="1" s="1"/>
  <c r="G207" i="1"/>
  <c r="H207" i="1" s="1"/>
  <c r="G206" i="1"/>
  <c r="H206" i="1" s="1"/>
  <c r="G205" i="1"/>
  <c r="H205" i="1" s="1"/>
  <c r="G204" i="1"/>
  <c r="H204" i="1" s="1"/>
  <c r="G203" i="1"/>
  <c r="H203" i="1" s="1"/>
  <c r="G202" i="1"/>
  <c r="H202" i="1" s="1"/>
  <c r="G201" i="1"/>
  <c r="H201" i="1" s="1"/>
  <c r="G200" i="1"/>
  <c r="H200" i="1" s="1"/>
  <c r="G199" i="1"/>
  <c r="H199" i="1" s="1"/>
  <c r="G198" i="1"/>
  <c r="H198" i="1" s="1"/>
  <c r="G197" i="1"/>
  <c r="H197" i="1" s="1"/>
  <c r="G196" i="1"/>
  <c r="H196" i="1" s="1"/>
  <c r="G195" i="1"/>
  <c r="H195" i="1" s="1"/>
  <c r="G194" i="1"/>
  <c r="H194" i="1" s="1"/>
  <c r="G193" i="1"/>
  <c r="H193" i="1" s="1"/>
  <c r="G192" i="1"/>
  <c r="H192" i="1" s="1"/>
  <c r="G191" i="1"/>
  <c r="H191" i="1" s="1"/>
  <c r="G190" i="1"/>
  <c r="H190" i="1" s="1"/>
  <c r="G189" i="1"/>
  <c r="H189" i="1" s="1"/>
  <c r="G188" i="1"/>
  <c r="H188" i="1" s="1"/>
  <c r="G187" i="1"/>
  <c r="H187" i="1" s="1"/>
  <c r="G186" i="1"/>
  <c r="H186" i="1" s="1"/>
  <c r="G185" i="1"/>
  <c r="H185" i="1" s="1"/>
  <c r="G184" i="1"/>
  <c r="H184" i="1" s="1"/>
  <c r="G183" i="1"/>
  <c r="H183" i="1" s="1"/>
  <c r="G182" i="1"/>
  <c r="H182" i="1" s="1"/>
  <c r="G181" i="1"/>
  <c r="H181" i="1" s="1"/>
  <c r="G180" i="1"/>
  <c r="H180" i="1" s="1"/>
  <c r="G179" i="1"/>
  <c r="H179" i="1" s="1"/>
  <c r="G178" i="1"/>
  <c r="H178" i="1" s="1"/>
  <c r="G177" i="1"/>
  <c r="H177" i="1" s="1"/>
  <c r="G176" i="1"/>
  <c r="H176" i="1" s="1"/>
  <c r="G175" i="1"/>
  <c r="H175" i="1" s="1"/>
  <c r="G174" i="1"/>
  <c r="H174" i="1" s="1"/>
  <c r="G173" i="1"/>
  <c r="H173" i="1" s="1"/>
  <c r="G172" i="1"/>
  <c r="H172" i="1" s="1"/>
  <c r="G171" i="1"/>
  <c r="H171" i="1" s="1"/>
  <c r="G170" i="1"/>
  <c r="H170" i="1" s="1"/>
  <c r="G169" i="1"/>
  <c r="H169" i="1" s="1"/>
  <c r="G168" i="1"/>
  <c r="H168" i="1" s="1"/>
  <c r="G167" i="1"/>
  <c r="H167" i="1" s="1"/>
  <c r="G166" i="1"/>
  <c r="H166" i="1" s="1"/>
  <c r="G165" i="1"/>
  <c r="H165" i="1" s="1"/>
  <c r="G164" i="1"/>
  <c r="H164" i="1" s="1"/>
  <c r="G163" i="1"/>
  <c r="H163" i="1" s="1"/>
  <c r="G162" i="1"/>
  <c r="H162" i="1" s="1"/>
  <c r="G161" i="1"/>
  <c r="H161" i="1" s="1"/>
  <c r="G160" i="1"/>
  <c r="H160" i="1" s="1"/>
  <c r="G159" i="1"/>
  <c r="H159" i="1" s="1"/>
  <c r="G158" i="1"/>
  <c r="H158" i="1" s="1"/>
  <c r="G157" i="1"/>
  <c r="H157" i="1" s="1"/>
  <c r="G156" i="1"/>
  <c r="H156" i="1" s="1"/>
  <c r="G155" i="1"/>
  <c r="H155" i="1" s="1"/>
  <c r="G154" i="1"/>
  <c r="H154" i="1" s="1"/>
  <c r="G153" i="1"/>
  <c r="H153" i="1" s="1"/>
  <c r="G152" i="1"/>
  <c r="H152" i="1" s="1"/>
  <c r="G151" i="1"/>
  <c r="H151" i="1" s="1"/>
  <c r="G150" i="1"/>
  <c r="H150" i="1" s="1"/>
  <c r="G149" i="1"/>
  <c r="H149" i="1" s="1"/>
  <c r="G148" i="1"/>
  <c r="H148" i="1" s="1"/>
  <c r="G147" i="1"/>
  <c r="H147" i="1" s="1"/>
  <c r="G146" i="1"/>
  <c r="H146" i="1" s="1"/>
  <c r="G145" i="1"/>
  <c r="H145" i="1" s="1"/>
  <c r="G144" i="1"/>
  <c r="H144" i="1" s="1"/>
  <c r="G143" i="1"/>
  <c r="H143" i="1" s="1"/>
  <c r="G142" i="1"/>
  <c r="H142" i="1" s="1"/>
  <c r="G141" i="1"/>
  <c r="H141" i="1" s="1"/>
  <c r="G140" i="1"/>
  <c r="H140" i="1" s="1"/>
  <c r="G139" i="1"/>
  <c r="H139" i="1" s="1"/>
  <c r="G138" i="1"/>
  <c r="H138" i="1" s="1"/>
  <c r="G137" i="1"/>
  <c r="H137" i="1" s="1"/>
  <c r="G136" i="1"/>
  <c r="H136" i="1" s="1"/>
  <c r="G135" i="1"/>
  <c r="H135" i="1" s="1"/>
  <c r="G134" i="1"/>
  <c r="H134" i="1" s="1"/>
  <c r="G133" i="1"/>
  <c r="H133" i="1" s="1"/>
  <c r="G132" i="1"/>
  <c r="H132" i="1" s="1"/>
  <c r="G131" i="1"/>
  <c r="H131" i="1" s="1"/>
  <c r="G130" i="1"/>
  <c r="H130" i="1" s="1"/>
  <c r="G129" i="1"/>
  <c r="H129" i="1" s="1"/>
  <c r="G128" i="1"/>
  <c r="H128" i="1" s="1"/>
  <c r="G127" i="1"/>
  <c r="H127" i="1" s="1"/>
  <c r="G126" i="1"/>
  <c r="H126" i="1" s="1"/>
  <c r="G125" i="1"/>
  <c r="H125" i="1" s="1"/>
  <c r="G124" i="1"/>
  <c r="H124" i="1" s="1"/>
  <c r="G123" i="1"/>
  <c r="H123" i="1" s="1"/>
  <c r="G122" i="1"/>
  <c r="H122" i="1" s="1"/>
  <c r="G121" i="1"/>
  <c r="H121" i="1" s="1"/>
  <c r="G120" i="1"/>
  <c r="H120" i="1" s="1"/>
  <c r="G119" i="1"/>
  <c r="H119" i="1" s="1"/>
  <c r="G118" i="1"/>
  <c r="H118" i="1" s="1"/>
  <c r="G117" i="1"/>
  <c r="H117" i="1" s="1"/>
  <c r="G116" i="1"/>
  <c r="H116" i="1" s="1"/>
  <c r="G115" i="1"/>
  <c r="H115" i="1" s="1"/>
  <c r="G114" i="1"/>
  <c r="H114" i="1" s="1"/>
  <c r="G113" i="1"/>
  <c r="H113" i="1" s="1"/>
  <c r="G112" i="1"/>
  <c r="H112" i="1" s="1"/>
  <c r="G111" i="1"/>
  <c r="H111" i="1" s="1"/>
  <c r="G110" i="1"/>
  <c r="H110" i="1" s="1"/>
  <c r="G109" i="1"/>
  <c r="H109" i="1" s="1"/>
  <c r="G108" i="1"/>
  <c r="H108" i="1" s="1"/>
  <c r="G107" i="1"/>
  <c r="H107" i="1" s="1"/>
  <c r="G106" i="1"/>
  <c r="H106" i="1" s="1"/>
  <c r="G105" i="1"/>
  <c r="H105" i="1" s="1"/>
  <c r="G104" i="1"/>
  <c r="H104" i="1" s="1"/>
  <c r="G103" i="1"/>
  <c r="H103" i="1" s="1"/>
  <c r="G102" i="1"/>
  <c r="H102" i="1" s="1"/>
  <c r="G101" i="1"/>
  <c r="H101" i="1" s="1"/>
  <c r="G100" i="1"/>
  <c r="H100" i="1" s="1"/>
  <c r="G99" i="1"/>
  <c r="H99" i="1" s="1"/>
  <c r="G98" i="1"/>
  <c r="H98" i="1" s="1"/>
  <c r="G97" i="1"/>
  <c r="H97" i="1" s="1"/>
  <c r="G96" i="1"/>
  <c r="H96" i="1" s="1"/>
  <c r="G95" i="1"/>
  <c r="H95" i="1" s="1"/>
  <c r="G94" i="1"/>
  <c r="H94" i="1" s="1"/>
  <c r="G93" i="1"/>
  <c r="H93" i="1" s="1"/>
  <c r="G92" i="1"/>
  <c r="H92" i="1" s="1"/>
  <c r="G91" i="1"/>
  <c r="H91" i="1" s="1"/>
  <c r="G90" i="1"/>
  <c r="H90" i="1" s="1"/>
  <c r="G89" i="1"/>
  <c r="H89" i="1" s="1"/>
  <c r="G88" i="1"/>
  <c r="H88" i="1" s="1"/>
  <c r="G87" i="1"/>
  <c r="H87" i="1" s="1"/>
  <c r="G86" i="1"/>
  <c r="H86" i="1" s="1"/>
  <c r="G85" i="1"/>
  <c r="H85" i="1" s="1"/>
  <c r="G84" i="1"/>
  <c r="H84" i="1" s="1"/>
  <c r="G83" i="1"/>
  <c r="H83" i="1" s="1"/>
  <c r="G82" i="1"/>
  <c r="H82" i="1" s="1"/>
  <c r="G81" i="1"/>
  <c r="H81" i="1" s="1"/>
  <c r="G80" i="1"/>
  <c r="H80" i="1" s="1"/>
  <c r="G79" i="1"/>
  <c r="H79" i="1" s="1"/>
  <c r="G78" i="1"/>
  <c r="H78" i="1" s="1"/>
  <c r="G77" i="1"/>
  <c r="H77" i="1" s="1"/>
  <c r="G76" i="1"/>
  <c r="H76" i="1" s="1"/>
  <c r="G75" i="1"/>
  <c r="H75" i="1" s="1"/>
  <c r="G74" i="1"/>
  <c r="H74" i="1" s="1"/>
  <c r="G73" i="1"/>
  <c r="H73" i="1" s="1"/>
  <c r="G72" i="1"/>
  <c r="H72" i="1" s="1"/>
  <c r="G71" i="1"/>
  <c r="H71" i="1" s="1"/>
  <c r="G70" i="1"/>
  <c r="H70" i="1" s="1"/>
  <c r="G69" i="1"/>
  <c r="H69" i="1" s="1"/>
  <c r="G68" i="1"/>
  <c r="H68" i="1" s="1"/>
  <c r="G67" i="1"/>
  <c r="H67" i="1" s="1"/>
  <c r="G66" i="1"/>
  <c r="H66" i="1" s="1"/>
  <c r="G65" i="1"/>
  <c r="H65" i="1" s="1"/>
  <c r="G64" i="1"/>
  <c r="H64" i="1" s="1"/>
  <c r="G63" i="1"/>
  <c r="H63" i="1" s="1"/>
  <c r="G62" i="1"/>
  <c r="H62" i="1" s="1"/>
  <c r="G61" i="1"/>
  <c r="H61" i="1" s="1"/>
  <c r="G60" i="1"/>
  <c r="H60" i="1" s="1"/>
  <c r="G59" i="1"/>
  <c r="H59" i="1" s="1"/>
  <c r="G58" i="1"/>
  <c r="H58" i="1" s="1"/>
  <c r="G57" i="1"/>
  <c r="H57" i="1" s="1"/>
  <c r="G56" i="1"/>
  <c r="H56" i="1" s="1"/>
  <c r="G55" i="1"/>
  <c r="H55" i="1" s="1"/>
  <c r="G54" i="1"/>
  <c r="H54" i="1" s="1"/>
  <c r="G53" i="1"/>
  <c r="H53" i="1" s="1"/>
  <c r="G52" i="1"/>
  <c r="H52" i="1" s="1"/>
  <c r="G51" i="1"/>
  <c r="H51" i="1" s="1"/>
  <c r="G50" i="1"/>
  <c r="H50" i="1" s="1"/>
  <c r="G49" i="1"/>
  <c r="H49" i="1" s="1"/>
  <c r="G48" i="1"/>
  <c r="H48" i="1" s="1"/>
  <c r="G47" i="1"/>
  <c r="H47" i="1" s="1"/>
  <c r="G46" i="1"/>
  <c r="H46" i="1" s="1"/>
  <c r="G45" i="1"/>
  <c r="H45" i="1" s="1"/>
  <c r="G44" i="1"/>
  <c r="H44" i="1" s="1"/>
  <c r="G43" i="1"/>
  <c r="H43" i="1" s="1"/>
  <c r="G42" i="1"/>
  <c r="H42" i="1" s="1"/>
  <c r="G41" i="1"/>
  <c r="H41" i="1" s="1"/>
  <c r="G40" i="1"/>
  <c r="H40" i="1" s="1"/>
  <c r="G39" i="1"/>
  <c r="H39" i="1" s="1"/>
  <c r="G38" i="1"/>
  <c r="H38" i="1" s="1"/>
  <c r="G37" i="1"/>
  <c r="H37" i="1" s="1"/>
  <c r="G36" i="1"/>
  <c r="H36" i="1" s="1"/>
  <c r="G35" i="1"/>
  <c r="H35" i="1" s="1"/>
  <c r="G34" i="1"/>
  <c r="H34" i="1" s="1"/>
  <c r="G33" i="1"/>
  <c r="H33" i="1" s="1"/>
  <c r="G32" i="1"/>
  <c r="H32" i="1" s="1"/>
  <c r="G31" i="1"/>
  <c r="H31" i="1" s="1"/>
  <c r="G30" i="1"/>
  <c r="H30" i="1" s="1"/>
  <c r="G29" i="1"/>
  <c r="H29" i="1" s="1"/>
  <c r="G28" i="1"/>
  <c r="H28" i="1" s="1"/>
  <c r="G27" i="1"/>
  <c r="H27" i="1" s="1"/>
  <c r="G26" i="1"/>
  <c r="H26" i="1" s="1"/>
  <c r="G25" i="1"/>
  <c r="H25" i="1" s="1"/>
  <c r="G24" i="1"/>
  <c r="H24" i="1" s="1"/>
  <c r="G23" i="1"/>
  <c r="H23" i="1" s="1"/>
  <c r="G22" i="1"/>
  <c r="H22" i="1" s="1"/>
  <c r="G21" i="1"/>
  <c r="H21" i="1" s="1"/>
  <c r="G20" i="1"/>
  <c r="H20" i="1" s="1"/>
  <c r="G19" i="1"/>
  <c r="H19" i="1" s="1"/>
  <c r="G18" i="1"/>
  <c r="H18" i="1" s="1"/>
  <c r="G17" i="1"/>
  <c r="H17" i="1" s="1"/>
  <c r="G16" i="1"/>
  <c r="H16" i="1" s="1"/>
  <c r="G14" i="1"/>
  <c r="H14" i="1" s="1"/>
  <c r="G13" i="1"/>
  <c r="H13" i="1" s="1"/>
  <c r="L155" i="6" l="1"/>
  <c r="J377" i="3"/>
  <c r="F74" i="5"/>
  <c r="G74" i="5" s="1"/>
  <c r="H76" i="6"/>
  <c r="I76" i="6" s="1"/>
  <c r="F14" i="8"/>
  <c r="F13" i="8"/>
  <c r="F12" i="8"/>
  <c r="F11" i="8"/>
  <c r="F10" i="8"/>
  <c r="F9" i="8"/>
  <c r="F71" i="5"/>
  <c r="G71" i="5" s="1"/>
  <c r="F72" i="5"/>
  <c r="G72" i="5" s="1"/>
  <c r="F73" i="5"/>
  <c r="G73" i="5" s="1"/>
  <c r="H73" i="6"/>
  <c r="I73" i="6" s="1"/>
  <c r="H79" i="6"/>
  <c r="I79" i="6" s="1"/>
  <c r="G15" i="1" l="1"/>
  <c r="H15" i="1" s="1"/>
  <c r="H49" i="6"/>
  <c r="I49" i="6" s="1"/>
  <c r="H52" i="6"/>
  <c r="I52" i="6" s="1"/>
  <c r="H55" i="6"/>
  <c r="I55" i="6" s="1"/>
  <c r="H58" i="6"/>
  <c r="I58" i="6" s="1"/>
  <c r="H61" i="6"/>
  <c r="I61" i="6" s="1"/>
  <c r="H64" i="6"/>
  <c r="I64" i="6" s="1"/>
  <c r="H67" i="6"/>
  <c r="I67" i="6" s="1"/>
  <c r="H70" i="6"/>
  <c r="I70" i="6" s="1"/>
  <c r="H82" i="6"/>
  <c r="I82" i="6" s="1"/>
  <c r="H85" i="6"/>
  <c r="I85" i="6" s="1"/>
  <c r="H88" i="6"/>
  <c r="I88" i="6" s="1"/>
  <c r="H91" i="6"/>
  <c r="I91" i="6" s="1"/>
  <c r="H94" i="6"/>
  <c r="I94" i="6" s="1"/>
  <c r="H97" i="6"/>
  <c r="I97" i="6" s="1"/>
  <c r="H100" i="6"/>
  <c r="I100" i="6" s="1"/>
  <c r="H103" i="6"/>
  <c r="I103" i="6" s="1"/>
  <c r="H106" i="6"/>
  <c r="I106" i="6" s="1"/>
  <c r="H109" i="6"/>
  <c r="I109" i="6" s="1"/>
  <c r="H112" i="6"/>
  <c r="I112" i="6" s="1"/>
  <c r="H115" i="6"/>
  <c r="I115" i="6" s="1"/>
  <c r="H118" i="6"/>
  <c r="I118" i="6" s="1"/>
  <c r="H121" i="6"/>
  <c r="I121" i="6" s="1"/>
  <c r="H124" i="6"/>
  <c r="I124" i="6" s="1"/>
  <c r="H127" i="6"/>
  <c r="I127" i="6" s="1"/>
  <c r="H130" i="6"/>
  <c r="I130" i="6" s="1"/>
  <c r="H133" i="6"/>
  <c r="I133" i="6" s="1"/>
  <c r="H136" i="6"/>
  <c r="I136" i="6" s="1"/>
  <c r="H139" i="6"/>
  <c r="I139" i="6" s="1"/>
  <c r="H142" i="6"/>
  <c r="I142" i="6" s="1"/>
  <c r="H145" i="6"/>
  <c r="I145" i="6" s="1"/>
  <c r="H148" i="6"/>
  <c r="I148" i="6" s="1"/>
  <c r="H151" i="6"/>
  <c r="I151" i="6" s="1"/>
  <c r="H154" i="6"/>
  <c r="I154" i="6" s="1"/>
  <c r="H46" i="6"/>
  <c r="I46" i="6" s="1"/>
  <c r="H43" i="6"/>
  <c r="I43" i="6" s="1"/>
  <c r="H40" i="6"/>
  <c r="I40" i="6" s="1"/>
  <c r="H37" i="6"/>
  <c r="I37" i="6" s="1"/>
  <c r="H34" i="6"/>
  <c r="I34" i="6" s="1"/>
  <c r="H31" i="6"/>
  <c r="I31" i="6" s="1"/>
  <c r="H28" i="6"/>
  <c r="I28" i="6" s="1"/>
  <c r="H25" i="6"/>
  <c r="I25" i="6" s="1"/>
  <c r="H22" i="6"/>
  <c r="I22" i="6" s="1"/>
  <c r="H19" i="6"/>
  <c r="I19" i="6" s="1"/>
  <c r="H16" i="6"/>
  <c r="I16" i="6" s="1"/>
  <c r="H13" i="6"/>
  <c r="I13" i="6" s="1"/>
  <c r="H10" i="6"/>
  <c r="I10" i="6" s="1"/>
  <c r="F70" i="5"/>
  <c r="G70" i="5" s="1"/>
  <c r="F69" i="5"/>
  <c r="G69" i="5" s="1"/>
  <c r="F68" i="5"/>
  <c r="G68" i="5" s="1"/>
  <c r="F67" i="5"/>
  <c r="G67" i="5" s="1"/>
  <c r="F66" i="5"/>
  <c r="G66" i="5" s="1"/>
  <c r="F65" i="5"/>
  <c r="G65" i="5" s="1"/>
  <c r="F64" i="5"/>
  <c r="G64" i="5" s="1"/>
  <c r="F63" i="5"/>
  <c r="G63" i="5" s="1"/>
  <c r="F62" i="5"/>
  <c r="G62" i="5" s="1"/>
  <c r="F61" i="5"/>
  <c r="G61" i="5" s="1"/>
  <c r="F60" i="5"/>
  <c r="G60" i="5" s="1"/>
  <c r="G51" i="5"/>
  <c r="G50" i="5"/>
  <c r="G49" i="5"/>
  <c r="G48" i="5"/>
  <c r="G47" i="5"/>
  <c r="G46" i="5"/>
  <c r="G45" i="5"/>
  <c r="G44" i="5"/>
  <c r="G43" i="5"/>
  <c r="G42" i="5"/>
  <c r="G41" i="5"/>
  <c r="G40" i="5"/>
  <c r="G39" i="5"/>
  <c r="F38" i="5"/>
  <c r="G38" i="5" s="1"/>
  <c r="E16" i="5"/>
  <c r="F16" i="5" s="1"/>
  <c r="E11" i="5"/>
  <c r="F11" i="5" s="1"/>
  <c r="G75" i="5" l="1"/>
  <c r="F25" i="5"/>
  <c r="G7" i="1"/>
  <c r="H7" i="1" s="1"/>
  <c r="G8" i="1"/>
  <c r="H8" i="1" s="1"/>
  <c r="G10" i="1"/>
  <c r="H10" i="1" s="1"/>
  <c r="G11" i="1"/>
  <c r="H11" i="1" s="1"/>
  <c r="G12" i="1"/>
  <c r="H12" i="1" s="1"/>
  <c r="G6" i="1"/>
  <c r="H6" i="1" s="1"/>
  <c r="G9" i="1"/>
  <c r="H9" i="1" s="1"/>
  <c r="H339" i="1" l="1"/>
</calcChain>
</file>

<file path=xl/sharedStrings.xml><?xml version="1.0" encoding="utf-8"?>
<sst xmlns="http://schemas.openxmlformats.org/spreadsheetml/2006/main" count="2470" uniqueCount="400">
  <si>
    <t>RADIO NACIONAL Y REGIONAL</t>
  </si>
  <si>
    <t>Cubrimiento</t>
  </si>
  <si>
    <t>Emisora</t>
  </si>
  <si>
    <t xml:space="preserve">Programa </t>
  </si>
  <si>
    <t>Valor Neto Unitario Antes De Iva</t>
  </si>
  <si>
    <t>Valor Iva</t>
  </si>
  <si>
    <t>Valor Unitario Incluido Iva</t>
  </si>
  <si>
    <t>Nacional</t>
  </si>
  <si>
    <t>Blu Radio</t>
  </si>
  <si>
    <t>Mañanas Blu</t>
  </si>
  <si>
    <t>30 Seg</t>
  </si>
  <si>
    <t>Voz Populi</t>
  </si>
  <si>
    <t>RCN Radio</t>
  </si>
  <si>
    <t>Noticiero Am</t>
  </si>
  <si>
    <t>Noticiero Medio Dia</t>
  </si>
  <si>
    <t>El Tren De La Tarde</t>
  </si>
  <si>
    <t>La Fm</t>
  </si>
  <si>
    <t>Noticiero La Fm</t>
  </si>
  <si>
    <t>Radio Uno</t>
  </si>
  <si>
    <t>Programa Am</t>
  </si>
  <si>
    <t>La Mega</t>
  </si>
  <si>
    <t>La Cariñosa</t>
  </si>
  <si>
    <t>Rumba St</t>
  </si>
  <si>
    <t>El Sol</t>
  </si>
  <si>
    <t>Noticiero 6 Am</t>
  </si>
  <si>
    <t>La W</t>
  </si>
  <si>
    <t>Noticiero La W</t>
  </si>
  <si>
    <t>Tropicana St</t>
  </si>
  <si>
    <t>los 40</t>
  </si>
  <si>
    <t>Colmundo Radio</t>
  </si>
  <si>
    <t>Portal Informativo</t>
  </si>
  <si>
    <t>Deportes</t>
  </si>
  <si>
    <t>La Kalle</t>
  </si>
  <si>
    <t>Candela</t>
  </si>
  <si>
    <t>Vibra</t>
  </si>
  <si>
    <t>Medellín -104.9</t>
  </si>
  <si>
    <t>Cali - 104.5</t>
  </si>
  <si>
    <t>Barranquilla - 92.1</t>
  </si>
  <si>
    <t>Bucaramanga - 97.7</t>
  </si>
  <si>
    <t>Pereira - 102.7</t>
  </si>
  <si>
    <t>Cartagena - 90.5</t>
  </si>
  <si>
    <t>Manizales - 89.7</t>
  </si>
  <si>
    <t>Armenia - 96.1</t>
  </si>
  <si>
    <t>Montería - 90.5</t>
  </si>
  <si>
    <t>Neiva - 100.3</t>
  </si>
  <si>
    <t>Valledupar - 93.7</t>
  </si>
  <si>
    <t>Sincelejo - 101.5</t>
  </si>
  <si>
    <t>Santa Marta - 97.1</t>
  </si>
  <si>
    <t>Cúcuta - 94.7</t>
  </si>
  <si>
    <t>Villavicencio - 105.3</t>
  </si>
  <si>
    <t>Maicao - 89.5</t>
  </si>
  <si>
    <t>Girardot - 104.5</t>
  </si>
  <si>
    <t>Espinal - 1390</t>
  </si>
  <si>
    <t>Honda - Mariquita 90.5</t>
  </si>
  <si>
    <t>La Dorada - 98.7</t>
  </si>
  <si>
    <t>Medellín -105.9</t>
  </si>
  <si>
    <t>Radio Tiempo</t>
  </si>
  <si>
    <t>Cali - 89.5</t>
  </si>
  <si>
    <t>Barranquilla - 96.1</t>
  </si>
  <si>
    <t>Cartagena - 88.5</t>
  </si>
  <si>
    <t>Montería - 104.5</t>
  </si>
  <si>
    <t>Sincelejo - 97.3</t>
  </si>
  <si>
    <t>Mix</t>
  </si>
  <si>
    <t>Barranquilla - 103.9</t>
  </si>
  <si>
    <t xml:space="preserve">Cali  102.5 </t>
  </si>
  <si>
    <t>Neiva 94.8</t>
  </si>
  <si>
    <t>Manizales 95.1</t>
  </si>
  <si>
    <t>Valledupar 106.7</t>
  </si>
  <si>
    <t>Cartagena - 95.5</t>
  </si>
  <si>
    <t>La Reina</t>
  </si>
  <si>
    <t>Barranquilla - 98.6</t>
  </si>
  <si>
    <t>PRENSA ESCRITA</t>
  </si>
  <si>
    <t>Periódico</t>
  </si>
  <si>
    <t>Ubicación</t>
  </si>
  <si>
    <t>Tamaño</t>
  </si>
  <si>
    <t>Pagina</t>
  </si>
  <si>
    <t>Color</t>
  </si>
  <si>
    <t>Valor Neto Unitario</t>
  </si>
  <si>
    <t>La Republica</t>
  </si>
  <si>
    <t>Primer Cuadernillo</t>
  </si>
  <si>
    <t>Media Página</t>
  </si>
  <si>
    <t>Blanco y Negro</t>
  </si>
  <si>
    <t>L-V</t>
  </si>
  <si>
    <t>Publimetro</t>
  </si>
  <si>
    <t>El Espectador</t>
  </si>
  <si>
    <t>D</t>
  </si>
  <si>
    <t>El Tiempo</t>
  </si>
  <si>
    <t>L-J</t>
  </si>
  <si>
    <t>ADN</t>
  </si>
  <si>
    <t>V</t>
  </si>
  <si>
    <t>Portafolio</t>
  </si>
  <si>
    <t>L</t>
  </si>
  <si>
    <t>M-V</t>
  </si>
  <si>
    <t>Manizales</t>
  </si>
  <si>
    <t>La Patria</t>
  </si>
  <si>
    <t>Armenia</t>
  </si>
  <si>
    <t>Pereira</t>
  </si>
  <si>
    <t xml:space="preserve">La Tarde </t>
  </si>
  <si>
    <t>La Tarde</t>
  </si>
  <si>
    <t>El Colombiano</t>
  </si>
  <si>
    <t>Cali</t>
  </si>
  <si>
    <t>Bucaramanga</t>
  </si>
  <si>
    <t>Vanguardia</t>
  </si>
  <si>
    <t>Cartagena</t>
  </si>
  <si>
    <t>El Universal</t>
  </si>
  <si>
    <t>El Nuevo Dia</t>
  </si>
  <si>
    <t>Barranquilla</t>
  </si>
  <si>
    <t>El Heraldo</t>
  </si>
  <si>
    <t xml:space="preserve">El Meridiano </t>
  </si>
  <si>
    <t xml:space="preserve">Sincelejo </t>
  </si>
  <si>
    <t xml:space="preserve">Cúcuta </t>
  </si>
  <si>
    <t>La Opinión</t>
  </si>
  <si>
    <t xml:space="preserve">Pasto </t>
  </si>
  <si>
    <t>Diario del Sur</t>
  </si>
  <si>
    <t xml:space="preserve">Neiva </t>
  </si>
  <si>
    <t xml:space="preserve">La Nación </t>
  </si>
  <si>
    <t xml:space="preserve">Popayán </t>
  </si>
  <si>
    <t>El Nuevo Liberal</t>
  </si>
  <si>
    <t>Santa Marta</t>
  </si>
  <si>
    <t>El Informador</t>
  </si>
  <si>
    <t xml:space="preserve">Tunja </t>
  </si>
  <si>
    <t xml:space="preserve">Boyacá 7 Días </t>
  </si>
  <si>
    <t xml:space="preserve">San Andrés </t>
  </si>
  <si>
    <t xml:space="preserve">El Isleño </t>
  </si>
  <si>
    <t xml:space="preserve">Quibdó </t>
  </si>
  <si>
    <t xml:space="preserve">Chocó 7 Días </t>
  </si>
  <si>
    <t>DIGITAL - REDES SOCIALES</t>
  </si>
  <si>
    <t xml:space="preserve">MEDIO </t>
  </si>
  <si>
    <t xml:space="preserve">TIPO DE COMPRA </t>
  </si>
  <si>
    <t>VALOR UNITARIO</t>
  </si>
  <si>
    <t>VALOR IVA</t>
  </si>
  <si>
    <t>VALOR CON IVA</t>
  </si>
  <si>
    <t>FACEBOOK</t>
  </si>
  <si>
    <t>CPM</t>
  </si>
  <si>
    <t>INSTAGRAM</t>
  </si>
  <si>
    <t>YOUTUBE</t>
  </si>
  <si>
    <t>DIGITAL - MEDIOS DE COMUNICACIÓN</t>
  </si>
  <si>
    <t>DESCRIPCIÓN</t>
  </si>
  <si>
    <t>EL ESPECTADOR</t>
  </si>
  <si>
    <t>CONTENIDOS</t>
  </si>
  <si>
    <t>Textos, especiales y/o publirreportajes que se incluyan en la oferta que sean enviados por las redes de esos medios una o dos veces. No requerimos pauta programática.</t>
  </si>
  <si>
    <t>EL TIEMPO</t>
  </si>
  <si>
    <t>CARACOL</t>
  </si>
  <si>
    <t>BLU RADIO</t>
  </si>
  <si>
    <t>WRADIO</t>
  </si>
  <si>
    <t xml:space="preserve">LA REPÚBLICA </t>
  </si>
  <si>
    <t xml:space="preserve">PUBLIMETRO </t>
  </si>
  <si>
    <t xml:space="preserve">EXTRA </t>
  </si>
  <si>
    <t xml:space="preserve">PORTAFOLIO </t>
  </si>
  <si>
    <t xml:space="preserve">KIEN Y KE </t>
  </si>
  <si>
    <t xml:space="preserve">CAMBIO </t>
  </si>
  <si>
    <t xml:space="preserve">INFOBAE </t>
  </si>
  <si>
    <t xml:space="preserve">ÚLTIMA HORA COL </t>
  </si>
  <si>
    <t xml:space="preserve">LAS DOS ORILLAS </t>
  </si>
  <si>
    <t>VALORA ANALITIK</t>
  </si>
  <si>
    <t>DIGITAL - PORTALES</t>
  </si>
  <si>
    <t xml:space="preserve">Proclama Cauca </t>
  </si>
  <si>
    <t xml:space="preserve">Pacifista </t>
  </si>
  <si>
    <t xml:space="preserve">Cuestión Publica </t>
  </si>
  <si>
    <t xml:space="preserve">Cerosetenta </t>
  </si>
  <si>
    <t xml:space="preserve">Mutante </t>
  </si>
  <si>
    <t xml:space="preserve">Rutas del Conflicto </t>
  </si>
  <si>
    <t>Universo Centro</t>
  </si>
  <si>
    <t xml:space="preserve">Manifiesta </t>
  </si>
  <si>
    <t xml:space="preserve">Oreja Roja </t>
  </si>
  <si>
    <t xml:space="preserve">Periódico virtual de Popayán </t>
  </si>
  <si>
    <t xml:space="preserve">PULZO </t>
  </si>
  <si>
    <t xml:space="preserve">ZONA CERO </t>
  </si>
  <si>
    <t>Periodicoeldiario.com</t>
  </si>
  <si>
    <t>Boyacá7días</t>
  </si>
  <si>
    <t>Primeroenpolítica Boyacá</t>
  </si>
  <si>
    <t>orfetv Boyacá</t>
  </si>
  <si>
    <t>COBERTURA</t>
  </si>
  <si>
    <t>CIUDAD</t>
  </si>
  <si>
    <t>EMISORA</t>
  </si>
  <si>
    <t>PROGRAMA</t>
  </si>
  <si>
    <t xml:space="preserve">DURACIÓN </t>
  </si>
  <si>
    <t>San Andrés</t>
  </si>
  <si>
    <t>Good news radio Station</t>
  </si>
  <si>
    <t>Atlántico</t>
  </si>
  <si>
    <t>Galapa</t>
  </si>
  <si>
    <t>Popular Stereo</t>
  </si>
  <si>
    <t>Malambo</t>
  </si>
  <si>
    <t>Sensación Stereo</t>
  </si>
  <si>
    <t>Bolívar</t>
  </si>
  <si>
    <t>Cartagena, Área 2</t>
  </si>
  <si>
    <t>Colectiva 101.6 Fm</t>
  </si>
  <si>
    <t>María La Baja</t>
  </si>
  <si>
    <t>Divina Stereo</t>
  </si>
  <si>
    <t>Cesar</t>
  </si>
  <si>
    <t>Aguachica</t>
  </si>
  <si>
    <t>Campo Serrano</t>
  </si>
  <si>
    <t>Codazzi</t>
  </si>
  <si>
    <t>Magdalena</t>
  </si>
  <si>
    <t>Ciénaga</t>
  </si>
  <si>
    <t>Innovación Stereo</t>
  </si>
  <si>
    <t>Voces Fm</t>
  </si>
  <si>
    <t>Zona Bananera</t>
  </si>
  <si>
    <t>Sol Stereo</t>
  </si>
  <si>
    <t>Sucre</t>
  </si>
  <si>
    <r>
      <rPr>
        <sz val="11"/>
        <color rgb="FF0D0D0D"/>
        <rFont val="Calibri"/>
        <family val="2"/>
        <scheme val="minor"/>
      </rPr>
      <t>Corozal</t>
    </r>
  </si>
  <si>
    <r>
      <rPr>
        <sz val="11"/>
        <color rgb="FF0D0D0D"/>
        <rFont val="Calibri"/>
        <family val="2"/>
        <scheme val="minor"/>
      </rPr>
      <t>Wz Radio</t>
    </r>
  </si>
  <si>
    <r>
      <rPr>
        <sz val="11"/>
        <color rgb="FF0D0D0D"/>
        <rFont val="Calibri"/>
        <family val="2"/>
        <scheme val="minor"/>
      </rPr>
      <t>Tibú</t>
    </r>
  </si>
  <si>
    <t>La Voz De La Garraba</t>
  </si>
  <si>
    <t>Arauca</t>
  </si>
  <si>
    <r>
      <rPr>
        <sz val="11"/>
        <color rgb="FF0D0D0D"/>
        <rFont val="Calibri"/>
        <family val="2"/>
        <scheme val="minor"/>
      </rPr>
      <t>Arauca Capital</t>
    </r>
  </si>
  <si>
    <r>
      <rPr>
        <sz val="11"/>
        <color rgb="FF0D0D0D"/>
        <rFont val="Calibri"/>
        <family val="2"/>
        <scheme val="minor"/>
      </rPr>
      <t>Kapital Stereo</t>
    </r>
  </si>
  <si>
    <r>
      <rPr>
        <sz val="11"/>
        <color rgb="FF0D0D0D"/>
        <rFont val="Calibri"/>
        <family val="2"/>
        <scheme val="minor"/>
      </rPr>
      <t>Saravena</t>
    </r>
  </si>
  <si>
    <r>
      <rPr>
        <sz val="11"/>
        <color rgb="FF0D0D0D"/>
        <rFont val="Calibri"/>
        <family val="2"/>
        <scheme val="minor"/>
      </rPr>
      <t>Sarare Fm Stereo</t>
    </r>
  </si>
  <si>
    <t>Casanare</t>
  </si>
  <si>
    <r>
      <rPr>
        <sz val="11"/>
        <color rgb="FF0D0D0D"/>
        <rFont val="Calibri"/>
        <family val="2"/>
        <scheme val="minor"/>
      </rPr>
      <t>Paz de Ariporo</t>
    </r>
  </si>
  <si>
    <r>
      <rPr>
        <sz val="11"/>
        <color rgb="FF0D0D0D"/>
        <rFont val="Calibri"/>
        <family val="2"/>
        <scheme val="minor"/>
      </rPr>
      <t>Caporal Estereo</t>
    </r>
  </si>
  <si>
    <r>
      <rPr>
        <sz val="11"/>
        <color rgb="FF0D0D0D"/>
        <rFont val="Calibri"/>
        <family val="2"/>
        <scheme val="minor"/>
      </rPr>
      <t>Yopal</t>
    </r>
  </si>
  <si>
    <t>Meta</t>
  </si>
  <si>
    <r>
      <rPr>
        <sz val="11"/>
        <color rgb="FF0D0D0D"/>
        <rFont val="Calibri"/>
        <family val="2"/>
        <scheme val="minor"/>
      </rPr>
      <t>Acacias</t>
    </r>
  </si>
  <si>
    <r>
      <rPr>
        <sz val="11"/>
        <color rgb="FF0D0D0D"/>
        <rFont val="Calibri"/>
        <family val="2"/>
        <scheme val="minor"/>
      </rPr>
      <t>Rca</t>
    </r>
  </si>
  <si>
    <r>
      <rPr>
        <sz val="11"/>
        <color rgb="FF0D0D0D"/>
        <rFont val="Calibri"/>
        <family val="2"/>
        <scheme val="minor"/>
      </rPr>
      <t>Villavicencio, Área 2</t>
    </r>
  </si>
  <si>
    <r>
      <rPr>
        <sz val="11"/>
        <color rgb="FF0D0D0D"/>
        <rFont val="Calibri"/>
        <family val="2"/>
        <scheme val="minor"/>
      </rPr>
      <t>Exitosa Stereo 107.8</t>
    </r>
  </si>
  <si>
    <t>Santander</t>
  </si>
  <si>
    <r>
      <rPr>
        <sz val="11"/>
        <color rgb="FF0D0D0D"/>
        <rFont val="Calibri"/>
        <family val="2"/>
        <scheme val="minor"/>
      </rPr>
      <t>Capitanejo</t>
    </r>
  </si>
  <si>
    <r>
      <rPr>
        <sz val="11"/>
        <color rgb="FF0D0D0D"/>
        <rFont val="Calibri"/>
        <family val="2"/>
        <scheme val="minor"/>
      </rPr>
      <t>Chicamocha Stereo</t>
    </r>
  </si>
  <si>
    <r>
      <rPr>
        <sz val="11"/>
        <color rgb="FF0D0D0D"/>
        <rFont val="Calibri"/>
        <family val="2"/>
        <scheme val="minor"/>
      </rPr>
      <t>Málaga</t>
    </r>
  </si>
  <si>
    <t>La Voz De Los Andes</t>
  </si>
  <si>
    <t>Boyacá</t>
  </si>
  <si>
    <t>Duitama</t>
  </si>
  <si>
    <t>Señal Duitama</t>
  </si>
  <si>
    <t>Radio Milagro Oicatá - Última Hora</t>
  </si>
  <si>
    <t>Tunja</t>
  </si>
  <si>
    <t>Viva FM Stereo - Noticiero del Transporte</t>
  </si>
  <si>
    <t>Radio Visión Noticias</t>
  </si>
  <si>
    <r>
      <rPr>
        <sz val="11"/>
        <color rgb="FF0D0D0D"/>
        <rFont val="Calibri"/>
        <family val="2"/>
        <scheme val="minor"/>
      </rPr>
      <t>Garagoa</t>
    </r>
  </si>
  <si>
    <r>
      <rPr>
        <sz val="11"/>
        <color rgb="FF0D0D0D"/>
        <rFont val="Calibri"/>
        <family val="2"/>
        <scheme val="minor"/>
      </rPr>
      <t>Santabarbara Stereo</t>
    </r>
  </si>
  <si>
    <r>
      <rPr>
        <sz val="11"/>
        <color rgb="FF0D0D0D"/>
        <rFont val="Calibri"/>
        <family val="2"/>
        <scheme val="minor"/>
      </rPr>
      <t>Moniquirá</t>
    </r>
  </si>
  <si>
    <r>
      <rPr>
        <sz val="11"/>
        <color rgb="FF0D0D0D"/>
        <rFont val="Calibri"/>
        <family val="2"/>
        <scheme val="minor"/>
      </rPr>
      <t>Hit Stereo</t>
    </r>
  </si>
  <si>
    <r>
      <rPr>
        <sz val="11"/>
        <color rgb="FF0D0D0D"/>
        <rFont val="Calibri"/>
        <family val="2"/>
        <scheme val="minor"/>
      </rPr>
      <t>Puerto Boyacá</t>
    </r>
  </si>
  <si>
    <r>
      <rPr>
        <sz val="11"/>
        <color rgb="FF0D0D0D"/>
        <rFont val="Calibri"/>
        <family val="2"/>
        <scheme val="minor"/>
      </rPr>
      <t>Claveriana Stereo Fm</t>
    </r>
  </si>
  <si>
    <t>Positiva 101.1 Fm</t>
  </si>
  <si>
    <t>Cundinamarca</t>
  </si>
  <si>
    <t>Facatativá</t>
  </si>
  <si>
    <t>Unilatina Radio</t>
  </si>
  <si>
    <t>Funza</t>
  </si>
  <si>
    <t>Mosquera</t>
  </si>
  <si>
    <t>Asoam Stereo</t>
  </si>
  <si>
    <t>Zipaquirá</t>
  </si>
  <si>
    <t>Catedral St</t>
  </si>
  <si>
    <t>Tolima</t>
  </si>
  <si>
    <r>
      <rPr>
        <sz val="11"/>
        <color rgb="FF0D0D0D"/>
        <rFont val="Calibri"/>
        <family val="2"/>
        <scheme val="minor"/>
      </rPr>
      <t>Espinal</t>
    </r>
  </si>
  <si>
    <t>Espinal Estéreo</t>
  </si>
  <si>
    <t>Eje Cafetero</t>
  </si>
  <si>
    <t>Zuldemayda Estéreo</t>
  </si>
  <si>
    <t>Dos Quebradas</t>
  </si>
  <si>
    <t>Que Buena 92.1 Fm</t>
  </si>
  <si>
    <t>Chévere Radio</t>
  </si>
  <si>
    <t>Chocó</t>
  </si>
  <si>
    <t>Quibdó</t>
  </si>
  <si>
    <r>
      <rPr>
        <sz val="11"/>
        <color rgb="FF0D0D0D"/>
        <rFont val="Calibri"/>
        <family val="2"/>
        <scheme val="minor"/>
      </rPr>
      <t>Cocomancia Stereo</t>
    </r>
  </si>
  <si>
    <t>Riosucio</t>
  </si>
  <si>
    <t>Riosucio Estéreo</t>
  </si>
  <si>
    <t>Valle del Cauca</t>
  </si>
  <si>
    <t>Buenaventura</t>
  </si>
  <si>
    <t>Voces del Pacifico</t>
  </si>
  <si>
    <t>Tuluá</t>
  </si>
  <si>
    <t>Mundo Stereo</t>
  </si>
  <si>
    <t xml:space="preserve">Cauca </t>
  </si>
  <si>
    <t>Popayán</t>
  </si>
  <si>
    <t>Celestial Stereo</t>
  </si>
  <si>
    <t>Santander De Quilichao</t>
  </si>
  <si>
    <t>Santander Stereo</t>
  </si>
  <si>
    <t>Huila</t>
  </si>
  <si>
    <t>Garzón</t>
  </si>
  <si>
    <t>Sabambú Stereo</t>
  </si>
  <si>
    <t>Pitalito</t>
  </si>
  <si>
    <t>La Preferida Stereo</t>
  </si>
  <si>
    <t>Nariño</t>
  </si>
  <si>
    <t>Buesaco</t>
  </si>
  <si>
    <t>Sensacional Stereo</t>
  </si>
  <si>
    <t>Ipiales</t>
  </si>
  <si>
    <t>Internacional Stereo</t>
  </si>
  <si>
    <t>Antioquia</t>
  </si>
  <si>
    <r>
      <rPr>
        <sz val="11"/>
        <color rgb="FF0D0D0D"/>
        <rFont val="Calibri"/>
        <family val="2"/>
        <scheme val="minor"/>
      </rPr>
      <t>Remedios</t>
    </r>
  </si>
  <si>
    <r>
      <rPr>
        <sz val="11"/>
        <color rgb="FF0D0D0D"/>
        <rFont val="Calibri"/>
        <family val="2"/>
        <scheme val="minor"/>
      </rPr>
      <t>Nordeste Stereo</t>
    </r>
  </si>
  <si>
    <t>Orinoquia</t>
  </si>
  <si>
    <t>San José del Guaviare</t>
  </si>
  <si>
    <t>San José La Máxima 107.9</t>
  </si>
  <si>
    <r>
      <rPr>
        <sz val="11"/>
        <color rgb="FF0D0D0D"/>
        <rFont val="Calibri"/>
        <family val="2"/>
        <scheme val="minor"/>
      </rPr>
      <t>Mitú</t>
    </r>
  </si>
  <si>
    <r>
      <rPr>
        <sz val="11"/>
        <color rgb="FF0D0D0D"/>
        <rFont val="Calibri"/>
        <family val="2"/>
        <scheme val="minor"/>
      </rPr>
      <t>Yuruparí Stereo</t>
    </r>
  </si>
  <si>
    <t>MENSAJES INSTITUCIONALES EN OTROS MEDIOS</t>
  </si>
  <si>
    <t xml:space="preserve">CANTIDAD </t>
  </si>
  <si>
    <t>Bogotá</t>
  </si>
  <si>
    <t>Medellín</t>
  </si>
  <si>
    <t>UBICACIÓN</t>
  </si>
  <si>
    <t xml:space="preserve">TIPO ELEMENTO </t>
  </si>
  <si>
    <t>PERIFONEO</t>
  </si>
  <si>
    <t xml:space="preserve">Quibdó - Chocó </t>
  </si>
  <si>
    <t xml:space="preserve">1 hora de perifoneo </t>
  </si>
  <si>
    <t xml:space="preserve">Fundación - Magdalena </t>
  </si>
  <si>
    <t>Abrego - Norte de Santander</t>
  </si>
  <si>
    <t xml:space="preserve">Malambo - Atlántico </t>
  </si>
  <si>
    <t xml:space="preserve">Rionegro - Antioquia </t>
  </si>
  <si>
    <t xml:space="preserve">Caloto - Cauca </t>
  </si>
  <si>
    <t xml:space="preserve">Descripcion </t>
  </si>
  <si>
    <t>(%)</t>
  </si>
  <si>
    <t>Porcentaje</t>
  </si>
  <si>
    <t>15 Seg</t>
  </si>
  <si>
    <t>20 Seg</t>
  </si>
  <si>
    <t>c</t>
  </si>
  <si>
    <t>Par / Impar</t>
  </si>
  <si>
    <t>1/4 pag.</t>
  </si>
  <si>
    <t>Inserto</t>
  </si>
  <si>
    <t>Listado a título enunciativo. Para llevar a cabo pauta en emisora comunitaria, deberá estar autorizada por el Ministerio Tic.</t>
  </si>
  <si>
    <t>X</t>
  </si>
  <si>
    <t>Siempre que la actividad este autorizada por el ordenamiento jurídico en el respectivo territorio.</t>
  </si>
  <si>
    <t>PUBLICIDAD EXTERIOR AEROPUERTOS</t>
  </si>
  <si>
    <t>Un (1)  mes</t>
  </si>
  <si>
    <t>Difusión plataforma digital</t>
  </si>
  <si>
    <t>PUBLICIDAD EXTERIOR TERMINALES DE TRANSPORTE</t>
  </si>
  <si>
    <t>NATIVOS DIGITALES</t>
  </si>
  <si>
    <t># SEGUIDORES</t>
  </si>
  <si>
    <t>RED SOCIAL</t>
  </si>
  <si>
    <t>TIK TOK</t>
  </si>
  <si>
    <t>CAMPAÑA</t>
  </si>
  <si>
    <t>Mínimo 500000</t>
  </si>
  <si>
    <t>3 videos (1 minuto c/u)</t>
  </si>
  <si>
    <t>Google Ads</t>
  </si>
  <si>
    <t>Video CPC</t>
  </si>
  <si>
    <t>Video CPM</t>
  </si>
  <si>
    <t>Visualizaciones</t>
  </si>
  <si>
    <t>El nuevo Oriente</t>
  </si>
  <si>
    <t>L-D</t>
  </si>
  <si>
    <t>Villavicencio</t>
  </si>
  <si>
    <t xml:space="preserve">Llano 7 Días </t>
  </si>
  <si>
    <t>Yopal</t>
  </si>
  <si>
    <t>Prensa Libre</t>
  </si>
  <si>
    <t>Valledupar</t>
  </si>
  <si>
    <t>El Pilón</t>
  </si>
  <si>
    <t>Riohacha</t>
  </si>
  <si>
    <t>RADIO COMUNITARIA Y COMUNITARIAS</t>
  </si>
  <si>
    <r>
      <rPr>
        <sz val="11"/>
        <color rgb="FF000000"/>
        <rFont val="Arial"/>
        <family val="2"/>
      </rPr>
      <t xml:space="preserve">Estimado proveedor, solicitamos su cotización por favor llenar el formato sin modificaciones ni ajustes al mismo y enviar en </t>
    </r>
    <r>
      <rPr>
        <b/>
        <sz val="11"/>
        <color rgb="FF000000"/>
        <rFont val="Arial"/>
        <family val="2"/>
      </rPr>
      <t>formato excel</t>
    </r>
    <r>
      <rPr>
        <sz val="11"/>
        <color rgb="FF000000"/>
        <rFont val="Arial"/>
        <family val="2"/>
      </rPr>
      <t xml:space="preserve"> </t>
    </r>
  </si>
  <si>
    <t>Las especificaciones descritas en la ficha técnica son una referencia para efectos de la cotización del servicio. Las condiciones exactas de los productos dependerán de la necesidad de la Defensoría del Pueblo.</t>
  </si>
  <si>
    <t>CRITERIOS DIFERENCIALES</t>
  </si>
  <si>
    <t>SI</t>
  </si>
  <si>
    <t>NO</t>
  </si>
  <si>
    <r>
      <t xml:space="preserve">1. </t>
    </r>
    <r>
      <rPr>
        <sz val="9"/>
        <color rgb="FF000000"/>
        <rFont val="Arial"/>
        <family val="2"/>
      </rPr>
      <t>Indique si el tamaño empresarial de la sociedad que representa es una Mipyme, conforme a lo establecido en la Ley 590 de 2000</t>
    </r>
    <r>
      <rPr>
        <b/>
        <sz val="9"/>
        <color rgb="FF000000"/>
        <rFont val="Arial"/>
        <family val="2"/>
      </rPr>
      <t>. (si se cataloga como Mipyme, por favor adjuntar, el registro mercantil)</t>
    </r>
  </si>
  <si>
    <r>
      <t xml:space="preserve">2. indique si la sociedad que representa cumple con la  siguiente condición: 
</t>
    </r>
    <r>
      <rPr>
        <sz val="9"/>
        <color rgb="FF000000"/>
        <rFont val="Arial"/>
        <family val="2"/>
      </rPr>
      <t>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t>
    </r>
  </si>
  <si>
    <r>
      <t xml:space="preserve">3. indique si la sociedad que representa cumple con la  siguiente condición: 
</t>
    </r>
    <r>
      <rPr>
        <sz val="9"/>
        <color rgb="FF000000"/>
        <rFont val="Arial"/>
        <family val="2"/>
      </rPr>
      <t>Por lo menos el cincuenta por ciento (50%) de los empleos del nivel directivo de la persona jurídica sean ejercidos por mujeres y éstas hayan estado vinculadas laboralmente a la empresa durante al menos el último año.</t>
    </r>
  </si>
  <si>
    <t>FIRMA Y NOMBRE :</t>
  </si>
  <si>
    <t>NIT / C.C.:</t>
  </si>
  <si>
    <t>TELEFONO:</t>
  </si>
  <si>
    <t>FECHA:</t>
  </si>
  <si>
    <t>Esta solicitud se hace para elaborar Estudio de Mercado para el Proceso de Prestación de Servicios del Plan de Medios de la Defensoría del Pueblo, para lo cual debe tenerse en cuenta los siguientes aspectos:
• Debe incluir todos los costos y gastos directos e indirectos en que debe incurrir el contratista durante la ejecución de un contrato de acuerdo con las especificaciones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</si>
  <si>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SOLICITUD DE COTIZACIÓN
Contratar la prestación de servicios para la estructuración y ejecución de un plan de medios, conforme a los lineamientos, necesidades e intereses de la Defensoría del Pueblo.</t>
  </si>
  <si>
    <t>Fee de implementacion</t>
  </si>
  <si>
    <t>FOROS - PANELES - CONVERSATORIOS</t>
  </si>
  <si>
    <t>MEDIO</t>
  </si>
  <si>
    <t>SEMANA</t>
  </si>
  <si>
    <t>CAMBIO</t>
  </si>
  <si>
    <t>EL COLOMBIANO</t>
  </si>
  <si>
    <t>EL HERALDO</t>
  </si>
  <si>
    <t>CARACTERISTICAS</t>
  </si>
  <si>
    <t>DURACIÓN</t>
  </si>
  <si>
    <t>Cuatro (4) horas</t>
  </si>
  <si>
    <t>Ocho (8) horas</t>
  </si>
  <si>
    <t>Dos (2) horas</t>
  </si>
  <si>
    <t>Seis (6) horas</t>
  </si>
  <si>
    <t>Difusión plataforma estática</t>
  </si>
  <si>
    <t>Cúcuta</t>
  </si>
  <si>
    <t>Reunión presencial y/o virtual, incluye como mínimo la organización logística, sonido, video y transmisión y difusión a través de los portales del medio de comunicación.</t>
  </si>
  <si>
    <t>Programación Musical</t>
  </si>
  <si>
    <t>Duración</t>
  </si>
  <si>
    <t>Caracol Básica</t>
  </si>
  <si>
    <t>La Luciérnaga</t>
  </si>
  <si>
    <t>Bésame</t>
  </si>
  <si>
    <t>Radioactiva</t>
  </si>
  <si>
    <t>Bogotá - 105.9</t>
  </si>
  <si>
    <t>Olímpica St</t>
  </si>
  <si>
    <t>Ibagué - 94.3</t>
  </si>
  <si>
    <t>TOLIMA ESTEREO
Ibagué - 92.3</t>
  </si>
  <si>
    <t>Bogotá - 92.9</t>
  </si>
  <si>
    <t>Medellín 89.9</t>
  </si>
  <si>
    <t>Dia De Publicación</t>
  </si>
  <si>
    <t>1/8 pág.</t>
  </si>
  <si>
    <t>Policromía</t>
  </si>
  <si>
    <t>La Crónica</t>
  </si>
  <si>
    <t>El País</t>
  </si>
  <si>
    <t>Ibagué</t>
  </si>
  <si>
    <t xml:space="preserve">Montería </t>
  </si>
  <si>
    <t>Imagen Estática CPC</t>
  </si>
  <si>
    <t>Imagen Estática CPM</t>
  </si>
  <si>
    <t xml:space="preserve">Razón Publica </t>
  </si>
  <si>
    <t xml:space="preserve">Volcánicas </t>
  </si>
  <si>
    <t xml:space="preserve">Vorágine </t>
  </si>
  <si>
    <t>Manantial Estéreo</t>
  </si>
  <si>
    <t>Bacatá Stereo</t>
  </si>
  <si>
    <t>VALOR TOTAL UNITARIO</t>
  </si>
  <si>
    <t>EMPRESA: FIX IT SAS</t>
  </si>
  <si>
    <t>DANIEL FELIPE ROSALES</t>
  </si>
  <si>
    <t>CONTACTO: DANIEL FELIPE ROSALES</t>
  </si>
  <si>
    <t>CARGO: GERENTE GENERAL</t>
  </si>
  <si>
    <t>FIX IT S.A.S</t>
  </si>
  <si>
    <t>NIT: 901263471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</si>
</sst>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43" formatCode="_-* #,##0.00_-;\-* #,##0.00_-;_-* &quot;-&quot;??_-;_-@_-"/>
    <numFmt numFmtId="164" formatCode="_-&quot;$&quot;* #,##0_-;\-&quot;$&quot;* #,##0_-;_-&quot;$&quot;* &quot;-&quot;_-;_-@_-"/>
    <numFmt numFmtId="165" formatCode="_-* #,##0\ _€_-;\-* #,##0\ _€_-;_-* &quot;-&quot;\ _€_-;_-@_-"/>
    <numFmt numFmtId="166" formatCode="_-* #,##0_-;\-* #,##0_-;_-* &quot;-&quot;_-;_-@"/>
    <numFmt numFmtId="167" formatCode="_-&quot;$&quot;* #,##0_-;\-&quot;$&quot;* #,##0_-;_-&quot;$&quot;* &quot;-&quot;_-;_-@"/>
    <numFmt numFmtId="168" formatCode="_(* #,##0_);_(* \(#,##0\);_(* \-??_);_(@_)"/>
    <numFmt numFmtId="169" formatCode="_-* #,##0_-;\-* #,##0_-;_-* &quot;-&quot;??_-;_-@_-"/>
  </numFmts>
  <fonts count="30"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b/>
      <sz val="12"/>
      <color theme="0"/>
      <name val="Calibri"/>
      <family val="2"/>
      <scheme val="minor"/>
    </font>
    <font>
      <b/>
      <sz val="11"/>
      <color theme="1"/>
      <name val="Calibri"/>
      <family val="2"/>
      <scheme val="minor"/>
    </font>
    <font>
      <sz val="12"/>
      <name val="Calibri"/>
      <family val="2"/>
      <scheme val="minor"/>
    </font>
    <font>
      <sz val="12"/>
      <color rgb="FF000000"/>
      <name val="Calibri"/>
      <family val="2"/>
      <scheme val="minor"/>
    </font>
    <font>
      <u/>
      <sz val="12"/>
      <color theme="10"/>
      <name val="Calibri"/>
      <family val="2"/>
      <scheme val="minor"/>
    </font>
    <font>
      <b/>
      <sz val="11"/>
      <name val="Calibri"/>
      <family val="2"/>
      <scheme val="minor"/>
    </font>
    <font>
      <sz val="11"/>
      <name val="Calibri"/>
      <family val="2"/>
      <scheme val="minor"/>
    </font>
    <font>
      <sz val="11"/>
      <color rgb="FF0D0D0D"/>
      <name val="Calibri"/>
      <family val="2"/>
      <scheme val="minor"/>
    </font>
    <font>
      <u/>
      <sz val="11"/>
      <name val="Calibri"/>
      <family val="2"/>
      <scheme val="minor"/>
    </font>
    <font>
      <sz val="11"/>
      <color rgb="FF000000"/>
      <name val="Calibri"/>
      <family val="2"/>
      <scheme val="minor"/>
    </font>
    <font>
      <b/>
      <sz val="11"/>
      <color theme="1"/>
      <name val="Arial"/>
      <family val="2"/>
    </font>
    <font>
      <sz val="8"/>
      <name val="Calibri"/>
      <family val="2"/>
      <scheme val="minor"/>
    </font>
    <font>
      <sz val="11"/>
      <color rgb="FFFF0000"/>
      <name val="Calibri"/>
      <family val="2"/>
      <scheme val="minor"/>
    </font>
    <font>
      <b/>
      <sz val="11"/>
      <color rgb="FF000000"/>
      <name val="Arial"/>
      <family val="2"/>
    </font>
    <font>
      <sz val="11"/>
      <name val="Calibri"/>
      <family val="2"/>
    </font>
    <font>
      <sz val="11"/>
      <color rgb="FF000000"/>
      <name val="Arial"/>
      <family val="2"/>
    </font>
    <font>
      <b/>
      <sz val="9"/>
      <color rgb="FF000000"/>
      <name val="Arial"/>
      <family val="2"/>
    </font>
    <font>
      <sz val="9"/>
      <color rgb="FF000000"/>
      <name val="Arial"/>
      <family val="2"/>
    </font>
    <font>
      <b/>
      <sz val="11"/>
      <color rgb="FF000000"/>
      <name val="Calibri"/>
      <family val="2"/>
      <scheme val="minor"/>
    </font>
    <font>
      <b/>
      <sz val="12"/>
      <color theme="1"/>
      <name val="Calibri"/>
      <family val="2"/>
      <scheme val="minor"/>
    </font>
  </fonts>
  <fills count="9">
    <fill>
      <patternFill patternType="none"/>
    </fill>
    <fill>
      <patternFill patternType="gray125"/>
    </fill>
    <fill>
      <patternFill patternType="solid">
        <fgColor theme="1"/>
        <bgColor indexed="64"/>
      </patternFill>
    </fill>
    <fill>
      <patternFill patternType="solid">
        <fgColor rgb="FFFF5050"/>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3" tint="0.499984740745262"/>
        <bgColor indexed="64"/>
      </patternFill>
    </fill>
    <fill>
      <patternFill patternType="solid">
        <fgColor theme="0"/>
        <bgColor indexed="64"/>
      </patternFill>
    </fill>
    <fill>
      <patternFill patternType="solid">
        <fgColor rgb="FFFFFFFF"/>
        <bgColor rgb="FF000000"/>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bottom style="thin">
        <color rgb="FF000000"/>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right/>
      <top/>
      <bottom style="thin">
        <color indexed="64"/>
      </bottom>
      <diagonal/>
    </border>
    <border>
      <left/>
      <right style="thin">
        <color rgb="FF000000"/>
      </right>
      <top style="thin">
        <color rgb="FF000000"/>
      </top>
      <bottom style="thin">
        <color rgb="FF000000"/>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indexed="64"/>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top style="thin">
        <color indexed="64"/>
      </top>
      <bottom/>
      <diagonal/>
    </border>
    <border>
      <left/>
      <right style="thin">
        <color indexed="64"/>
      </right>
      <top style="thin">
        <color indexed="64"/>
      </top>
      <bottom style="thin">
        <color indexed="64"/>
      </bottom>
      <diagonal/>
    </border>
    <border>
      <left/>
      <right style="thin">
        <color rgb="FF000000"/>
      </right>
      <top style="thin">
        <color rgb="FF000000"/>
      </top>
      <bottom/>
      <diagonal/>
    </border>
  </borders>
  <cellStyleXfs count="8">
    <xf numFmtId="0" fontId="0" fillId="0" borderId="0"/>
    <xf numFmtId="164" fontId="9" fillId="0" borderId="0" applyFont="0" applyFill="0" applyBorder="0" applyAlignment="0" applyProtection="0"/>
    <xf numFmtId="9" fontId="9" fillId="0" borderId="0" applyFont="0" applyFill="0" applyBorder="0" applyAlignment="0" applyProtection="0"/>
    <xf numFmtId="165" fontId="9" fillId="0" borderId="0" applyFont="0" applyFill="0" applyBorder="0" applyAlignment="0" applyProtection="0"/>
    <xf numFmtId="0" fontId="14" fillId="0" borderId="0" applyNumberForma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cellStyleXfs>
  <cellXfs count="172">
    <xf numFmtId="0" fontId="0" fillId="0" borderId="0" xfId="0"/>
    <xf numFmtId="0" fontId="10" fillId="2" borderId="1" xfId="0" applyFont="1" applyFill="1" applyBorder="1" applyAlignment="1">
      <alignment horizontal="center" vertical="center" wrapText="1"/>
    </xf>
    <xf numFmtId="0" fontId="0" fillId="0" borderId="1" xfId="0" applyBorder="1"/>
    <xf numFmtId="0" fontId="0" fillId="0" borderId="0" xfId="0" applyAlignment="1">
      <alignment horizontal="center"/>
    </xf>
    <xf numFmtId="0" fontId="0" fillId="0" borderId="1" xfId="0" applyBorder="1" applyAlignment="1">
      <alignment vertical="center"/>
    </xf>
    <xf numFmtId="0" fontId="0" fillId="0" borderId="0" xfId="0" applyAlignment="1">
      <alignment vertical="center"/>
    </xf>
    <xf numFmtId="9" fontId="0" fillId="0" borderId="1" xfId="2" applyFont="1" applyBorder="1" applyAlignment="1">
      <alignment vertical="center"/>
    </xf>
    <xf numFmtId="0" fontId="12" fillId="0" borderId="5" xfId="0" applyFont="1" applyBorder="1" applyAlignment="1">
      <alignment horizontal="center" vertical="center"/>
    </xf>
    <xf numFmtId="164" fontId="12" fillId="0" borderId="6" xfId="1" applyFont="1" applyBorder="1"/>
    <xf numFmtId="0" fontId="12" fillId="0" borderId="7" xfId="0" applyFont="1" applyBorder="1" applyAlignment="1">
      <alignment horizontal="center" vertical="center"/>
    </xf>
    <xf numFmtId="164" fontId="12" fillId="0" borderId="1" xfId="1" applyFont="1" applyBorder="1"/>
    <xf numFmtId="0" fontId="12" fillId="0" borderId="1" xfId="0" applyFont="1" applyBorder="1" applyAlignment="1">
      <alignment horizontal="center"/>
    </xf>
    <xf numFmtId="0" fontId="13" fillId="0" borderId="1" xfId="0" applyFont="1" applyBorder="1" applyAlignment="1">
      <alignment horizontal="center" vertical="center"/>
    </xf>
    <xf numFmtId="164" fontId="9" fillId="0" borderId="1" xfId="1" applyFont="1" applyBorder="1"/>
    <xf numFmtId="0" fontId="16" fillId="0" borderId="1" xfId="0" applyFont="1" applyBorder="1" applyAlignment="1">
      <alignment vertical="top" wrapText="1"/>
    </xf>
    <xf numFmtId="0" fontId="16" fillId="0" borderId="1" xfId="0" applyFont="1" applyBorder="1" applyAlignment="1">
      <alignment vertical="center" wrapText="1"/>
    </xf>
    <xf numFmtId="0" fontId="10" fillId="3" borderId="1" xfId="0" applyFont="1" applyFill="1" applyBorder="1" applyAlignment="1">
      <alignment horizontal="center" vertical="center" wrapText="1"/>
    </xf>
    <xf numFmtId="166" fontId="10" fillId="3" borderId="1" xfId="0" applyNumberFormat="1" applyFont="1" applyFill="1" applyBorder="1" applyAlignment="1">
      <alignment horizontal="center" vertical="center" wrapText="1"/>
    </xf>
    <xf numFmtId="0" fontId="18" fillId="0" borderId="1" xfId="4" applyFont="1" applyFill="1" applyBorder="1" applyAlignment="1">
      <alignment vertical="center"/>
    </xf>
    <xf numFmtId="0" fontId="19"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 xfId="0" applyFont="1" applyBorder="1" applyAlignment="1">
      <alignment horizontal="center"/>
    </xf>
    <xf numFmtId="164" fontId="8" fillId="0" borderId="1" xfId="1" applyFont="1" applyBorder="1"/>
    <xf numFmtId="0" fontId="8" fillId="0" borderId="1" xfId="0" applyFont="1" applyBorder="1" applyAlignment="1" applyProtection="1">
      <alignment horizontal="center" vertical="center" wrapText="1"/>
      <protection hidden="1"/>
    </xf>
    <xf numFmtId="0" fontId="8" fillId="0" borderId="0" xfId="0" applyFont="1"/>
    <xf numFmtId="0" fontId="8" fillId="0" borderId="7" xfId="0" applyFont="1" applyBorder="1" applyAlignment="1">
      <alignment horizontal="center" vertical="center" wrapText="1"/>
    </xf>
    <xf numFmtId="167" fontId="0" fillId="0" borderId="0" xfId="0" applyNumberFormat="1"/>
    <xf numFmtId="9" fontId="0" fillId="0" borderId="1" xfId="0" applyNumberFormat="1" applyBorder="1" applyAlignment="1">
      <alignment vertical="center"/>
    </xf>
    <xf numFmtId="44" fontId="0" fillId="0" borderId="0" xfId="6" applyFont="1"/>
    <xf numFmtId="44" fontId="0" fillId="0" borderId="0" xfId="0" applyNumberFormat="1"/>
    <xf numFmtId="0" fontId="7" fillId="0" borderId="1" xfId="0" applyFont="1" applyBorder="1" applyAlignment="1">
      <alignment horizontal="center" vertical="center" wrapText="1"/>
    </xf>
    <xf numFmtId="0" fontId="0" fillId="0" borderId="1" xfId="0" applyBorder="1" applyAlignment="1">
      <alignment horizontal="center"/>
    </xf>
    <xf numFmtId="44" fontId="9" fillId="0" borderId="1" xfId="6" applyFont="1" applyBorder="1"/>
    <xf numFmtId="0" fontId="7" fillId="0" borderId="1" xfId="0" applyFont="1" applyBorder="1" applyAlignment="1">
      <alignment horizontal="center"/>
    </xf>
    <xf numFmtId="0" fontId="7" fillId="0" borderId="1" xfId="0" applyFont="1" applyBorder="1" applyAlignment="1" applyProtection="1">
      <alignment horizontal="center" vertical="center" wrapText="1"/>
      <protection hidden="1"/>
    </xf>
    <xf numFmtId="0" fontId="17" fillId="0" borderId="16" xfId="0" applyFont="1" applyBorder="1" applyAlignment="1">
      <alignment horizontal="center" vertical="center" wrapText="1"/>
    </xf>
    <xf numFmtId="0" fontId="26" fillId="5" borderId="12" xfId="0" applyFont="1" applyFill="1" applyBorder="1" applyAlignment="1">
      <alignment horizontal="center" vertical="center" wrapText="1"/>
    </xf>
    <xf numFmtId="0" fontId="26" fillId="5" borderId="0" xfId="0" applyFont="1" applyFill="1" applyAlignment="1">
      <alignment horizontal="center" vertical="center" wrapText="1"/>
    </xf>
    <xf numFmtId="0" fontId="26" fillId="6" borderId="1" xfId="0" applyFont="1" applyFill="1" applyBorder="1" applyAlignment="1">
      <alignment horizontal="center" vertical="center" wrapText="1"/>
    </xf>
    <xf numFmtId="0" fontId="26" fillId="7" borderId="1" xfId="0" applyFont="1" applyFill="1" applyBorder="1" applyAlignment="1">
      <alignment horizontal="center" vertical="center" wrapText="1"/>
    </xf>
    <xf numFmtId="0" fontId="22" fillId="8" borderId="12" xfId="0" applyFont="1" applyFill="1" applyBorder="1" applyAlignment="1" applyProtection="1">
      <alignment horizontal="left" vertical="center" wrapText="1"/>
      <protection locked="0"/>
    </xf>
    <xf numFmtId="0" fontId="22" fillId="8" borderId="0" xfId="0" applyFont="1" applyFill="1" applyAlignment="1" applyProtection="1">
      <alignment horizontal="left" vertical="center" wrapText="1"/>
      <protection locked="0"/>
    </xf>
    <xf numFmtId="0" fontId="22" fillId="8" borderId="14" xfId="0" applyFont="1" applyFill="1" applyBorder="1" applyAlignment="1" applyProtection="1">
      <alignment horizontal="left" vertical="center" wrapText="1"/>
      <protection locked="0"/>
    </xf>
    <xf numFmtId="0" fontId="28" fillId="8" borderId="12" xfId="0" applyFont="1" applyFill="1" applyBorder="1" applyAlignment="1" applyProtection="1">
      <alignment vertical="center" wrapText="1"/>
      <protection locked="0"/>
    </xf>
    <xf numFmtId="0" fontId="28" fillId="8" borderId="0" xfId="0" applyFont="1" applyFill="1" applyAlignment="1" applyProtection="1">
      <alignment vertical="center" wrapText="1"/>
      <protection locked="0"/>
    </xf>
    <xf numFmtId="0" fontId="28" fillId="8" borderId="14" xfId="0" applyFont="1" applyFill="1" applyBorder="1" applyAlignment="1" applyProtection="1">
      <alignment vertical="center" wrapText="1"/>
      <protection locked="0"/>
    </xf>
    <xf numFmtId="0" fontId="28" fillId="8" borderId="15" xfId="0" applyFont="1" applyFill="1" applyBorder="1" applyAlignment="1" applyProtection="1">
      <alignment horizontal="left" vertical="center" wrapText="1"/>
      <protection locked="0"/>
    </xf>
    <xf numFmtId="0" fontId="19" fillId="8" borderId="9" xfId="0" applyFont="1" applyFill="1" applyBorder="1" applyAlignment="1" applyProtection="1">
      <alignment vertical="center" wrapText="1"/>
      <protection locked="0"/>
    </xf>
    <xf numFmtId="0" fontId="19" fillId="8" borderId="16" xfId="0" applyFont="1" applyFill="1" applyBorder="1" applyAlignment="1" applyProtection="1">
      <alignment vertical="center" wrapText="1"/>
      <protection locked="0"/>
    </xf>
    <xf numFmtId="0" fontId="10" fillId="3" borderId="1" xfId="0" applyFont="1" applyFill="1" applyBorder="1" applyAlignment="1" applyProtection="1">
      <alignment horizontal="center" vertical="center" wrapText="1"/>
      <protection hidden="1"/>
    </xf>
    <xf numFmtId="0" fontId="10" fillId="3" borderId="1" xfId="0" applyFont="1" applyFill="1" applyBorder="1" applyAlignment="1" applyProtection="1">
      <alignment vertical="center" wrapText="1"/>
      <protection hidden="1"/>
    </xf>
    <xf numFmtId="0" fontId="10" fillId="4" borderId="1" xfId="0" applyFont="1" applyFill="1" applyBorder="1" applyAlignment="1">
      <alignment horizontal="center"/>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xf>
    <xf numFmtId="0" fontId="12" fillId="0" borderId="18" xfId="0" applyFont="1" applyBorder="1" applyAlignment="1">
      <alignment horizontal="center" vertical="center"/>
    </xf>
    <xf numFmtId="0" fontId="12" fillId="0" borderId="19" xfId="0" applyFont="1" applyBorder="1" applyAlignment="1">
      <alignment horizontal="center" vertical="center"/>
    </xf>
    <xf numFmtId="0" fontId="8" fillId="0" borderId="8" xfId="0" applyFont="1" applyBorder="1" applyAlignment="1">
      <alignment horizontal="center" vertical="center" wrapText="1"/>
    </xf>
    <xf numFmtId="0" fontId="10" fillId="3" borderId="1" xfId="0" applyFont="1" applyFill="1" applyBorder="1" applyAlignment="1">
      <alignment horizontal="center" vertical="center"/>
    </xf>
    <xf numFmtId="44" fontId="0" fillId="0" borderId="1" xfId="0" applyNumberFormat="1" applyBorder="1"/>
    <xf numFmtId="44" fontId="8" fillId="0" borderId="1" xfId="6" applyFont="1" applyBorder="1"/>
    <xf numFmtId="44" fontId="8" fillId="0" borderId="6" xfId="6" applyFont="1" applyBorder="1"/>
    <xf numFmtId="0" fontId="29" fillId="0" borderId="0" xfId="0" applyFont="1"/>
    <xf numFmtId="0" fontId="12" fillId="0" borderId="0" xfId="0" applyFont="1" applyAlignment="1">
      <alignment horizontal="center" vertical="center"/>
    </xf>
    <xf numFmtId="0" fontId="12" fillId="0" borderId="19" xfId="0" applyFont="1" applyBorder="1" applyAlignment="1">
      <alignment horizontal="center"/>
    </xf>
    <xf numFmtId="164" fontId="0" fillId="0" borderId="1" xfId="0" applyNumberFormat="1" applyBorder="1"/>
    <xf numFmtId="0" fontId="19" fillId="0" borderId="8" xfId="0" applyFont="1" applyBorder="1" applyAlignment="1">
      <alignment horizontal="center" vertical="center"/>
    </xf>
    <xf numFmtId="0" fontId="16" fillId="0" borderId="0" xfId="0" applyFont="1" applyAlignment="1">
      <alignment horizontal="center" vertical="center" wrapText="1"/>
    </xf>
    <xf numFmtId="0" fontId="7" fillId="0" borderId="0" xfId="0" applyFont="1" applyAlignment="1" applyProtection="1">
      <alignment horizontal="center" vertical="center" wrapText="1"/>
      <protection hidden="1"/>
    </xf>
    <xf numFmtId="164" fontId="8" fillId="0" borderId="0" xfId="1" applyFont="1" applyBorder="1"/>
    <xf numFmtId="0" fontId="8" fillId="0" borderId="0" xfId="0" applyFont="1" applyAlignment="1">
      <alignment horizontal="center" vertical="center" wrapText="1"/>
    </xf>
    <xf numFmtId="0" fontId="8" fillId="0" borderId="22" xfId="0" applyFont="1" applyBorder="1" applyAlignment="1">
      <alignment horizontal="center" vertical="center" wrapText="1"/>
    </xf>
    <xf numFmtId="0" fontId="7" fillId="0" borderId="0" xfId="0" applyFont="1" applyAlignment="1">
      <alignment horizontal="center" vertical="center" wrapText="1"/>
    </xf>
    <xf numFmtId="0" fontId="12" fillId="0" borderId="0" xfId="0" applyFont="1" applyAlignment="1">
      <alignment horizontal="center"/>
    </xf>
    <xf numFmtId="0" fontId="18" fillId="0" borderId="8" xfId="4" applyFont="1" applyFill="1" applyBorder="1" applyAlignment="1">
      <alignment vertical="center"/>
    </xf>
    <xf numFmtId="164" fontId="1" fillId="0" borderId="1" xfId="1" applyFont="1" applyFill="1" applyBorder="1"/>
    <xf numFmtId="169" fontId="0" fillId="0" borderId="0" xfId="7" applyNumberFormat="1" applyFont="1"/>
    <xf numFmtId="169" fontId="10" fillId="3" borderId="1" xfId="7" applyNumberFormat="1" applyFont="1" applyFill="1" applyBorder="1" applyAlignment="1" applyProtection="1">
      <alignment horizontal="center" vertical="center" wrapText="1"/>
      <protection hidden="1"/>
    </xf>
    <xf numFmtId="169" fontId="0" fillId="0" borderId="1" xfId="7" applyNumberFormat="1" applyFont="1" applyBorder="1"/>
    <xf numFmtId="169" fontId="8" fillId="0" borderId="0" xfId="7" applyNumberFormat="1" applyFont="1"/>
    <xf numFmtId="14" fontId="19" fillId="8" borderId="9" xfId="0" applyNumberFormat="1" applyFont="1" applyFill="1" applyBorder="1" applyAlignment="1" applyProtection="1">
      <alignment horizontal="left" vertical="center" wrapText="1"/>
      <protection locked="0"/>
    </xf>
    <xf numFmtId="0" fontId="28" fillId="8" borderId="0" xfId="0" applyFont="1" applyFill="1" applyAlignment="1" applyProtection="1">
      <alignment horizontal="left" vertical="center" wrapText="1"/>
      <protection locked="0"/>
    </xf>
    <xf numFmtId="0" fontId="26" fillId="7" borderId="3" xfId="0" applyFont="1" applyFill="1" applyBorder="1" applyAlignment="1">
      <alignment horizontal="justify" vertical="center" wrapText="1"/>
    </xf>
    <xf numFmtId="0" fontId="26" fillId="7" borderId="21" xfId="0" applyFont="1" applyFill="1" applyBorder="1" applyAlignment="1">
      <alignment horizontal="justify" vertical="center" wrapText="1"/>
    </xf>
    <xf numFmtId="0" fontId="23" fillId="0" borderId="1" xfId="0" applyFont="1" applyBorder="1" applyAlignment="1">
      <alignment horizontal="center" vertical="center" wrapText="1"/>
    </xf>
    <xf numFmtId="0" fontId="24" fillId="0" borderId="1" xfId="0" applyFont="1" applyBorder="1"/>
    <xf numFmtId="0" fontId="0" fillId="0" borderId="1" xfId="0" applyBorder="1"/>
    <xf numFmtId="0" fontId="25" fillId="0" borderId="1" xfId="0" applyFont="1" applyBorder="1" applyAlignment="1">
      <alignment vertical="top" wrapText="1"/>
    </xf>
    <xf numFmtId="0" fontId="26" fillId="0" borderId="1" xfId="0" applyFont="1" applyBorder="1" applyAlignment="1">
      <alignment horizontal="justify" vertical="center" wrapText="1"/>
    </xf>
    <xf numFmtId="0" fontId="24" fillId="0" borderId="1" xfId="0" applyFont="1" applyBorder="1" applyAlignment="1">
      <alignment horizontal="justify" vertical="center"/>
    </xf>
    <xf numFmtId="0" fontId="26" fillId="0" borderId="11" xfId="0" applyFont="1" applyBorder="1" applyAlignment="1">
      <alignment horizontal="justify" vertical="center" wrapText="1"/>
    </xf>
    <xf numFmtId="0" fontId="26" fillId="0" borderId="20"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5" xfId="0" applyFont="1" applyBorder="1" applyAlignment="1">
      <alignment horizontal="justify" vertical="center" wrapText="1"/>
    </xf>
    <xf numFmtId="0" fontId="26" fillId="0" borderId="9" xfId="0" applyFont="1" applyBorder="1" applyAlignment="1">
      <alignment horizontal="justify" vertical="center" wrapText="1"/>
    </xf>
    <xf numFmtId="0" fontId="26" fillId="0" borderId="16" xfId="0" applyFont="1" applyBorder="1" applyAlignment="1">
      <alignment horizontal="justify" vertical="center" wrapText="1"/>
    </xf>
    <xf numFmtId="0" fontId="25" fillId="0" borderId="12" xfId="0" applyFont="1" applyBorder="1" applyAlignment="1">
      <alignment horizontal="left"/>
    </xf>
    <xf numFmtId="0" fontId="25" fillId="0" borderId="14" xfId="0" applyFont="1" applyBorder="1" applyAlignment="1">
      <alignment horizontal="left"/>
    </xf>
    <xf numFmtId="0" fontId="25" fillId="0" borderId="1" xfId="0" applyFont="1" applyBorder="1" applyAlignment="1">
      <alignment horizontal="left"/>
    </xf>
    <xf numFmtId="168" fontId="25" fillId="0" borderId="12" xfId="0" applyNumberFormat="1" applyFont="1" applyBorder="1" applyAlignment="1">
      <alignment horizontal="left"/>
    </xf>
    <xf numFmtId="168" fontId="25" fillId="0" borderId="14" xfId="0" applyNumberFormat="1" applyFont="1" applyBorder="1" applyAlignment="1">
      <alignment horizontal="left"/>
    </xf>
    <xf numFmtId="168" fontId="25" fillId="0" borderId="1" xfId="0" applyNumberFormat="1" applyFont="1" applyBorder="1" applyAlignment="1">
      <alignment horizontal="left"/>
    </xf>
    <xf numFmtId="0" fontId="0" fillId="0" borderId="1" xfId="0" applyBorder="1" applyAlignment="1">
      <alignment horizontal="center"/>
    </xf>
    <xf numFmtId="0" fontId="0" fillId="0" borderId="8" xfId="0" applyBorder="1" applyAlignment="1">
      <alignment horizontal="center" vertical="center" wrapText="1"/>
    </xf>
    <xf numFmtId="0" fontId="0" fillId="0" borderId="2" xfId="0" applyBorder="1" applyAlignment="1">
      <alignment horizontal="center" vertical="center" wrapText="1"/>
    </xf>
    <xf numFmtId="0" fontId="0" fillId="0" borderId="6" xfId="0" applyBorder="1" applyAlignment="1">
      <alignment horizontal="center" vertical="center" wrapText="1"/>
    </xf>
    <xf numFmtId="0" fontId="10" fillId="3" borderId="1" xfId="0" applyFont="1" applyFill="1" applyBorder="1" applyAlignment="1">
      <alignment horizontal="center"/>
    </xf>
    <xf numFmtId="0" fontId="29" fillId="0" borderId="1" xfId="0" applyFont="1" applyBorder="1" applyAlignment="1">
      <alignment horizontal="center"/>
    </xf>
    <xf numFmtId="0" fontId="8" fillId="0" borderId="8" xfId="0" applyFont="1" applyBorder="1" applyAlignment="1">
      <alignment horizontal="center" vertical="center"/>
    </xf>
    <xf numFmtId="0" fontId="8" fillId="0" borderId="2" xfId="0" applyFont="1" applyBorder="1" applyAlignment="1">
      <alignment horizontal="center" vertical="center"/>
    </xf>
    <xf numFmtId="0" fontId="8" fillId="0" borderId="6" xfId="0" applyFont="1" applyBorder="1" applyAlignment="1">
      <alignment horizontal="center" vertical="center"/>
    </xf>
    <xf numFmtId="0" fontId="3" fillId="0" borderId="8" xfId="0" applyFont="1" applyBorder="1" applyAlignment="1">
      <alignment horizontal="center" vertical="center"/>
    </xf>
    <xf numFmtId="0" fontId="6" fillId="0" borderId="8" xfId="0" applyFont="1" applyBorder="1" applyAlignment="1">
      <alignment horizontal="center" vertical="center"/>
    </xf>
    <xf numFmtId="0" fontId="6" fillId="0" borderId="2" xfId="0" applyFont="1" applyBorder="1" applyAlignment="1">
      <alignment horizontal="center" vertical="center"/>
    </xf>
    <xf numFmtId="0" fontId="6" fillId="0" borderId="6" xfId="0" applyFont="1" applyBorder="1" applyAlignment="1">
      <alignment horizontal="center" vertical="center"/>
    </xf>
    <xf numFmtId="0" fontId="0" fillId="0" borderId="0" xfId="0" applyAlignment="1">
      <alignment horizontal="center"/>
    </xf>
    <xf numFmtId="0" fontId="0" fillId="0" borderId="9" xfId="0" applyBorder="1" applyAlignment="1">
      <alignment horizontal="center"/>
    </xf>
    <xf numFmtId="0" fontId="10" fillId="3" borderId="1" xfId="0" applyFont="1" applyFill="1" applyBorder="1" applyAlignment="1">
      <alignment horizontal="center" vertical="center"/>
    </xf>
    <xf numFmtId="0" fontId="6" fillId="0" borderId="1" xfId="0" applyFont="1" applyBorder="1" applyAlignment="1">
      <alignment horizontal="center" vertical="center"/>
    </xf>
    <xf numFmtId="0" fontId="8" fillId="0" borderId="1" xfId="0" applyFont="1" applyBorder="1" applyAlignment="1">
      <alignment horizontal="center" vertical="center"/>
    </xf>
    <xf numFmtId="0" fontId="10" fillId="3" borderId="2" xfId="0" applyFont="1" applyFill="1" applyBorder="1" applyAlignment="1">
      <alignment horizontal="center" vertical="center" wrapText="1"/>
    </xf>
    <xf numFmtId="0" fontId="10" fillId="3" borderId="6" xfId="0" applyFont="1" applyFill="1" applyBorder="1" applyAlignment="1">
      <alignment horizontal="center" vertical="center" wrapText="1"/>
    </xf>
    <xf numFmtId="166" fontId="13" fillId="0" borderId="1" xfId="0" applyNumberFormat="1" applyFont="1" applyBorder="1" applyAlignment="1">
      <alignment horizontal="center" vertical="center" wrapText="1"/>
    </xf>
    <xf numFmtId="0" fontId="12" fillId="0" borderId="1" xfId="0" applyFont="1" applyBorder="1" applyAlignment="1">
      <alignment horizontal="center"/>
    </xf>
    <xf numFmtId="166" fontId="19" fillId="0" borderId="1" xfId="0" applyNumberFormat="1" applyFont="1" applyBorder="1" applyAlignment="1">
      <alignment horizontal="center" vertical="center" wrapText="1"/>
    </xf>
    <xf numFmtId="0" fontId="10" fillId="3" borderId="3" xfId="0" applyFont="1" applyFill="1" applyBorder="1" applyAlignment="1">
      <alignment horizontal="center" vertical="center"/>
    </xf>
    <xf numFmtId="0" fontId="10" fillId="3" borderId="4" xfId="0" applyFont="1" applyFill="1" applyBorder="1" applyAlignment="1">
      <alignment horizontal="center" vertical="center"/>
    </xf>
    <xf numFmtId="0" fontId="12" fillId="0" borderId="17" xfId="0" applyFont="1" applyBorder="1" applyAlignment="1">
      <alignment horizontal="center" vertical="center"/>
    </xf>
    <xf numFmtId="0" fontId="12" fillId="0" borderId="18" xfId="0" applyFont="1" applyBorder="1" applyAlignment="1">
      <alignment horizontal="center" vertical="center"/>
    </xf>
    <xf numFmtId="0" fontId="12" fillId="0" borderId="5" xfId="0" applyFont="1" applyBorder="1" applyAlignment="1">
      <alignment horizontal="center" vertical="center"/>
    </xf>
    <xf numFmtId="0" fontId="12" fillId="0" borderId="19" xfId="0" applyFont="1" applyBorder="1" applyAlignment="1">
      <alignment horizontal="center" vertical="center"/>
    </xf>
    <xf numFmtId="166" fontId="10" fillId="3" borderId="2" xfId="0" applyNumberFormat="1" applyFont="1" applyFill="1" applyBorder="1" applyAlignment="1">
      <alignment horizontal="center" vertical="center" wrapText="1"/>
    </xf>
    <xf numFmtId="0" fontId="11" fillId="0" borderId="1" xfId="0" applyFont="1" applyBorder="1" applyAlignment="1">
      <alignment horizontal="center" vertical="center"/>
    </xf>
    <xf numFmtId="0" fontId="16" fillId="0" borderId="11" xfId="0" applyFont="1" applyBorder="1" applyAlignment="1">
      <alignment horizontal="center" vertical="center" wrapText="1"/>
    </xf>
    <xf numFmtId="0" fontId="16" fillId="0" borderId="12" xfId="0" applyFont="1" applyBorder="1" applyAlignment="1">
      <alignment horizontal="center" vertical="center" wrapText="1"/>
    </xf>
    <xf numFmtId="0" fontId="16" fillId="0" borderId="15" xfId="0" applyFont="1" applyBorder="1" applyAlignment="1">
      <alignment horizontal="center" vertical="center" wrapText="1"/>
    </xf>
    <xf numFmtId="0" fontId="11" fillId="0" borderId="8" xfId="0" applyFont="1" applyBorder="1" applyAlignment="1">
      <alignment horizontal="center" vertical="center"/>
    </xf>
    <xf numFmtId="0" fontId="11" fillId="0" borderId="2" xfId="0" applyFont="1" applyBorder="1" applyAlignment="1">
      <alignment horizontal="center" vertical="center"/>
    </xf>
    <xf numFmtId="0" fontId="11" fillId="0" borderId="6" xfId="0" applyFont="1" applyBorder="1" applyAlignment="1">
      <alignment horizontal="center" vertical="center"/>
    </xf>
    <xf numFmtId="0" fontId="16" fillId="0" borderId="8"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6" xfId="0" applyFont="1" applyBorder="1" applyAlignment="1">
      <alignment horizontal="center" vertical="center" wrapText="1"/>
    </xf>
    <xf numFmtId="0" fontId="17" fillId="0" borderId="8" xfId="0" applyFont="1" applyBorder="1" applyAlignment="1">
      <alignment horizontal="center" vertical="center" wrapText="1"/>
    </xf>
    <xf numFmtId="0" fontId="10" fillId="3" borderId="1" xfId="0" applyFont="1" applyFill="1" applyBorder="1" applyAlignment="1" applyProtection="1">
      <alignment horizontal="center" vertical="center" wrapText="1"/>
      <protection hidden="1"/>
    </xf>
    <xf numFmtId="0" fontId="15" fillId="0" borderId="8"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6" xfId="0" applyFont="1" applyBorder="1" applyAlignment="1">
      <alignment horizontal="center" vertical="center" wrapText="1"/>
    </xf>
    <xf numFmtId="0" fontId="11" fillId="0" borderId="8" xfId="0" applyFont="1" applyBorder="1" applyAlignment="1" applyProtection="1">
      <alignment horizontal="center" vertical="center" wrapText="1"/>
      <protection hidden="1"/>
    </xf>
    <xf numFmtId="0" fontId="11" fillId="0" borderId="2"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7" fillId="0" borderId="11"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12"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16" xfId="0" applyFont="1" applyBorder="1" applyAlignment="1">
      <alignment horizontal="center" vertical="center" wrapText="1"/>
    </xf>
    <xf numFmtId="0" fontId="2"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0" fillId="0" borderId="0" xfId="0" applyFont="1" applyAlignment="1">
      <alignment horizontal="center"/>
    </xf>
    <xf numFmtId="0" fontId="8" fillId="0" borderId="8" xfId="0" applyFont="1" applyBorder="1" applyAlignment="1">
      <alignment horizontal="center" vertical="center" wrapText="1"/>
    </xf>
    <xf numFmtId="0" fontId="8" fillId="0" borderId="6" xfId="0" applyFont="1" applyBorder="1" applyAlignment="1">
      <alignment horizontal="center" vertical="center" wrapText="1"/>
    </xf>
    <xf numFmtId="0" fontId="7" fillId="0" borderId="8" xfId="0" applyFont="1" applyBorder="1" applyAlignment="1">
      <alignment horizontal="center" vertical="center" wrapText="1"/>
    </xf>
    <xf numFmtId="0" fontId="3" fillId="0" borderId="8" xfId="0" applyFont="1" applyBorder="1" applyAlignment="1">
      <alignment horizontal="center" vertical="center" wrapText="1"/>
    </xf>
    <xf numFmtId="0" fontId="5" fillId="0" borderId="1" xfId="0" applyFont="1" applyBorder="1" applyAlignment="1">
      <alignment horizontal="center" vertical="center" wrapText="1"/>
    </xf>
    <xf numFmtId="0" fontId="3" fillId="0" borderId="8" xfId="0" applyFont="1" applyBorder="1" applyAlignment="1">
      <alignment horizontal="center" vertical="justify" wrapText="1"/>
    </xf>
    <xf numFmtId="0" fontId="4" fillId="0" borderId="2" xfId="0" applyFont="1" applyBorder="1" applyAlignment="1">
      <alignment horizontal="center" vertical="justify" wrapText="1"/>
    </xf>
    <xf numFmtId="0" fontId="4" fillId="0" borderId="6" xfId="0" applyFont="1" applyBorder="1" applyAlignment="1">
      <alignment horizontal="center" vertical="justify" wrapText="1"/>
    </xf>
    <xf numFmtId="0" fontId="5" fillId="0" borderId="8" xfId="0" applyFont="1" applyBorder="1" applyAlignment="1">
      <alignment horizontal="center" vertical="center" wrapText="1"/>
    </xf>
    <xf numFmtId="0" fontId="5" fillId="0" borderId="2" xfId="0" applyFont="1" applyBorder="1" applyAlignment="1">
      <alignment horizontal="center" vertical="center" wrapText="1"/>
    </xf>
    <xf numFmtId="0" fontId="7" fillId="0" borderId="6" xfId="0" applyFont="1" applyBorder="1" applyAlignment="1">
      <alignment horizontal="center" vertical="justify" wrapText="1"/>
    </xf>
    <xf numFmtId="0" fontId="5" fillId="0" borderId="6" xfId="0" applyFont="1" applyBorder="1" applyAlignment="1">
      <alignment horizontal="center" vertical="center" wrapText="1"/>
    </xf>
  </cellXfs>
  <cellStyles count="8">
    <cellStyle name="Hipervínculo" xfId="4" builtinId="8"/>
    <cellStyle name="Millares" xfId="7" builtinId="3"/>
    <cellStyle name="Millares [0] 2" xfId="3" xr:uid="{808D2AA8-409F-1541-80C6-F412AE03410F}"/>
    <cellStyle name="Millares 3" xfId="5" xr:uid="{22BFB2FE-E3DB-614B-8AEA-98E3FD87973A}"/>
    <cellStyle name="Moneda" xfId="6" builtinId="4"/>
    <cellStyle name="Moneda [0]" xfId="1" builtinId="7"/>
    <cellStyle name="Normal" xfId="0" builtinId="0"/>
    <cellStyle name="Porcentaje" xfId="2" builtinId="5"/>
  </cellStyles>
  <dxfs count="0"/>
  <tableStyles count="0" defaultTableStyle="TableStyleMedium2"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905435</xdr:colOff>
      <xdr:row>0</xdr:row>
      <xdr:rowOff>107577</xdr:rowOff>
    </xdr:from>
    <xdr:to>
      <xdr:col>4</xdr:col>
      <xdr:colOff>830542</xdr:colOff>
      <xdr:row>5</xdr:row>
      <xdr:rowOff>65928</xdr:rowOff>
    </xdr:to>
    <xdr:pic>
      <xdr:nvPicPr>
        <xdr:cNvPr id="2" name="Image 2">
          <a:extLst>
            <a:ext uri="{FF2B5EF4-FFF2-40B4-BE49-F238E27FC236}">
              <a16:creationId xmlns:a16="http://schemas.microsoft.com/office/drawing/2014/main" id="{5B4267D7-5F2F-D487-1C3C-C09424422F9A}"/>
            </a:ext>
          </a:extLst>
        </xdr:cNvPr>
        <xdr:cNvPicPr>
          <a:picLocks/>
        </xdr:cNvPicPr>
      </xdr:nvPicPr>
      <xdr:blipFill>
        <a:blip xmlns:r="http://schemas.openxmlformats.org/officeDocument/2006/relationships" r:embed="rId1" cstate="print"/>
        <a:stretch>
          <a:fillRect/>
        </a:stretch>
      </xdr:blipFill>
      <xdr:spPr>
        <a:xfrm>
          <a:off x="4643717" y="107577"/>
          <a:ext cx="923365" cy="941294"/>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8" Type="http://schemas.openxmlformats.org/officeDocument/2006/relationships/hyperlink" Target="about:blank" TargetMode="External"/><Relationship Id="rId3" Type="http://schemas.openxmlformats.org/officeDocument/2006/relationships/hyperlink" Target="about:blank" TargetMode="External"/><Relationship Id="rId7" Type="http://schemas.openxmlformats.org/officeDocument/2006/relationships/hyperlink" Target="about:blank" TargetMode="External"/><Relationship Id="rId12" Type="http://schemas.openxmlformats.org/officeDocument/2006/relationships/hyperlink" Target="about:blank" TargetMode="External"/><Relationship Id="rId2" Type="http://schemas.openxmlformats.org/officeDocument/2006/relationships/hyperlink" Target="about:blank" TargetMode="External"/><Relationship Id="rId1" Type="http://schemas.openxmlformats.org/officeDocument/2006/relationships/hyperlink" Target="about:blank" TargetMode="External"/><Relationship Id="rId6" Type="http://schemas.openxmlformats.org/officeDocument/2006/relationships/hyperlink" Target="about:blank" TargetMode="External"/><Relationship Id="rId11" Type="http://schemas.openxmlformats.org/officeDocument/2006/relationships/hyperlink" Target="about:blank" TargetMode="External"/><Relationship Id="rId5" Type="http://schemas.openxmlformats.org/officeDocument/2006/relationships/hyperlink" Target="about:blank" TargetMode="External"/><Relationship Id="rId10" Type="http://schemas.openxmlformats.org/officeDocument/2006/relationships/hyperlink" Target="about:blank" TargetMode="External"/><Relationship Id="rId4" Type="http://schemas.openxmlformats.org/officeDocument/2006/relationships/hyperlink" Target="about:blank" TargetMode="External"/><Relationship Id="rId9" Type="http://schemas.openxmlformats.org/officeDocument/2006/relationships/hyperlink" Target="about:blank"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BEA00-DD05-4C59-8745-2379F0D2FB1D}">
  <dimension ref="A2:D23"/>
  <sheetViews>
    <sheetView workbookViewId="0">
      <selection activeCell="C8" sqref="A1:D8"/>
    </sheetView>
  </sheetViews>
  <sheetFormatPr baseColWidth="10" defaultColWidth="11.08203125" defaultRowHeight="15.5" x14ac:dyDescent="0.35"/>
  <cols>
    <col min="1" max="2" width="32.33203125" customWidth="1"/>
    <col min="3" max="3" width="30.08203125" customWidth="1"/>
    <col min="4" max="4" width="31.33203125" customWidth="1"/>
  </cols>
  <sheetData>
    <row r="2" spans="1:4" x14ac:dyDescent="0.35">
      <c r="A2" s="85" t="s">
        <v>350</v>
      </c>
      <c r="B2" s="86"/>
      <c r="C2" s="86"/>
      <c r="D2" s="86"/>
    </row>
    <row r="3" spans="1:4" x14ac:dyDescent="0.35">
      <c r="A3" s="86"/>
      <c r="B3" s="87"/>
      <c r="C3" s="87"/>
      <c r="D3" s="87"/>
    </row>
    <row r="4" spans="1:4" x14ac:dyDescent="0.35">
      <c r="A4" s="86"/>
      <c r="B4" s="87"/>
      <c r="C4" s="87"/>
      <c r="D4" s="87"/>
    </row>
    <row r="5" spans="1:4" x14ac:dyDescent="0.35">
      <c r="A5" s="86"/>
      <c r="B5" s="86"/>
      <c r="C5" s="86"/>
      <c r="D5" s="86"/>
    </row>
    <row r="6" spans="1:4" x14ac:dyDescent="0.35">
      <c r="A6" s="88" t="s">
        <v>337</v>
      </c>
      <c r="B6" s="86"/>
      <c r="C6" s="86"/>
      <c r="D6" s="86"/>
    </row>
    <row r="7" spans="1:4" x14ac:dyDescent="0.35">
      <c r="A7" s="97" t="s">
        <v>394</v>
      </c>
      <c r="B7" s="98"/>
      <c r="C7" s="100" t="s">
        <v>396</v>
      </c>
      <c r="D7" s="101"/>
    </row>
    <row r="8" spans="1:4" x14ac:dyDescent="0.35">
      <c r="A8" s="99" t="s">
        <v>397</v>
      </c>
      <c r="B8" s="99"/>
      <c r="C8" s="102" t="s">
        <v>399</v>
      </c>
      <c r="D8" s="102"/>
    </row>
    <row r="10" spans="1:4" ht="43.5" customHeight="1" x14ac:dyDescent="0.35">
      <c r="A10" s="89" t="s">
        <v>338</v>
      </c>
      <c r="B10" s="90"/>
      <c r="C10" s="90"/>
      <c r="D10" s="90"/>
    </row>
    <row r="11" spans="1:4" x14ac:dyDescent="0.35">
      <c r="A11" s="91" t="s">
        <v>349</v>
      </c>
      <c r="B11" s="92"/>
      <c r="C11" s="92"/>
      <c r="D11" s="93"/>
    </row>
    <row r="12" spans="1:4" ht="87.65" customHeight="1" x14ac:dyDescent="0.35">
      <c r="A12" s="94"/>
      <c r="B12" s="95"/>
      <c r="C12" s="95"/>
      <c r="D12" s="96"/>
    </row>
    <row r="13" spans="1:4" ht="48.65" customHeight="1" x14ac:dyDescent="0.35">
      <c r="A13" s="37" t="s">
        <v>339</v>
      </c>
      <c r="B13" s="38"/>
      <c r="C13" s="39" t="s">
        <v>340</v>
      </c>
      <c r="D13" s="39" t="s">
        <v>341</v>
      </c>
    </row>
    <row r="14" spans="1:4" ht="53.15" customHeight="1" x14ac:dyDescent="0.35">
      <c r="A14" s="83" t="s">
        <v>342</v>
      </c>
      <c r="B14" s="84"/>
      <c r="C14" s="40"/>
      <c r="D14" s="40" t="s">
        <v>310</v>
      </c>
    </row>
    <row r="15" spans="1:4" ht="52" customHeight="1" x14ac:dyDescent="0.35">
      <c r="A15" s="83" t="s">
        <v>343</v>
      </c>
      <c r="B15" s="84"/>
      <c r="C15" s="40"/>
      <c r="D15" s="40" t="s">
        <v>310</v>
      </c>
    </row>
    <row r="16" spans="1:4" ht="52" customHeight="1" x14ac:dyDescent="0.35">
      <c r="A16" s="83" t="s">
        <v>344</v>
      </c>
      <c r="B16" s="84"/>
      <c r="C16" s="40"/>
      <c r="D16" s="40" t="s">
        <v>310</v>
      </c>
    </row>
    <row r="17" spans="1:4" x14ac:dyDescent="0.35">
      <c r="A17" s="41"/>
      <c r="B17" s="42"/>
      <c r="C17" s="42"/>
      <c r="D17" s="43"/>
    </row>
    <row r="18" spans="1:4" x14ac:dyDescent="0.35">
      <c r="A18" s="41"/>
      <c r="B18" s="42"/>
      <c r="C18" s="42"/>
      <c r="D18" s="43"/>
    </row>
    <row r="19" spans="1:4" ht="20.149999999999999" customHeight="1" x14ac:dyDescent="0.35">
      <c r="A19" s="44" t="s">
        <v>398</v>
      </c>
      <c r="B19" s="45"/>
      <c r="C19" s="45"/>
      <c r="D19" s="46"/>
    </row>
    <row r="20" spans="1:4" ht="17.5" customHeight="1" x14ac:dyDescent="0.35">
      <c r="A20" s="44" t="s">
        <v>345</v>
      </c>
      <c r="B20" s="45" t="s">
        <v>395</v>
      </c>
      <c r="C20" s="45"/>
      <c r="D20" s="46"/>
    </row>
    <row r="21" spans="1:4" x14ac:dyDescent="0.35">
      <c r="A21" s="44" t="s">
        <v>346</v>
      </c>
      <c r="B21" s="82">
        <v>901263471</v>
      </c>
      <c r="C21" s="45"/>
      <c r="D21" s="46"/>
    </row>
    <row r="22" spans="1:4" x14ac:dyDescent="0.35">
      <c r="A22" s="44" t="s">
        <v>347</v>
      </c>
      <c r="B22" s="82">
        <v>3152258564</v>
      </c>
      <c r="C22" s="45"/>
      <c r="D22" s="46"/>
    </row>
    <row r="23" spans="1:4" x14ac:dyDescent="0.35">
      <c r="A23" s="47" t="s">
        <v>348</v>
      </c>
      <c r="B23" s="81">
        <v>45817</v>
      </c>
      <c r="C23" s="48"/>
      <c r="D23" s="49"/>
    </row>
  </sheetData>
  <mergeCells count="11">
    <mergeCell ref="A14:B14"/>
    <mergeCell ref="A15:B15"/>
    <mergeCell ref="A16:B16"/>
    <mergeCell ref="A2:D5"/>
    <mergeCell ref="A6:D6"/>
    <mergeCell ref="A10:D10"/>
    <mergeCell ref="A11:D12"/>
    <mergeCell ref="A7:B7"/>
    <mergeCell ref="A8:B8"/>
    <mergeCell ref="C7:D7"/>
    <mergeCell ref="C8:D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CC70D-FA15-5F4B-AF5F-9F76B01D6E97}">
  <dimension ref="A4:H339"/>
  <sheetViews>
    <sheetView zoomScale="55" zoomScaleNormal="55" workbookViewId="0">
      <selection activeCell="T331" sqref="A1:T332"/>
    </sheetView>
  </sheetViews>
  <sheetFormatPr baseColWidth="10" defaultColWidth="11" defaultRowHeight="15.5" x14ac:dyDescent="0.35"/>
  <cols>
    <col min="2" max="2" width="26.83203125" bestFit="1" customWidth="1"/>
    <col min="3" max="3" width="15.5" customWidth="1"/>
    <col min="4" max="4" width="24.08203125" customWidth="1"/>
    <col min="5" max="5" width="12.83203125" customWidth="1"/>
    <col min="6" max="6" width="24.5" bestFit="1" customWidth="1"/>
    <col min="7" max="7" width="17.33203125" bestFit="1" customWidth="1"/>
    <col min="8" max="8" width="18.08203125" bestFit="1" customWidth="1"/>
  </cols>
  <sheetData>
    <row r="4" spans="2:8" x14ac:dyDescent="0.35">
      <c r="B4" s="107" t="s">
        <v>0</v>
      </c>
      <c r="C4" s="107"/>
      <c r="D4" s="107"/>
      <c r="E4" s="107"/>
      <c r="F4" s="107"/>
      <c r="G4" s="107"/>
      <c r="H4" s="107"/>
    </row>
    <row r="5" spans="2:8" ht="31" x14ac:dyDescent="0.35">
      <c r="B5" s="16" t="s">
        <v>1</v>
      </c>
      <c r="C5" s="16" t="s">
        <v>2</v>
      </c>
      <c r="D5" s="16" t="s">
        <v>3</v>
      </c>
      <c r="E5" s="16" t="s">
        <v>368</v>
      </c>
      <c r="F5" s="16" t="s">
        <v>4</v>
      </c>
      <c r="G5" s="16" t="s">
        <v>5</v>
      </c>
      <c r="H5" s="16" t="s">
        <v>6</v>
      </c>
    </row>
    <row r="6" spans="2:8" x14ac:dyDescent="0.35">
      <c r="B6" s="104" t="s">
        <v>7</v>
      </c>
      <c r="C6" s="104" t="s">
        <v>8</v>
      </c>
      <c r="D6" s="104" t="s">
        <v>9</v>
      </c>
      <c r="E6" s="32" t="s">
        <v>303</v>
      </c>
      <c r="F6" s="33">
        <v>4699000</v>
      </c>
      <c r="G6" s="13">
        <f>+F6*19%</f>
        <v>892810</v>
      </c>
      <c r="H6" s="13">
        <f>+G6*19%</f>
        <v>169633.9</v>
      </c>
    </row>
    <row r="7" spans="2:8" x14ac:dyDescent="0.35">
      <c r="B7" s="105"/>
      <c r="C7" s="105"/>
      <c r="D7" s="105"/>
      <c r="E7" s="32" t="s">
        <v>304</v>
      </c>
      <c r="F7" s="33">
        <v>5874000</v>
      </c>
      <c r="G7" s="13">
        <f>+F7*19%</f>
        <v>1116060</v>
      </c>
      <c r="H7" s="13">
        <f>+G7*19%</f>
        <v>212051.4</v>
      </c>
    </row>
    <row r="8" spans="2:8" x14ac:dyDescent="0.35">
      <c r="B8" s="106"/>
      <c r="C8" s="106"/>
      <c r="D8" s="106"/>
      <c r="E8" s="32" t="s">
        <v>10</v>
      </c>
      <c r="F8" s="33">
        <v>7831000</v>
      </c>
      <c r="G8" s="13">
        <f t="shared" ref="G8:H8" si="0">+F8*19%</f>
        <v>1487890</v>
      </c>
      <c r="H8" s="13">
        <f t="shared" si="0"/>
        <v>282699.09999999998</v>
      </c>
    </row>
    <row r="9" spans="2:8" x14ac:dyDescent="0.35">
      <c r="B9" s="104" t="s">
        <v>7</v>
      </c>
      <c r="C9" s="104" t="s">
        <v>8</v>
      </c>
      <c r="D9" s="104" t="s">
        <v>11</v>
      </c>
      <c r="E9" s="32" t="s">
        <v>303</v>
      </c>
      <c r="F9" s="33">
        <v>3486000</v>
      </c>
      <c r="G9" s="13">
        <f t="shared" ref="G9:H9" si="1">+F9*19%</f>
        <v>662340</v>
      </c>
      <c r="H9" s="13">
        <f t="shared" si="1"/>
        <v>125844.6</v>
      </c>
    </row>
    <row r="10" spans="2:8" x14ac:dyDescent="0.35">
      <c r="B10" s="105"/>
      <c r="C10" s="105"/>
      <c r="D10" s="105"/>
      <c r="E10" s="32" t="s">
        <v>304</v>
      </c>
      <c r="F10" s="33">
        <v>4358000</v>
      </c>
      <c r="G10" s="13">
        <f t="shared" ref="G10:H15" si="2">+F10*19%</f>
        <v>828020</v>
      </c>
      <c r="H10" s="13">
        <f t="shared" si="2"/>
        <v>157323.79999999999</v>
      </c>
    </row>
    <row r="11" spans="2:8" x14ac:dyDescent="0.35">
      <c r="B11" s="106"/>
      <c r="C11" s="106"/>
      <c r="D11" s="106"/>
      <c r="E11" s="32" t="s">
        <v>10</v>
      </c>
      <c r="F11" s="33">
        <v>5811000</v>
      </c>
      <c r="G11" s="13">
        <f t="shared" si="2"/>
        <v>1104090</v>
      </c>
      <c r="H11" s="13">
        <f t="shared" si="2"/>
        <v>209777.1</v>
      </c>
    </row>
    <row r="12" spans="2:8" x14ac:dyDescent="0.35">
      <c r="B12" s="104" t="s">
        <v>7</v>
      </c>
      <c r="C12" s="104" t="s">
        <v>12</v>
      </c>
      <c r="D12" s="104" t="s">
        <v>13</v>
      </c>
      <c r="E12" s="32" t="s">
        <v>303</v>
      </c>
      <c r="F12" s="33">
        <v>3606000</v>
      </c>
      <c r="G12" s="13">
        <f t="shared" ref="G12:H14" si="3">+F12*19%</f>
        <v>685140</v>
      </c>
      <c r="H12" s="13">
        <f t="shared" si="3"/>
        <v>130176.6</v>
      </c>
    </row>
    <row r="13" spans="2:8" x14ac:dyDescent="0.35">
      <c r="B13" s="105"/>
      <c r="C13" s="105"/>
      <c r="D13" s="105"/>
      <c r="E13" s="32" t="s">
        <v>304</v>
      </c>
      <c r="F13" s="33">
        <v>4507000</v>
      </c>
      <c r="G13" s="13">
        <f t="shared" si="3"/>
        <v>856330</v>
      </c>
      <c r="H13" s="13">
        <f t="shared" ref="H13:H14" si="4">F13+G13</f>
        <v>5363330</v>
      </c>
    </row>
    <row r="14" spans="2:8" x14ac:dyDescent="0.35">
      <c r="B14" s="106"/>
      <c r="C14" s="106"/>
      <c r="D14" s="106"/>
      <c r="E14" s="32" t="s">
        <v>10</v>
      </c>
      <c r="F14" s="33">
        <v>6010000</v>
      </c>
      <c r="G14" s="13">
        <f t="shared" si="3"/>
        <v>1141900</v>
      </c>
      <c r="H14" s="13">
        <f t="shared" si="4"/>
        <v>7151900</v>
      </c>
    </row>
    <row r="15" spans="2:8" x14ac:dyDescent="0.35">
      <c r="B15" s="104" t="s">
        <v>7</v>
      </c>
      <c r="C15" s="104" t="s">
        <v>12</v>
      </c>
      <c r="D15" s="104" t="s">
        <v>14</v>
      </c>
      <c r="E15" s="32" t="s">
        <v>303</v>
      </c>
      <c r="F15" s="33">
        <v>2421000</v>
      </c>
      <c r="G15" s="13">
        <f t="shared" si="2"/>
        <v>459990</v>
      </c>
      <c r="H15" s="13">
        <f t="shared" ref="H15" si="5">F15+G15</f>
        <v>2880990</v>
      </c>
    </row>
    <row r="16" spans="2:8" x14ac:dyDescent="0.35">
      <c r="B16" s="105"/>
      <c r="C16" s="105"/>
      <c r="D16" s="105"/>
      <c r="E16" s="32" t="s">
        <v>304</v>
      </c>
      <c r="F16" s="33">
        <v>3027000</v>
      </c>
      <c r="G16" s="13">
        <f t="shared" ref="G16:G18" si="6">+F16*19%</f>
        <v>575130</v>
      </c>
      <c r="H16" s="13">
        <f t="shared" ref="H16:H18" si="7">F16+G16</f>
        <v>3602130</v>
      </c>
    </row>
    <row r="17" spans="1:8" x14ac:dyDescent="0.35">
      <c r="B17" s="106"/>
      <c r="C17" s="106"/>
      <c r="D17" s="106"/>
      <c r="E17" s="32" t="s">
        <v>10</v>
      </c>
      <c r="F17" s="33">
        <v>4036000</v>
      </c>
      <c r="G17" s="13">
        <f t="shared" si="6"/>
        <v>766840</v>
      </c>
      <c r="H17" s="13">
        <f t="shared" si="7"/>
        <v>4802840</v>
      </c>
    </row>
    <row r="18" spans="1:8" x14ac:dyDescent="0.35">
      <c r="B18" s="104" t="s">
        <v>7</v>
      </c>
      <c r="C18" s="104" t="s">
        <v>12</v>
      </c>
      <c r="D18" s="104" t="s">
        <v>15</v>
      </c>
      <c r="E18" s="32" t="s">
        <v>303</v>
      </c>
      <c r="F18" s="33">
        <v>2421000</v>
      </c>
      <c r="G18" s="13">
        <f t="shared" si="6"/>
        <v>459990</v>
      </c>
      <c r="H18" s="13">
        <f t="shared" si="7"/>
        <v>2880990</v>
      </c>
    </row>
    <row r="19" spans="1:8" x14ac:dyDescent="0.35">
      <c r="B19" s="105"/>
      <c r="C19" s="105"/>
      <c r="D19" s="105"/>
      <c r="E19" s="32" t="s">
        <v>304</v>
      </c>
      <c r="F19" s="33">
        <v>3027000</v>
      </c>
      <c r="G19" s="13">
        <f t="shared" ref="G19:G82" si="8">+F19*19%</f>
        <v>575130</v>
      </c>
      <c r="H19" s="13">
        <f t="shared" ref="H19:H82" si="9">F19+G19</f>
        <v>3602130</v>
      </c>
    </row>
    <row r="20" spans="1:8" x14ac:dyDescent="0.35">
      <c r="B20" s="106"/>
      <c r="C20" s="106"/>
      <c r="D20" s="106"/>
      <c r="E20" s="32" t="s">
        <v>10</v>
      </c>
      <c r="F20" s="33">
        <v>4036000</v>
      </c>
      <c r="G20" s="13">
        <f t="shared" si="8"/>
        <v>766840</v>
      </c>
      <c r="H20" s="13">
        <f t="shared" si="9"/>
        <v>4802840</v>
      </c>
    </row>
    <row r="21" spans="1:8" x14ac:dyDescent="0.35">
      <c r="B21" s="104" t="s">
        <v>7</v>
      </c>
      <c r="C21" s="104" t="s">
        <v>16</v>
      </c>
      <c r="D21" s="104" t="s">
        <v>17</v>
      </c>
      <c r="E21" s="32" t="s">
        <v>303</v>
      </c>
      <c r="F21" s="33">
        <v>3606000</v>
      </c>
      <c r="G21" s="13">
        <f t="shared" si="8"/>
        <v>685140</v>
      </c>
      <c r="H21" s="13">
        <f t="shared" si="9"/>
        <v>4291140</v>
      </c>
    </row>
    <row r="22" spans="1:8" x14ac:dyDescent="0.35">
      <c r="B22" s="105"/>
      <c r="C22" s="105"/>
      <c r="D22" s="105"/>
      <c r="E22" s="32" t="s">
        <v>304</v>
      </c>
      <c r="F22" s="33">
        <v>4507000</v>
      </c>
      <c r="G22" s="13">
        <f t="shared" si="8"/>
        <v>856330</v>
      </c>
      <c r="H22" s="13">
        <f t="shared" si="9"/>
        <v>5363330</v>
      </c>
    </row>
    <row r="23" spans="1:8" x14ac:dyDescent="0.35">
      <c r="B23" s="106"/>
      <c r="C23" s="106"/>
      <c r="D23" s="106"/>
      <c r="E23" s="32" t="s">
        <v>10</v>
      </c>
      <c r="F23" s="33">
        <v>6010000</v>
      </c>
      <c r="G23" s="13">
        <f t="shared" si="8"/>
        <v>1141900</v>
      </c>
      <c r="H23" s="13">
        <f t="shared" si="9"/>
        <v>7151900</v>
      </c>
    </row>
    <row r="24" spans="1:8" x14ac:dyDescent="0.35">
      <c r="B24" s="104" t="s">
        <v>7</v>
      </c>
      <c r="C24" s="104" t="s">
        <v>18</v>
      </c>
      <c r="D24" s="104" t="s">
        <v>19</v>
      </c>
      <c r="E24" s="32" t="s">
        <v>303</v>
      </c>
      <c r="F24" s="33">
        <v>2955000</v>
      </c>
      <c r="G24" s="13">
        <f t="shared" si="8"/>
        <v>561450</v>
      </c>
      <c r="H24" s="13">
        <f t="shared" si="9"/>
        <v>3516450</v>
      </c>
    </row>
    <row r="25" spans="1:8" x14ac:dyDescent="0.35">
      <c r="B25" s="105"/>
      <c r="C25" s="105"/>
      <c r="D25" s="105"/>
      <c r="E25" s="32" t="s">
        <v>304</v>
      </c>
      <c r="F25" s="33">
        <v>3694000</v>
      </c>
      <c r="G25" s="13">
        <f t="shared" si="8"/>
        <v>701860</v>
      </c>
      <c r="H25" s="13">
        <f t="shared" si="9"/>
        <v>4395860</v>
      </c>
    </row>
    <row r="26" spans="1:8" x14ac:dyDescent="0.35">
      <c r="B26" s="106"/>
      <c r="C26" s="106"/>
      <c r="D26" s="106"/>
      <c r="E26" s="32" t="s">
        <v>10</v>
      </c>
      <c r="F26" s="33">
        <v>4925000</v>
      </c>
      <c r="G26" s="13">
        <f t="shared" si="8"/>
        <v>935750</v>
      </c>
      <c r="H26" s="13">
        <f t="shared" si="9"/>
        <v>5860750</v>
      </c>
    </row>
    <row r="27" spans="1:8" x14ac:dyDescent="0.35">
      <c r="A27" t="s">
        <v>305</v>
      </c>
      <c r="B27" s="104" t="s">
        <v>7</v>
      </c>
      <c r="C27" s="104" t="s">
        <v>18</v>
      </c>
      <c r="D27" s="104" t="s">
        <v>367</v>
      </c>
      <c r="E27" s="32" t="s">
        <v>303</v>
      </c>
      <c r="F27" s="33">
        <v>2585000</v>
      </c>
      <c r="G27" s="13">
        <f t="shared" si="8"/>
        <v>491150</v>
      </c>
      <c r="H27" s="13">
        <f t="shared" si="9"/>
        <v>3076150</v>
      </c>
    </row>
    <row r="28" spans="1:8" x14ac:dyDescent="0.35">
      <c r="B28" s="105"/>
      <c r="C28" s="105"/>
      <c r="D28" s="105"/>
      <c r="E28" s="32" t="s">
        <v>304</v>
      </c>
      <c r="F28" s="33">
        <v>3231000</v>
      </c>
      <c r="G28" s="13">
        <f t="shared" si="8"/>
        <v>613890</v>
      </c>
      <c r="H28" s="13">
        <f t="shared" si="9"/>
        <v>3844890</v>
      </c>
    </row>
    <row r="29" spans="1:8" x14ac:dyDescent="0.35">
      <c r="B29" s="106"/>
      <c r="C29" s="106"/>
      <c r="D29" s="106"/>
      <c r="E29" s="32" t="s">
        <v>10</v>
      </c>
      <c r="F29" s="33">
        <v>4308000</v>
      </c>
      <c r="G29" s="13">
        <f t="shared" si="8"/>
        <v>818520</v>
      </c>
      <c r="H29" s="13">
        <f t="shared" si="9"/>
        <v>5126520</v>
      </c>
    </row>
    <row r="30" spans="1:8" x14ac:dyDescent="0.35">
      <c r="B30" s="104" t="s">
        <v>7</v>
      </c>
      <c r="C30" s="104" t="s">
        <v>20</v>
      </c>
      <c r="D30" s="104" t="s">
        <v>19</v>
      </c>
      <c r="E30" s="32" t="s">
        <v>303</v>
      </c>
      <c r="F30" s="33">
        <v>1661000</v>
      </c>
      <c r="G30" s="13">
        <f t="shared" si="8"/>
        <v>315590</v>
      </c>
      <c r="H30" s="13">
        <f t="shared" si="9"/>
        <v>1976590</v>
      </c>
    </row>
    <row r="31" spans="1:8" x14ac:dyDescent="0.35">
      <c r="B31" s="105"/>
      <c r="C31" s="105"/>
      <c r="D31" s="105"/>
      <c r="E31" s="32" t="s">
        <v>304</v>
      </c>
      <c r="F31" s="33">
        <v>2076000</v>
      </c>
      <c r="G31" s="13">
        <f t="shared" si="8"/>
        <v>394440</v>
      </c>
      <c r="H31" s="13">
        <f t="shared" si="9"/>
        <v>2470440</v>
      </c>
    </row>
    <row r="32" spans="1:8" x14ac:dyDescent="0.35">
      <c r="B32" s="106"/>
      <c r="C32" s="106"/>
      <c r="D32" s="106"/>
      <c r="E32" s="32" t="s">
        <v>10</v>
      </c>
      <c r="F32" s="33">
        <v>2768000</v>
      </c>
      <c r="G32" s="13">
        <f t="shared" si="8"/>
        <v>525920</v>
      </c>
      <c r="H32" s="13">
        <f t="shared" si="9"/>
        <v>3293920</v>
      </c>
    </row>
    <row r="33" spans="2:8" x14ac:dyDescent="0.35">
      <c r="B33" s="104" t="s">
        <v>7</v>
      </c>
      <c r="C33" s="104" t="s">
        <v>20</v>
      </c>
      <c r="D33" s="104" t="s">
        <v>367</v>
      </c>
      <c r="E33" s="32" t="s">
        <v>303</v>
      </c>
      <c r="F33" s="33">
        <v>1908000</v>
      </c>
      <c r="G33" s="13">
        <f t="shared" si="8"/>
        <v>362520</v>
      </c>
      <c r="H33" s="13">
        <f t="shared" si="9"/>
        <v>2270520</v>
      </c>
    </row>
    <row r="34" spans="2:8" x14ac:dyDescent="0.35">
      <c r="B34" s="105"/>
      <c r="C34" s="105"/>
      <c r="D34" s="105"/>
      <c r="E34" s="32" t="s">
        <v>304</v>
      </c>
      <c r="F34" s="33">
        <v>2385000</v>
      </c>
      <c r="G34" s="13">
        <f t="shared" si="8"/>
        <v>453150</v>
      </c>
      <c r="H34" s="13">
        <f t="shared" si="9"/>
        <v>2838150</v>
      </c>
    </row>
    <row r="35" spans="2:8" x14ac:dyDescent="0.35">
      <c r="B35" s="106"/>
      <c r="C35" s="106"/>
      <c r="D35" s="106"/>
      <c r="E35" s="32" t="s">
        <v>10</v>
      </c>
      <c r="F35" s="33">
        <v>3181000</v>
      </c>
      <c r="G35" s="13">
        <f t="shared" si="8"/>
        <v>604390</v>
      </c>
      <c r="H35" s="13">
        <f t="shared" si="9"/>
        <v>3785390</v>
      </c>
    </row>
    <row r="36" spans="2:8" x14ac:dyDescent="0.35">
      <c r="B36" s="104" t="s">
        <v>7</v>
      </c>
      <c r="C36" s="104" t="s">
        <v>21</v>
      </c>
      <c r="D36" s="104" t="s">
        <v>19</v>
      </c>
      <c r="E36" s="32" t="s">
        <v>303</v>
      </c>
      <c r="F36" s="33">
        <v>1142000</v>
      </c>
      <c r="G36" s="13">
        <f t="shared" si="8"/>
        <v>216980</v>
      </c>
      <c r="H36" s="13">
        <f t="shared" si="9"/>
        <v>1358980</v>
      </c>
    </row>
    <row r="37" spans="2:8" x14ac:dyDescent="0.35">
      <c r="B37" s="105"/>
      <c r="C37" s="105"/>
      <c r="D37" s="105"/>
      <c r="E37" s="32" t="s">
        <v>304</v>
      </c>
      <c r="F37" s="33">
        <v>1422000</v>
      </c>
      <c r="G37" s="13">
        <f t="shared" si="8"/>
        <v>270180</v>
      </c>
      <c r="H37" s="13">
        <f t="shared" si="9"/>
        <v>1692180</v>
      </c>
    </row>
    <row r="38" spans="2:8" x14ac:dyDescent="0.35">
      <c r="B38" s="106"/>
      <c r="C38" s="106"/>
      <c r="D38" s="106"/>
      <c r="E38" s="32" t="s">
        <v>10</v>
      </c>
      <c r="F38" s="33">
        <v>1889000</v>
      </c>
      <c r="G38" s="13">
        <f t="shared" si="8"/>
        <v>358910</v>
      </c>
      <c r="H38" s="13">
        <f t="shared" si="9"/>
        <v>2247910</v>
      </c>
    </row>
    <row r="39" spans="2:8" x14ac:dyDescent="0.35">
      <c r="B39" s="104" t="s">
        <v>7</v>
      </c>
      <c r="C39" s="104" t="s">
        <v>21</v>
      </c>
      <c r="D39" s="104" t="s">
        <v>367</v>
      </c>
      <c r="E39" s="32" t="s">
        <v>303</v>
      </c>
      <c r="F39" s="33">
        <v>1142000</v>
      </c>
      <c r="G39" s="13">
        <f t="shared" si="8"/>
        <v>216980</v>
      </c>
      <c r="H39" s="13">
        <f t="shared" si="9"/>
        <v>1358980</v>
      </c>
    </row>
    <row r="40" spans="2:8" x14ac:dyDescent="0.35">
      <c r="B40" s="105"/>
      <c r="C40" s="105"/>
      <c r="D40" s="105"/>
      <c r="E40" s="32" t="s">
        <v>304</v>
      </c>
      <c r="F40" s="33">
        <v>1422000</v>
      </c>
      <c r="G40" s="13">
        <f t="shared" si="8"/>
        <v>270180</v>
      </c>
      <c r="H40" s="13">
        <f t="shared" si="9"/>
        <v>1692180</v>
      </c>
    </row>
    <row r="41" spans="2:8" x14ac:dyDescent="0.35">
      <c r="B41" s="106"/>
      <c r="C41" s="106"/>
      <c r="D41" s="106"/>
      <c r="E41" s="32" t="s">
        <v>10</v>
      </c>
      <c r="F41" s="33">
        <v>1889000</v>
      </c>
      <c r="G41" s="13">
        <f t="shared" si="8"/>
        <v>358910</v>
      </c>
      <c r="H41" s="13">
        <f t="shared" si="9"/>
        <v>2247910</v>
      </c>
    </row>
    <row r="42" spans="2:8" x14ac:dyDescent="0.35">
      <c r="B42" s="104" t="s">
        <v>7</v>
      </c>
      <c r="C42" s="104" t="s">
        <v>22</v>
      </c>
      <c r="D42" s="104" t="s">
        <v>19</v>
      </c>
      <c r="E42" s="32" t="s">
        <v>303</v>
      </c>
      <c r="F42" s="33">
        <v>390000</v>
      </c>
      <c r="G42" s="13">
        <f t="shared" si="8"/>
        <v>74100</v>
      </c>
      <c r="H42" s="13">
        <f t="shared" si="9"/>
        <v>464100</v>
      </c>
    </row>
    <row r="43" spans="2:8" x14ac:dyDescent="0.35">
      <c r="B43" s="105"/>
      <c r="C43" s="105"/>
      <c r="D43" s="105"/>
      <c r="E43" s="32" t="s">
        <v>304</v>
      </c>
      <c r="F43" s="33">
        <v>487000</v>
      </c>
      <c r="G43" s="13">
        <f t="shared" si="8"/>
        <v>92530</v>
      </c>
      <c r="H43" s="13">
        <f t="shared" si="9"/>
        <v>579530</v>
      </c>
    </row>
    <row r="44" spans="2:8" x14ac:dyDescent="0.35">
      <c r="B44" s="106"/>
      <c r="C44" s="106"/>
      <c r="D44" s="106"/>
      <c r="E44" s="32" t="s">
        <v>10</v>
      </c>
      <c r="F44" s="33">
        <v>649000</v>
      </c>
      <c r="G44" s="13">
        <f t="shared" si="8"/>
        <v>123310</v>
      </c>
      <c r="H44" s="13">
        <f t="shared" si="9"/>
        <v>772310</v>
      </c>
    </row>
    <row r="45" spans="2:8" x14ac:dyDescent="0.35">
      <c r="B45" s="104" t="s">
        <v>7</v>
      </c>
      <c r="C45" s="104" t="s">
        <v>22</v>
      </c>
      <c r="D45" s="104" t="s">
        <v>367</v>
      </c>
      <c r="E45" s="32" t="s">
        <v>303</v>
      </c>
      <c r="F45" s="33">
        <v>390000</v>
      </c>
      <c r="G45" s="13">
        <f t="shared" si="8"/>
        <v>74100</v>
      </c>
      <c r="H45" s="13">
        <f t="shared" si="9"/>
        <v>464100</v>
      </c>
    </row>
    <row r="46" spans="2:8" x14ac:dyDescent="0.35">
      <c r="B46" s="105"/>
      <c r="C46" s="105"/>
      <c r="D46" s="105"/>
      <c r="E46" s="32" t="s">
        <v>304</v>
      </c>
      <c r="F46" s="33">
        <v>487000</v>
      </c>
      <c r="G46" s="13">
        <f t="shared" si="8"/>
        <v>92530</v>
      </c>
      <c r="H46" s="13">
        <f t="shared" si="9"/>
        <v>579530</v>
      </c>
    </row>
    <row r="47" spans="2:8" x14ac:dyDescent="0.35">
      <c r="B47" s="106"/>
      <c r="C47" s="106"/>
      <c r="D47" s="106"/>
      <c r="E47" s="32" t="s">
        <v>10</v>
      </c>
      <c r="F47" s="33">
        <v>649000</v>
      </c>
      <c r="G47" s="13">
        <f t="shared" si="8"/>
        <v>123310</v>
      </c>
      <c r="H47" s="13">
        <f t="shared" si="9"/>
        <v>772310</v>
      </c>
    </row>
    <row r="48" spans="2:8" x14ac:dyDescent="0.35">
      <c r="B48" s="104" t="s">
        <v>7</v>
      </c>
      <c r="C48" s="104" t="s">
        <v>23</v>
      </c>
      <c r="D48" s="104" t="s">
        <v>19</v>
      </c>
      <c r="E48" s="32" t="s">
        <v>303</v>
      </c>
      <c r="F48" s="33">
        <v>1248000</v>
      </c>
      <c r="G48" s="13">
        <f t="shared" si="8"/>
        <v>237120</v>
      </c>
      <c r="H48" s="13">
        <f t="shared" si="9"/>
        <v>1485120</v>
      </c>
    </row>
    <row r="49" spans="2:8" x14ac:dyDescent="0.35">
      <c r="B49" s="105"/>
      <c r="C49" s="105"/>
      <c r="D49" s="105"/>
      <c r="E49" s="32" t="s">
        <v>304</v>
      </c>
      <c r="F49" s="33">
        <v>1560000</v>
      </c>
      <c r="G49" s="13">
        <f t="shared" si="8"/>
        <v>296400</v>
      </c>
      <c r="H49" s="13">
        <f t="shared" si="9"/>
        <v>1856400</v>
      </c>
    </row>
    <row r="50" spans="2:8" x14ac:dyDescent="0.35">
      <c r="B50" s="106"/>
      <c r="C50" s="106"/>
      <c r="D50" s="106"/>
      <c r="E50" s="32" t="s">
        <v>10</v>
      </c>
      <c r="F50" s="33">
        <v>2079000</v>
      </c>
      <c r="G50" s="13">
        <f t="shared" si="8"/>
        <v>395010</v>
      </c>
      <c r="H50" s="13">
        <f t="shared" si="9"/>
        <v>2474010</v>
      </c>
    </row>
    <row r="51" spans="2:8" x14ac:dyDescent="0.35">
      <c r="B51" s="104" t="s">
        <v>7</v>
      </c>
      <c r="C51" s="104" t="s">
        <v>23</v>
      </c>
      <c r="D51" s="104" t="s">
        <v>367</v>
      </c>
      <c r="E51" s="32" t="s">
        <v>303</v>
      </c>
      <c r="F51" s="33">
        <v>1248000</v>
      </c>
      <c r="G51" s="13">
        <f t="shared" si="8"/>
        <v>237120</v>
      </c>
      <c r="H51" s="13">
        <f t="shared" si="9"/>
        <v>1485120</v>
      </c>
    </row>
    <row r="52" spans="2:8" x14ac:dyDescent="0.35">
      <c r="B52" s="105"/>
      <c r="C52" s="105"/>
      <c r="D52" s="105"/>
      <c r="E52" s="32" t="s">
        <v>304</v>
      </c>
      <c r="F52" s="33">
        <v>1560000</v>
      </c>
      <c r="G52" s="13">
        <f t="shared" si="8"/>
        <v>296400</v>
      </c>
      <c r="H52" s="13">
        <f t="shared" si="9"/>
        <v>1856400</v>
      </c>
    </row>
    <row r="53" spans="2:8" x14ac:dyDescent="0.35">
      <c r="B53" s="106"/>
      <c r="C53" s="106"/>
      <c r="D53" s="106"/>
      <c r="E53" s="32" t="s">
        <v>10</v>
      </c>
      <c r="F53" s="33">
        <v>2079000</v>
      </c>
      <c r="G53" s="13">
        <f t="shared" si="8"/>
        <v>395010</v>
      </c>
      <c r="H53" s="13">
        <f t="shared" si="9"/>
        <v>2474010</v>
      </c>
    </row>
    <row r="54" spans="2:8" x14ac:dyDescent="0.35">
      <c r="B54" s="104" t="s">
        <v>7</v>
      </c>
      <c r="C54" s="104" t="s">
        <v>369</v>
      </c>
      <c r="D54" s="104" t="s">
        <v>24</v>
      </c>
      <c r="E54" s="32" t="s">
        <v>303</v>
      </c>
      <c r="F54" s="33">
        <v>6816000</v>
      </c>
      <c r="G54" s="13">
        <f t="shared" si="8"/>
        <v>1295040</v>
      </c>
      <c r="H54" s="13">
        <f t="shared" si="9"/>
        <v>8111040</v>
      </c>
    </row>
    <row r="55" spans="2:8" x14ac:dyDescent="0.35">
      <c r="B55" s="105"/>
      <c r="C55" s="105"/>
      <c r="D55" s="105"/>
      <c r="E55" s="32" t="s">
        <v>304</v>
      </c>
      <c r="F55" s="33">
        <v>8520000</v>
      </c>
      <c r="G55" s="13">
        <f t="shared" si="8"/>
        <v>1618800</v>
      </c>
      <c r="H55" s="13">
        <f t="shared" si="9"/>
        <v>10138800</v>
      </c>
    </row>
    <row r="56" spans="2:8" x14ac:dyDescent="0.35">
      <c r="B56" s="106"/>
      <c r="C56" s="106"/>
      <c r="D56" s="106"/>
      <c r="E56" s="32" t="s">
        <v>10</v>
      </c>
      <c r="F56" s="33">
        <v>11360000</v>
      </c>
      <c r="G56" s="13">
        <f t="shared" si="8"/>
        <v>2158400</v>
      </c>
      <c r="H56" s="13">
        <f t="shared" si="9"/>
        <v>13518400</v>
      </c>
    </row>
    <row r="57" spans="2:8" x14ac:dyDescent="0.35">
      <c r="B57" s="104" t="s">
        <v>7</v>
      </c>
      <c r="C57" s="104" t="s">
        <v>369</v>
      </c>
      <c r="D57" s="104" t="s">
        <v>14</v>
      </c>
      <c r="E57" s="32" t="s">
        <v>303</v>
      </c>
      <c r="F57" s="33">
        <v>2628000</v>
      </c>
      <c r="G57" s="13">
        <f t="shared" si="8"/>
        <v>499320</v>
      </c>
      <c r="H57" s="13">
        <f t="shared" si="9"/>
        <v>3127320</v>
      </c>
    </row>
    <row r="58" spans="2:8" x14ac:dyDescent="0.35">
      <c r="B58" s="105"/>
      <c r="C58" s="105"/>
      <c r="D58" s="105"/>
      <c r="E58" s="32" t="s">
        <v>304</v>
      </c>
      <c r="F58" s="33">
        <v>3284000</v>
      </c>
      <c r="G58" s="13">
        <f t="shared" si="8"/>
        <v>623960</v>
      </c>
      <c r="H58" s="13">
        <f t="shared" si="9"/>
        <v>3907960</v>
      </c>
    </row>
    <row r="59" spans="2:8" x14ac:dyDescent="0.35">
      <c r="B59" s="106"/>
      <c r="C59" s="106"/>
      <c r="D59" s="106"/>
      <c r="E59" s="32" t="s">
        <v>10</v>
      </c>
      <c r="F59" s="33">
        <v>4379000</v>
      </c>
      <c r="G59" s="13">
        <f t="shared" si="8"/>
        <v>832010</v>
      </c>
      <c r="H59" s="13">
        <f t="shared" si="9"/>
        <v>5211010</v>
      </c>
    </row>
    <row r="60" spans="2:8" x14ac:dyDescent="0.35">
      <c r="B60" s="104" t="s">
        <v>7</v>
      </c>
      <c r="C60" s="104" t="s">
        <v>369</v>
      </c>
      <c r="D60" s="104" t="s">
        <v>370</v>
      </c>
      <c r="E60" s="32" t="s">
        <v>303</v>
      </c>
      <c r="F60" s="33">
        <v>5618000</v>
      </c>
      <c r="G60" s="13">
        <f t="shared" si="8"/>
        <v>1067420</v>
      </c>
      <c r="H60" s="13">
        <f t="shared" si="9"/>
        <v>6685420</v>
      </c>
    </row>
    <row r="61" spans="2:8" x14ac:dyDescent="0.35">
      <c r="B61" s="105"/>
      <c r="C61" s="105"/>
      <c r="D61" s="105"/>
      <c r="E61" s="32" t="s">
        <v>304</v>
      </c>
      <c r="F61" s="33">
        <v>7023000</v>
      </c>
      <c r="G61" s="13">
        <f t="shared" si="8"/>
        <v>1334370</v>
      </c>
      <c r="H61" s="13">
        <f t="shared" si="9"/>
        <v>8357370</v>
      </c>
    </row>
    <row r="62" spans="2:8" x14ac:dyDescent="0.35">
      <c r="B62" s="106"/>
      <c r="C62" s="106"/>
      <c r="D62" s="106"/>
      <c r="E62" s="32" t="s">
        <v>10</v>
      </c>
      <c r="F62" s="33">
        <v>9364000</v>
      </c>
      <c r="G62" s="13">
        <f t="shared" si="8"/>
        <v>1779160</v>
      </c>
      <c r="H62" s="13">
        <f t="shared" si="9"/>
        <v>11143160</v>
      </c>
    </row>
    <row r="63" spans="2:8" x14ac:dyDescent="0.35">
      <c r="B63" s="104" t="s">
        <v>7</v>
      </c>
      <c r="C63" s="104" t="s">
        <v>25</v>
      </c>
      <c r="D63" s="104" t="s">
        <v>26</v>
      </c>
      <c r="E63" s="32" t="s">
        <v>303</v>
      </c>
      <c r="F63" s="33">
        <v>3542000</v>
      </c>
      <c r="G63" s="13">
        <f t="shared" si="8"/>
        <v>672980</v>
      </c>
      <c r="H63" s="13">
        <f t="shared" si="9"/>
        <v>4214980</v>
      </c>
    </row>
    <row r="64" spans="2:8" x14ac:dyDescent="0.35">
      <c r="B64" s="105"/>
      <c r="C64" s="105"/>
      <c r="D64" s="105"/>
      <c r="E64" s="32" t="s">
        <v>304</v>
      </c>
      <c r="F64" s="33">
        <v>4428000</v>
      </c>
      <c r="G64" s="13">
        <f t="shared" si="8"/>
        <v>841320</v>
      </c>
      <c r="H64" s="13">
        <f t="shared" si="9"/>
        <v>5269320</v>
      </c>
    </row>
    <row r="65" spans="2:8" x14ac:dyDescent="0.35">
      <c r="B65" s="106"/>
      <c r="C65" s="106"/>
      <c r="D65" s="106"/>
      <c r="E65" s="32" t="s">
        <v>10</v>
      </c>
      <c r="F65" s="33">
        <v>5903000</v>
      </c>
      <c r="G65" s="13">
        <f t="shared" si="8"/>
        <v>1121570</v>
      </c>
      <c r="H65" s="13">
        <f t="shared" si="9"/>
        <v>7024570</v>
      </c>
    </row>
    <row r="66" spans="2:8" x14ac:dyDescent="0.35">
      <c r="B66" s="104" t="s">
        <v>7</v>
      </c>
      <c r="C66" s="104" t="s">
        <v>27</v>
      </c>
      <c r="D66" s="104" t="s">
        <v>19</v>
      </c>
      <c r="E66" s="32" t="s">
        <v>303</v>
      </c>
      <c r="F66" s="33">
        <v>2631000</v>
      </c>
      <c r="G66" s="13">
        <f t="shared" si="8"/>
        <v>499890</v>
      </c>
      <c r="H66" s="13">
        <f t="shared" si="9"/>
        <v>3130890</v>
      </c>
    </row>
    <row r="67" spans="2:8" x14ac:dyDescent="0.35">
      <c r="B67" s="105"/>
      <c r="C67" s="105"/>
      <c r="D67" s="105"/>
      <c r="E67" s="32" t="s">
        <v>304</v>
      </c>
      <c r="F67" s="33">
        <v>3289000</v>
      </c>
      <c r="G67" s="13">
        <f t="shared" si="8"/>
        <v>624910</v>
      </c>
      <c r="H67" s="13">
        <f t="shared" si="9"/>
        <v>3913910</v>
      </c>
    </row>
    <row r="68" spans="2:8" x14ac:dyDescent="0.35">
      <c r="B68" s="106"/>
      <c r="C68" s="106"/>
      <c r="D68" s="106"/>
      <c r="E68" s="32" t="s">
        <v>10</v>
      </c>
      <c r="F68" s="33">
        <v>4385000</v>
      </c>
      <c r="G68" s="13">
        <f t="shared" si="8"/>
        <v>833150</v>
      </c>
      <c r="H68" s="13">
        <f t="shared" si="9"/>
        <v>5218150</v>
      </c>
    </row>
    <row r="69" spans="2:8" x14ac:dyDescent="0.35">
      <c r="B69" s="104" t="s">
        <v>7</v>
      </c>
      <c r="C69" s="104" t="s">
        <v>27</v>
      </c>
      <c r="D69" s="104" t="s">
        <v>367</v>
      </c>
      <c r="E69" s="32" t="s">
        <v>303</v>
      </c>
      <c r="F69" s="33">
        <v>2128000</v>
      </c>
      <c r="G69" s="13">
        <f t="shared" si="8"/>
        <v>404320</v>
      </c>
      <c r="H69" s="13">
        <f t="shared" si="9"/>
        <v>2532320</v>
      </c>
    </row>
    <row r="70" spans="2:8" x14ac:dyDescent="0.35">
      <c r="B70" s="105"/>
      <c r="C70" s="105"/>
      <c r="D70" s="105"/>
      <c r="E70" s="32" t="s">
        <v>304</v>
      </c>
      <c r="F70" s="33">
        <v>2660000</v>
      </c>
      <c r="G70" s="13">
        <f t="shared" si="8"/>
        <v>505400</v>
      </c>
      <c r="H70" s="13">
        <f t="shared" si="9"/>
        <v>3165400</v>
      </c>
    </row>
    <row r="71" spans="2:8" x14ac:dyDescent="0.35">
      <c r="B71" s="106"/>
      <c r="C71" s="106"/>
      <c r="D71" s="106"/>
      <c r="E71" s="32" t="s">
        <v>10</v>
      </c>
      <c r="F71" s="33">
        <v>3546000</v>
      </c>
      <c r="G71" s="13">
        <f t="shared" si="8"/>
        <v>673740</v>
      </c>
      <c r="H71" s="13">
        <f t="shared" si="9"/>
        <v>4219740</v>
      </c>
    </row>
    <row r="72" spans="2:8" x14ac:dyDescent="0.35">
      <c r="B72" s="104" t="s">
        <v>7</v>
      </c>
      <c r="C72" s="104" t="s">
        <v>371</v>
      </c>
      <c r="D72" s="104" t="s">
        <v>19</v>
      </c>
      <c r="E72" s="32" t="s">
        <v>303</v>
      </c>
      <c r="F72" s="33">
        <v>1808000</v>
      </c>
      <c r="G72" s="13">
        <f t="shared" si="8"/>
        <v>343520</v>
      </c>
      <c r="H72" s="13">
        <f t="shared" si="9"/>
        <v>2151520</v>
      </c>
    </row>
    <row r="73" spans="2:8" x14ac:dyDescent="0.35">
      <c r="B73" s="105"/>
      <c r="C73" s="105"/>
      <c r="D73" s="105"/>
      <c r="E73" s="32" t="s">
        <v>304</v>
      </c>
      <c r="F73" s="33">
        <v>2260000</v>
      </c>
      <c r="G73" s="13">
        <f t="shared" si="8"/>
        <v>429400</v>
      </c>
      <c r="H73" s="13">
        <f t="shared" si="9"/>
        <v>2689400</v>
      </c>
    </row>
    <row r="74" spans="2:8" x14ac:dyDescent="0.35">
      <c r="B74" s="106"/>
      <c r="C74" s="106"/>
      <c r="D74" s="106"/>
      <c r="E74" s="32" t="s">
        <v>10</v>
      </c>
      <c r="F74" s="33">
        <v>3013000</v>
      </c>
      <c r="G74" s="13">
        <f t="shared" si="8"/>
        <v>572470</v>
      </c>
      <c r="H74" s="13">
        <f t="shared" si="9"/>
        <v>3585470</v>
      </c>
    </row>
    <row r="75" spans="2:8" x14ac:dyDescent="0.35">
      <c r="B75" s="104" t="s">
        <v>7</v>
      </c>
      <c r="C75" s="104" t="s">
        <v>371</v>
      </c>
      <c r="D75" s="104" t="s">
        <v>367</v>
      </c>
      <c r="E75" s="32" t="s">
        <v>303</v>
      </c>
      <c r="F75" s="33">
        <v>1605000</v>
      </c>
      <c r="G75" s="13">
        <f t="shared" si="8"/>
        <v>304950</v>
      </c>
      <c r="H75" s="13">
        <f t="shared" si="9"/>
        <v>1909950</v>
      </c>
    </row>
    <row r="76" spans="2:8" x14ac:dyDescent="0.35">
      <c r="B76" s="105"/>
      <c r="C76" s="105"/>
      <c r="D76" s="105"/>
      <c r="E76" s="32" t="s">
        <v>304</v>
      </c>
      <c r="F76" s="33">
        <v>2006000</v>
      </c>
      <c r="G76" s="13">
        <f t="shared" si="8"/>
        <v>381140</v>
      </c>
      <c r="H76" s="13">
        <f t="shared" si="9"/>
        <v>2387140</v>
      </c>
    </row>
    <row r="77" spans="2:8" x14ac:dyDescent="0.35">
      <c r="B77" s="106"/>
      <c r="C77" s="106"/>
      <c r="D77" s="106"/>
      <c r="E77" s="32" t="s">
        <v>10</v>
      </c>
      <c r="F77" s="33">
        <v>2674000</v>
      </c>
      <c r="G77" s="13">
        <f t="shared" si="8"/>
        <v>508060</v>
      </c>
      <c r="H77" s="13">
        <f t="shared" si="9"/>
        <v>3182060</v>
      </c>
    </row>
    <row r="78" spans="2:8" x14ac:dyDescent="0.35">
      <c r="B78" s="104" t="s">
        <v>7</v>
      </c>
      <c r="C78" s="104" t="s">
        <v>372</v>
      </c>
      <c r="D78" s="104" t="s">
        <v>19</v>
      </c>
      <c r="E78" s="32" t="s">
        <v>303</v>
      </c>
      <c r="F78" s="33">
        <v>763000</v>
      </c>
      <c r="G78" s="13">
        <f t="shared" si="8"/>
        <v>144970</v>
      </c>
      <c r="H78" s="13">
        <f t="shared" si="9"/>
        <v>907970</v>
      </c>
    </row>
    <row r="79" spans="2:8" x14ac:dyDescent="0.35">
      <c r="B79" s="105"/>
      <c r="C79" s="105"/>
      <c r="D79" s="105"/>
      <c r="E79" s="32" t="s">
        <v>304</v>
      </c>
      <c r="F79" s="33">
        <v>954000</v>
      </c>
      <c r="G79" s="13">
        <f t="shared" si="8"/>
        <v>181260</v>
      </c>
      <c r="H79" s="13">
        <f t="shared" si="9"/>
        <v>1135260</v>
      </c>
    </row>
    <row r="80" spans="2:8" x14ac:dyDescent="0.35">
      <c r="B80" s="106"/>
      <c r="C80" s="106"/>
      <c r="D80" s="106"/>
      <c r="E80" s="32" t="s">
        <v>10</v>
      </c>
      <c r="F80" s="33">
        <v>1272000</v>
      </c>
      <c r="G80" s="13">
        <f t="shared" si="8"/>
        <v>241680</v>
      </c>
      <c r="H80" s="13">
        <f t="shared" si="9"/>
        <v>1513680</v>
      </c>
    </row>
    <row r="81" spans="2:8" x14ac:dyDescent="0.35">
      <c r="B81" s="104" t="s">
        <v>7</v>
      </c>
      <c r="C81" s="104" t="s">
        <v>372</v>
      </c>
      <c r="D81" s="104" t="s">
        <v>367</v>
      </c>
      <c r="E81" s="32" t="s">
        <v>303</v>
      </c>
      <c r="F81" s="33">
        <v>610000</v>
      </c>
      <c r="G81" s="13">
        <f t="shared" si="8"/>
        <v>115900</v>
      </c>
      <c r="H81" s="13">
        <f t="shared" si="9"/>
        <v>725900</v>
      </c>
    </row>
    <row r="82" spans="2:8" x14ac:dyDescent="0.35">
      <c r="B82" s="105"/>
      <c r="C82" s="105"/>
      <c r="D82" s="105"/>
      <c r="E82" s="32" t="s">
        <v>304</v>
      </c>
      <c r="F82" s="33">
        <v>762000</v>
      </c>
      <c r="G82" s="13">
        <f t="shared" si="8"/>
        <v>144780</v>
      </c>
      <c r="H82" s="13">
        <f t="shared" si="9"/>
        <v>906780</v>
      </c>
    </row>
    <row r="83" spans="2:8" x14ac:dyDescent="0.35">
      <c r="B83" s="106"/>
      <c r="C83" s="106"/>
      <c r="D83" s="106"/>
      <c r="E83" s="32" t="s">
        <v>10</v>
      </c>
      <c r="F83" s="33">
        <v>1016000</v>
      </c>
      <c r="G83" s="13">
        <f t="shared" ref="G83:G146" si="10">+F83*19%</f>
        <v>193040</v>
      </c>
      <c r="H83" s="13">
        <f t="shared" ref="H83:H146" si="11">F83+G83</f>
        <v>1209040</v>
      </c>
    </row>
    <row r="84" spans="2:8" x14ac:dyDescent="0.35">
      <c r="B84" s="104" t="s">
        <v>7</v>
      </c>
      <c r="C84" s="104" t="s">
        <v>28</v>
      </c>
      <c r="D84" s="104" t="s">
        <v>19</v>
      </c>
      <c r="E84" s="32" t="s">
        <v>303</v>
      </c>
      <c r="F84" s="33">
        <v>847000</v>
      </c>
      <c r="G84" s="13">
        <f t="shared" si="10"/>
        <v>160930</v>
      </c>
      <c r="H84" s="13">
        <f t="shared" si="11"/>
        <v>1007930</v>
      </c>
    </row>
    <row r="85" spans="2:8" x14ac:dyDescent="0.35">
      <c r="B85" s="105"/>
      <c r="C85" s="105"/>
      <c r="D85" s="105"/>
      <c r="E85" s="32" t="s">
        <v>304</v>
      </c>
      <c r="F85" s="33">
        <v>1058000</v>
      </c>
      <c r="G85" s="13">
        <f t="shared" si="10"/>
        <v>201020</v>
      </c>
      <c r="H85" s="13">
        <f t="shared" si="11"/>
        <v>1259020</v>
      </c>
    </row>
    <row r="86" spans="2:8" x14ac:dyDescent="0.35">
      <c r="B86" s="106"/>
      <c r="C86" s="106"/>
      <c r="D86" s="106"/>
      <c r="E86" s="32" t="s">
        <v>10</v>
      </c>
      <c r="F86" s="33">
        <v>1411000</v>
      </c>
      <c r="G86" s="13">
        <f t="shared" si="10"/>
        <v>268090</v>
      </c>
      <c r="H86" s="13">
        <f t="shared" si="11"/>
        <v>1679090</v>
      </c>
    </row>
    <row r="87" spans="2:8" x14ac:dyDescent="0.35">
      <c r="B87" s="104" t="s">
        <v>7</v>
      </c>
      <c r="C87" s="104" t="s">
        <v>28</v>
      </c>
      <c r="D87" s="104" t="s">
        <v>367</v>
      </c>
      <c r="E87" s="32" t="s">
        <v>303</v>
      </c>
      <c r="F87" s="33">
        <v>716000</v>
      </c>
      <c r="G87" s="13">
        <f t="shared" si="10"/>
        <v>136040</v>
      </c>
      <c r="H87" s="13">
        <f t="shared" si="11"/>
        <v>852040</v>
      </c>
    </row>
    <row r="88" spans="2:8" x14ac:dyDescent="0.35">
      <c r="B88" s="105"/>
      <c r="C88" s="105"/>
      <c r="D88" s="105"/>
      <c r="E88" s="32" t="s">
        <v>304</v>
      </c>
      <c r="F88" s="33">
        <v>895000</v>
      </c>
      <c r="G88" s="13">
        <f t="shared" si="10"/>
        <v>170050</v>
      </c>
      <c r="H88" s="13">
        <f t="shared" si="11"/>
        <v>1065050</v>
      </c>
    </row>
    <row r="89" spans="2:8" x14ac:dyDescent="0.35">
      <c r="B89" s="106"/>
      <c r="C89" s="106"/>
      <c r="D89" s="106"/>
      <c r="E89" s="32" t="s">
        <v>10</v>
      </c>
      <c r="F89" s="33">
        <v>1194000</v>
      </c>
      <c r="G89" s="13">
        <f t="shared" si="10"/>
        <v>226860</v>
      </c>
      <c r="H89" s="13">
        <f t="shared" si="11"/>
        <v>1420860</v>
      </c>
    </row>
    <row r="90" spans="2:8" x14ac:dyDescent="0.35">
      <c r="B90" s="104" t="s">
        <v>7</v>
      </c>
      <c r="C90" s="104" t="s">
        <v>29</v>
      </c>
      <c r="D90" s="104" t="s">
        <v>30</v>
      </c>
      <c r="E90" s="32" t="s">
        <v>303</v>
      </c>
      <c r="F90" s="33">
        <v>1670000</v>
      </c>
      <c r="G90" s="13">
        <f t="shared" si="10"/>
        <v>317300</v>
      </c>
      <c r="H90" s="13">
        <f t="shared" si="11"/>
        <v>1987300</v>
      </c>
    </row>
    <row r="91" spans="2:8" x14ac:dyDescent="0.35">
      <c r="B91" s="105"/>
      <c r="C91" s="105"/>
      <c r="D91" s="105"/>
      <c r="E91" s="32" t="s">
        <v>304</v>
      </c>
      <c r="F91" s="33">
        <v>2752000</v>
      </c>
      <c r="G91" s="13">
        <f t="shared" si="10"/>
        <v>522880</v>
      </c>
      <c r="H91" s="13">
        <f t="shared" si="11"/>
        <v>3274880</v>
      </c>
    </row>
    <row r="92" spans="2:8" x14ac:dyDescent="0.35">
      <c r="B92" s="106"/>
      <c r="C92" s="106"/>
      <c r="D92" s="106"/>
      <c r="E92" s="32" t="s">
        <v>10</v>
      </c>
      <c r="F92" s="33">
        <v>3669000</v>
      </c>
      <c r="G92" s="13">
        <f t="shared" si="10"/>
        <v>697110</v>
      </c>
      <c r="H92" s="13">
        <f t="shared" si="11"/>
        <v>4366110</v>
      </c>
    </row>
    <row r="93" spans="2:8" x14ac:dyDescent="0.35">
      <c r="B93" s="104" t="s">
        <v>7</v>
      </c>
      <c r="C93" s="104" t="s">
        <v>29</v>
      </c>
      <c r="D93" s="104" t="s">
        <v>31</v>
      </c>
      <c r="E93" s="32" t="s">
        <v>303</v>
      </c>
      <c r="F93" s="33">
        <v>1670000</v>
      </c>
      <c r="G93" s="13">
        <f t="shared" si="10"/>
        <v>317300</v>
      </c>
      <c r="H93" s="13">
        <f t="shared" si="11"/>
        <v>1987300</v>
      </c>
    </row>
    <row r="94" spans="2:8" x14ac:dyDescent="0.35">
      <c r="B94" s="105"/>
      <c r="C94" s="105"/>
      <c r="D94" s="105"/>
      <c r="E94" s="32" t="s">
        <v>304</v>
      </c>
      <c r="F94" s="33">
        <v>2752000</v>
      </c>
      <c r="G94" s="13">
        <f t="shared" si="10"/>
        <v>522880</v>
      </c>
      <c r="H94" s="13">
        <f t="shared" si="11"/>
        <v>3274880</v>
      </c>
    </row>
    <row r="95" spans="2:8" x14ac:dyDescent="0.35">
      <c r="B95" s="106"/>
      <c r="C95" s="106"/>
      <c r="D95" s="106"/>
      <c r="E95" s="32" t="s">
        <v>10</v>
      </c>
      <c r="F95" s="33">
        <v>3669000</v>
      </c>
      <c r="G95" s="13">
        <f t="shared" si="10"/>
        <v>697110</v>
      </c>
      <c r="H95" s="13">
        <f t="shared" si="11"/>
        <v>4366110</v>
      </c>
    </row>
    <row r="96" spans="2:8" x14ac:dyDescent="0.35">
      <c r="B96" s="104" t="s">
        <v>288</v>
      </c>
      <c r="C96" s="104" t="s">
        <v>32</v>
      </c>
      <c r="D96" s="104" t="s">
        <v>19</v>
      </c>
      <c r="E96" s="32" t="s">
        <v>303</v>
      </c>
      <c r="F96" s="33">
        <v>501000</v>
      </c>
      <c r="G96" s="13">
        <f t="shared" si="10"/>
        <v>95190</v>
      </c>
      <c r="H96" s="13">
        <f t="shared" si="11"/>
        <v>596190</v>
      </c>
    </row>
    <row r="97" spans="2:8" x14ac:dyDescent="0.35">
      <c r="B97" s="105"/>
      <c r="C97" s="105"/>
      <c r="D97" s="105"/>
      <c r="E97" s="32" t="s">
        <v>304</v>
      </c>
      <c r="F97" s="33">
        <v>626000</v>
      </c>
      <c r="G97" s="13">
        <f t="shared" si="10"/>
        <v>118940</v>
      </c>
      <c r="H97" s="13">
        <f t="shared" si="11"/>
        <v>744940</v>
      </c>
    </row>
    <row r="98" spans="2:8" x14ac:dyDescent="0.35">
      <c r="B98" s="106"/>
      <c r="C98" s="106"/>
      <c r="D98" s="106"/>
      <c r="E98" s="32" t="s">
        <v>10</v>
      </c>
      <c r="F98" s="33">
        <v>835000</v>
      </c>
      <c r="G98" s="13">
        <f t="shared" si="10"/>
        <v>158650</v>
      </c>
      <c r="H98" s="13">
        <f t="shared" si="11"/>
        <v>993650</v>
      </c>
    </row>
    <row r="99" spans="2:8" x14ac:dyDescent="0.35">
      <c r="B99" s="104" t="s">
        <v>288</v>
      </c>
      <c r="C99" s="104" t="s">
        <v>32</v>
      </c>
      <c r="D99" s="104" t="s">
        <v>367</v>
      </c>
      <c r="E99" s="32" t="s">
        <v>303</v>
      </c>
      <c r="F99" s="33">
        <v>405000</v>
      </c>
      <c r="G99" s="13">
        <f t="shared" si="10"/>
        <v>76950</v>
      </c>
      <c r="H99" s="13">
        <f t="shared" si="11"/>
        <v>481950</v>
      </c>
    </row>
    <row r="100" spans="2:8" x14ac:dyDescent="0.35">
      <c r="B100" s="105"/>
      <c r="C100" s="105"/>
      <c r="D100" s="105"/>
      <c r="E100" s="32" t="s">
        <v>304</v>
      </c>
      <c r="F100" s="33">
        <v>504000</v>
      </c>
      <c r="G100" s="13">
        <f t="shared" si="10"/>
        <v>95760</v>
      </c>
      <c r="H100" s="13">
        <f t="shared" si="11"/>
        <v>599760</v>
      </c>
    </row>
    <row r="101" spans="2:8" x14ac:dyDescent="0.35">
      <c r="B101" s="106"/>
      <c r="C101" s="106"/>
      <c r="D101" s="106"/>
      <c r="E101" s="32" t="s">
        <v>10</v>
      </c>
      <c r="F101" s="33">
        <v>675000</v>
      </c>
      <c r="G101" s="13">
        <f t="shared" si="10"/>
        <v>128250</v>
      </c>
      <c r="H101" s="13">
        <f t="shared" si="11"/>
        <v>803250</v>
      </c>
    </row>
    <row r="102" spans="2:8" x14ac:dyDescent="0.35">
      <c r="B102" s="104" t="s">
        <v>288</v>
      </c>
      <c r="C102" s="104" t="s">
        <v>33</v>
      </c>
      <c r="D102" s="104" t="s">
        <v>19</v>
      </c>
      <c r="E102" s="32" t="s">
        <v>303</v>
      </c>
      <c r="F102" s="33">
        <v>580000</v>
      </c>
      <c r="G102" s="13">
        <f t="shared" si="10"/>
        <v>110200</v>
      </c>
      <c r="H102" s="13">
        <f t="shared" si="11"/>
        <v>690200</v>
      </c>
    </row>
    <row r="103" spans="2:8" x14ac:dyDescent="0.35">
      <c r="B103" s="105"/>
      <c r="C103" s="105"/>
      <c r="D103" s="105"/>
      <c r="E103" s="32" t="s">
        <v>304</v>
      </c>
      <c r="F103" s="33">
        <v>725000</v>
      </c>
      <c r="G103" s="13">
        <f t="shared" si="10"/>
        <v>137750</v>
      </c>
      <c r="H103" s="13">
        <f t="shared" si="11"/>
        <v>862750</v>
      </c>
    </row>
    <row r="104" spans="2:8" x14ac:dyDescent="0.35">
      <c r="B104" s="106"/>
      <c r="C104" s="106"/>
      <c r="D104" s="106"/>
      <c r="E104" s="32" t="s">
        <v>10</v>
      </c>
      <c r="F104" s="33">
        <v>966000</v>
      </c>
      <c r="G104" s="13">
        <f t="shared" si="10"/>
        <v>183540</v>
      </c>
      <c r="H104" s="13">
        <f t="shared" si="11"/>
        <v>1149540</v>
      </c>
    </row>
    <row r="105" spans="2:8" x14ac:dyDescent="0.35">
      <c r="B105" s="104" t="s">
        <v>288</v>
      </c>
      <c r="C105" s="104" t="s">
        <v>33</v>
      </c>
      <c r="D105" s="104" t="s">
        <v>367</v>
      </c>
      <c r="E105" s="32" t="s">
        <v>303</v>
      </c>
      <c r="F105" s="33">
        <v>446000</v>
      </c>
      <c r="G105" s="13">
        <f t="shared" si="10"/>
        <v>84740</v>
      </c>
      <c r="H105" s="13">
        <f t="shared" si="11"/>
        <v>530740</v>
      </c>
    </row>
    <row r="106" spans="2:8" x14ac:dyDescent="0.35">
      <c r="B106" s="105"/>
      <c r="C106" s="105"/>
      <c r="D106" s="105"/>
      <c r="E106" s="32" t="s">
        <v>304</v>
      </c>
      <c r="F106" s="33">
        <v>557000</v>
      </c>
      <c r="G106" s="13">
        <f t="shared" si="10"/>
        <v>105830</v>
      </c>
      <c r="H106" s="13">
        <f t="shared" si="11"/>
        <v>662830</v>
      </c>
    </row>
    <row r="107" spans="2:8" x14ac:dyDescent="0.35">
      <c r="B107" s="106"/>
      <c r="C107" s="106"/>
      <c r="D107" s="106"/>
      <c r="E107" s="32" t="s">
        <v>10</v>
      </c>
      <c r="F107" s="33">
        <v>743000</v>
      </c>
      <c r="G107" s="13">
        <f t="shared" si="10"/>
        <v>141170</v>
      </c>
      <c r="H107" s="13">
        <f t="shared" si="11"/>
        <v>884170</v>
      </c>
    </row>
    <row r="108" spans="2:8" x14ac:dyDescent="0.35">
      <c r="B108" s="104" t="s">
        <v>288</v>
      </c>
      <c r="C108" s="104" t="s">
        <v>34</v>
      </c>
      <c r="D108" s="104" t="s">
        <v>19</v>
      </c>
      <c r="E108" s="32" t="s">
        <v>303</v>
      </c>
      <c r="F108" s="33">
        <v>562000</v>
      </c>
      <c r="G108" s="13">
        <f t="shared" si="10"/>
        <v>106780</v>
      </c>
      <c r="H108" s="13">
        <f t="shared" si="11"/>
        <v>668780</v>
      </c>
    </row>
    <row r="109" spans="2:8" x14ac:dyDescent="0.35">
      <c r="B109" s="105"/>
      <c r="C109" s="105"/>
      <c r="D109" s="105"/>
      <c r="E109" s="32" t="s">
        <v>304</v>
      </c>
      <c r="F109" s="33">
        <v>702000</v>
      </c>
      <c r="G109" s="13">
        <f t="shared" si="10"/>
        <v>133380</v>
      </c>
      <c r="H109" s="13">
        <f t="shared" si="11"/>
        <v>835380</v>
      </c>
    </row>
    <row r="110" spans="2:8" x14ac:dyDescent="0.35">
      <c r="B110" s="106"/>
      <c r="C110" s="106"/>
      <c r="D110" s="106"/>
      <c r="E110" s="32" t="s">
        <v>10</v>
      </c>
      <c r="F110" s="33">
        <v>936000</v>
      </c>
      <c r="G110" s="13">
        <f t="shared" si="10"/>
        <v>177840</v>
      </c>
      <c r="H110" s="13">
        <f t="shared" si="11"/>
        <v>1113840</v>
      </c>
    </row>
    <row r="111" spans="2:8" x14ac:dyDescent="0.35">
      <c r="B111" s="104" t="s">
        <v>288</v>
      </c>
      <c r="C111" s="104" t="s">
        <v>34</v>
      </c>
      <c r="D111" s="104" t="s">
        <v>367</v>
      </c>
      <c r="E111" s="32" t="s">
        <v>303</v>
      </c>
      <c r="F111" s="33">
        <v>432000</v>
      </c>
      <c r="G111" s="13">
        <f t="shared" si="10"/>
        <v>82080</v>
      </c>
      <c r="H111" s="13">
        <f t="shared" si="11"/>
        <v>514080</v>
      </c>
    </row>
    <row r="112" spans="2:8" x14ac:dyDescent="0.35">
      <c r="B112" s="105"/>
      <c r="C112" s="105"/>
      <c r="D112" s="105"/>
      <c r="E112" s="32" t="s">
        <v>304</v>
      </c>
      <c r="F112" s="33">
        <v>540000</v>
      </c>
      <c r="G112" s="13">
        <f t="shared" si="10"/>
        <v>102600</v>
      </c>
      <c r="H112" s="13">
        <f t="shared" si="11"/>
        <v>642600</v>
      </c>
    </row>
    <row r="113" spans="2:8" x14ac:dyDescent="0.35">
      <c r="B113" s="106"/>
      <c r="C113" s="106"/>
      <c r="D113" s="106"/>
      <c r="E113" s="32" t="s">
        <v>10</v>
      </c>
      <c r="F113" s="33">
        <v>720000</v>
      </c>
      <c r="G113" s="13">
        <f t="shared" si="10"/>
        <v>136800</v>
      </c>
      <c r="H113" s="13">
        <f t="shared" si="11"/>
        <v>856800</v>
      </c>
    </row>
    <row r="114" spans="2:8" x14ac:dyDescent="0.35">
      <c r="B114" s="104" t="s">
        <v>373</v>
      </c>
      <c r="C114" s="104" t="s">
        <v>374</v>
      </c>
      <c r="D114" s="104" t="s">
        <v>19</v>
      </c>
      <c r="E114" s="32" t="s">
        <v>303</v>
      </c>
      <c r="F114" s="33">
        <v>527000</v>
      </c>
      <c r="G114" s="13">
        <f t="shared" si="10"/>
        <v>100130</v>
      </c>
      <c r="H114" s="13">
        <f t="shared" si="11"/>
        <v>627130</v>
      </c>
    </row>
    <row r="115" spans="2:8" x14ac:dyDescent="0.35">
      <c r="B115" s="105"/>
      <c r="C115" s="105"/>
      <c r="D115" s="105"/>
      <c r="E115" s="32" t="s">
        <v>304</v>
      </c>
      <c r="F115" s="33">
        <v>658000</v>
      </c>
      <c r="G115" s="13">
        <f t="shared" si="10"/>
        <v>125020</v>
      </c>
      <c r="H115" s="13">
        <f t="shared" si="11"/>
        <v>783020</v>
      </c>
    </row>
    <row r="116" spans="2:8" x14ac:dyDescent="0.35">
      <c r="B116" s="106"/>
      <c r="C116" s="106"/>
      <c r="D116" s="106"/>
      <c r="E116" s="32" t="s">
        <v>10</v>
      </c>
      <c r="F116" s="33">
        <v>878000</v>
      </c>
      <c r="G116" s="13">
        <f t="shared" si="10"/>
        <v>166820</v>
      </c>
      <c r="H116" s="13">
        <f t="shared" si="11"/>
        <v>1044820</v>
      </c>
    </row>
    <row r="117" spans="2:8" x14ac:dyDescent="0.35">
      <c r="B117" s="104" t="s">
        <v>35</v>
      </c>
      <c r="C117" s="104" t="s">
        <v>374</v>
      </c>
      <c r="D117" s="104" t="s">
        <v>19</v>
      </c>
      <c r="E117" s="32" t="s">
        <v>303</v>
      </c>
      <c r="F117" s="33">
        <v>324000</v>
      </c>
      <c r="G117" s="13">
        <f t="shared" si="10"/>
        <v>61560</v>
      </c>
      <c r="H117" s="13">
        <f t="shared" si="11"/>
        <v>385560</v>
      </c>
    </row>
    <row r="118" spans="2:8" x14ac:dyDescent="0.35">
      <c r="B118" s="105"/>
      <c r="C118" s="105"/>
      <c r="D118" s="105"/>
      <c r="E118" s="32" t="s">
        <v>304</v>
      </c>
      <c r="F118" s="33">
        <v>405000</v>
      </c>
      <c r="G118" s="13">
        <f t="shared" si="10"/>
        <v>76950</v>
      </c>
      <c r="H118" s="13">
        <f t="shared" si="11"/>
        <v>481950</v>
      </c>
    </row>
    <row r="119" spans="2:8" x14ac:dyDescent="0.35">
      <c r="B119" s="106"/>
      <c r="C119" s="106"/>
      <c r="D119" s="106"/>
      <c r="E119" s="32" t="s">
        <v>10</v>
      </c>
      <c r="F119" s="33">
        <v>540000</v>
      </c>
      <c r="G119" s="13">
        <f t="shared" si="10"/>
        <v>102600</v>
      </c>
      <c r="H119" s="13">
        <f t="shared" si="11"/>
        <v>642600</v>
      </c>
    </row>
    <row r="120" spans="2:8" x14ac:dyDescent="0.35">
      <c r="B120" s="104" t="s">
        <v>36</v>
      </c>
      <c r="C120" s="104" t="s">
        <v>374</v>
      </c>
      <c r="D120" s="104" t="s">
        <v>19</v>
      </c>
      <c r="E120" s="32" t="s">
        <v>303</v>
      </c>
      <c r="F120" s="33">
        <v>324000</v>
      </c>
      <c r="G120" s="13">
        <f t="shared" si="10"/>
        <v>61560</v>
      </c>
      <c r="H120" s="13">
        <f t="shared" si="11"/>
        <v>385560</v>
      </c>
    </row>
    <row r="121" spans="2:8" x14ac:dyDescent="0.35">
      <c r="B121" s="105"/>
      <c r="C121" s="105"/>
      <c r="D121" s="105"/>
      <c r="E121" s="32" t="s">
        <v>304</v>
      </c>
      <c r="F121" s="33">
        <v>405000</v>
      </c>
      <c r="G121" s="13">
        <f t="shared" si="10"/>
        <v>76950</v>
      </c>
      <c r="H121" s="13">
        <f t="shared" si="11"/>
        <v>481950</v>
      </c>
    </row>
    <row r="122" spans="2:8" x14ac:dyDescent="0.35">
      <c r="B122" s="106"/>
      <c r="C122" s="106"/>
      <c r="D122" s="106"/>
      <c r="E122" s="32" t="s">
        <v>10</v>
      </c>
      <c r="F122" s="33">
        <v>540000</v>
      </c>
      <c r="G122" s="13">
        <f t="shared" si="10"/>
        <v>102600</v>
      </c>
      <c r="H122" s="13">
        <f t="shared" si="11"/>
        <v>642600</v>
      </c>
    </row>
    <row r="123" spans="2:8" x14ac:dyDescent="0.35">
      <c r="B123" s="104" t="s">
        <v>37</v>
      </c>
      <c r="C123" s="104" t="s">
        <v>374</v>
      </c>
      <c r="D123" s="104" t="s">
        <v>19</v>
      </c>
      <c r="E123" s="32" t="s">
        <v>303</v>
      </c>
      <c r="F123" s="33">
        <v>282000</v>
      </c>
      <c r="G123" s="13">
        <f t="shared" si="10"/>
        <v>53580</v>
      </c>
      <c r="H123" s="13">
        <f t="shared" si="11"/>
        <v>335580</v>
      </c>
    </row>
    <row r="124" spans="2:8" x14ac:dyDescent="0.35">
      <c r="B124" s="105"/>
      <c r="C124" s="105"/>
      <c r="D124" s="105"/>
      <c r="E124" s="32" t="s">
        <v>304</v>
      </c>
      <c r="F124" s="33">
        <v>352000</v>
      </c>
      <c r="G124" s="13">
        <f t="shared" si="10"/>
        <v>66880</v>
      </c>
      <c r="H124" s="13">
        <f t="shared" si="11"/>
        <v>418880</v>
      </c>
    </row>
    <row r="125" spans="2:8" x14ac:dyDescent="0.35">
      <c r="B125" s="106"/>
      <c r="C125" s="106"/>
      <c r="D125" s="106"/>
      <c r="E125" s="32" t="s">
        <v>10</v>
      </c>
      <c r="F125" s="33">
        <v>470000</v>
      </c>
      <c r="G125" s="13">
        <f t="shared" si="10"/>
        <v>89300</v>
      </c>
      <c r="H125" s="13">
        <f t="shared" si="11"/>
        <v>559300</v>
      </c>
    </row>
    <row r="126" spans="2:8" x14ac:dyDescent="0.35">
      <c r="B126" s="104" t="s">
        <v>38</v>
      </c>
      <c r="C126" s="104" t="s">
        <v>374</v>
      </c>
      <c r="D126" s="104" t="s">
        <v>19</v>
      </c>
      <c r="E126" s="32" t="s">
        <v>303</v>
      </c>
      <c r="F126" s="33">
        <v>154000</v>
      </c>
      <c r="G126" s="13">
        <f t="shared" si="10"/>
        <v>29260</v>
      </c>
      <c r="H126" s="13">
        <f t="shared" si="11"/>
        <v>183260</v>
      </c>
    </row>
    <row r="127" spans="2:8" x14ac:dyDescent="0.35">
      <c r="B127" s="105"/>
      <c r="C127" s="105"/>
      <c r="D127" s="105"/>
      <c r="E127" s="32" t="s">
        <v>304</v>
      </c>
      <c r="F127" s="33">
        <v>192000</v>
      </c>
      <c r="G127" s="13">
        <f t="shared" si="10"/>
        <v>36480</v>
      </c>
      <c r="H127" s="13">
        <f t="shared" si="11"/>
        <v>228480</v>
      </c>
    </row>
    <row r="128" spans="2:8" x14ac:dyDescent="0.35">
      <c r="B128" s="106"/>
      <c r="C128" s="106"/>
      <c r="D128" s="106"/>
      <c r="E128" s="32" t="s">
        <v>10</v>
      </c>
      <c r="F128" s="33">
        <v>256000</v>
      </c>
      <c r="G128" s="13">
        <f t="shared" si="10"/>
        <v>48640</v>
      </c>
      <c r="H128" s="13">
        <f t="shared" si="11"/>
        <v>304640</v>
      </c>
    </row>
    <row r="129" spans="2:8" x14ac:dyDescent="0.35">
      <c r="B129" s="104" t="s">
        <v>39</v>
      </c>
      <c r="C129" s="104" t="s">
        <v>374</v>
      </c>
      <c r="D129" s="104" t="s">
        <v>19</v>
      </c>
      <c r="E129" s="32" t="s">
        <v>303</v>
      </c>
      <c r="F129" s="33">
        <v>147000</v>
      </c>
      <c r="G129" s="13">
        <f t="shared" si="10"/>
        <v>27930</v>
      </c>
      <c r="H129" s="13">
        <f t="shared" si="11"/>
        <v>174930</v>
      </c>
    </row>
    <row r="130" spans="2:8" x14ac:dyDescent="0.35">
      <c r="B130" s="105"/>
      <c r="C130" s="105"/>
      <c r="D130" s="105"/>
      <c r="E130" s="32" t="s">
        <v>304</v>
      </c>
      <c r="F130" s="33">
        <v>184000</v>
      </c>
      <c r="G130" s="13">
        <f t="shared" si="10"/>
        <v>34960</v>
      </c>
      <c r="H130" s="13">
        <f t="shared" si="11"/>
        <v>218960</v>
      </c>
    </row>
    <row r="131" spans="2:8" x14ac:dyDescent="0.35">
      <c r="B131" s="106"/>
      <c r="C131" s="106"/>
      <c r="D131" s="106"/>
      <c r="E131" s="32" t="s">
        <v>10</v>
      </c>
      <c r="F131" s="33">
        <v>245000</v>
      </c>
      <c r="G131" s="13">
        <f t="shared" si="10"/>
        <v>46550</v>
      </c>
      <c r="H131" s="13">
        <f t="shared" si="11"/>
        <v>291550</v>
      </c>
    </row>
    <row r="132" spans="2:8" x14ac:dyDescent="0.35">
      <c r="B132" s="104" t="s">
        <v>40</v>
      </c>
      <c r="C132" s="104" t="s">
        <v>374</v>
      </c>
      <c r="D132" s="104" t="s">
        <v>19</v>
      </c>
      <c r="E132" s="32" t="s">
        <v>303</v>
      </c>
      <c r="F132" s="33">
        <v>134000</v>
      </c>
      <c r="G132" s="13">
        <f t="shared" si="10"/>
        <v>25460</v>
      </c>
      <c r="H132" s="13">
        <f t="shared" si="11"/>
        <v>159460</v>
      </c>
    </row>
    <row r="133" spans="2:8" x14ac:dyDescent="0.35">
      <c r="B133" s="105"/>
      <c r="C133" s="105"/>
      <c r="D133" s="105"/>
      <c r="E133" s="32" t="s">
        <v>304</v>
      </c>
      <c r="F133" s="33">
        <v>168000</v>
      </c>
      <c r="G133" s="13">
        <f t="shared" si="10"/>
        <v>31920</v>
      </c>
      <c r="H133" s="13">
        <f t="shared" si="11"/>
        <v>199920</v>
      </c>
    </row>
    <row r="134" spans="2:8" x14ac:dyDescent="0.35">
      <c r="B134" s="106"/>
      <c r="C134" s="106"/>
      <c r="D134" s="106"/>
      <c r="E134" s="32" t="s">
        <v>10</v>
      </c>
      <c r="F134" s="33">
        <v>223000</v>
      </c>
      <c r="G134" s="13">
        <f t="shared" si="10"/>
        <v>42370</v>
      </c>
      <c r="H134" s="13">
        <f t="shared" si="11"/>
        <v>265370</v>
      </c>
    </row>
    <row r="135" spans="2:8" x14ac:dyDescent="0.35">
      <c r="B135" s="104" t="s">
        <v>41</v>
      </c>
      <c r="C135" s="104" t="s">
        <v>374</v>
      </c>
      <c r="D135" s="104" t="s">
        <v>19</v>
      </c>
      <c r="E135" s="32" t="s">
        <v>303</v>
      </c>
      <c r="F135" s="33">
        <v>119000</v>
      </c>
      <c r="G135" s="13">
        <f t="shared" si="10"/>
        <v>22610</v>
      </c>
      <c r="H135" s="13">
        <f t="shared" si="11"/>
        <v>141610</v>
      </c>
    </row>
    <row r="136" spans="2:8" x14ac:dyDescent="0.35">
      <c r="B136" s="105"/>
      <c r="C136" s="105"/>
      <c r="D136" s="105"/>
      <c r="E136" s="32" t="s">
        <v>304</v>
      </c>
      <c r="F136" s="33">
        <v>148000</v>
      </c>
      <c r="G136" s="13">
        <f t="shared" si="10"/>
        <v>28120</v>
      </c>
      <c r="H136" s="13">
        <f t="shared" si="11"/>
        <v>176120</v>
      </c>
    </row>
    <row r="137" spans="2:8" x14ac:dyDescent="0.35">
      <c r="B137" s="106"/>
      <c r="C137" s="106"/>
      <c r="D137" s="106"/>
      <c r="E137" s="32" t="s">
        <v>10</v>
      </c>
      <c r="F137" s="33">
        <v>198000</v>
      </c>
      <c r="G137" s="13">
        <f t="shared" si="10"/>
        <v>37620</v>
      </c>
      <c r="H137" s="13">
        <f t="shared" si="11"/>
        <v>235620</v>
      </c>
    </row>
    <row r="138" spans="2:8" x14ac:dyDescent="0.35">
      <c r="B138" s="104" t="s">
        <v>375</v>
      </c>
      <c r="C138" s="104" t="s">
        <v>374</v>
      </c>
      <c r="D138" s="104" t="s">
        <v>19</v>
      </c>
      <c r="E138" s="32" t="s">
        <v>303</v>
      </c>
      <c r="F138" s="33">
        <v>125000</v>
      </c>
      <c r="G138" s="13">
        <f t="shared" si="10"/>
        <v>23750</v>
      </c>
      <c r="H138" s="13">
        <f t="shared" si="11"/>
        <v>148750</v>
      </c>
    </row>
    <row r="139" spans="2:8" x14ac:dyDescent="0.35">
      <c r="B139" s="105"/>
      <c r="C139" s="105"/>
      <c r="D139" s="105"/>
      <c r="E139" s="32" t="s">
        <v>304</v>
      </c>
      <c r="F139" s="33">
        <v>156000</v>
      </c>
      <c r="G139" s="13">
        <f t="shared" si="10"/>
        <v>29640</v>
      </c>
      <c r="H139" s="13">
        <f t="shared" si="11"/>
        <v>185640</v>
      </c>
    </row>
    <row r="140" spans="2:8" x14ac:dyDescent="0.35">
      <c r="B140" s="106"/>
      <c r="C140" s="106"/>
      <c r="D140" s="106"/>
      <c r="E140" s="32" t="s">
        <v>10</v>
      </c>
      <c r="F140" s="33">
        <v>208000</v>
      </c>
      <c r="G140" s="13">
        <f t="shared" si="10"/>
        <v>39520</v>
      </c>
      <c r="H140" s="13">
        <f t="shared" si="11"/>
        <v>247520</v>
      </c>
    </row>
    <row r="141" spans="2:8" x14ac:dyDescent="0.35">
      <c r="B141" s="104" t="s">
        <v>42</v>
      </c>
      <c r="C141" s="104" t="s">
        <v>374</v>
      </c>
      <c r="D141" s="104" t="s">
        <v>19</v>
      </c>
      <c r="E141" s="32" t="s">
        <v>303</v>
      </c>
      <c r="F141" s="33">
        <v>119000</v>
      </c>
      <c r="G141" s="13">
        <f t="shared" si="10"/>
        <v>22610</v>
      </c>
      <c r="H141" s="13">
        <f t="shared" si="11"/>
        <v>141610</v>
      </c>
    </row>
    <row r="142" spans="2:8" x14ac:dyDescent="0.35">
      <c r="B142" s="105"/>
      <c r="C142" s="105"/>
      <c r="D142" s="105"/>
      <c r="E142" s="32" t="s">
        <v>304</v>
      </c>
      <c r="F142" s="33">
        <v>148000</v>
      </c>
      <c r="G142" s="13">
        <f t="shared" si="10"/>
        <v>28120</v>
      </c>
      <c r="H142" s="13">
        <f t="shared" si="11"/>
        <v>176120</v>
      </c>
    </row>
    <row r="143" spans="2:8" x14ac:dyDescent="0.35">
      <c r="B143" s="106"/>
      <c r="C143" s="106"/>
      <c r="D143" s="106"/>
      <c r="E143" s="32" t="s">
        <v>10</v>
      </c>
      <c r="F143" s="33">
        <v>198000</v>
      </c>
      <c r="G143" s="13">
        <f t="shared" si="10"/>
        <v>37620</v>
      </c>
      <c r="H143" s="13">
        <f t="shared" si="11"/>
        <v>235620</v>
      </c>
    </row>
    <row r="144" spans="2:8" x14ac:dyDescent="0.35">
      <c r="B144" s="104" t="s">
        <v>43</v>
      </c>
      <c r="C144" s="104" t="s">
        <v>374</v>
      </c>
      <c r="D144" s="104" t="s">
        <v>19</v>
      </c>
      <c r="E144" s="32" t="s">
        <v>303</v>
      </c>
      <c r="F144" s="33">
        <v>119000</v>
      </c>
      <c r="G144" s="13">
        <f t="shared" si="10"/>
        <v>22610</v>
      </c>
      <c r="H144" s="13">
        <f t="shared" si="11"/>
        <v>141610</v>
      </c>
    </row>
    <row r="145" spans="2:8" x14ac:dyDescent="0.35">
      <c r="B145" s="105"/>
      <c r="C145" s="105"/>
      <c r="D145" s="105"/>
      <c r="E145" s="32" t="s">
        <v>304</v>
      </c>
      <c r="F145" s="33">
        <v>148000</v>
      </c>
      <c r="G145" s="13">
        <f t="shared" si="10"/>
        <v>28120</v>
      </c>
      <c r="H145" s="13">
        <f t="shared" si="11"/>
        <v>176120</v>
      </c>
    </row>
    <row r="146" spans="2:8" x14ac:dyDescent="0.35">
      <c r="B146" s="106"/>
      <c r="C146" s="106"/>
      <c r="D146" s="106"/>
      <c r="E146" s="32" t="s">
        <v>10</v>
      </c>
      <c r="F146" s="33">
        <v>198000</v>
      </c>
      <c r="G146" s="13">
        <f t="shared" si="10"/>
        <v>37620</v>
      </c>
      <c r="H146" s="13">
        <f t="shared" si="11"/>
        <v>235620</v>
      </c>
    </row>
    <row r="147" spans="2:8" x14ac:dyDescent="0.35">
      <c r="B147" s="104" t="s">
        <v>44</v>
      </c>
      <c r="C147" s="104" t="s">
        <v>374</v>
      </c>
      <c r="D147" s="104" t="s">
        <v>19</v>
      </c>
      <c r="E147" s="32" t="s">
        <v>303</v>
      </c>
      <c r="F147" s="33">
        <v>120000</v>
      </c>
      <c r="G147" s="13">
        <f t="shared" ref="G147:G210" si="12">+F147*19%</f>
        <v>22800</v>
      </c>
      <c r="H147" s="13">
        <f t="shared" ref="H147:H210" si="13">F147+G147</f>
        <v>142800</v>
      </c>
    </row>
    <row r="148" spans="2:8" x14ac:dyDescent="0.35">
      <c r="B148" s="105"/>
      <c r="C148" s="105"/>
      <c r="D148" s="105"/>
      <c r="E148" s="32" t="s">
        <v>304</v>
      </c>
      <c r="F148" s="33">
        <v>150000</v>
      </c>
      <c r="G148" s="13">
        <f t="shared" si="12"/>
        <v>28500</v>
      </c>
      <c r="H148" s="13">
        <f t="shared" si="13"/>
        <v>178500</v>
      </c>
    </row>
    <row r="149" spans="2:8" x14ac:dyDescent="0.35">
      <c r="B149" s="106"/>
      <c r="C149" s="106"/>
      <c r="D149" s="106"/>
      <c r="E149" s="32" t="s">
        <v>10</v>
      </c>
      <c r="F149" s="33">
        <v>201000</v>
      </c>
      <c r="G149" s="13">
        <f t="shared" si="12"/>
        <v>38190</v>
      </c>
      <c r="H149" s="13">
        <f t="shared" si="13"/>
        <v>239190</v>
      </c>
    </row>
    <row r="150" spans="2:8" x14ac:dyDescent="0.35">
      <c r="B150" s="104" t="s">
        <v>45</v>
      </c>
      <c r="C150" s="104" t="s">
        <v>374</v>
      </c>
      <c r="D150" s="104" t="s">
        <v>19</v>
      </c>
      <c r="E150" s="32" t="s">
        <v>303</v>
      </c>
      <c r="F150" s="33">
        <v>119000</v>
      </c>
      <c r="G150" s="13">
        <f t="shared" si="12"/>
        <v>22610</v>
      </c>
      <c r="H150" s="13">
        <f t="shared" si="13"/>
        <v>141610</v>
      </c>
    </row>
    <row r="151" spans="2:8" x14ac:dyDescent="0.35">
      <c r="B151" s="105"/>
      <c r="C151" s="105"/>
      <c r="D151" s="105"/>
      <c r="E151" s="32" t="s">
        <v>304</v>
      </c>
      <c r="F151" s="33">
        <v>148000</v>
      </c>
      <c r="G151" s="13">
        <f t="shared" si="12"/>
        <v>28120</v>
      </c>
      <c r="H151" s="13">
        <f t="shared" si="13"/>
        <v>176120</v>
      </c>
    </row>
    <row r="152" spans="2:8" x14ac:dyDescent="0.35">
      <c r="B152" s="106"/>
      <c r="C152" s="106"/>
      <c r="D152" s="106"/>
      <c r="E152" s="32" t="s">
        <v>10</v>
      </c>
      <c r="F152" s="33">
        <v>198000</v>
      </c>
      <c r="G152" s="13">
        <f t="shared" si="12"/>
        <v>37620</v>
      </c>
      <c r="H152" s="13">
        <f t="shared" si="13"/>
        <v>235620</v>
      </c>
    </row>
    <row r="153" spans="2:8" x14ac:dyDescent="0.35">
      <c r="B153" s="104" t="s">
        <v>46</v>
      </c>
      <c r="C153" s="104" t="s">
        <v>374</v>
      </c>
      <c r="D153" s="104" t="s">
        <v>19</v>
      </c>
      <c r="E153" s="32" t="s">
        <v>303</v>
      </c>
      <c r="F153" s="33">
        <v>117000</v>
      </c>
      <c r="G153" s="13">
        <f t="shared" si="12"/>
        <v>22230</v>
      </c>
      <c r="H153" s="13">
        <f t="shared" si="13"/>
        <v>139230</v>
      </c>
    </row>
    <row r="154" spans="2:8" x14ac:dyDescent="0.35">
      <c r="B154" s="105"/>
      <c r="C154" s="105"/>
      <c r="D154" s="105"/>
      <c r="E154" s="32" t="s">
        <v>304</v>
      </c>
      <c r="F154" s="33">
        <v>147000</v>
      </c>
      <c r="G154" s="13">
        <f t="shared" si="12"/>
        <v>27930</v>
      </c>
      <c r="H154" s="13">
        <f t="shared" si="13"/>
        <v>174930</v>
      </c>
    </row>
    <row r="155" spans="2:8" x14ac:dyDescent="0.35">
      <c r="B155" s="106"/>
      <c r="C155" s="106"/>
      <c r="D155" s="106"/>
      <c r="E155" s="32" t="s">
        <v>10</v>
      </c>
      <c r="F155" s="33">
        <v>196000</v>
      </c>
      <c r="G155" s="13">
        <f t="shared" si="12"/>
        <v>37240</v>
      </c>
      <c r="H155" s="13">
        <f t="shared" si="13"/>
        <v>233240</v>
      </c>
    </row>
    <row r="156" spans="2:8" x14ac:dyDescent="0.35">
      <c r="B156" s="104" t="s">
        <v>47</v>
      </c>
      <c r="C156" s="104" t="s">
        <v>374</v>
      </c>
      <c r="D156" s="104" t="s">
        <v>19</v>
      </c>
      <c r="E156" s="32" t="s">
        <v>303</v>
      </c>
      <c r="F156" s="33">
        <v>111000</v>
      </c>
      <c r="G156" s="13">
        <f t="shared" si="12"/>
        <v>21090</v>
      </c>
      <c r="H156" s="13">
        <f t="shared" si="13"/>
        <v>132090</v>
      </c>
    </row>
    <row r="157" spans="2:8" x14ac:dyDescent="0.35">
      <c r="B157" s="105"/>
      <c r="C157" s="105"/>
      <c r="D157" s="105"/>
      <c r="E157" s="32" t="s">
        <v>304</v>
      </c>
      <c r="F157" s="33">
        <v>139000</v>
      </c>
      <c r="G157" s="13">
        <f t="shared" si="12"/>
        <v>26410</v>
      </c>
      <c r="H157" s="13">
        <f t="shared" si="13"/>
        <v>165410</v>
      </c>
    </row>
    <row r="158" spans="2:8" x14ac:dyDescent="0.35">
      <c r="B158" s="106"/>
      <c r="C158" s="106"/>
      <c r="D158" s="106"/>
      <c r="E158" s="32" t="s">
        <v>10</v>
      </c>
      <c r="F158" s="33">
        <v>186000</v>
      </c>
      <c r="G158" s="13">
        <f t="shared" si="12"/>
        <v>35340</v>
      </c>
      <c r="H158" s="13">
        <f t="shared" si="13"/>
        <v>221340</v>
      </c>
    </row>
    <row r="159" spans="2:8" x14ac:dyDescent="0.35">
      <c r="B159" s="104" t="s">
        <v>48</v>
      </c>
      <c r="C159" s="104" t="s">
        <v>374</v>
      </c>
      <c r="D159" s="104" t="s">
        <v>19</v>
      </c>
      <c r="E159" s="32" t="s">
        <v>303</v>
      </c>
      <c r="F159" s="33">
        <v>104000</v>
      </c>
      <c r="G159" s="13">
        <f t="shared" si="12"/>
        <v>19760</v>
      </c>
      <c r="H159" s="13">
        <f t="shared" si="13"/>
        <v>123760</v>
      </c>
    </row>
    <row r="160" spans="2:8" x14ac:dyDescent="0.35">
      <c r="B160" s="105"/>
      <c r="C160" s="105"/>
      <c r="D160" s="105"/>
      <c r="E160" s="32" t="s">
        <v>304</v>
      </c>
      <c r="F160" s="33">
        <v>130000</v>
      </c>
      <c r="G160" s="13">
        <f t="shared" si="12"/>
        <v>24700</v>
      </c>
      <c r="H160" s="13">
        <f t="shared" si="13"/>
        <v>154700</v>
      </c>
    </row>
    <row r="161" spans="2:8" x14ac:dyDescent="0.35">
      <c r="B161" s="106"/>
      <c r="C161" s="106"/>
      <c r="D161" s="106"/>
      <c r="E161" s="32" t="s">
        <v>10</v>
      </c>
      <c r="F161" s="33">
        <v>173000</v>
      </c>
      <c r="G161" s="13">
        <f t="shared" si="12"/>
        <v>32870</v>
      </c>
      <c r="H161" s="13">
        <f t="shared" si="13"/>
        <v>205870</v>
      </c>
    </row>
    <row r="162" spans="2:8" x14ac:dyDescent="0.35">
      <c r="B162" s="104" t="s">
        <v>49</v>
      </c>
      <c r="C162" s="104" t="s">
        <v>374</v>
      </c>
      <c r="D162" s="104" t="s">
        <v>19</v>
      </c>
      <c r="E162" s="32" t="s">
        <v>303</v>
      </c>
      <c r="F162" s="33">
        <v>89000</v>
      </c>
      <c r="G162" s="13">
        <f t="shared" si="12"/>
        <v>16910</v>
      </c>
      <c r="H162" s="13">
        <f t="shared" si="13"/>
        <v>105910</v>
      </c>
    </row>
    <row r="163" spans="2:8" x14ac:dyDescent="0.35">
      <c r="B163" s="105"/>
      <c r="C163" s="105"/>
      <c r="D163" s="105"/>
      <c r="E163" s="32" t="s">
        <v>304</v>
      </c>
      <c r="F163" s="33">
        <v>111000</v>
      </c>
      <c r="G163" s="13">
        <f t="shared" si="12"/>
        <v>21090</v>
      </c>
      <c r="H163" s="13">
        <f t="shared" si="13"/>
        <v>132090</v>
      </c>
    </row>
    <row r="164" spans="2:8" x14ac:dyDescent="0.35">
      <c r="B164" s="106"/>
      <c r="C164" s="106"/>
      <c r="D164" s="106"/>
      <c r="E164" s="32" t="s">
        <v>10</v>
      </c>
      <c r="F164" s="33">
        <v>148000</v>
      </c>
      <c r="G164" s="13">
        <f t="shared" si="12"/>
        <v>28120</v>
      </c>
      <c r="H164" s="13">
        <f t="shared" si="13"/>
        <v>176120</v>
      </c>
    </row>
    <row r="165" spans="2:8" x14ac:dyDescent="0.35">
      <c r="B165" s="104" t="s">
        <v>50</v>
      </c>
      <c r="C165" s="104" t="s">
        <v>374</v>
      </c>
      <c r="D165" s="104" t="s">
        <v>19</v>
      </c>
      <c r="E165" s="32" t="s">
        <v>303</v>
      </c>
      <c r="F165" s="33">
        <v>80000</v>
      </c>
      <c r="G165" s="13">
        <f t="shared" si="12"/>
        <v>15200</v>
      </c>
      <c r="H165" s="13">
        <f t="shared" si="13"/>
        <v>95200</v>
      </c>
    </row>
    <row r="166" spans="2:8" x14ac:dyDescent="0.35">
      <c r="B166" s="105"/>
      <c r="C166" s="105"/>
      <c r="D166" s="105"/>
      <c r="E166" s="32" t="s">
        <v>304</v>
      </c>
      <c r="F166" s="33">
        <v>101000</v>
      </c>
      <c r="G166" s="13">
        <f t="shared" si="12"/>
        <v>19190</v>
      </c>
      <c r="H166" s="13">
        <f t="shared" si="13"/>
        <v>120190</v>
      </c>
    </row>
    <row r="167" spans="2:8" x14ac:dyDescent="0.35">
      <c r="B167" s="106"/>
      <c r="C167" s="106"/>
      <c r="D167" s="106"/>
      <c r="E167" s="32" t="s">
        <v>10</v>
      </c>
      <c r="F167" s="33">
        <v>134000</v>
      </c>
      <c r="G167" s="13">
        <f t="shared" si="12"/>
        <v>25460</v>
      </c>
      <c r="H167" s="13">
        <f t="shared" si="13"/>
        <v>159460</v>
      </c>
    </row>
    <row r="168" spans="2:8" x14ac:dyDescent="0.35">
      <c r="B168" s="104" t="s">
        <v>51</v>
      </c>
      <c r="C168" s="104" t="s">
        <v>374</v>
      </c>
      <c r="D168" s="104" t="s">
        <v>19</v>
      </c>
      <c r="E168" s="32" t="s">
        <v>303</v>
      </c>
      <c r="F168" s="33">
        <v>80000</v>
      </c>
      <c r="G168" s="13">
        <f t="shared" si="12"/>
        <v>15200</v>
      </c>
      <c r="H168" s="13">
        <f t="shared" si="13"/>
        <v>95200</v>
      </c>
    </row>
    <row r="169" spans="2:8" x14ac:dyDescent="0.35">
      <c r="B169" s="105"/>
      <c r="C169" s="105"/>
      <c r="D169" s="105"/>
      <c r="E169" s="32" t="s">
        <v>304</v>
      </c>
      <c r="F169" s="33">
        <v>101000</v>
      </c>
      <c r="G169" s="13">
        <f t="shared" si="12"/>
        <v>19190</v>
      </c>
      <c r="H169" s="13">
        <f t="shared" si="13"/>
        <v>120190</v>
      </c>
    </row>
    <row r="170" spans="2:8" x14ac:dyDescent="0.35">
      <c r="B170" s="106"/>
      <c r="C170" s="106"/>
      <c r="D170" s="106"/>
      <c r="E170" s="32" t="s">
        <v>10</v>
      </c>
      <c r="F170" s="33">
        <v>134000</v>
      </c>
      <c r="G170" s="13">
        <f t="shared" si="12"/>
        <v>25460</v>
      </c>
      <c r="H170" s="13">
        <f t="shared" si="13"/>
        <v>159460</v>
      </c>
    </row>
    <row r="171" spans="2:8" x14ac:dyDescent="0.35">
      <c r="B171" s="104" t="s">
        <v>52</v>
      </c>
      <c r="C171" s="104" t="s">
        <v>374</v>
      </c>
      <c r="D171" s="104" t="s">
        <v>19</v>
      </c>
      <c r="E171" s="32" t="s">
        <v>303</v>
      </c>
      <c r="F171" s="33">
        <v>80000</v>
      </c>
      <c r="G171" s="13">
        <f t="shared" si="12"/>
        <v>15200</v>
      </c>
      <c r="H171" s="13">
        <f t="shared" si="13"/>
        <v>95200</v>
      </c>
    </row>
    <row r="172" spans="2:8" x14ac:dyDescent="0.35">
      <c r="B172" s="105"/>
      <c r="C172" s="105"/>
      <c r="D172" s="105"/>
      <c r="E172" s="32" t="s">
        <v>304</v>
      </c>
      <c r="F172" s="33">
        <v>101000</v>
      </c>
      <c r="G172" s="13">
        <f t="shared" si="12"/>
        <v>19190</v>
      </c>
      <c r="H172" s="13">
        <f t="shared" si="13"/>
        <v>120190</v>
      </c>
    </row>
    <row r="173" spans="2:8" x14ac:dyDescent="0.35">
      <c r="B173" s="106"/>
      <c r="C173" s="106"/>
      <c r="D173" s="106"/>
      <c r="E173" s="32" t="s">
        <v>10</v>
      </c>
      <c r="F173" s="33">
        <v>134000</v>
      </c>
      <c r="G173" s="13">
        <f t="shared" si="12"/>
        <v>25460</v>
      </c>
      <c r="H173" s="13">
        <f t="shared" si="13"/>
        <v>159460</v>
      </c>
    </row>
    <row r="174" spans="2:8" x14ac:dyDescent="0.35">
      <c r="B174" s="104" t="s">
        <v>53</v>
      </c>
      <c r="C174" s="104" t="s">
        <v>374</v>
      </c>
      <c r="D174" s="104" t="s">
        <v>19</v>
      </c>
      <c r="E174" s="32" t="s">
        <v>303</v>
      </c>
      <c r="F174" s="33">
        <v>80000</v>
      </c>
      <c r="G174" s="13">
        <f t="shared" si="12"/>
        <v>15200</v>
      </c>
      <c r="H174" s="13">
        <f t="shared" si="13"/>
        <v>95200</v>
      </c>
    </row>
    <row r="175" spans="2:8" x14ac:dyDescent="0.35">
      <c r="B175" s="105"/>
      <c r="C175" s="105"/>
      <c r="D175" s="105"/>
      <c r="E175" s="32" t="s">
        <v>304</v>
      </c>
      <c r="F175" s="33">
        <v>101000</v>
      </c>
      <c r="G175" s="13">
        <f t="shared" si="12"/>
        <v>19190</v>
      </c>
      <c r="H175" s="13">
        <f t="shared" si="13"/>
        <v>120190</v>
      </c>
    </row>
    <row r="176" spans="2:8" x14ac:dyDescent="0.35">
      <c r="B176" s="106"/>
      <c r="C176" s="106"/>
      <c r="D176" s="106"/>
      <c r="E176" s="32" t="s">
        <v>10</v>
      </c>
      <c r="F176" s="33">
        <v>134000</v>
      </c>
      <c r="G176" s="13">
        <f t="shared" si="12"/>
        <v>25460</v>
      </c>
      <c r="H176" s="13">
        <f t="shared" si="13"/>
        <v>159460</v>
      </c>
    </row>
    <row r="177" spans="2:8" x14ac:dyDescent="0.35">
      <c r="B177" s="104" t="s">
        <v>54</v>
      </c>
      <c r="C177" s="104" t="s">
        <v>374</v>
      </c>
      <c r="D177" s="104" t="s">
        <v>19</v>
      </c>
      <c r="E177" s="32" t="s">
        <v>303</v>
      </c>
      <c r="F177" s="33">
        <v>80000</v>
      </c>
      <c r="G177" s="13">
        <f t="shared" si="12"/>
        <v>15200</v>
      </c>
      <c r="H177" s="13">
        <f t="shared" si="13"/>
        <v>95200</v>
      </c>
    </row>
    <row r="178" spans="2:8" x14ac:dyDescent="0.35">
      <c r="B178" s="105"/>
      <c r="C178" s="105"/>
      <c r="D178" s="105"/>
      <c r="E178" s="32" t="s">
        <v>304</v>
      </c>
      <c r="F178" s="33">
        <v>101000</v>
      </c>
      <c r="G178" s="13">
        <f t="shared" si="12"/>
        <v>19190</v>
      </c>
      <c r="H178" s="13">
        <f t="shared" si="13"/>
        <v>120190</v>
      </c>
    </row>
    <row r="179" spans="2:8" x14ac:dyDescent="0.35">
      <c r="B179" s="106"/>
      <c r="C179" s="106"/>
      <c r="D179" s="106"/>
      <c r="E179" s="32" t="s">
        <v>10</v>
      </c>
      <c r="F179" s="33">
        <v>134000</v>
      </c>
      <c r="G179" s="13">
        <f t="shared" si="12"/>
        <v>25460</v>
      </c>
      <c r="H179" s="13">
        <f t="shared" si="13"/>
        <v>159460</v>
      </c>
    </row>
    <row r="180" spans="2:8" x14ac:dyDescent="0.35">
      <c r="B180" s="104" t="s">
        <v>373</v>
      </c>
      <c r="C180" s="104" t="s">
        <v>374</v>
      </c>
      <c r="D180" s="104" t="s">
        <v>367</v>
      </c>
      <c r="E180" s="32" t="s">
        <v>303</v>
      </c>
      <c r="F180" s="33">
        <v>415000</v>
      </c>
      <c r="G180" s="13">
        <f t="shared" si="12"/>
        <v>78850</v>
      </c>
      <c r="H180" s="13">
        <f t="shared" si="13"/>
        <v>493850</v>
      </c>
    </row>
    <row r="181" spans="2:8" x14ac:dyDescent="0.35">
      <c r="B181" s="105"/>
      <c r="C181" s="105"/>
      <c r="D181" s="105"/>
      <c r="E181" s="32" t="s">
        <v>304</v>
      </c>
      <c r="F181" s="33">
        <v>519000</v>
      </c>
      <c r="G181" s="13">
        <f t="shared" si="12"/>
        <v>98610</v>
      </c>
      <c r="H181" s="13">
        <f t="shared" si="13"/>
        <v>617610</v>
      </c>
    </row>
    <row r="182" spans="2:8" x14ac:dyDescent="0.35">
      <c r="B182" s="106"/>
      <c r="C182" s="106"/>
      <c r="D182" s="106"/>
      <c r="E182" s="32" t="s">
        <v>10</v>
      </c>
      <c r="F182" s="33">
        <v>692000</v>
      </c>
      <c r="G182" s="13">
        <f t="shared" si="12"/>
        <v>131480</v>
      </c>
      <c r="H182" s="13">
        <f t="shared" si="13"/>
        <v>823480</v>
      </c>
    </row>
    <row r="183" spans="2:8" x14ac:dyDescent="0.35">
      <c r="B183" s="104" t="s">
        <v>35</v>
      </c>
      <c r="C183" s="104" t="s">
        <v>374</v>
      </c>
      <c r="D183" s="104" t="s">
        <v>367</v>
      </c>
      <c r="E183" s="32" t="s">
        <v>303</v>
      </c>
      <c r="F183" s="33">
        <v>263000</v>
      </c>
      <c r="G183" s="13">
        <f t="shared" si="12"/>
        <v>49970</v>
      </c>
      <c r="H183" s="13">
        <f t="shared" si="13"/>
        <v>312970</v>
      </c>
    </row>
    <row r="184" spans="2:8" x14ac:dyDescent="0.35">
      <c r="B184" s="105"/>
      <c r="C184" s="105"/>
      <c r="D184" s="105"/>
      <c r="E184" s="32" t="s">
        <v>304</v>
      </c>
      <c r="F184" s="33">
        <v>329000</v>
      </c>
      <c r="G184" s="13">
        <f t="shared" si="12"/>
        <v>62510</v>
      </c>
      <c r="H184" s="13">
        <f t="shared" si="13"/>
        <v>391510</v>
      </c>
    </row>
    <row r="185" spans="2:8" x14ac:dyDescent="0.35">
      <c r="B185" s="106"/>
      <c r="C185" s="106"/>
      <c r="D185" s="106"/>
      <c r="E185" s="32" t="s">
        <v>10</v>
      </c>
      <c r="F185" s="33">
        <v>439000</v>
      </c>
      <c r="G185" s="13">
        <f t="shared" si="12"/>
        <v>83410</v>
      </c>
      <c r="H185" s="13">
        <f t="shared" si="13"/>
        <v>522410</v>
      </c>
    </row>
    <row r="186" spans="2:8" x14ac:dyDescent="0.35">
      <c r="B186" s="104" t="s">
        <v>36</v>
      </c>
      <c r="C186" s="104" t="s">
        <v>374</v>
      </c>
      <c r="D186" s="104" t="s">
        <v>367</v>
      </c>
      <c r="E186" s="32" t="s">
        <v>303</v>
      </c>
      <c r="F186" s="33">
        <v>263000</v>
      </c>
      <c r="G186" s="13">
        <f t="shared" si="12"/>
        <v>49970</v>
      </c>
      <c r="H186" s="13">
        <f t="shared" si="13"/>
        <v>312970</v>
      </c>
    </row>
    <row r="187" spans="2:8" x14ac:dyDescent="0.35">
      <c r="B187" s="105"/>
      <c r="C187" s="105"/>
      <c r="D187" s="105"/>
      <c r="E187" s="32" t="s">
        <v>304</v>
      </c>
      <c r="F187" s="33">
        <v>329000</v>
      </c>
      <c r="G187" s="13">
        <f t="shared" si="12"/>
        <v>62510</v>
      </c>
      <c r="H187" s="13">
        <f t="shared" si="13"/>
        <v>391510</v>
      </c>
    </row>
    <row r="188" spans="2:8" x14ac:dyDescent="0.35">
      <c r="B188" s="106"/>
      <c r="C188" s="106"/>
      <c r="D188" s="106"/>
      <c r="E188" s="32" t="s">
        <v>10</v>
      </c>
      <c r="F188" s="33">
        <v>439000</v>
      </c>
      <c r="G188" s="13">
        <f t="shared" si="12"/>
        <v>83410</v>
      </c>
      <c r="H188" s="13">
        <f t="shared" si="13"/>
        <v>522410</v>
      </c>
    </row>
    <row r="189" spans="2:8" x14ac:dyDescent="0.35">
      <c r="B189" s="104" t="s">
        <v>37</v>
      </c>
      <c r="C189" s="104" t="s">
        <v>374</v>
      </c>
      <c r="D189" s="104" t="s">
        <v>367</v>
      </c>
      <c r="E189" s="32" t="s">
        <v>303</v>
      </c>
      <c r="F189" s="33">
        <v>216000</v>
      </c>
      <c r="G189" s="13">
        <f t="shared" si="12"/>
        <v>41040</v>
      </c>
      <c r="H189" s="13">
        <f t="shared" si="13"/>
        <v>257040</v>
      </c>
    </row>
    <row r="190" spans="2:8" x14ac:dyDescent="0.35">
      <c r="B190" s="105"/>
      <c r="C190" s="105"/>
      <c r="D190" s="105"/>
      <c r="E190" s="32" t="s">
        <v>304</v>
      </c>
      <c r="F190" s="33">
        <v>270000</v>
      </c>
      <c r="G190" s="13">
        <f t="shared" si="12"/>
        <v>51300</v>
      </c>
      <c r="H190" s="13">
        <f t="shared" si="13"/>
        <v>321300</v>
      </c>
    </row>
    <row r="191" spans="2:8" x14ac:dyDescent="0.35">
      <c r="B191" s="106"/>
      <c r="C191" s="106"/>
      <c r="D191" s="106"/>
      <c r="E191" s="32" t="s">
        <v>10</v>
      </c>
      <c r="F191" s="33">
        <v>360000</v>
      </c>
      <c r="G191" s="13">
        <f t="shared" si="12"/>
        <v>68400</v>
      </c>
      <c r="H191" s="13">
        <f t="shared" si="13"/>
        <v>428400</v>
      </c>
    </row>
    <row r="192" spans="2:8" x14ac:dyDescent="0.35">
      <c r="B192" s="104" t="s">
        <v>38</v>
      </c>
      <c r="C192" s="104" t="s">
        <v>374</v>
      </c>
      <c r="D192" s="104" t="s">
        <v>367</v>
      </c>
      <c r="E192" s="32" t="s">
        <v>303</v>
      </c>
      <c r="F192" s="33">
        <v>130000</v>
      </c>
      <c r="G192" s="13">
        <f t="shared" si="12"/>
        <v>24700</v>
      </c>
      <c r="H192" s="13">
        <f t="shared" si="13"/>
        <v>154700</v>
      </c>
    </row>
    <row r="193" spans="2:8" x14ac:dyDescent="0.35">
      <c r="B193" s="105"/>
      <c r="C193" s="105"/>
      <c r="D193" s="105"/>
      <c r="E193" s="32" t="s">
        <v>304</v>
      </c>
      <c r="F193" s="33">
        <v>162000</v>
      </c>
      <c r="G193" s="13">
        <f t="shared" si="12"/>
        <v>30780</v>
      </c>
      <c r="H193" s="13">
        <f t="shared" si="13"/>
        <v>192780</v>
      </c>
    </row>
    <row r="194" spans="2:8" x14ac:dyDescent="0.35">
      <c r="B194" s="106"/>
      <c r="C194" s="106"/>
      <c r="D194" s="106"/>
      <c r="E194" s="32" t="s">
        <v>10</v>
      </c>
      <c r="F194" s="33">
        <v>216000</v>
      </c>
      <c r="G194" s="13">
        <f t="shared" si="12"/>
        <v>41040</v>
      </c>
      <c r="H194" s="13">
        <f t="shared" si="13"/>
        <v>257040</v>
      </c>
    </row>
    <row r="195" spans="2:8" x14ac:dyDescent="0.35">
      <c r="B195" s="104" t="s">
        <v>39</v>
      </c>
      <c r="C195" s="104" t="s">
        <v>374</v>
      </c>
      <c r="D195" s="104" t="s">
        <v>367</v>
      </c>
      <c r="E195" s="32" t="s">
        <v>303</v>
      </c>
      <c r="F195" s="33">
        <v>111000</v>
      </c>
      <c r="G195" s="13">
        <f t="shared" si="12"/>
        <v>21090</v>
      </c>
      <c r="H195" s="13">
        <f t="shared" si="13"/>
        <v>132090</v>
      </c>
    </row>
    <row r="196" spans="2:8" x14ac:dyDescent="0.35">
      <c r="B196" s="105"/>
      <c r="C196" s="105"/>
      <c r="D196" s="105"/>
      <c r="E196" s="32" t="s">
        <v>304</v>
      </c>
      <c r="F196" s="33">
        <v>139000</v>
      </c>
      <c r="G196" s="13">
        <f t="shared" si="12"/>
        <v>26410</v>
      </c>
      <c r="H196" s="13">
        <f t="shared" si="13"/>
        <v>165410</v>
      </c>
    </row>
    <row r="197" spans="2:8" x14ac:dyDescent="0.35">
      <c r="B197" s="106"/>
      <c r="C197" s="106"/>
      <c r="D197" s="106"/>
      <c r="E197" s="32" t="s">
        <v>10</v>
      </c>
      <c r="F197" s="33">
        <v>186000</v>
      </c>
      <c r="G197" s="13">
        <f t="shared" si="12"/>
        <v>35340</v>
      </c>
      <c r="H197" s="13">
        <f t="shared" si="13"/>
        <v>221340</v>
      </c>
    </row>
    <row r="198" spans="2:8" x14ac:dyDescent="0.35">
      <c r="B198" s="104" t="s">
        <v>40</v>
      </c>
      <c r="C198" s="104" t="s">
        <v>374</v>
      </c>
      <c r="D198" s="104" t="s">
        <v>367</v>
      </c>
      <c r="E198" s="32" t="s">
        <v>303</v>
      </c>
      <c r="F198" s="33">
        <v>105000</v>
      </c>
      <c r="G198" s="13">
        <f t="shared" si="12"/>
        <v>19950</v>
      </c>
      <c r="H198" s="13">
        <f t="shared" si="13"/>
        <v>124950</v>
      </c>
    </row>
    <row r="199" spans="2:8" x14ac:dyDescent="0.35">
      <c r="B199" s="105"/>
      <c r="C199" s="105"/>
      <c r="D199" s="105"/>
      <c r="E199" s="32" t="s">
        <v>304</v>
      </c>
      <c r="F199" s="33">
        <v>131000</v>
      </c>
      <c r="G199" s="13">
        <f t="shared" si="12"/>
        <v>24890</v>
      </c>
      <c r="H199" s="13">
        <f t="shared" si="13"/>
        <v>155890</v>
      </c>
    </row>
    <row r="200" spans="2:8" x14ac:dyDescent="0.35">
      <c r="B200" s="106"/>
      <c r="C200" s="106"/>
      <c r="D200" s="106"/>
      <c r="E200" s="32" t="s">
        <v>10</v>
      </c>
      <c r="F200" s="33">
        <v>175000</v>
      </c>
      <c r="G200" s="13">
        <f t="shared" si="12"/>
        <v>33250</v>
      </c>
      <c r="H200" s="13">
        <f t="shared" si="13"/>
        <v>208250</v>
      </c>
    </row>
    <row r="201" spans="2:8" x14ac:dyDescent="0.35">
      <c r="B201" s="104" t="s">
        <v>41</v>
      </c>
      <c r="C201" s="104" t="s">
        <v>374</v>
      </c>
      <c r="D201" s="104" t="s">
        <v>367</v>
      </c>
      <c r="E201" s="32" t="s">
        <v>303</v>
      </c>
      <c r="F201" s="33">
        <v>102000</v>
      </c>
      <c r="G201" s="13">
        <f t="shared" si="12"/>
        <v>19380</v>
      </c>
      <c r="H201" s="13">
        <f t="shared" si="13"/>
        <v>121380</v>
      </c>
    </row>
    <row r="202" spans="2:8" x14ac:dyDescent="0.35">
      <c r="B202" s="105"/>
      <c r="C202" s="105"/>
      <c r="D202" s="105"/>
      <c r="E202" s="32" t="s">
        <v>304</v>
      </c>
      <c r="F202" s="33">
        <v>127000</v>
      </c>
      <c r="G202" s="13">
        <f t="shared" si="12"/>
        <v>24130</v>
      </c>
      <c r="H202" s="13">
        <f t="shared" si="13"/>
        <v>151130</v>
      </c>
    </row>
    <row r="203" spans="2:8" x14ac:dyDescent="0.35">
      <c r="B203" s="106"/>
      <c r="C203" s="106"/>
      <c r="D203" s="106"/>
      <c r="E203" s="32" t="s">
        <v>10</v>
      </c>
      <c r="F203" s="33">
        <v>170000</v>
      </c>
      <c r="G203" s="13">
        <f t="shared" si="12"/>
        <v>32300</v>
      </c>
      <c r="H203" s="13">
        <f t="shared" si="13"/>
        <v>202300</v>
      </c>
    </row>
    <row r="204" spans="2:8" x14ac:dyDescent="0.35">
      <c r="B204" s="104" t="s">
        <v>375</v>
      </c>
      <c r="C204" s="104" t="s">
        <v>374</v>
      </c>
      <c r="D204" s="104" t="s">
        <v>367</v>
      </c>
      <c r="E204" s="32" t="s">
        <v>303</v>
      </c>
      <c r="F204" s="33">
        <v>102000</v>
      </c>
      <c r="G204" s="13">
        <f t="shared" si="12"/>
        <v>19380</v>
      </c>
      <c r="H204" s="13">
        <f t="shared" si="13"/>
        <v>121380</v>
      </c>
    </row>
    <row r="205" spans="2:8" x14ac:dyDescent="0.35">
      <c r="B205" s="105"/>
      <c r="C205" s="105"/>
      <c r="D205" s="105"/>
      <c r="E205" s="32" t="s">
        <v>304</v>
      </c>
      <c r="F205" s="33">
        <v>127000</v>
      </c>
      <c r="G205" s="13">
        <f t="shared" si="12"/>
        <v>24130</v>
      </c>
      <c r="H205" s="13">
        <f t="shared" si="13"/>
        <v>151130</v>
      </c>
    </row>
    <row r="206" spans="2:8" x14ac:dyDescent="0.35">
      <c r="B206" s="106"/>
      <c r="C206" s="106"/>
      <c r="D206" s="106"/>
      <c r="E206" s="32" t="s">
        <v>10</v>
      </c>
      <c r="F206" s="33">
        <v>170000</v>
      </c>
      <c r="G206" s="13">
        <f t="shared" si="12"/>
        <v>32300</v>
      </c>
      <c r="H206" s="13">
        <f t="shared" si="13"/>
        <v>202300</v>
      </c>
    </row>
    <row r="207" spans="2:8" x14ac:dyDescent="0.35">
      <c r="B207" s="104" t="s">
        <v>42</v>
      </c>
      <c r="C207" s="104" t="s">
        <v>374</v>
      </c>
      <c r="D207" s="104" t="s">
        <v>367</v>
      </c>
      <c r="E207" s="32" t="s">
        <v>303</v>
      </c>
      <c r="F207" s="33">
        <v>102000</v>
      </c>
      <c r="G207" s="13">
        <f t="shared" si="12"/>
        <v>19380</v>
      </c>
      <c r="H207" s="13">
        <f t="shared" si="13"/>
        <v>121380</v>
      </c>
    </row>
    <row r="208" spans="2:8" x14ac:dyDescent="0.35">
      <c r="B208" s="105"/>
      <c r="C208" s="105"/>
      <c r="D208" s="105"/>
      <c r="E208" s="32" t="s">
        <v>304</v>
      </c>
      <c r="F208" s="33">
        <v>127000</v>
      </c>
      <c r="G208" s="13">
        <f t="shared" si="12"/>
        <v>24130</v>
      </c>
      <c r="H208" s="13">
        <f t="shared" si="13"/>
        <v>151130</v>
      </c>
    </row>
    <row r="209" spans="2:8" x14ac:dyDescent="0.35">
      <c r="B209" s="106"/>
      <c r="C209" s="106"/>
      <c r="D209" s="106"/>
      <c r="E209" s="32" t="s">
        <v>10</v>
      </c>
      <c r="F209" s="33">
        <v>170000</v>
      </c>
      <c r="G209" s="13">
        <f t="shared" si="12"/>
        <v>32300</v>
      </c>
      <c r="H209" s="13">
        <f t="shared" si="13"/>
        <v>202300</v>
      </c>
    </row>
    <row r="210" spans="2:8" x14ac:dyDescent="0.35">
      <c r="B210" s="104" t="s">
        <v>43</v>
      </c>
      <c r="C210" s="104" t="s">
        <v>374</v>
      </c>
      <c r="D210" s="104" t="s">
        <v>367</v>
      </c>
      <c r="E210" s="32" t="s">
        <v>303</v>
      </c>
      <c r="F210" s="33">
        <v>102000</v>
      </c>
      <c r="G210" s="13">
        <f t="shared" si="12"/>
        <v>19380</v>
      </c>
      <c r="H210" s="13">
        <f t="shared" si="13"/>
        <v>121380</v>
      </c>
    </row>
    <row r="211" spans="2:8" x14ac:dyDescent="0.35">
      <c r="B211" s="105"/>
      <c r="C211" s="105"/>
      <c r="D211" s="105"/>
      <c r="E211" s="32" t="s">
        <v>304</v>
      </c>
      <c r="F211" s="33">
        <v>127000</v>
      </c>
      <c r="G211" s="13">
        <f t="shared" ref="G211:G274" si="14">+F211*19%</f>
        <v>24130</v>
      </c>
      <c r="H211" s="13">
        <f t="shared" ref="H211:H274" si="15">F211+G211</f>
        <v>151130</v>
      </c>
    </row>
    <row r="212" spans="2:8" x14ac:dyDescent="0.35">
      <c r="B212" s="106"/>
      <c r="C212" s="106"/>
      <c r="D212" s="106"/>
      <c r="E212" s="32" t="s">
        <v>10</v>
      </c>
      <c r="F212" s="33">
        <v>170000</v>
      </c>
      <c r="G212" s="13">
        <f t="shared" si="14"/>
        <v>32300</v>
      </c>
      <c r="H212" s="13">
        <f t="shared" si="15"/>
        <v>202300</v>
      </c>
    </row>
    <row r="213" spans="2:8" x14ac:dyDescent="0.35">
      <c r="B213" s="104" t="s">
        <v>44</v>
      </c>
      <c r="C213" s="104" t="s">
        <v>374</v>
      </c>
      <c r="D213" s="104" t="s">
        <v>367</v>
      </c>
      <c r="E213" s="32" t="s">
        <v>303</v>
      </c>
      <c r="F213" s="33">
        <v>95000</v>
      </c>
      <c r="G213" s="13">
        <f t="shared" si="14"/>
        <v>18050</v>
      </c>
      <c r="H213" s="13">
        <f t="shared" si="15"/>
        <v>113050</v>
      </c>
    </row>
    <row r="214" spans="2:8" x14ac:dyDescent="0.35">
      <c r="B214" s="105"/>
      <c r="C214" s="105"/>
      <c r="D214" s="105"/>
      <c r="E214" s="32" t="s">
        <v>304</v>
      </c>
      <c r="F214" s="33">
        <v>118000</v>
      </c>
      <c r="G214" s="13">
        <f t="shared" si="14"/>
        <v>22420</v>
      </c>
      <c r="H214" s="13">
        <f t="shared" si="15"/>
        <v>140420</v>
      </c>
    </row>
    <row r="215" spans="2:8" x14ac:dyDescent="0.35">
      <c r="B215" s="106"/>
      <c r="C215" s="106"/>
      <c r="D215" s="106"/>
      <c r="E215" s="32" t="s">
        <v>10</v>
      </c>
      <c r="F215" s="33">
        <v>158000</v>
      </c>
      <c r="G215" s="13">
        <f t="shared" si="14"/>
        <v>30020</v>
      </c>
      <c r="H215" s="13">
        <f t="shared" si="15"/>
        <v>188020</v>
      </c>
    </row>
    <row r="216" spans="2:8" x14ac:dyDescent="0.35">
      <c r="B216" s="104" t="s">
        <v>45</v>
      </c>
      <c r="C216" s="104" t="s">
        <v>374</v>
      </c>
      <c r="D216" s="104" t="s">
        <v>367</v>
      </c>
      <c r="E216" s="32" t="s">
        <v>303</v>
      </c>
      <c r="F216" s="33">
        <v>89000</v>
      </c>
      <c r="G216" s="13">
        <f t="shared" si="14"/>
        <v>16910</v>
      </c>
      <c r="H216" s="13">
        <f t="shared" si="15"/>
        <v>105910</v>
      </c>
    </row>
    <row r="217" spans="2:8" x14ac:dyDescent="0.35">
      <c r="B217" s="105"/>
      <c r="C217" s="105"/>
      <c r="D217" s="105"/>
      <c r="E217" s="32" t="s">
        <v>304</v>
      </c>
      <c r="F217" s="33">
        <v>111000</v>
      </c>
      <c r="G217" s="13">
        <f t="shared" si="14"/>
        <v>21090</v>
      </c>
      <c r="H217" s="13">
        <f t="shared" si="15"/>
        <v>132090</v>
      </c>
    </row>
    <row r="218" spans="2:8" x14ac:dyDescent="0.35">
      <c r="B218" s="106"/>
      <c r="C218" s="106"/>
      <c r="D218" s="106"/>
      <c r="E218" s="32" t="s">
        <v>10</v>
      </c>
      <c r="F218" s="33">
        <v>148000</v>
      </c>
      <c r="G218" s="13">
        <f t="shared" si="14"/>
        <v>28120</v>
      </c>
      <c r="H218" s="13">
        <f t="shared" si="15"/>
        <v>176120</v>
      </c>
    </row>
    <row r="219" spans="2:8" x14ac:dyDescent="0.35">
      <c r="B219" s="104" t="s">
        <v>46</v>
      </c>
      <c r="C219" s="104" t="s">
        <v>374</v>
      </c>
      <c r="D219" s="104" t="s">
        <v>367</v>
      </c>
      <c r="E219" s="32" t="s">
        <v>303</v>
      </c>
      <c r="F219" s="33">
        <v>86000</v>
      </c>
      <c r="G219" s="13">
        <f t="shared" si="14"/>
        <v>16340</v>
      </c>
      <c r="H219" s="13">
        <f t="shared" si="15"/>
        <v>102340</v>
      </c>
    </row>
    <row r="220" spans="2:8" x14ac:dyDescent="0.35">
      <c r="B220" s="105"/>
      <c r="C220" s="105"/>
      <c r="D220" s="105"/>
      <c r="E220" s="32" t="s">
        <v>304</v>
      </c>
      <c r="F220" s="33">
        <v>107000</v>
      </c>
      <c r="G220" s="13">
        <f t="shared" si="14"/>
        <v>20330</v>
      </c>
      <c r="H220" s="13">
        <f t="shared" si="15"/>
        <v>127330</v>
      </c>
    </row>
    <row r="221" spans="2:8" x14ac:dyDescent="0.35">
      <c r="B221" s="106"/>
      <c r="C221" s="106"/>
      <c r="D221" s="106"/>
      <c r="E221" s="32" t="s">
        <v>10</v>
      </c>
      <c r="F221" s="33">
        <v>143000</v>
      </c>
      <c r="G221" s="13">
        <f t="shared" si="14"/>
        <v>27170</v>
      </c>
      <c r="H221" s="13">
        <f t="shared" si="15"/>
        <v>170170</v>
      </c>
    </row>
    <row r="222" spans="2:8" x14ac:dyDescent="0.35">
      <c r="B222" s="104" t="s">
        <v>47</v>
      </c>
      <c r="C222" s="104" t="s">
        <v>374</v>
      </c>
      <c r="D222" s="104" t="s">
        <v>367</v>
      </c>
      <c r="E222" s="32" t="s">
        <v>303</v>
      </c>
      <c r="F222" s="33">
        <v>86000</v>
      </c>
      <c r="G222" s="13">
        <f t="shared" si="14"/>
        <v>16340</v>
      </c>
      <c r="H222" s="13">
        <f t="shared" si="15"/>
        <v>102340</v>
      </c>
    </row>
    <row r="223" spans="2:8" x14ac:dyDescent="0.35">
      <c r="B223" s="105"/>
      <c r="C223" s="105"/>
      <c r="D223" s="105"/>
      <c r="E223" s="32" t="s">
        <v>304</v>
      </c>
      <c r="F223" s="33">
        <v>107000</v>
      </c>
      <c r="G223" s="13">
        <f t="shared" si="14"/>
        <v>20330</v>
      </c>
      <c r="H223" s="13">
        <f t="shared" si="15"/>
        <v>127330</v>
      </c>
    </row>
    <row r="224" spans="2:8" x14ac:dyDescent="0.35">
      <c r="B224" s="106"/>
      <c r="C224" s="106"/>
      <c r="D224" s="106"/>
      <c r="E224" s="32" t="s">
        <v>10</v>
      </c>
      <c r="F224" s="33">
        <v>143000</v>
      </c>
      <c r="G224" s="13">
        <f t="shared" si="14"/>
        <v>27170</v>
      </c>
      <c r="H224" s="13">
        <f t="shared" si="15"/>
        <v>170170</v>
      </c>
    </row>
    <row r="225" spans="2:8" x14ac:dyDescent="0.35">
      <c r="B225" s="104" t="s">
        <v>48</v>
      </c>
      <c r="C225" s="104" t="s">
        <v>374</v>
      </c>
      <c r="D225" s="104" t="s">
        <v>367</v>
      </c>
      <c r="E225" s="32" t="s">
        <v>303</v>
      </c>
      <c r="F225" s="33">
        <v>85000</v>
      </c>
      <c r="G225" s="13">
        <f t="shared" si="14"/>
        <v>16150</v>
      </c>
      <c r="H225" s="13">
        <f t="shared" si="15"/>
        <v>101150</v>
      </c>
    </row>
    <row r="226" spans="2:8" x14ac:dyDescent="0.35">
      <c r="B226" s="105"/>
      <c r="C226" s="105"/>
      <c r="D226" s="105"/>
      <c r="E226" s="32" t="s">
        <v>304</v>
      </c>
      <c r="F226" s="33">
        <v>106000</v>
      </c>
      <c r="G226" s="13">
        <f t="shared" si="14"/>
        <v>20140</v>
      </c>
      <c r="H226" s="13">
        <f t="shared" si="15"/>
        <v>126140</v>
      </c>
    </row>
    <row r="227" spans="2:8" x14ac:dyDescent="0.35">
      <c r="B227" s="106"/>
      <c r="C227" s="106"/>
      <c r="D227" s="106"/>
      <c r="E227" s="32" t="s">
        <v>10</v>
      </c>
      <c r="F227" s="33">
        <v>141000</v>
      </c>
      <c r="G227" s="13">
        <f t="shared" si="14"/>
        <v>26790</v>
      </c>
      <c r="H227" s="13">
        <f t="shared" si="15"/>
        <v>167790</v>
      </c>
    </row>
    <row r="228" spans="2:8" x14ac:dyDescent="0.35">
      <c r="B228" s="104" t="s">
        <v>49</v>
      </c>
      <c r="C228" s="104" t="s">
        <v>374</v>
      </c>
      <c r="D228" s="104" t="s">
        <v>367</v>
      </c>
      <c r="E228" s="32" t="s">
        <v>303</v>
      </c>
      <c r="F228" s="33">
        <v>71000</v>
      </c>
      <c r="G228" s="13">
        <f t="shared" si="14"/>
        <v>13490</v>
      </c>
      <c r="H228" s="13">
        <f t="shared" si="15"/>
        <v>84490</v>
      </c>
    </row>
    <row r="229" spans="2:8" x14ac:dyDescent="0.35">
      <c r="B229" s="105"/>
      <c r="C229" s="105"/>
      <c r="D229" s="105"/>
      <c r="E229" s="32" t="s">
        <v>304</v>
      </c>
      <c r="F229" s="33">
        <v>89000</v>
      </c>
      <c r="G229" s="13">
        <f t="shared" si="14"/>
        <v>16910</v>
      </c>
      <c r="H229" s="13">
        <f t="shared" si="15"/>
        <v>105910</v>
      </c>
    </row>
    <row r="230" spans="2:8" x14ac:dyDescent="0.35">
      <c r="B230" s="106"/>
      <c r="C230" s="106"/>
      <c r="D230" s="106"/>
      <c r="E230" s="32" t="s">
        <v>10</v>
      </c>
      <c r="F230" s="33">
        <v>119000</v>
      </c>
      <c r="G230" s="13">
        <f t="shared" si="14"/>
        <v>22610</v>
      </c>
      <c r="H230" s="13">
        <f t="shared" si="15"/>
        <v>141610</v>
      </c>
    </row>
    <row r="231" spans="2:8" x14ac:dyDescent="0.35">
      <c r="B231" s="104" t="s">
        <v>50</v>
      </c>
      <c r="C231" s="104" t="s">
        <v>374</v>
      </c>
      <c r="D231" s="104" t="s">
        <v>367</v>
      </c>
      <c r="E231" s="32" t="s">
        <v>303</v>
      </c>
      <c r="F231" s="33">
        <v>64000</v>
      </c>
      <c r="G231" s="13">
        <f t="shared" si="14"/>
        <v>12160</v>
      </c>
      <c r="H231" s="13">
        <f t="shared" si="15"/>
        <v>76160</v>
      </c>
    </row>
    <row r="232" spans="2:8" x14ac:dyDescent="0.35">
      <c r="B232" s="105"/>
      <c r="C232" s="105"/>
      <c r="D232" s="105"/>
      <c r="E232" s="32" t="s">
        <v>304</v>
      </c>
      <c r="F232" s="33">
        <v>80000</v>
      </c>
      <c r="G232" s="13">
        <f t="shared" si="14"/>
        <v>15200</v>
      </c>
      <c r="H232" s="13">
        <f t="shared" si="15"/>
        <v>95200</v>
      </c>
    </row>
    <row r="233" spans="2:8" x14ac:dyDescent="0.35">
      <c r="B233" s="106"/>
      <c r="C233" s="106"/>
      <c r="D233" s="106"/>
      <c r="E233" s="32" t="s">
        <v>10</v>
      </c>
      <c r="F233" s="33">
        <v>106000</v>
      </c>
      <c r="G233" s="13">
        <f t="shared" si="14"/>
        <v>20140</v>
      </c>
      <c r="H233" s="13">
        <f t="shared" si="15"/>
        <v>126140</v>
      </c>
    </row>
    <row r="234" spans="2:8" x14ac:dyDescent="0.35">
      <c r="B234" s="104" t="s">
        <v>51</v>
      </c>
      <c r="C234" s="104" t="s">
        <v>374</v>
      </c>
      <c r="D234" s="104" t="s">
        <v>367</v>
      </c>
      <c r="E234" s="32" t="s">
        <v>303</v>
      </c>
      <c r="F234" s="33">
        <v>64000</v>
      </c>
      <c r="G234" s="13">
        <f t="shared" si="14"/>
        <v>12160</v>
      </c>
      <c r="H234" s="13">
        <f t="shared" si="15"/>
        <v>76160</v>
      </c>
    </row>
    <row r="235" spans="2:8" x14ac:dyDescent="0.35">
      <c r="B235" s="105"/>
      <c r="C235" s="105"/>
      <c r="D235" s="105"/>
      <c r="E235" s="32" t="s">
        <v>304</v>
      </c>
      <c r="F235" s="33">
        <v>80000</v>
      </c>
      <c r="G235" s="13">
        <f t="shared" si="14"/>
        <v>15200</v>
      </c>
      <c r="H235" s="13">
        <f t="shared" si="15"/>
        <v>95200</v>
      </c>
    </row>
    <row r="236" spans="2:8" x14ac:dyDescent="0.35">
      <c r="B236" s="106"/>
      <c r="C236" s="106"/>
      <c r="D236" s="106"/>
      <c r="E236" s="32" t="s">
        <v>10</v>
      </c>
      <c r="F236" s="33">
        <v>106000</v>
      </c>
      <c r="G236" s="13">
        <f t="shared" si="14"/>
        <v>20140</v>
      </c>
      <c r="H236" s="13">
        <f t="shared" si="15"/>
        <v>126140</v>
      </c>
    </row>
    <row r="237" spans="2:8" x14ac:dyDescent="0.35">
      <c r="B237" s="104" t="s">
        <v>52</v>
      </c>
      <c r="C237" s="104" t="s">
        <v>374</v>
      </c>
      <c r="D237" s="104" t="s">
        <v>367</v>
      </c>
      <c r="E237" s="32" t="s">
        <v>303</v>
      </c>
      <c r="F237" s="33">
        <v>64000</v>
      </c>
      <c r="G237" s="13">
        <f t="shared" si="14"/>
        <v>12160</v>
      </c>
      <c r="H237" s="13">
        <f t="shared" si="15"/>
        <v>76160</v>
      </c>
    </row>
    <row r="238" spans="2:8" x14ac:dyDescent="0.35">
      <c r="B238" s="105"/>
      <c r="C238" s="105"/>
      <c r="D238" s="105"/>
      <c r="E238" s="32" t="s">
        <v>304</v>
      </c>
      <c r="F238" s="33">
        <v>80000</v>
      </c>
      <c r="G238" s="13">
        <f t="shared" si="14"/>
        <v>15200</v>
      </c>
      <c r="H238" s="13">
        <f t="shared" si="15"/>
        <v>95200</v>
      </c>
    </row>
    <row r="239" spans="2:8" x14ac:dyDescent="0.35">
      <c r="B239" s="106"/>
      <c r="C239" s="106"/>
      <c r="D239" s="106"/>
      <c r="E239" s="32" t="s">
        <v>10</v>
      </c>
      <c r="F239" s="33">
        <v>106000</v>
      </c>
      <c r="G239" s="13">
        <f t="shared" si="14"/>
        <v>20140</v>
      </c>
      <c r="H239" s="13">
        <f t="shared" si="15"/>
        <v>126140</v>
      </c>
    </row>
    <row r="240" spans="2:8" x14ac:dyDescent="0.35">
      <c r="B240" s="104" t="s">
        <v>53</v>
      </c>
      <c r="C240" s="104" t="s">
        <v>374</v>
      </c>
      <c r="D240" s="104" t="s">
        <v>367</v>
      </c>
      <c r="E240" s="32" t="s">
        <v>303</v>
      </c>
      <c r="F240" s="33">
        <v>64000</v>
      </c>
      <c r="G240" s="13">
        <f t="shared" si="14"/>
        <v>12160</v>
      </c>
      <c r="H240" s="13">
        <f t="shared" si="15"/>
        <v>76160</v>
      </c>
    </row>
    <row r="241" spans="2:8" x14ac:dyDescent="0.35">
      <c r="B241" s="105"/>
      <c r="C241" s="105"/>
      <c r="D241" s="105"/>
      <c r="E241" s="32" t="s">
        <v>304</v>
      </c>
      <c r="F241" s="33">
        <v>80000</v>
      </c>
      <c r="G241" s="13">
        <f t="shared" si="14"/>
        <v>15200</v>
      </c>
      <c r="H241" s="13">
        <f t="shared" si="15"/>
        <v>95200</v>
      </c>
    </row>
    <row r="242" spans="2:8" x14ac:dyDescent="0.35">
      <c r="B242" s="106"/>
      <c r="C242" s="106"/>
      <c r="D242" s="106"/>
      <c r="E242" s="32" t="s">
        <v>10</v>
      </c>
      <c r="F242" s="33">
        <v>106000</v>
      </c>
      <c r="G242" s="13">
        <f t="shared" si="14"/>
        <v>20140</v>
      </c>
      <c r="H242" s="13">
        <f t="shared" si="15"/>
        <v>126140</v>
      </c>
    </row>
    <row r="243" spans="2:8" x14ac:dyDescent="0.35">
      <c r="B243" s="104" t="s">
        <v>54</v>
      </c>
      <c r="C243" s="104" t="s">
        <v>374</v>
      </c>
      <c r="D243" s="104" t="s">
        <v>367</v>
      </c>
      <c r="E243" s="32" t="s">
        <v>303</v>
      </c>
      <c r="F243" s="33">
        <v>64000</v>
      </c>
      <c r="G243" s="13">
        <f t="shared" si="14"/>
        <v>12160</v>
      </c>
      <c r="H243" s="13">
        <f t="shared" si="15"/>
        <v>76160</v>
      </c>
    </row>
    <row r="244" spans="2:8" x14ac:dyDescent="0.35">
      <c r="B244" s="105"/>
      <c r="C244" s="105"/>
      <c r="D244" s="105"/>
      <c r="E244" s="32" t="s">
        <v>304</v>
      </c>
      <c r="F244" s="33">
        <v>80000</v>
      </c>
      <c r="G244" s="13">
        <f t="shared" si="14"/>
        <v>15200</v>
      </c>
      <c r="H244" s="13">
        <f t="shared" si="15"/>
        <v>95200</v>
      </c>
    </row>
    <row r="245" spans="2:8" x14ac:dyDescent="0.35">
      <c r="B245" s="106"/>
      <c r="C245" s="106"/>
      <c r="D245" s="106"/>
      <c r="E245" s="32" t="s">
        <v>10</v>
      </c>
      <c r="F245" s="33">
        <v>106000</v>
      </c>
      <c r="G245" s="13">
        <f t="shared" si="14"/>
        <v>20140</v>
      </c>
      <c r="H245" s="13">
        <f t="shared" si="15"/>
        <v>126140</v>
      </c>
    </row>
    <row r="246" spans="2:8" x14ac:dyDescent="0.35">
      <c r="B246" s="104" t="s">
        <v>55</v>
      </c>
      <c r="C246" s="104" t="s">
        <v>56</v>
      </c>
      <c r="D246" s="104" t="s">
        <v>19</v>
      </c>
      <c r="E246" s="32" t="s">
        <v>303</v>
      </c>
      <c r="F246" s="33">
        <v>324000</v>
      </c>
      <c r="G246" s="13">
        <f t="shared" si="14"/>
        <v>61560</v>
      </c>
      <c r="H246" s="13">
        <f t="shared" si="15"/>
        <v>385560</v>
      </c>
    </row>
    <row r="247" spans="2:8" x14ac:dyDescent="0.35">
      <c r="B247" s="105"/>
      <c r="C247" s="105"/>
      <c r="D247" s="105"/>
      <c r="E247" s="32" t="s">
        <v>304</v>
      </c>
      <c r="F247" s="33">
        <v>405000</v>
      </c>
      <c r="G247" s="13">
        <f t="shared" si="14"/>
        <v>76950</v>
      </c>
      <c r="H247" s="13">
        <f t="shared" si="15"/>
        <v>481950</v>
      </c>
    </row>
    <row r="248" spans="2:8" x14ac:dyDescent="0.35">
      <c r="B248" s="106"/>
      <c r="C248" s="106"/>
      <c r="D248" s="106"/>
      <c r="E248" s="32" t="s">
        <v>10</v>
      </c>
      <c r="F248" s="33">
        <v>540000</v>
      </c>
      <c r="G248" s="13">
        <f t="shared" si="14"/>
        <v>102600</v>
      </c>
      <c r="H248" s="13">
        <f t="shared" si="15"/>
        <v>642600</v>
      </c>
    </row>
    <row r="249" spans="2:8" x14ac:dyDescent="0.35">
      <c r="B249" s="104" t="s">
        <v>57</v>
      </c>
      <c r="C249" s="104" t="s">
        <v>56</v>
      </c>
      <c r="D249" s="104" t="s">
        <v>19</v>
      </c>
      <c r="E249" s="32" t="s">
        <v>303</v>
      </c>
      <c r="F249" s="33">
        <v>324000</v>
      </c>
      <c r="G249" s="13">
        <f t="shared" si="14"/>
        <v>61560</v>
      </c>
      <c r="H249" s="13">
        <f t="shared" si="15"/>
        <v>385560</v>
      </c>
    </row>
    <row r="250" spans="2:8" x14ac:dyDescent="0.35">
      <c r="B250" s="105"/>
      <c r="C250" s="105"/>
      <c r="D250" s="105"/>
      <c r="E250" s="32" t="s">
        <v>304</v>
      </c>
      <c r="F250" s="33">
        <v>405000</v>
      </c>
      <c r="G250" s="13">
        <f t="shared" si="14"/>
        <v>76950</v>
      </c>
      <c r="H250" s="13">
        <f t="shared" si="15"/>
        <v>481950</v>
      </c>
    </row>
    <row r="251" spans="2:8" x14ac:dyDescent="0.35">
      <c r="B251" s="106"/>
      <c r="C251" s="106"/>
      <c r="D251" s="106"/>
      <c r="E251" s="32" t="s">
        <v>10</v>
      </c>
      <c r="F251" s="33">
        <v>540000</v>
      </c>
      <c r="G251" s="13">
        <f t="shared" si="14"/>
        <v>102600</v>
      </c>
      <c r="H251" s="13">
        <f t="shared" si="15"/>
        <v>642600</v>
      </c>
    </row>
    <row r="252" spans="2:8" x14ac:dyDescent="0.35">
      <c r="B252" s="104" t="s">
        <v>58</v>
      </c>
      <c r="C252" s="104" t="s">
        <v>56</v>
      </c>
      <c r="D252" s="104" t="s">
        <v>19</v>
      </c>
      <c r="E252" s="32" t="s">
        <v>303</v>
      </c>
      <c r="F252" s="33">
        <v>282000</v>
      </c>
      <c r="G252" s="13">
        <f t="shared" si="14"/>
        <v>53580</v>
      </c>
      <c r="H252" s="13">
        <f t="shared" si="15"/>
        <v>335580</v>
      </c>
    </row>
    <row r="253" spans="2:8" x14ac:dyDescent="0.35">
      <c r="B253" s="105"/>
      <c r="C253" s="105"/>
      <c r="D253" s="105"/>
      <c r="E253" s="32" t="s">
        <v>304</v>
      </c>
      <c r="F253" s="33">
        <v>352000</v>
      </c>
      <c r="G253" s="13">
        <f t="shared" si="14"/>
        <v>66880</v>
      </c>
      <c r="H253" s="13">
        <f t="shared" si="15"/>
        <v>418880</v>
      </c>
    </row>
    <row r="254" spans="2:8" x14ac:dyDescent="0.35">
      <c r="B254" s="106"/>
      <c r="C254" s="106"/>
      <c r="D254" s="106"/>
      <c r="E254" s="32" t="s">
        <v>10</v>
      </c>
      <c r="F254" s="33">
        <v>470000</v>
      </c>
      <c r="G254" s="13">
        <f t="shared" si="14"/>
        <v>89300</v>
      </c>
      <c r="H254" s="13">
        <f t="shared" si="15"/>
        <v>559300</v>
      </c>
    </row>
    <row r="255" spans="2:8" x14ac:dyDescent="0.35">
      <c r="B255" s="104" t="s">
        <v>59</v>
      </c>
      <c r="C255" s="104" t="s">
        <v>56</v>
      </c>
      <c r="D255" s="104" t="s">
        <v>19</v>
      </c>
      <c r="E255" s="32" t="s">
        <v>303</v>
      </c>
      <c r="F255" s="33">
        <v>101000</v>
      </c>
      <c r="G255" s="13">
        <f t="shared" si="14"/>
        <v>19190</v>
      </c>
      <c r="H255" s="13">
        <f t="shared" si="15"/>
        <v>120190</v>
      </c>
    </row>
    <row r="256" spans="2:8" x14ac:dyDescent="0.35">
      <c r="B256" s="105"/>
      <c r="C256" s="105"/>
      <c r="D256" s="105"/>
      <c r="E256" s="32" t="s">
        <v>304</v>
      </c>
      <c r="F256" s="33">
        <v>126000</v>
      </c>
      <c r="G256" s="13">
        <f t="shared" si="14"/>
        <v>23940</v>
      </c>
      <c r="H256" s="13">
        <f t="shared" si="15"/>
        <v>149940</v>
      </c>
    </row>
    <row r="257" spans="2:8" x14ac:dyDescent="0.35">
      <c r="B257" s="106"/>
      <c r="C257" s="106"/>
      <c r="D257" s="106"/>
      <c r="E257" s="32" t="s">
        <v>10</v>
      </c>
      <c r="F257" s="33">
        <v>168000</v>
      </c>
      <c r="G257" s="13">
        <f t="shared" si="14"/>
        <v>31920</v>
      </c>
      <c r="H257" s="13">
        <f t="shared" si="15"/>
        <v>199920</v>
      </c>
    </row>
    <row r="258" spans="2:8" x14ac:dyDescent="0.35">
      <c r="B258" s="104" t="s">
        <v>60</v>
      </c>
      <c r="C258" s="104" t="s">
        <v>56</v>
      </c>
      <c r="D258" s="104" t="s">
        <v>19</v>
      </c>
      <c r="E258" s="32" t="s">
        <v>303</v>
      </c>
      <c r="F258" s="33">
        <v>119000</v>
      </c>
      <c r="G258" s="13">
        <f t="shared" si="14"/>
        <v>22610</v>
      </c>
      <c r="H258" s="13">
        <f t="shared" si="15"/>
        <v>141610</v>
      </c>
    </row>
    <row r="259" spans="2:8" x14ac:dyDescent="0.35">
      <c r="B259" s="105"/>
      <c r="C259" s="105"/>
      <c r="D259" s="105"/>
      <c r="E259" s="32" t="s">
        <v>304</v>
      </c>
      <c r="F259" s="33">
        <v>148000</v>
      </c>
      <c r="G259" s="13">
        <f t="shared" si="14"/>
        <v>28120</v>
      </c>
      <c r="H259" s="13">
        <f t="shared" si="15"/>
        <v>176120</v>
      </c>
    </row>
    <row r="260" spans="2:8" x14ac:dyDescent="0.35">
      <c r="B260" s="106"/>
      <c r="C260" s="106"/>
      <c r="D260" s="106"/>
      <c r="E260" s="32" t="s">
        <v>10</v>
      </c>
      <c r="F260" s="33">
        <v>198000</v>
      </c>
      <c r="G260" s="13">
        <f t="shared" si="14"/>
        <v>37620</v>
      </c>
      <c r="H260" s="13">
        <f t="shared" si="15"/>
        <v>235620</v>
      </c>
    </row>
    <row r="261" spans="2:8" x14ac:dyDescent="0.35">
      <c r="B261" s="104" t="s">
        <v>61</v>
      </c>
      <c r="C261" s="104" t="s">
        <v>56</v>
      </c>
      <c r="D261" s="104" t="s">
        <v>19</v>
      </c>
      <c r="E261" s="32" t="s">
        <v>303</v>
      </c>
      <c r="F261" s="33">
        <v>117000</v>
      </c>
      <c r="G261" s="13">
        <f t="shared" si="14"/>
        <v>22230</v>
      </c>
      <c r="H261" s="13">
        <f t="shared" si="15"/>
        <v>139230</v>
      </c>
    </row>
    <row r="262" spans="2:8" x14ac:dyDescent="0.35">
      <c r="B262" s="105"/>
      <c r="C262" s="105"/>
      <c r="D262" s="105"/>
      <c r="E262" s="32" t="s">
        <v>304</v>
      </c>
      <c r="F262" s="33">
        <v>147000</v>
      </c>
      <c r="G262" s="13">
        <f t="shared" si="14"/>
        <v>27930</v>
      </c>
      <c r="H262" s="13">
        <f t="shared" si="15"/>
        <v>174930</v>
      </c>
    </row>
    <row r="263" spans="2:8" x14ac:dyDescent="0.35">
      <c r="B263" s="106"/>
      <c r="C263" s="106"/>
      <c r="D263" s="106"/>
      <c r="E263" s="32" t="s">
        <v>10</v>
      </c>
      <c r="F263" s="33">
        <v>196000</v>
      </c>
      <c r="G263" s="13">
        <f t="shared" si="14"/>
        <v>37240</v>
      </c>
      <c r="H263" s="13">
        <f t="shared" si="15"/>
        <v>233240</v>
      </c>
    </row>
    <row r="264" spans="2:8" x14ac:dyDescent="0.35">
      <c r="B264" s="104" t="s">
        <v>376</v>
      </c>
      <c r="C264" s="104" t="s">
        <v>56</v>
      </c>
      <c r="D264" s="104" t="s">
        <v>19</v>
      </c>
      <c r="E264" s="32" t="s">
        <v>303</v>
      </c>
      <c r="F264" s="33">
        <v>137000</v>
      </c>
      <c r="G264" s="13">
        <f t="shared" si="14"/>
        <v>26030</v>
      </c>
      <c r="H264" s="13">
        <f t="shared" si="15"/>
        <v>163030</v>
      </c>
    </row>
    <row r="265" spans="2:8" x14ac:dyDescent="0.35">
      <c r="B265" s="105"/>
      <c r="C265" s="105"/>
      <c r="D265" s="105"/>
      <c r="E265" s="32" t="s">
        <v>304</v>
      </c>
      <c r="F265" s="33">
        <v>171000</v>
      </c>
      <c r="G265" s="13">
        <f t="shared" si="14"/>
        <v>32490</v>
      </c>
      <c r="H265" s="13">
        <f t="shared" si="15"/>
        <v>203490</v>
      </c>
    </row>
    <row r="266" spans="2:8" x14ac:dyDescent="0.35">
      <c r="B266" s="106"/>
      <c r="C266" s="106"/>
      <c r="D266" s="106"/>
      <c r="E266" s="32" t="s">
        <v>10</v>
      </c>
      <c r="F266" s="33">
        <v>228000</v>
      </c>
      <c r="G266" s="13">
        <f t="shared" si="14"/>
        <v>43320</v>
      </c>
      <c r="H266" s="13">
        <f t="shared" si="15"/>
        <v>271320</v>
      </c>
    </row>
    <row r="267" spans="2:8" x14ac:dyDescent="0.35">
      <c r="B267" s="104" t="s">
        <v>55</v>
      </c>
      <c r="C267" s="104" t="s">
        <v>56</v>
      </c>
      <c r="D267" s="104" t="s">
        <v>367</v>
      </c>
      <c r="E267" s="32" t="s">
        <v>303</v>
      </c>
      <c r="F267" s="33">
        <v>263000</v>
      </c>
      <c r="G267" s="13">
        <f t="shared" si="14"/>
        <v>49970</v>
      </c>
      <c r="H267" s="13">
        <f t="shared" si="15"/>
        <v>312970</v>
      </c>
    </row>
    <row r="268" spans="2:8" x14ac:dyDescent="0.35">
      <c r="B268" s="105"/>
      <c r="C268" s="105"/>
      <c r="D268" s="105"/>
      <c r="E268" s="32" t="s">
        <v>304</v>
      </c>
      <c r="F268" s="33">
        <v>329000</v>
      </c>
      <c r="G268" s="13">
        <f t="shared" si="14"/>
        <v>62510</v>
      </c>
      <c r="H268" s="13">
        <f t="shared" si="15"/>
        <v>391510</v>
      </c>
    </row>
    <row r="269" spans="2:8" x14ac:dyDescent="0.35">
      <c r="B269" s="106"/>
      <c r="C269" s="106"/>
      <c r="D269" s="106"/>
      <c r="E269" s="32" t="s">
        <v>10</v>
      </c>
      <c r="F269" s="33">
        <v>439000</v>
      </c>
      <c r="G269" s="13">
        <f t="shared" si="14"/>
        <v>83410</v>
      </c>
      <c r="H269" s="13">
        <f t="shared" si="15"/>
        <v>522410</v>
      </c>
    </row>
    <row r="270" spans="2:8" x14ac:dyDescent="0.35">
      <c r="B270" s="104" t="s">
        <v>57</v>
      </c>
      <c r="C270" s="104" t="s">
        <v>56</v>
      </c>
      <c r="D270" s="104" t="s">
        <v>367</v>
      </c>
      <c r="E270" s="32" t="s">
        <v>303</v>
      </c>
      <c r="F270" s="33">
        <v>263000</v>
      </c>
      <c r="G270" s="13">
        <f t="shared" si="14"/>
        <v>49970</v>
      </c>
      <c r="H270" s="13">
        <f t="shared" si="15"/>
        <v>312970</v>
      </c>
    </row>
    <row r="271" spans="2:8" x14ac:dyDescent="0.35">
      <c r="B271" s="105"/>
      <c r="C271" s="105"/>
      <c r="D271" s="105"/>
      <c r="E271" s="32" t="s">
        <v>304</v>
      </c>
      <c r="F271" s="33">
        <v>329000</v>
      </c>
      <c r="G271" s="13">
        <f t="shared" si="14"/>
        <v>62510</v>
      </c>
      <c r="H271" s="13">
        <f t="shared" si="15"/>
        <v>391510</v>
      </c>
    </row>
    <row r="272" spans="2:8" x14ac:dyDescent="0.35">
      <c r="B272" s="106"/>
      <c r="C272" s="106"/>
      <c r="D272" s="106"/>
      <c r="E272" s="32" t="s">
        <v>10</v>
      </c>
      <c r="F272" s="33">
        <v>439000</v>
      </c>
      <c r="G272" s="13">
        <f t="shared" si="14"/>
        <v>83410</v>
      </c>
      <c r="H272" s="13">
        <f t="shared" si="15"/>
        <v>522410</v>
      </c>
    </row>
    <row r="273" spans="2:8" x14ac:dyDescent="0.35">
      <c r="B273" s="104" t="s">
        <v>58</v>
      </c>
      <c r="C273" s="104" t="s">
        <v>56</v>
      </c>
      <c r="D273" s="104" t="s">
        <v>367</v>
      </c>
      <c r="E273" s="32" t="s">
        <v>303</v>
      </c>
      <c r="F273" s="33">
        <v>216000</v>
      </c>
      <c r="G273" s="13">
        <f t="shared" si="14"/>
        <v>41040</v>
      </c>
      <c r="H273" s="13">
        <f t="shared" si="15"/>
        <v>257040</v>
      </c>
    </row>
    <row r="274" spans="2:8" x14ac:dyDescent="0.35">
      <c r="B274" s="105"/>
      <c r="C274" s="105"/>
      <c r="D274" s="105"/>
      <c r="E274" s="32" t="s">
        <v>304</v>
      </c>
      <c r="F274" s="33">
        <v>270000</v>
      </c>
      <c r="G274" s="13">
        <f t="shared" si="14"/>
        <v>51300</v>
      </c>
      <c r="H274" s="13">
        <f t="shared" si="15"/>
        <v>321300</v>
      </c>
    </row>
    <row r="275" spans="2:8" x14ac:dyDescent="0.35">
      <c r="B275" s="106"/>
      <c r="C275" s="106"/>
      <c r="D275" s="106"/>
      <c r="E275" s="32" t="s">
        <v>10</v>
      </c>
      <c r="F275" s="33">
        <v>360000</v>
      </c>
      <c r="G275" s="13">
        <f t="shared" ref="G275:G338" si="16">+F275*19%</f>
        <v>68400</v>
      </c>
      <c r="H275" s="13">
        <f t="shared" ref="H275:H338" si="17">F275+G275</f>
        <v>428400</v>
      </c>
    </row>
    <row r="276" spans="2:8" x14ac:dyDescent="0.35">
      <c r="B276" s="104" t="s">
        <v>59</v>
      </c>
      <c r="C276" s="104" t="s">
        <v>56</v>
      </c>
      <c r="D276" s="104" t="s">
        <v>367</v>
      </c>
      <c r="E276" s="32" t="s">
        <v>303</v>
      </c>
      <c r="F276" s="33">
        <v>105000</v>
      </c>
      <c r="G276" s="13">
        <f t="shared" si="16"/>
        <v>19950</v>
      </c>
      <c r="H276" s="13">
        <f t="shared" si="17"/>
        <v>124950</v>
      </c>
    </row>
    <row r="277" spans="2:8" x14ac:dyDescent="0.35">
      <c r="B277" s="105"/>
      <c r="C277" s="105"/>
      <c r="D277" s="105"/>
      <c r="E277" s="32" t="s">
        <v>304</v>
      </c>
      <c r="F277" s="33">
        <v>131000</v>
      </c>
      <c r="G277" s="13">
        <f t="shared" si="16"/>
        <v>24890</v>
      </c>
      <c r="H277" s="13">
        <f t="shared" si="17"/>
        <v>155890</v>
      </c>
    </row>
    <row r="278" spans="2:8" x14ac:dyDescent="0.35">
      <c r="B278" s="106"/>
      <c r="C278" s="106"/>
      <c r="D278" s="106"/>
      <c r="E278" s="32" t="s">
        <v>10</v>
      </c>
      <c r="F278" s="33">
        <v>175000</v>
      </c>
      <c r="G278" s="13">
        <f t="shared" si="16"/>
        <v>33250</v>
      </c>
      <c r="H278" s="13">
        <f t="shared" si="17"/>
        <v>208250</v>
      </c>
    </row>
    <row r="279" spans="2:8" x14ac:dyDescent="0.35">
      <c r="B279" s="104" t="s">
        <v>60</v>
      </c>
      <c r="C279" s="104" t="s">
        <v>56</v>
      </c>
      <c r="D279" s="104" t="s">
        <v>367</v>
      </c>
      <c r="E279" s="32" t="s">
        <v>303</v>
      </c>
      <c r="F279" s="33">
        <v>102000</v>
      </c>
      <c r="G279" s="13">
        <f t="shared" si="16"/>
        <v>19380</v>
      </c>
      <c r="H279" s="13">
        <f t="shared" si="17"/>
        <v>121380</v>
      </c>
    </row>
    <row r="280" spans="2:8" x14ac:dyDescent="0.35">
      <c r="B280" s="105"/>
      <c r="C280" s="105"/>
      <c r="D280" s="105"/>
      <c r="E280" s="32" t="s">
        <v>304</v>
      </c>
      <c r="F280" s="33">
        <v>127000</v>
      </c>
      <c r="G280" s="13">
        <f t="shared" si="16"/>
        <v>24130</v>
      </c>
      <c r="H280" s="13">
        <f t="shared" si="17"/>
        <v>151130</v>
      </c>
    </row>
    <row r="281" spans="2:8" x14ac:dyDescent="0.35">
      <c r="B281" s="106"/>
      <c r="C281" s="106"/>
      <c r="D281" s="106"/>
      <c r="E281" s="32" t="s">
        <v>10</v>
      </c>
      <c r="F281" s="33">
        <v>170000</v>
      </c>
      <c r="G281" s="13">
        <f t="shared" si="16"/>
        <v>32300</v>
      </c>
      <c r="H281" s="13">
        <f t="shared" si="17"/>
        <v>202300</v>
      </c>
    </row>
    <row r="282" spans="2:8" x14ac:dyDescent="0.35">
      <c r="B282" s="104" t="s">
        <v>61</v>
      </c>
      <c r="C282" s="104" t="s">
        <v>56</v>
      </c>
      <c r="D282" s="104" t="s">
        <v>367</v>
      </c>
      <c r="E282" s="32" t="s">
        <v>303</v>
      </c>
      <c r="F282" s="33">
        <v>86000</v>
      </c>
      <c r="G282" s="13">
        <f t="shared" si="16"/>
        <v>16340</v>
      </c>
      <c r="H282" s="13">
        <f t="shared" si="17"/>
        <v>102340</v>
      </c>
    </row>
    <row r="283" spans="2:8" x14ac:dyDescent="0.35">
      <c r="B283" s="105"/>
      <c r="C283" s="105"/>
      <c r="D283" s="105"/>
      <c r="E283" s="32" t="s">
        <v>304</v>
      </c>
      <c r="F283" s="33">
        <v>107000</v>
      </c>
      <c r="G283" s="13">
        <f t="shared" si="16"/>
        <v>20330</v>
      </c>
      <c r="H283" s="13">
        <f t="shared" si="17"/>
        <v>127330</v>
      </c>
    </row>
    <row r="284" spans="2:8" x14ac:dyDescent="0.35">
      <c r="B284" s="106"/>
      <c r="C284" s="106"/>
      <c r="D284" s="106"/>
      <c r="E284" s="32" t="s">
        <v>10</v>
      </c>
      <c r="F284" s="33">
        <v>143000</v>
      </c>
      <c r="G284" s="13">
        <f t="shared" si="16"/>
        <v>27170</v>
      </c>
      <c r="H284" s="13">
        <f t="shared" si="17"/>
        <v>170170</v>
      </c>
    </row>
    <row r="285" spans="2:8" x14ac:dyDescent="0.35">
      <c r="B285" s="104" t="s">
        <v>376</v>
      </c>
      <c r="C285" s="104" t="s">
        <v>56</v>
      </c>
      <c r="D285" s="104" t="s">
        <v>367</v>
      </c>
      <c r="E285" s="32" t="s">
        <v>303</v>
      </c>
      <c r="F285" s="33">
        <v>102000</v>
      </c>
      <c r="G285" s="13">
        <f t="shared" si="16"/>
        <v>19380</v>
      </c>
      <c r="H285" s="13">
        <f t="shared" si="17"/>
        <v>121380</v>
      </c>
    </row>
    <row r="286" spans="2:8" x14ac:dyDescent="0.35">
      <c r="B286" s="105"/>
      <c r="C286" s="105"/>
      <c r="D286" s="105"/>
      <c r="E286" s="32" t="s">
        <v>304</v>
      </c>
      <c r="F286" s="33">
        <v>127000</v>
      </c>
      <c r="G286" s="13">
        <f t="shared" si="16"/>
        <v>24130</v>
      </c>
      <c r="H286" s="13">
        <f t="shared" si="17"/>
        <v>151130</v>
      </c>
    </row>
    <row r="287" spans="2:8" x14ac:dyDescent="0.35">
      <c r="B287" s="106"/>
      <c r="C287" s="106"/>
      <c r="D287" s="106"/>
      <c r="E287" s="32" t="s">
        <v>10</v>
      </c>
      <c r="F287" s="33">
        <v>170000</v>
      </c>
      <c r="G287" s="13">
        <f t="shared" si="16"/>
        <v>32300</v>
      </c>
      <c r="H287" s="13">
        <f t="shared" si="17"/>
        <v>202300</v>
      </c>
    </row>
    <row r="288" spans="2:8" x14ac:dyDescent="0.35">
      <c r="B288" s="104" t="s">
        <v>377</v>
      </c>
      <c r="C288" s="104" t="s">
        <v>62</v>
      </c>
      <c r="D288" s="104" t="s">
        <v>19</v>
      </c>
      <c r="E288" s="32" t="s">
        <v>303</v>
      </c>
      <c r="F288" s="33">
        <v>527000</v>
      </c>
      <c r="G288" s="13">
        <f t="shared" si="16"/>
        <v>100130</v>
      </c>
      <c r="H288" s="13">
        <f t="shared" si="17"/>
        <v>627130</v>
      </c>
    </row>
    <row r="289" spans="2:8" x14ac:dyDescent="0.35">
      <c r="B289" s="105"/>
      <c r="C289" s="105"/>
      <c r="D289" s="105"/>
      <c r="E289" s="32" t="s">
        <v>304</v>
      </c>
      <c r="F289" s="33">
        <v>658000</v>
      </c>
      <c r="G289" s="13">
        <f t="shared" si="16"/>
        <v>125020</v>
      </c>
      <c r="H289" s="13">
        <f t="shared" si="17"/>
        <v>783020</v>
      </c>
    </row>
    <row r="290" spans="2:8" x14ac:dyDescent="0.35">
      <c r="B290" s="106"/>
      <c r="C290" s="106"/>
      <c r="D290" s="106"/>
      <c r="E290" s="32" t="s">
        <v>10</v>
      </c>
      <c r="F290" s="33">
        <v>878000</v>
      </c>
      <c r="G290" s="13">
        <f t="shared" si="16"/>
        <v>166820</v>
      </c>
      <c r="H290" s="13">
        <f t="shared" si="17"/>
        <v>1044820</v>
      </c>
    </row>
    <row r="291" spans="2:8" x14ac:dyDescent="0.35">
      <c r="B291" s="104" t="s">
        <v>63</v>
      </c>
      <c r="C291" s="104" t="s">
        <v>62</v>
      </c>
      <c r="D291" s="104" t="s">
        <v>19</v>
      </c>
      <c r="E291" s="32" t="s">
        <v>303</v>
      </c>
      <c r="F291" s="33">
        <v>282000</v>
      </c>
      <c r="G291" s="13">
        <f t="shared" si="16"/>
        <v>53580</v>
      </c>
      <c r="H291" s="13">
        <f t="shared" si="17"/>
        <v>335580</v>
      </c>
    </row>
    <row r="292" spans="2:8" x14ac:dyDescent="0.35">
      <c r="B292" s="105"/>
      <c r="C292" s="105"/>
      <c r="D292" s="105"/>
      <c r="E292" s="32" t="s">
        <v>304</v>
      </c>
      <c r="F292" s="33">
        <v>352000</v>
      </c>
      <c r="G292" s="13">
        <f t="shared" si="16"/>
        <v>66880</v>
      </c>
      <c r="H292" s="13">
        <f t="shared" si="17"/>
        <v>418880</v>
      </c>
    </row>
    <row r="293" spans="2:8" x14ac:dyDescent="0.35">
      <c r="B293" s="106"/>
      <c r="C293" s="106"/>
      <c r="D293" s="106"/>
      <c r="E293" s="32" t="s">
        <v>10</v>
      </c>
      <c r="F293" s="33">
        <v>470000</v>
      </c>
      <c r="G293" s="13">
        <f t="shared" si="16"/>
        <v>89300</v>
      </c>
      <c r="H293" s="13">
        <f t="shared" si="17"/>
        <v>559300</v>
      </c>
    </row>
    <row r="294" spans="2:8" x14ac:dyDescent="0.35">
      <c r="B294" s="104" t="s">
        <v>378</v>
      </c>
      <c r="C294" s="104" t="s">
        <v>62</v>
      </c>
      <c r="D294" s="104" t="s">
        <v>19</v>
      </c>
      <c r="E294" s="32" t="s">
        <v>303</v>
      </c>
      <c r="F294" s="33">
        <v>324000</v>
      </c>
      <c r="G294" s="13">
        <f t="shared" si="16"/>
        <v>61560</v>
      </c>
      <c r="H294" s="13">
        <f t="shared" si="17"/>
        <v>385560</v>
      </c>
    </row>
    <row r="295" spans="2:8" x14ac:dyDescent="0.35">
      <c r="B295" s="105"/>
      <c r="C295" s="105"/>
      <c r="D295" s="105"/>
      <c r="E295" s="32" t="s">
        <v>304</v>
      </c>
      <c r="F295" s="33">
        <v>405000</v>
      </c>
      <c r="G295" s="13">
        <f t="shared" si="16"/>
        <v>76950</v>
      </c>
      <c r="H295" s="13">
        <f t="shared" si="17"/>
        <v>481950</v>
      </c>
    </row>
    <row r="296" spans="2:8" x14ac:dyDescent="0.35">
      <c r="B296" s="106"/>
      <c r="C296" s="106"/>
      <c r="D296" s="106"/>
      <c r="E296" s="32" t="s">
        <v>10</v>
      </c>
      <c r="F296" s="33">
        <v>540000</v>
      </c>
      <c r="G296" s="13">
        <f t="shared" si="16"/>
        <v>102600</v>
      </c>
      <c r="H296" s="13">
        <f t="shared" si="17"/>
        <v>642600</v>
      </c>
    </row>
    <row r="297" spans="2:8" x14ac:dyDescent="0.35">
      <c r="B297" s="104" t="s">
        <v>64</v>
      </c>
      <c r="C297" s="104" t="s">
        <v>62</v>
      </c>
      <c r="D297" s="104" t="s">
        <v>19</v>
      </c>
      <c r="E297" s="32" t="s">
        <v>303</v>
      </c>
      <c r="F297" s="33">
        <v>324000</v>
      </c>
      <c r="G297" s="13">
        <f t="shared" si="16"/>
        <v>61560</v>
      </c>
      <c r="H297" s="13">
        <f t="shared" si="17"/>
        <v>385560</v>
      </c>
    </row>
    <row r="298" spans="2:8" x14ac:dyDescent="0.35">
      <c r="B298" s="105"/>
      <c r="C298" s="105"/>
      <c r="D298" s="105"/>
      <c r="E298" s="32" t="s">
        <v>304</v>
      </c>
      <c r="F298" s="33">
        <v>405000</v>
      </c>
      <c r="G298" s="13">
        <f t="shared" si="16"/>
        <v>76950</v>
      </c>
      <c r="H298" s="13">
        <f t="shared" si="17"/>
        <v>481950</v>
      </c>
    </row>
    <row r="299" spans="2:8" x14ac:dyDescent="0.35">
      <c r="B299" s="106"/>
      <c r="C299" s="106"/>
      <c r="D299" s="106"/>
      <c r="E299" s="32" t="s">
        <v>10</v>
      </c>
      <c r="F299" s="33">
        <v>540000</v>
      </c>
      <c r="G299" s="13">
        <f t="shared" si="16"/>
        <v>102600</v>
      </c>
      <c r="H299" s="13">
        <f t="shared" si="17"/>
        <v>642600</v>
      </c>
    </row>
    <row r="300" spans="2:8" x14ac:dyDescent="0.35">
      <c r="B300" s="104" t="s">
        <v>65</v>
      </c>
      <c r="C300" s="104" t="s">
        <v>62</v>
      </c>
      <c r="D300" s="104" t="s">
        <v>19</v>
      </c>
      <c r="E300" s="32" t="s">
        <v>303</v>
      </c>
      <c r="F300" s="33">
        <v>120000</v>
      </c>
      <c r="G300" s="13">
        <f t="shared" si="16"/>
        <v>22800</v>
      </c>
      <c r="H300" s="13">
        <f t="shared" si="17"/>
        <v>142800</v>
      </c>
    </row>
    <row r="301" spans="2:8" x14ac:dyDescent="0.35">
      <c r="B301" s="105"/>
      <c r="C301" s="105"/>
      <c r="D301" s="105"/>
      <c r="E301" s="32" t="s">
        <v>304</v>
      </c>
      <c r="F301" s="33">
        <v>150000</v>
      </c>
      <c r="G301" s="13">
        <f t="shared" si="16"/>
        <v>28500</v>
      </c>
      <c r="H301" s="13">
        <f t="shared" si="17"/>
        <v>178500</v>
      </c>
    </row>
    <row r="302" spans="2:8" x14ac:dyDescent="0.35">
      <c r="B302" s="106"/>
      <c r="C302" s="106"/>
      <c r="D302" s="106"/>
      <c r="E302" s="32" t="s">
        <v>10</v>
      </c>
      <c r="F302" s="33">
        <v>201000</v>
      </c>
      <c r="G302" s="13">
        <f t="shared" si="16"/>
        <v>38190</v>
      </c>
      <c r="H302" s="13">
        <f t="shared" si="17"/>
        <v>239190</v>
      </c>
    </row>
    <row r="303" spans="2:8" x14ac:dyDescent="0.35">
      <c r="B303" s="104" t="s">
        <v>66</v>
      </c>
      <c r="C303" s="104" t="s">
        <v>62</v>
      </c>
      <c r="D303" s="104" t="s">
        <v>19</v>
      </c>
      <c r="E303" s="32" t="s">
        <v>303</v>
      </c>
      <c r="F303" s="33">
        <v>119000</v>
      </c>
      <c r="G303" s="13">
        <f t="shared" si="16"/>
        <v>22610</v>
      </c>
      <c r="H303" s="13">
        <f t="shared" si="17"/>
        <v>141610</v>
      </c>
    </row>
    <row r="304" spans="2:8" x14ac:dyDescent="0.35">
      <c r="B304" s="105"/>
      <c r="C304" s="105"/>
      <c r="D304" s="105"/>
      <c r="E304" s="32" t="s">
        <v>304</v>
      </c>
      <c r="F304" s="33">
        <v>148000</v>
      </c>
      <c r="G304" s="13">
        <f t="shared" si="16"/>
        <v>28120</v>
      </c>
      <c r="H304" s="13">
        <f t="shared" si="17"/>
        <v>176120</v>
      </c>
    </row>
    <row r="305" spans="2:8" x14ac:dyDescent="0.35">
      <c r="B305" s="106"/>
      <c r="C305" s="106"/>
      <c r="D305" s="106"/>
      <c r="E305" s="32" t="s">
        <v>10</v>
      </c>
      <c r="F305" s="33">
        <v>198000</v>
      </c>
      <c r="G305" s="13">
        <f t="shared" si="16"/>
        <v>37620</v>
      </c>
      <c r="H305" s="13">
        <f t="shared" si="17"/>
        <v>235620</v>
      </c>
    </row>
    <row r="306" spans="2:8" x14ac:dyDescent="0.35">
      <c r="B306" s="104" t="s">
        <v>67</v>
      </c>
      <c r="C306" s="104" t="s">
        <v>62</v>
      </c>
      <c r="D306" s="104" t="s">
        <v>19</v>
      </c>
      <c r="E306" s="32" t="s">
        <v>303</v>
      </c>
      <c r="F306" s="33">
        <v>119000</v>
      </c>
      <c r="G306" s="13">
        <f t="shared" si="16"/>
        <v>22610</v>
      </c>
      <c r="H306" s="13">
        <f t="shared" si="17"/>
        <v>141610</v>
      </c>
    </row>
    <row r="307" spans="2:8" x14ac:dyDescent="0.35">
      <c r="B307" s="105"/>
      <c r="C307" s="105"/>
      <c r="D307" s="105"/>
      <c r="E307" s="32" t="s">
        <v>304</v>
      </c>
      <c r="F307" s="33">
        <v>148000</v>
      </c>
      <c r="G307" s="13">
        <f t="shared" si="16"/>
        <v>28120</v>
      </c>
      <c r="H307" s="13">
        <f t="shared" si="17"/>
        <v>176120</v>
      </c>
    </row>
    <row r="308" spans="2:8" x14ac:dyDescent="0.35">
      <c r="B308" s="106"/>
      <c r="C308" s="106"/>
      <c r="D308" s="106"/>
      <c r="E308" s="32" t="s">
        <v>10</v>
      </c>
      <c r="F308" s="33">
        <v>198000</v>
      </c>
      <c r="G308" s="13">
        <f t="shared" si="16"/>
        <v>37620</v>
      </c>
      <c r="H308" s="13">
        <f t="shared" si="17"/>
        <v>235620</v>
      </c>
    </row>
    <row r="309" spans="2:8" x14ac:dyDescent="0.35">
      <c r="B309" s="104" t="s">
        <v>377</v>
      </c>
      <c r="C309" s="104" t="s">
        <v>62</v>
      </c>
      <c r="D309" s="104" t="s">
        <v>367</v>
      </c>
      <c r="E309" s="32" t="s">
        <v>303</v>
      </c>
      <c r="F309" s="33">
        <v>415000</v>
      </c>
      <c r="G309" s="13">
        <f t="shared" si="16"/>
        <v>78850</v>
      </c>
      <c r="H309" s="13">
        <f t="shared" si="17"/>
        <v>493850</v>
      </c>
    </row>
    <row r="310" spans="2:8" x14ac:dyDescent="0.35">
      <c r="B310" s="105"/>
      <c r="C310" s="105"/>
      <c r="D310" s="105"/>
      <c r="E310" s="32" t="s">
        <v>304</v>
      </c>
      <c r="F310" s="33">
        <v>519000</v>
      </c>
      <c r="G310" s="13">
        <f t="shared" si="16"/>
        <v>98610</v>
      </c>
      <c r="H310" s="13">
        <f t="shared" si="17"/>
        <v>617610</v>
      </c>
    </row>
    <row r="311" spans="2:8" x14ac:dyDescent="0.35">
      <c r="B311" s="106"/>
      <c r="C311" s="106"/>
      <c r="D311" s="106"/>
      <c r="E311" s="32" t="s">
        <v>10</v>
      </c>
      <c r="F311" s="33">
        <v>692000</v>
      </c>
      <c r="G311" s="13">
        <f t="shared" si="16"/>
        <v>131480</v>
      </c>
      <c r="H311" s="13">
        <f t="shared" si="17"/>
        <v>823480</v>
      </c>
    </row>
    <row r="312" spans="2:8" x14ac:dyDescent="0.35">
      <c r="B312" s="104" t="s">
        <v>63</v>
      </c>
      <c r="C312" s="104" t="s">
        <v>62</v>
      </c>
      <c r="D312" s="104" t="s">
        <v>367</v>
      </c>
      <c r="E312" s="32" t="s">
        <v>303</v>
      </c>
      <c r="F312" s="33">
        <v>216000</v>
      </c>
      <c r="G312" s="13">
        <f t="shared" si="16"/>
        <v>41040</v>
      </c>
      <c r="H312" s="13">
        <f t="shared" si="17"/>
        <v>257040</v>
      </c>
    </row>
    <row r="313" spans="2:8" x14ac:dyDescent="0.35">
      <c r="B313" s="105"/>
      <c r="C313" s="105"/>
      <c r="D313" s="105"/>
      <c r="E313" s="32" t="s">
        <v>304</v>
      </c>
      <c r="F313" s="33">
        <v>270000</v>
      </c>
      <c r="G313" s="13">
        <f t="shared" si="16"/>
        <v>51300</v>
      </c>
      <c r="H313" s="13">
        <f t="shared" si="17"/>
        <v>321300</v>
      </c>
    </row>
    <row r="314" spans="2:8" x14ac:dyDescent="0.35">
      <c r="B314" s="106"/>
      <c r="C314" s="106"/>
      <c r="D314" s="106"/>
      <c r="E314" s="32" t="s">
        <v>10</v>
      </c>
      <c r="F314" s="33">
        <v>360000</v>
      </c>
      <c r="G314" s="13">
        <f t="shared" si="16"/>
        <v>68400</v>
      </c>
      <c r="H314" s="13">
        <f t="shared" si="17"/>
        <v>428400</v>
      </c>
    </row>
    <row r="315" spans="2:8" x14ac:dyDescent="0.35">
      <c r="B315" s="104" t="s">
        <v>378</v>
      </c>
      <c r="C315" s="104" t="s">
        <v>62</v>
      </c>
      <c r="D315" s="104" t="s">
        <v>367</v>
      </c>
      <c r="E315" s="32" t="s">
        <v>303</v>
      </c>
      <c r="F315" s="33">
        <v>263000</v>
      </c>
      <c r="G315" s="13">
        <f t="shared" si="16"/>
        <v>49970</v>
      </c>
      <c r="H315" s="13">
        <f t="shared" si="17"/>
        <v>312970</v>
      </c>
    </row>
    <row r="316" spans="2:8" x14ac:dyDescent="0.35">
      <c r="B316" s="105"/>
      <c r="C316" s="105"/>
      <c r="D316" s="105"/>
      <c r="E316" s="32" t="s">
        <v>304</v>
      </c>
      <c r="F316" s="33">
        <v>329000</v>
      </c>
      <c r="G316" s="13">
        <f t="shared" si="16"/>
        <v>62510</v>
      </c>
      <c r="H316" s="13">
        <f t="shared" si="17"/>
        <v>391510</v>
      </c>
    </row>
    <row r="317" spans="2:8" x14ac:dyDescent="0.35">
      <c r="B317" s="106"/>
      <c r="C317" s="106"/>
      <c r="D317" s="106"/>
      <c r="E317" s="32" t="s">
        <v>10</v>
      </c>
      <c r="F317" s="33">
        <v>439000</v>
      </c>
      <c r="G317" s="13">
        <f t="shared" si="16"/>
        <v>83410</v>
      </c>
      <c r="H317" s="13">
        <f t="shared" si="17"/>
        <v>522410</v>
      </c>
    </row>
    <row r="318" spans="2:8" x14ac:dyDescent="0.35">
      <c r="B318" s="104" t="s">
        <v>64</v>
      </c>
      <c r="C318" s="104" t="s">
        <v>62</v>
      </c>
      <c r="D318" s="104" t="s">
        <v>367</v>
      </c>
      <c r="E318" s="32" t="s">
        <v>303</v>
      </c>
      <c r="F318" s="33">
        <v>263000</v>
      </c>
      <c r="G318" s="13">
        <f t="shared" si="16"/>
        <v>49970</v>
      </c>
      <c r="H318" s="13">
        <f t="shared" si="17"/>
        <v>312970</v>
      </c>
    </row>
    <row r="319" spans="2:8" x14ac:dyDescent="0.35">
      <c r="B319" s="105"/>
      <c r="C319" s="105"/>
      <c r="D319" s="105"/>
      <c r="E319" s="32" t="s">
        <v>304</v>
      </c>
      <c r="F319" s="33">
        <v>329000</v>
      </c>
      <c r="G319" s="13">
        <f t="shared" si="16"/>
        <v>62510</v>
      </c>
      <c r="H319" s="13">
        <f t="shared" si="17"/>
        <v>391510</v>
      </c>
    </row>
    <row r="320" spans="2:8" x14ac:dyDescent="0.35">
      <c r="B320" s="106"/>
      <c r="C320" s="106"/>
      <c r="D320" s="106"/>
      <c r="E320" s="32" t="s">
        <v>10</v>
      </c>
      <c r="F320" s="33">
        <v>439000</v>
      </c>
      <c r="G320" s="13">
        <f t="shared" si="16"/>
        <v>83410</v>
      </c>
      <c r="H320" s="13">
        <f t="shared" si="17"/>
        <v>522410</v>
      </c>
    </row>
    <row r="321" spans="2:8" x14ac:dyDescent="0.35">
      <c r="B321" s="104" t="s">
        <v>65</v>
      </c>
      <c r="C321" s="104" t="s">
        <v>62</v>
      </c>
      <c r="D321" s="104" t="s">
        <v>367</v>
      </c>
      <c r="E321" s="32" t="s">
        <v>303</v>
      </c>
      <c r="F321" s="33">
        <v>95000</v>
      </c>
      <c r="G321" s="13">
        <f t="shared" si="16"/>
        <v>18050</v>
      </c>
      <c r="H321" s="13">
        <f t="shared" si="17"/>
        <v>113050</v>
      </c>
    </row>
    <row r="322" spans="2:8" x14ac:dyDescent="0.35">
      <c r="B322" s="105"/>
      <c r="C322" s="105"/>
      <c r="D322" s="105"/>
      <c r="E322" s="32" t="s">
        <v>304</v>
      </c>
      <c r="F322" s="33">
        <v>118000</v>
      </c>
      <c r="G322" s="13">
        <f t="shared" si="16"/>
        <v>22420</v>
      </c>
      <c r="H322" s="13">
        <f t="shared" si="17"/>
        <v>140420</v>
      </c>
    </row>
    <row r="323" spans="2:8" x14ac:dyDescent="0.35">
      <c r="B323" s="106"/>
      <c r="C323" s="106"/>
      <c r="D323" s="106"/>
      <c r="E323" s="32" t="s">
        <v>10</v>
      </c>
      <c r="F323" s="33">
        <v>158000</v>
      </c>
      <c r="G323" s="13">
        <f t="shared" si="16"/>
        <v>30020</v>
      </c>
      <c r="H323" s="13">
        <f t="shared" si="17"/>
        <v>188020</v>
      </c>
    </row>
    <row r="324" spans="2:8" x14ac:dyDescent="0.35">
      <c r="B324" s="104" t="s">
        <v>66</v>
      </c>
      <c r="C324" s="104" t="s">
        <v>62</v>
      </c>
      <c r="D324" s="104" t="s">
        <v>367</v>
      </c>
      <c r="E324" s="32" t="s">
        <v>303</v>
      </c>
      <c r="F324" s="33">
        <v>102000</v>
      </c>
      <c r="G324" s="13">
        <f t="shared" si="16"/>
        <v>19380</v>
      </c>
      <c r="H324" s="13">
        <f t="shared" si="17"/>
        <v>121380</v>
      </c>
    </row>
    <row r="325" spans="2:8" x14ac:dyDescent="0.35">
      <c r="B325" s="105"/>
      <c r="C325" s="105"/>
      <c r="D325" s="105"/>
      <c r="E325" s="32" t="s">
        <v>304</v>
      </c>
      <c r="F325" s="33">
        <v>127000</v>
      </c>
      <c r="G325" s="13">
        <f t="shared" si="16"/>
        <v>24130</v>
      </c>
      <c r="H325" s="13">
        <f t="shared" si="17"/>
        <v>151130</v>
      </c>
    </row>
    <row r="326" spans="2:8" x14ac:dyDescent="0.35">
      <c r="B326" s="106"/>
      <c r="C326" s="106"/>
      <c r="D326" s="106"/>
      <c r="E326" s="32" t="s">
        <v>10</v>
      </c>
      <c r="F326" s="33">
        <v>170000</v>
      </c>
      <c r="G326" s="13">
        <f t="shared" si="16"/>
        <v>32300</v>
      </c>
      <c r="H326" s="13">
        <f t="shared" si="17"/>
        <v>202300</v>
      </c>
    </row>
    <row r="327" spans="2:8" x14ac:dyDescent="0.35">
      <c r="B327" s="104" t="s">
        <v>67</v>
      </c>
      <c r="C327" s="104" t="s">
        <v>62</v>
      </c>
      <c r="D327" s="104" t="s">
        <v>367</v>
      </c>
      <c r="E327" s="32" t="s">
        <v>303</v>
      </c>
      <c r="F327" s="33">
        <v>89000</v>
      </c>
      <c r="G327" s="13">
        <f t="shared" si="16"/>
        <v>16910</v>
      </c>
      <c r="H327" s="13">
        <f t="shared" si="17"/>
        <v>105910</v>
      </c>
    </row>
    <row r="328" spans="2:8" x14ac:dyDescent="0.35">
      <c r="B328" s="105"/>
      <c r="C328" s="105"/>
      <c r="D328" s="105"/>
      <c r="E328" s="32" t="s">
        <v>304</v>
      </c>
      <c r="F328" s="33">
        <v>111000</v>
      </c>
      <c r="G328" s="13">
        <f t="shared" si="16"/>
        <v>21090</v>
      </c>
      <c r="H328" s="13">
        <f t="shared" si="17"/>
        <v>132090</v>
      </c>
    </row>
    <row r="329" spans="2:8" x14ac:dyDescent="0.35">
      <c r="B329" s="106"/>
      <c r="C329" s="106"/>
      <c r="D329" s="106"/>
      <c r="E329" s="32" t="s">
        <v>10</v>
      </c>
      <c r="F329" s="33">
        <v>148000</v>
      </c>
      <c r="G329" s="13">
        <f t="shared" si="16"/>
        <v>28120</v>
      </c>
      <c r="H329" s="13">
        <f t="shared" si="17"/>
        <v>176120</v>
      </c>
    </row>
    <row r="330" spans="2:8" x14ac:dyDescent="0.35">
      <c r="B330" s="104" t="s">
        <v>68</v>
      </c>
      <c r="C330" s="104" t="s">
        <v>69</v>
      </c>
      <c r="D330" s="104" t="s">
        <v>19</v>
      </c>
      <c r="E330" s="32" t="s">
        <v>303</v>
      </c>
      <c r="F330" s="33">
        <v>134000</v>
      </c>
      <c r="G330" s="13">
        <f t="shared" si="16"/>
        <v>25460</v>
      </c>
      <c r="H330" s="13">
        <f t="shared" si="17"/>
        <v>159460</v>
      </c>
    </row>
    <row r="331" spans="2:8" x14ac:dyDescent="0.35">
      <c r="B331" s="105"/>
      <c r="C331" s="105"/>
      <c r="D331" s="105"/>
      <c r="E331" s="32" t="s">
        <v>304</v>
      </c>
      <c r="F331" s="33">
        <v>168000</v>
      </c>
      <c r="G331" s="13">
        <f t="shared" si="16"/>
        <v>31920</v>
      </c>
      <c r="H331" s="13">
        <f t="shared" si="17"/>
        <v>199920</v>
      </c>
    </row>
    <row r="332" spans="2:8" x14ac:dyDescent="0.35">
      <c r="B332" s="106"/>
      <c r="C332" s="106"/>
      <c r="D332" s="106"/>
      <c r="E332" s="32" t="s">
        <v>10</v>
      </c>
      <c r="F332" s="33">
        <v>223000</v>
      </c>
      <c r="G332" s="13">
        <f t="shared" si="16"/>
        <v>42370</v>
      </c>
      <c r="H332" s="13">
        <f t="shared" si="17"/>
        <v>265370</v>
      </c>
    </row>
    <row r="333" spans="2:8" x14ac:dyDescent="0.35">
      <c r="B333" s="104" t="s">
        <v>70</v>
      </c>
      <c r="C333" s="104" t="s">
        <v>69</v>
      </c>
      <c r="D333" s="104" t="s">
        <v>367</v>
      </c>
      <c r="E333" s="32" t="s">
        <v>303</v>
      </c>
      <c r="F333" s="33">
        <v>105000</v>
      </c>
      <c r="G333" s="13">
        <f t="shared" si="16"/>
        <v>19950</v>
      </c>
      <c r="H333" s="13">
        <f t="shared" si="17"/>
        <v>124950</v>
      </c>
    </row>
    <row r="334" spans="2:8" x14ac:dyDescent="0.35">
      <c r="B334" s="105"/>
      <c r="C334" s="105"/>
      <c r="D334" s="105"/>
      <c r="E334" s="32" t="s">
        <v>304</v>
      </c>
      <c r="F334" s="33">
        <v>131000</v>
      </c>
      <c r="G334" s="13">
        <f t="shared" si="16"/>
        <v>24890</v>
      </c>
      <c r="H334" s="13">
        <f t="shared" si="17"/>
        <v>155890</v>
      </c>
    </row>
    <row r="335" spans="2:8" x14ac:dyDescent="0.35">
      <c r="B335" s="106"/>
      <c r="C335" s="106"/>
      <c r="D335" s="106"/>
      <c r="E335" s="32" t="s">
        <v>10</v>
      </c>
      <c r="F335" s="33">
        <v>175000</v>
      </c>
      <c r="G335" s="13">
        <f t="shared" si="16"/>
        <v>33250</v>
      </c>
      <c r="H335" s="13">
        <f t="shared" si="17"/>
        <v>208250</v>
      </c>
    </row>
    <row r="336" spans="2:8" x14ac:dyDescent="0.35">
      <c r="B336" s="104" t="s">
        <v>68</v>
      </c>
      <c r="C336" s="104" t="s">
        <v>69</v>
      </c>
      <c r="D336" s="104" t="s">
        <v>367</v>
      </c>
      <c r="E336" s="32" t="s">
        <v>303</v>
      </c>
      <c r="F336" s="33">
        <v>105000</v>
      </c>
      <c r="G336" s="13">
        <f t="shared" si="16"/>
        <v>19950</v>
      </c>
      <c r="H336" s="13">
        <f t="shared" si="17"/>
        <v>124950</v>
      </c>
    </row>
    <row r="337" spans="2:8" x14ac:dyDescent="0.35">
      <c r="B337" s="105"/>
      <c r="C337" s="105"/>
      <c r="D337" s="105"/>
      <c r="E337" s="32" t="s">
        <v>304</v>
      </c>
      <c r="F337" s="33">
        <v>131000</v>
      </c>
      <c r="G337" s="13">
        <f t="shared" si="16"/>
        <v>24890</v>
      </c>
      <c r="H337" s="13">
        <f t="shared" si="17"/>
        <v>155890</v>
      </c>
    </row>
    <row r="338" spans="2:8" x14ac:dyDescent="0.35">
      <c r="B338" s="106"/>
      <c r="C338" s="106"/>
      <c r="D338" s="106"/>
      <c r="E338" s="32" t="s">
        <v>10</v>
      </c>
      <c r="F338" s="33">
        <v>175000</v>
      </c>
      <c r="G338" s="13">
        <f t="shared" si="16"/>
        <v>33250</v>
      </c>
      <c r="H338" s="13">
        <f t="shared" si="17"/>
        <v>208250</v>
      </c>
    </row>
    <row r="339" spans="2:8" x14ac:dyDescent="0.35">
      <c r="B339" s="103" t="s">
        <v>393</v>
      </c>
      <c r="C339" s="103"/>
      <c r="D339" s="103"/>
      <c r="F339" s="60">
        <f>SUM(F6:F338)</f>
        <v>328934000</v>
      </c>
      <c r="G339" s="60">
        <f>F339*19%</f>
        <v>62497460</v>
      </c>
      <c r="H339" s="60">
        <f>SUM(H6:H338)</f>
        <v>350277616.5</v>
      </c>
    </row>
  </sheetData>
  <mergeCells count="335">
    <mergeCell ref="B12:B14"/>
    <mergeCell ref="C12:C14"/>
    <mergeCell ref="D12:D14"/>
    <mergeCell ref="B15:B17"/>
    <mergeCell ref="C15:C17"/>
    <mergeCell ref="D15:D17"/>
    <mergeCell ref="B4:H4"/>
    <mergeCell ref="B6:B8"/>
    <mergeCell ref="C6:C8"/>
    <mergeCell ref="D6:D8"/>
    <mergeCell ref="B9:B11"/>
    <mergeCell ref="C9:C11"/>
    <mergeCell ref="D9:D11"/>
    <mergeCell ref="B24:B26"/>
    <mergeCell ref="C24:C26"/>
    <mergeCell ref="D24:D26"/>
    <mergeCell ref="B27:B29"/>
    <mergeCell ref="C27:C29"/>
    <mergeCell ref="D27:D29"/>
    <mergeCell ref="B18:B20"/>
    <mergeCell ref="C18:C20"/>
    <mergeCell ref="D18:D20"/>
    <mergeCell ref="B21:B23"/>
    <mergeCell ref="C21:C23"/>
    <mergeCell ref="D21:D23"/>
    <mergeCell ref="B36:B38"/>
    <mergeCell ref="C36:C38"/>
    <mergeCell ref="D36:D38"/>
    <mergeCell ref="B39:B41"/>
    <mergeCell ref="C39:C41"/>
    <mergeCell ref="D39:D41"/>
    <mergeCell ref="B30:B32"/>
    <mergeCell ref="C30:C32"/>
    <mergeCell ref="D30:D32"/>
    <mergeCell ref="B33:B35"/>
    <mergeCell ref="C33:C35"/>
    <mergeCell ref="D33:D35"/>
    <mergeCell ref="B48:B50"/>
    <mergeCell ref="C48:C50"/>
    <mergeCell ref="D48:D50"/>
    <mergeCell ref="B51:B53"/>
    <mergeCell ref="C51:C53"/>
    <mergeCell ref="D51:D53"/>
    <mergeCell ref="B42:B44"/>
    <mergeCell ref="C42:C44"/>
    <mergeCell ref="D42:D44"/>
    <mergeCell ref="B45:B47"/>
    <mergeCell ref="C45:C47"/>
    <mergeCell ref="D45:D47"/>
    <mergeCell ref="B60:B62"/>
    <mergeCell ref="C60:C62"/>
    <mergeCell ref="D60:D62"/>
    <mergeCell ref="B63:B65"/>
    <mergeCell ref="C63:C65"/>
    <mergeCell ref="D63:D65"/>
    <mergeCell ref="B54:B56"/>
    <mergeCell ref="C54:C56"/>
    <mergeCell ref="D54:D56"/>
    <mergeCell ref="B57:B59"/>
    <mergeCell ref="C57:C59"/>
    <mergeCell ref="D57:D59"/>
    <mergeCell ref="B72:B74"/>
    <mergeCell ref="C72:C74"/>
    <mergeCell ref="D72:D74"/>
    <mergeCell ref="B75:B77"/>
    <mergeCell ref="C75:C77"/>
    <mergeCell ref="D75:D77"/>
    <mergeCell ref="B66:B68"/>
    <mergeCell ref="C66:C68"/>
    <mergeCell ref="D66:D68"/>
    <mergeCell ref="B69:B71"/>
    <mergeCell ref="C69:C71"/>
    <mergeCell ref="D69:D71"/>
    <mergeCell ref="B84:B86"/>
    <mergeCell ref="C84:C86"/>
    <mergeCell ref="D84:D86"/>
    <mergeCell ref="B87:B89"/>
    <mergeCell ref="C87:C89"/>
    <mergeCell ref="D87:D89"/>
    <mergeCell ref="B78:B80"/>
    <mergeCell ref="C78:C80"/>
    <mergeCell ref="D78:D80"/>
    <mergeCell ref="B81:B83"/>
    <mergeCell ref="C81:C83"/>
    <mergeCell ref="D81:D83"/>
    <mergeCell ref="B96:B98"/>
    <mergeCell ref="C96:C98"/>
    <mergeCell ref="D96:D98"/>
    <mergeCell ref="B99:B101"/>
    <mergeCell ref="C99:C101"/>
    <mergeCell ref="D99:D101"/>
    <mergeCell ref="B90:B92"/>
    <mergeCell ref="C90:C92"/>
    <mergeCell ref="D90:D92"/>
    <mergeCell ref="B93:B95"/>
    <mergeCell ref="C93:C95"/>
    <mergeCell ref="D93:D95"/>
    <mergeCell ref="B108:B110"/>
    <mergeCell ref="C108:C110"/>
    <mergeCell ref="D108:D110"/>
    <mergeCell ref="B111:B113"/>
    <mergeCell ref="C111:C113"/>
    <mergeCell ref="D111:D113"/>
    <mergeCell ref="B102:B104"/>
    <mergeCell ref="C102:C104"/>
    <mergeCell ref="D102:D104"/>
    <mergeCell ref="B105:B107"/>
    <mergeCell ref="C105:C107"/>
    <mergeCell ref="D105:D107"/>
    <mergeCell ref="B120:B122"/>
    <mergeCell ref="C120:C122"/>
    <mergeCell ref="D120:D122"/>
    <mergeCell ref="B123:B125"/>
    <mergeCell ref="C123:C125"/>
    <mergeCell ref="D123:D125"/>
    <mergeCell ref="B114:B116"/>
    <mergeCell ref="C114:C116"/>
    <mergeCell ref="D114:D116"/>
    <mergeCell ref="B117:B119"/>
    <mergeCell ref="C117:C119"/>
    <mergeCell ref="D117:D119"/>
    <mergeCell ref="B132:B134"/>
    <mergeCell ref="C132:C134"/>
    <mergeCell ref="D132:D134"/>
    <mergeCell ref="B135:B137"/>
    <mergeCell ref="C135:C137"/>
    <mergeCell ref="D135:D137"/>
    <mergeCell ref="B126:B128"/>
    <mergeCell ref="C126:C128"/>
    <mergeCell ref="D126:D128"/>
    <mergeCell ref="B129:B131"/>
    <mergeCell ref="C129:C131"/>
    <mergeCell ref="D129:D131"/>
    <mergeCell ref="B144:B146"/>
    <mergeCell ref="C144:C146"/>
    <mergeCell ref="D144:D146"/>
    <mergeCell ref="B147:B149"/>
    <mergeCell ref="C147:C149"/>
    <mergeCell ref="D147:D149"/>
    <mergeCell ref="B138:B140"/>
    <mergeCell ref="C138:C140"/>
    <mergeCell ref="D138:D140"/>
    <mergeCell ref="B141:B143"/>
    <mergeCell ref="C141:C143"/>
    <mergeCell ref="D141:D143"/>
    <mergeCell ref="B156:B158"/>
    <mergeCell ref="C156:C158"/>
    <mergeCell ref="D156:D158"/>
    <mergeCell ref="B159:B161"/>
    <mergeCell ref="C159:C161"/>
    <mergeCell ref="D159:D161"/>
    <mergeCell ref="B150:B152"/>
    <mergeCell ref="C150:C152"/>
    <mergeCell ref="D150:D152"/>
    <mergeCell ref="B153:B155"/>
    <mergeCell ref="C153:C155"/>
    <mergeCell ref="D153:D155"/>
    <mergeCell ref="B168:B170"/>
    <mergeCell ref="C168:C170"/>
    <mergeCell ref="D168:D170"/>
    <mergeCell ref="B171:B173"/>
    <mergeCell ref="C171:C173"/>
    <mergeCell ref="D171:D173"/>
    <mergeCell ref="B162:B164"/>
    <mergeCell ref="C162:C164"/>
    <mergeCell ref="D162:D164"/>
    <mergeCell ref="B165:B167"/>
    <mergeCell ref="C165:C167"/>
    <mergeCell ref="D165:D167"/>
    <mergeCell ref="B180:B182"/>
    <mergeCell ref="C180:C182"/>
    <mergeCell ref="D180:D182"/>
    <mergeCell ref="B183:B185"/>
    <mergeCell ref="C183:C185"/>
    <mergeCell ref="D183:D185"/>
    <mergeCell ref="B174:B176"/>
    <mergeCell ref="C174:C176"/>
    <mergeCell ref="D174:D176"/>
    <mergeCell ref="B177:B179"/>
    <mergeCell ref="C177:C179"/>
    <mergeCell ref="D177:D179"/>
    <mergeCell ref="B192:B194"/>
    <mergeCell ref="C192:C194"/>
    <mergeCell ref="D192:D194"/>
    <mergeCell ref="B195:B197"/>
    <mergeCell ref="C195:C197"/>
    <mergeCell ref="D195:D197"/>
    <mergeCell ref="B186:B188"/>
    <mergeCell ref="C186:C188"/>
    <mergeCell ref="D186:D188"/>
    <mergeCell ref="B189:B191"/>
    <mergeCell ref="C189:C191"/>
    <mergeCell ref="D189:D191"/>
    <mergeCell ref="B204:B206"/>
    <mergeCell ref="C204:C206"/>
    <mergeCell ref="D204:D206"/>
    <mergeCell ref="B207:B209"/>
    <mergeCell ref="C207:C209"/>
    <mergeCell ref="D207:D209"/>
    <mergeCell ref="B198:B200"/>
    <mergeCell ref="C198:C200"/>
    <mergeCell ref="D198:D200"/>
    <mergeCell ref="B201:B203"/>
    <mergeCell ref="C201:C203"/>
    <mergeCell ref="D201:D203"/>
    <mergeCell ref="B216:B218"/>
    <mergeCell ref="C216:C218"/>
    <mergeCell ref="D216:D218"/>
    <mergeCell ref="B219:B221"/>
    <mergeCell ref="C219:C221"/>
    <mergeCell ref="D219:D221"/>
    <mergeCell ref="B210:B212"/>
    <mergeCell ref="C210:C212"/>
    <mergeCell ref="D210:D212"/>
    <mergeCell ref="B213:B215"/>
    <mergeCell ref="C213:C215"/>
    <mergeCell ref="D213:D215"/>
    <mergeCell ref="B228:B230"/>
    <mergeCell ref="C228:C230"/>
    <mergeCell ref="D228:D230"/>
    <mergeCell ref="B231:B233"/>
    <mergeCell ref="C231:C233"/>
    <mergeCell ref="D231:D233"/>
    <mergeCell ref="B222:B224"/>
    <mergeCell ref="C222:C224"/>
    <mergeCell ref="D222:D224"/>
    <mergeCell ref="B225:B227"/>
    <mergeCell ref="C225:C227"/>
    <mergeCell ref="D225:D227"/>
    <mergeCell ref="B240:B242"/>
    <mergeCell ref="C240:C242"/>
    <mergeCell ref="D240:D242"/>
    <mergeCell ref="B243:B245"/>
    <mergeCell ref="C243:C245"/>
    <mergeCell ref="D243:D245"/>
    <mergeCell ref="B234:B236"/>
    <mergeCell ref="C234:C236"/>
    <mergeCell ref="D234:D236"/>
    <mergeCell ref="B237:B239"/>
    <mergeCell ref="C237:C239"/>
    <mergeCell ref="D237:D239"/>
    <mergeCell ref="B252:B254"/>
    <mergeCell ref="C252:C254"/>
    <mergeCell ref="D252:D254"/>
    <mergeCell ref="B255:B257"/>
    <mergeCell ref="C255:C257"/>
    <mergeCell ref="D255:D257"/>
    <mergeCell ref="B246:B248"/>
    <mergeCell ref="C246:C248"/>
    <mergeCell ref="D246:D248"/>
    <mergeCell ref="B249:B251"/>
    <mergeCell ref="C249:C251"/>
    <mergeCell ref="D249:D251"/>
    <mergeCell ref="B264:B266"/>
    <mergeCell ref="C264:C266"/>
    <mergeCell ref="D264:D266"/>
    <mergeCell ref="B267:B269"/>
    <mergeCell ref="C267:C269"/>
    <mergeCell ref="D267:D269"/>
    <mergeCell ref="B258:B260"/>
    <mergeCell ref="C258:C260"/>
    <mergeCell ref="D258:D260"/>
    <mergeCell ref="B261:B263"/>
    <mergeCell ref="C261:C263"/>
    <mergeCell ref="D261:D263"/>
    <mergeCell ref="B276:B278"/>
    <mergeCell ref="C276:C278"/>
    <mergeCell ref="D276:D278"/>
    <mergeCell ref="B279:B281"/>
    <mergeCell ref="C279:C281"/>
    <mergeCell ref="D279:D281"/>
    <mergeCell ref="B270:B272"/>
    <mergeCell ref="C270:C272"/>
    <mergeCell ref="D270:D272"/>
    <mergeCell ref="B273:B275"/>
    <mergeCell ref="C273:C275"/>
    <mergeCell ref="D273:D275"/>
    <mergeCell ref="B288:B290"/>
    <mergeCell ref="C288:C290"/>
    <mergeCell ref="D288:D290"/>
    <mergeCell ref="B291:B293"/>
    <mergeCell ref="C291:C293"/>
    <mergeCell ref="D291:D293"/>
    <mergeCell ref="B282:B284"/>
    <mergeCell ref="C282:C284"/>
    <mergeCell ref="D282:D284"/>
    <mergeCell ref="B285:B287"/>
    <mergeCell ref="C285:C287"/>
    <mergeCell ref="D285:D287"/>
    <mergeCell ref="B300:B302"/>
    <mergeCell ref="C300:C302"/>
    <mergeCell ref="D300:D302"/>
    <mergeCell ref="B303:B305"/>
    <mergeCell ref="C303:C305"/>
    <mergeCell ref="D303:D305"/>
    <mergeCell ref="B294:B296"/>
    <mergeCell ref="C294:C296"/>
    <mergeCell ref="D294:D296"/>
    <mergeCell ref="B297:B299"/>
    <mergeCell ref="C297:C299"/>
    <mergeCell ref="D297:D299"/>
    <mergeCell ref="B312:B314"/>
    <mergeCell ref="C312:C314"/>
    <mergeCell ref="D312:D314"/>
    <mergeCell ref="B315:B317"/>
    <mergeCell ref="C315:C317"/>
    <mergeCell ref="D315:D317"/>
    <mergeCell ref="B306:B308"/>
    <mergeCell ref="C306:C308"/>
    <mergeCell ref="D306:D308"/>
    <mergeCell ref="B309:B311"/>
    <mergeCell ref="C309:C311"/>
    <mergeCell ref="D309:D311"/>
    <mergeCell ref="B324:B326"/>
    <mergeCell ref="C324:C326"/>
    <mergeCell ref="D324:D326"/>
    <mergeCell ref="B327:B329"/>
    <mergeCell ref="C327:C329"/>
    <mergeCell ref="D327:D329"/>
    <mergeCell ref="B318:B320"/>
    <mergeCell ref="C318:C320"/>
    <mergeCell ref="D318:D320"/>
    <mergeCell ref="B321:B323"/>
    <mergeCell ref="C321:C323"/>
    <mergeCell ref="D321:D323"/>
    <mergeCell ref="B339:D339"/>
    <mergeCell ref="B336:B338"/>
    <mergeCell ref="C336:C338"/>
    <mergeCell ref="D336:D338"/>
    <mergeCell ref="B330:B332"/>
    <mergeCell ref="C330:C332"/>
    <mergeCell ref="D330:D332"/>
    <mergeCell ref="B333:B335"/>
    <mergeCell ref="C333:C335"/>
    <mergeCell ref="D333:D33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CBC670-5728-6D44-BC3A-E6F78FAC42A3}">
  <dimension ref="A1:J377"/>
  <sheetViews>
    <sheetView zoomScale="85" zoomScaleNormal="85" workbookViewId="0">
      <selection activeCell="J19" sqref="J19"/>
    </sheetView>
  </sheetViews>
  <sheetFormatPr baseColWidth="10" defaultColWidth="11" defaultRowHeight="15.5" x14ac:dyDescent="0.35"/>
  <cols>
    <col min="1" max="1" width="15.5" customWidth="1"/>
    <col min="2" max="2" width="17.08203125" customWidth="1"/>
    <col min="3" max="3" width="16.5" bestFit="1" customWidth="1"/>
    <col min="4" max="4" width="13.08203125" customWidth="1"/>
    <col min="6" max="6" width="13.5" bestFit="1" customWidth="1"/>
    <col min="8" max="8" width="18.5" bestFit="1" customWidth="1"/>
    <col min="9" max="9" width="16.83203125" bestFit="1" customWidth="1"/>
    <col min="10" max="10" width="18.5" bestFit="1" customWidth="1"/>
  </cols>
  <sheetData>
    <row r="1" spans="1:10" x14ac:dyDescent="0.35">
      <c r="A1" s="116"/>
      <c r="B1" s="116"/>
      <c r="C1" s="116"/>
      <c r="D1" s="116"/>
      <c r="E1" s="116"/>
      <c r="F1" s="116"/>
      <c r="G1" s="116"/>
      <c r="H1" s="116"/>
      <c r="I1" s="116"/>
      <c r="J1" s="116"/>
    </row>
    <row r="2" spans="1:10" x14ac:dyDescent="0.35">
      <c r="A2" s="116"/>
      <c r="B2" s="116"/>
      <c r="C2" s="116"/>
      <c r="D2" s="116"/>
      <c r="E2" s="116"/>
      <c r="F2" s="116"/>
      <c r="G2" s="116"/>
      <c r="H2" s="116"/>
      <c r="I2" s="116"/>
      <c r="J2" s="116"/>
    </row>
    <row r="3" spans="1:10" x14ac:dyDescent="0.35">
      <c r="A3" s="116"/>
      <c r="B3" s="116"/>
      <c r="C3" s="116"/>
      <c r="D3" s="116"/>
      <c r="E3" s="116"/>
      <c r="F3" s="116"/>
      <c r="G3" s="116"/>
      <c r="H3" s="116"/>
      <c r="I3" s="116"/>
      <c r="J3" s="116"/>
    </row>
    <row r="4" spans="1:10" x14ac:dyDescent="0.35">
      <c r="A4" s="116"/>
      <c r="B4" s="116"/>
      <c r="C4" s="116"/>
      <c r="D4" s="116"/>
      <c r="E4" s="116"/>
      <c r="F4" s="116"/>
      <c r="G4" s="116"/>
      <c r="H4" s="116"/>
      <c r="I4" s="116"/>
      <c r="J4" s="116"/>
    </row>
    <row r="5" spans="1:10" x14ac:dyDescent="0.35">
      <c r="A5" s="116"/>
      <c r="B5" s="116"/>
      <c r="C5" s="116"/>
      <c r="D5" s="116"/>
      <c r="E5" s="116"/>
      <c r="F5" s="116"/>
      <c r="G5" s="116"/>
      <c r="H5" s="116"/>
      <c r="I5" s="116"/>
      <c r="J5" s="116"/>
    </row>
    <row r="6" spans="1:10" x14ac:dyDescent="0.35">
      <c r="A6" s="117"/>
      <c r="B6" s="117"/>
      <c r="C6" s="117"/>
      <c r="D6" s="117"/>
      <c r="E6" s="117"/>
      <c r="F6" s="117"/>
      <c r="G6" s="117"/>
      <c r="H6" s="117"/>
      <c r="I6" s="117"/>
      <c r="J6" s="117"/>
    </row>
    <row r="7" spans="1:10" ht="21" customHeight="1" x14ac:dyDescent="0.35">
      <c r="A7" s="118" t="s">
        <v>71</v>
      </c>
      <c r="B7" s="118"/>
      <c r="C7" s="118"/>
      <c r="D7" s="118"/>
      <c r="E7" s="118"/>
      <c r="F7" s="118"/>
      <c r="G7" s="118"/>
      <c r="H7" s="118"/>
      <c r="I7" s="118"/>
      <c r="J7" s="118"/>
    </row>
    <row r="8" spans="1:10" ht="31" x14ac:dyDescent="0.35">
      <c r="A8" s="16" t="s">
        <v>1</v>
      </c>
      <c r="B8" s="16" t="s">
        <v>72</v>
      </c>
      <c r="C8" s="16" t="s">
        <v>73</v>
      </c>
      <c r="D8" s="16" t="s">
        <v>74</v>
      </c>
      <c r="E8" s="16" t="s">
        <v>75</v>
      </c>
      <c r="F8" s="16" t="s">
        <v>76</v>
      </c>
      <c r="G8" s="16" t="s">
        <v>379</v>
      </c>
      <c r="H8" s="16" t="s">
        <v>77</v>
      </c>
      <c r="I8" s="16" t="s">
        <v>5</v>
      </c>
      <c r="J8" s="16" t="s">
        <v>6</v>
      </c>
    </row>
    <row r="9" spans="1:10" x14ac:dyDescent="0.35">
      <c r="A9" s="109" t="s">
        <v>7</v>
      </c>
      <c r="B9" s="109" t="s">
        <v>78</v>
      </c>
      <c r="C9" s="109" t="s">
        <v>79</v>
      </c>
      <c r="D9" s="34" t="s">
        <v>307</v>
      </c>
      <c r="E9" s="34" t="s">
        <v>306</v>
      </c>
      <c r="F9" s="109" t="s">
        <v>81</v>
      </c>
      <c r="G9" s="109" t="s">
        <v>82</v>
      </c>
      <c r="H9" s="61">
        <v>9290000</v>
      </c>
      <c r="I9" s="23">
        <f t="shared" ref="I9" si="0">+H9*19%</f>
        <v>1765100</v>
      </c>
      <c r="J9" s="23">
        <f t="shared" ref="J9" si="1">H9+I9</f>
        <v>11055100</v>
      </c>
    </row>
    <row r="10" spans="1:10" x14ac:dyDescent="0.35">
      <c r="A10" s="110"/>
      <c r="B10" s="110"/>
      <c r="C10" s="110"/>
      <c r="D10" s="55" t="s">
        <v>380</v>
      </c>
      <c r="E10" s="34" t="s">
        <v>306</v>
      </c>
      <c r="F10" s="110"/>
      <c r="G10" s="110"/>
      <c r="H10" s="61">
        <v>4645000</v>
      </c>
      <c r="I10" s="23">
        <f t="shared" ref="I10:I73" si="2">+H10*19%</f>
        <v>882550</v>
      </c>
      <c r="J10" s="23">
        <f t="shared" ref="J10:J73" si="3">H10+I10</f>
        <v>5527550</v>
      </c>
    </row>
    <row r="11" spans="1:10" x14ac:dyDescent="0.35">
      <c r="A11" s="110"/>
      <c r="B11" s="110"/>
      <c r="C11" s="110"/>
      <c r="D11" s="34" t="s">
        <v>308</v>
      </c>
      <c r="E11" s="34" t="s">
        <v>306</v>
      </c>
      <c r="F11" s="110"/>
      <c r="G11" s="110"/>
      <c r="H11" s="61">
        <v>4261000</v>
      </c>
      <c r="I11" s="23">
        <f t="shared" si="2"/>
        <v>809590</v>
      </c>
      <c r="J11" s="23">
        <f t="shared" si="3"/>
        <v>5070590</v>
      </c>
    </row>
    <row r="12" spans="1:10" x14ac:dyDescent="0.35">
      <c r="A12" s="111"/>
      <c r="B12" s="111"/>
      <c r="C12" s="111"/>
      <c r="D12" s="22" t="s">
        <v>80</v>
      </c>
      <c r="E12" s="34" t="s">
        <v>306</v>
      </c>
      <c r="F12" s="111"/>
      <c r="G12" s="111"/>
      <c r="H12" s="61">
        <v>17304000</v>
      </c>
      <c r="I12" s="23">
        <f t="shared" si="2"/>
        <v>3287760</v>
      </c>
      <c r="J12" s="23">
        <f t="shared" si="3"/>
        <v>20591760</v>
      </c>
    </row>
    <row r="13" spans="1:10" x14ac:dyDescent="0.35">
      <c r="A13" s="109" t="s">
        <v>7</v>
      </c>
      <c r="B13" s="109" t="s">
        <v>78</v>
      </c>
      <c r="C13" s="109" t="s">
        <v>79</v>
      </c>
      <c r="D13" s="34" t="s">
        <v>307</v>
      </c>
      <c r="E13" s="34" t="s">
        <v>306</v>
      </c>
      <c r="F13" s="112" t="s">
        <v>381</v>
      </c>
      <c r="G13" s="109" t="s">
        <v>82</v>
      </c>
      <c r="H13" s="61">
        <v>16461000</v>
      </c>
      <c r="I13" s="23">
        <f t="shared" si="2"/>
        <v>3127590</v>
      </c>
      <c r="J13" s="23">
        <f t="shared" si="3"/>
        <v>19588590</v>
      </c>
    </row>
    <row r="14" spans="1:10" x14ac:dyDescent="0.35">
      <c r="A14" s="110"/>
      <c r="B14" s="110"/>
      <c r="C14" s="110"/>
      <c r="D14" s="55" t="s">
        <v>380</v>
      </c>
      <c r="E14" s="34" t="s">
        <v>306</v>
      </c>
      <c r="F14" s="110"/>
      <c r="G14" s="110"/>
      <c r="H14" s="61">
        <v>8230000</v>
      </c>
      <c r="I14" s="23">
        <f t="shared" si="2"/>
        <v>1563700</v>
      </c>
      <c r="J14" s="23">
        <f t="shared" si="3"/>
        <v>9793700</v>
      </c>
    </row>
    <row r="15" spans="1:10" x14ac:dyDescent="0.35">
      <c r="A15" s="110"/>
      <c r="B15" s="110"/>
      <c r="C15" s="110"/>
      <c r="D15" s="34" t="s">
        <v>308</v>
      </c>
      <c r="E15" s="34" t="s">
        <v>306</v>
      </c>
      <c r="F15" s="110"/>
      <c r="G15" s="110"/>
      <c r="H15" s="61">
        <v>7456000</v>
      </c>
      <c r="I15" s="23">
        <f t="shared" si="2"/>
        <v>1416640</v>
      </c>
      <c r="J15" s="23">
        <f t="shared" si="3"/>
        <v>8872640</v>
      </c>
    </row>
    <row r="16" spans="1:10" x14ac:dyDescent="0.35">
      <c r="A16" s="111"/>
      <c r="B16" s="111"/>
      <c r="C16" s="111"/>
      <c r="D16" s="22" t="s">
        <v>80</v>
      </c>
      <c r="E16" s="34" t="s">
        <v>306</v>
      </c>
      <c r="F16" s="111"/>
      <c r="G16" s="111"/>
      <c r="H16" s="61">
        <v>30662000</v>
      </c>
      <c r="I16" s="23">
        <f t="shared" si="2"/>
        <v>5825780</v>
      </c>
      <c r="J16" s="23">
        <f t="shared" si="3"/>
        <v>36487780</v>
      </c>
    </row>
    <row r="17" spans="1:10" x14ac:dyDescent="0.35">
      <c r="A17" s="109" t="s">
        <v>7</v>
      </c>
      <c r="B17" s="109" t="s">
        <v>83</v>
      </c>
      <c r="C17" s="109" t="s">
        <v>79</v>
      </c>
      <c r="D17" s="34" t="s">
        <v>307</v>
      </c>
      <c r="E17" s="34" t="s">
        <v>306</v>
      </c>
      <c r="F17" s="109" t="s">
        <v>81</v>
      </c>
      <c r="G17" s="109" t="s">
        <v>82</v>
      </c>
      <c r="H17" s="61">
        <v>9290000</v>
      </c>
      <c r="I17" s="23">
        <f t="shared" si="2"/>
        <v>1765100</v>
      </c>
      <c r="J17" s="23">
        <f t="shared" si="3"/>
        <v>11055100</v>
      </c>
    </row>
    <row r="18" spans="1:10" x14ac:dyDescent="0.35">
      <c r="A18" s="110"/>
      <c r="B18" s="110"/>
      <c r="C18" s="110"/>
      <c r="D18" s="55" t="s">
        <v>380</v>
      </c>
      <c r="E18" s="34" t="s">
        <v>306</v>
      </c>
      <c r="F18" s="110"/>
      <c r="G18" s="110"/>
      <c r="H18" s="61">
        <v>4645000</v>
      </c>
      <c r="I18" s="23">
        <f t="shared" si="2"/>
        <v>882550</v>
      </c>
      <c r="J18" s="23">
        <f t="shared" si="3"/>
        <v>5527550</v>
      </c>
    </row>
    <row r="19" spans="1:10" x14ac:dyDescent="0.35">
      <c r="A19" s="110"/>
      <c r="B19" s="110"/>
      <c r="C19" s="110"/>
      <c r="D19" s="34" t="s">
        <v>308</v>
      </c>
      <c r="E19" s="34" t="s">
        <v>306</v>
      </c>
      <c r="F19" s="110"/>
      <c r="G19" s="110"/>
      <c r="H19" s="61">
        <v>4261000</v>
      </c>
      <c r="I19" s="23">
        <f t="shared" si="2"/>
        <v>809590</v>
      </c>
      <c r="J19" s="23">
        <f t="shared" si="3"/>
        <v>5070590</v>
      </c>
    </row>
    <row r="20" spans="1:10" x14ac:dyDescent="0.35">
      <c r="A20" s="111"/>
      <c r="B20" s="111"/>
      <c r="C20" s="111"/>
      <c r="D20" s="22" t="s">
        <v>80</v>
      </c>
      <c r="E20" s="34" t="s">
        <v>306</v>
      </c>
      <c r="F20" s="111"/>
      <c r="G20" s="111"/>
      <c r="H20" s="61">
        <v>17304000</v>
      </c>
      <c r="I20" s="23">
        <f t="shared" si="2"/>
        <v>3287760</v>
      </c>
      <c r="J20" s="23">
        <f t="shared" si="3"/>
        <v>20591760</v>
      </c>
    </row>
    <row r="21" spans="1:10" x14ac:dyDescent="0.35">
      <c r="A21" s="109" t="s">
        <v>7</v>
      </c>
      <c r="B21" s="109" t="s">
        <v>83</v>
      </c>
      <c r="C21" s="109" t="s">
        <v>79</v>
      </c>
      <c r="D21" s="34" t="s">
        <v>307</v>
      </c>
      <c r="E21" s="34" t="s">
        <v>306</v>
      </c>
      <c r="F21" s="112" t="s">
        <v>381</v>
      </c>
      <c r="G21" s="109" t="s">
        <v>82</v>
      </c>
      <c r="H21" s="61">
        <v>16461000</v>
      </c>
      <c r="I21" s="23">
        <f t="shared" si="2"/>
        <v>3127590</v>
      </c>
      <c r="J21" s="23">
        <f t="shared" si="3"/>
        <v>19588590</v>
      </c>
    </row>
    <row r="22" spans="1:10" x14ac:dyDescent="0.35">
      <c r="A22" s="110"/>
      <c r="B22" s="110"/>
      <c r="C22" s="110"/>
      <c r="D22" s="55" t="s">
        <v>380</v>
      </c>
      <c r="E22" s="34" t="s">
        <v>306</v>
      </c>
      <c r="F22" s="110"/>
      <c r="G22" s="110"/>
      <c r="H22" s="61">
        <v>8230000</v>
      </c>
      <c r="I22" s="23">
        <f t="shared" si="2"/>
        <v>1563700</v>
      </c>
      <c r="J22" s="23">
        <f t="shared" si="3"/>
        <v>9793700</v>
      </c>
    </row>
    <row r="23" spans="1:10" x14ac:dyDescent="0.35">
      <c r="A23" s="110"/>
      <c r="B23" s="110"/>
      <c r="C23" s="110"/>
      <c r="D23" s="34" t="s">
        <v>308</v>
      </c>
      <c r="E23" s="34" t="s">
        <v>306</v>
      </c>
      <c r="F23" s="110"/>
      <c r="G23" s="110"/>
      <c r="H23" s="61">
        <v>7456000</v>
      </c>
      <c r="I23" s="23">
        <f t="shared" si="2"/>
        <v>1416640</v>
      </c>
      <c r="J23" s="23">
        <f t="shared" si="3"/>
        <v>8872640</v>
      </c>
    </row>
    <row r="24" spans="1:10" x14ac:dyDescent="0.35">
      <c r="A24" s="111"/>
      <c r="B24" s="111"/>
      <c r="C24" s="111"/>
      <c r="D24" s="22" t="s">
        <v>80</v>
      </c>
      <c r="E24" s="34" t="s">
        <v>306</v>
      </c>
      <c r="F24" s="111"/>
      <c r="G24" s="111"/>
      <c r="H24" s="61">
        <v>30662000</v>
      </c>
      <c r="I24" s="23">
        <f t="shared" si="2"/>
        <v>5825780</v>
      </c>
      <c r="J24" s="23">
        <f t="shared" si="3"/>
        <v>36487780</v>
      </c>
    </row>
    <row r="25" spans="1:10" x14ac:dyDescent="0.35">
      <c r="A25" s="109" t="s">
        <v>7</v>
      </c>
      <c r="B25" s="109" t="s">
        <v>84</v>
      </c>
      <c r="C25" s="109" t="s">
        <v>79</v>
      </c>
      <c r="D25" s="34" t="s">
        <v>307</v>
      </c>
      <c r="E25" s="34" t="s">
        <v>306</v>
      </c>
      <c r="F25" s="109" t="s">
        <v>81</v>
      </c>
      <c r="G25" s="109" t="s">
        <v>82</v>
      </c>
      <c r="H25" s="61">
        <v>8820000</v>
      </c>
      <c r="I25" s="23">
        <f t="shared" si="2"/>
        <v>1675800</v>
      </c>
      <c r="J25" s="23">
        <f t="shared" si="3"/>
        <v>10495800</v>
      </c>
    </row>
    <row r="26" spans="1:10" x14ac:dyDescent="0.35">
      <c r="A26" s="110"/>
      <c r="B26" s="110"/>
      <c r="C26" s="110"/>
      <c r="D26" s="55" t="s">
        <v>380</v>
      </c>
      <c r="E26" s="34" t="s">
        <v>306</v>
      </c>
      <c r="F26" s="110"/>
      <c r="G26" s="110"/>
      <c r="H26" s="61">
        <v>4410000</v>
      </c>
      <c r="I26" s="23">
        <f t="shared" si="2"/>
        <v>837900</v>
      </c>
      <c r="J26" s="23">
        <f t="shared" si="3"/>
        <v>5247900</v>
      </c>
    </row>
    <row r="27" spans="1:10" x14ac:dyDescent="0.35">
      <c r="A27" s="110"/>
      <c r="B27" s="110"/>
      <c r="C27" s="110"/>
      <c r="D27" s="34" t="s">
        <v>308</v>
      </c>
      <c r="E27" s="34" t="s">
        <v>306</v>
      </c>
      <c r="F27" s="110"/>
      <c r="G27" s="110"/>
      <c r="H27" s="61">
        <v>4261000</v>
      </c>
      <c r="I27" s="23">
        <f t="shared" si="2"/>
        <v>809590</v>
      </c>
      <c r="J27" s="23">
        <f t="shared" si="3"/>
        <v>5070590</v>
      </c>
    </row>
    <row r="28" spans="1:10" x14ac:dyDescent="0.35">
      <c r="A28" s="111"/>
      <c r="B28" s="111"/>
      <c r="C28" s="111"/>
      <c r="D28" s="22" t="s">
        <v>80</v>
      </c>
      <c r="E28" s="34" t="s">
        <v>306</v>
      </c>
      <c r="F28" s="111"/>
      <c r="G28" s="111"/>
      <c r="H28" s="61">
        <v>14700000</v>
      </c>
      <c r="I28" s="23">
        <f t="shared" si="2"/>
        <v>2793000</v>
      </c>
      <c r="J28" s="23">
        <f t="shared" si="3"/>
        <v>17493000</v>
      </c>
    </row>
    <row r="29" spans="1:10" x14ac:dyDescent="0.35">
      <c r="A29" s="109" t="s">
        <v>7</v>
      </c>
      <c r="B29" s="109" t="s">
        <v>84</v>
      </c>
      <c r="C29" s="109" t="s">
        <v>79</v>
      </c>
      <c r="D29" s="34" t="s">
        <v>307</v>
      </c>
      <c r="E29" s="34" t="s">
        <v>306</v>
      </c>
      <c r="F29" s="112" t="s">
        <v>381</v>
      </c>
      <c r="G29" s="109" t="s">
        <v>82</v>
      </c>
      <c r="H29" s="61">
        <v>10972000</v>
      </c>
      <c r="I29" s="23">
        <f t="shared" si="2"/>
        <v>2084680</v>
      </c>
      <c r="J29" s="23">
        <f t="shared" si="3"/>
        <v>13056680</v>
      </c>
    </row>
    <row r="30" spans="1:10" x14ac:dyDescent="0.35">
      <c r="A30" s="110"/>
      <c r="B30" s="110"/>
      <c r="C30" s="110"/>
      <c r="D30" s="55" t="s">
        <v>380</v>
      </c>
      <c r="E30" s="34" t="s">
        <v>306</v>
      </c>
      <c r="F30" s="110"/>
      <c r="G30" s="110"/>
      <c r="H30" s="61">
        <v>5486000</v>
      </c>
      <c r="I30" s="23">
        <f t="shared" si="2"/>
        <v>1042340</v>
      </c>
      <c r="J30" s="23">
        <f t="shared" si="3"/>
        <v>6528340</v>
      </c>
    </row>
    <row r="31" spans="1:10" x14ac:dyDescent="0.35">
      <c r="A31" s="110"/>
      <c r="B31" s="110"/>
      <c r="C31" s="110"/>
      <c r="D31" s="34" t="s">
        <v>308</v>
      </c>
      <c r="E31" s="34" t="s">
        <v>306</v>
      </c>
      <c r="F31" s="110"/>
      <c r="G31" s="110"/>
      <c r="H31" s="61">
        <v>5326000</v>
      </c>
      <c r="I31" s="23">
        <f t="shared" si="2"/>
        <v>1011940</v>
      </c>
      <c r="J31" s="23">
        <f t="shared" si="3"/>
        <v>6337940</v>
      </c>
    </row>
    <row r="32" spans="1:10" x14ac:dyDescent="0.35">
      <c r="A32" s="111"/>
      <c r="B32" s="111"/>
      <c r="C32" s="111"/>
      <c r="D32" s="22" t="s">
        <v>80</v>
      </c>
      <c r="E32" s="34" t="s">
        <v>306</v>
      </c>
      <c r="F32" s="111"/>
      <c r="G32" s="111"/>
      <c r="H32" s="61">
        <v>18215000</v>
      </c>
      <c r="I32" s="23">
        <f t="shared" si="2"/>
        <v>3460850</v>
      </c>
      <c r="J32" s="23">
        <f t="shared" si="3"/>
        <v>21675850</v>
      </c>
    </row>
    <row r="33" spans="1:10" x14ac:dyDescent="0.35">
      <c r="A33" s="109" t="s">
        <v>7</v>
      </c>
      <c r="B33" s="109" t="s">
        <v>84</v>
      </c>
      <c r="C33" s="109" t="s">
        <v>79</v>
      </c>
      <c r="D33" s="34" t="s">
        <v>307</v>
      </c>
      <c r="E33" s="34" t="s">
        <v>306</v>
      </c>
      <c r="F33" s="109" t="s">
        <v>81</v>
      </c>
      <c r="G33" s="109" t="s">
        <v>85</v>
      </c>
      <c r="H33" s="61">
        <v>10584000</v>
      </c>
      <c r="I33" s="23">
        <f t="shared" si="2"/>
        <v>2010960</v>
      </c>
      <c r="J33" s="23">
        <f t="shared" si="3"/>
        <v>12594960</v>
      </c>
    </row>
    <row r="34" spans="1:10" x14ac:dyDescent="0.35">
      <c r="A34" s="110"/>
      <c r="B34" s="110"/>
      <c r="C34" s="110"/>
      <c r="D34" s="55" t="s">
        <v>380</v>
      </c>
      <c r="E34" s="34" t="s">
        <v>306</v>
      </c>
      <c r="F34" s="110"/>
      <c r="G34" s="110"/>
      <c r="H34" s="61">
        <v>5292000</v>
      </c>
      <c r="I34" s="23">
        <f t="shared" si="2"/>
        <v>1005480</v>
      </c>
      <c r="J34" s="23">
        <f t="shared" si="3"/>
        <v>6297480</v>
      </c>
    </row>
    <row r="35" spans="1:10" x14ac:dyDescent="0.35">
      <c r="A35" s="110"/>
      <c r="B35" s="110"/>
      <c r="C35" s="110"/>
      <c r="D35" s="34" t="s">
        <v>308</v>
      </c>
      <c r="E35" s="34" t="s">
        <v>306</v>
      </c>
      <c r="F35" s="110"/>
      <c r="G35" s="110"/>
      <c r="H35" s="61">
        <v>4474000</v>
      </c>
      <c r="I35" s="23">
        <f t="shared" si="2"/>
        <v>850060</v>
      </c>
      <c r="J35" s="23">
        <f t="shared" si="3"/>
        <v>5324060</v>
      </c>
    </row>
    <row r="36" spans="1:10" x14ac:dyDescent="0.35">
      <c r="A36" s="111"/>
      <c r="B36" s="111"/>
      <c r="C36" s="111"/>
      <c r="D36" s="22" t="s">
        <v>80</v>
      </c>
      <c r="E36" s="34" t="s">
        <v>306</v>
      </c>
      <c r="F36" s="111"/>
      <c r="G36" s="111"/>
      <c r="H36" s="61">
        <v>17640000</v>
      </c>
      <c r="I36" s="23">
        <f t="shared" si="2"/>
        <v>3351600</v>
      </c>
      <c r="J36" s="23">
        <f t="shared" si="3"/>
        <v>20991600</v>
      </c>
    </row>
    <row r="37" spans="1:10" x14ac:dyDescent="0.35">
      <c r="A37" s="109" t="s">
        <v>7</v>
      </c>
      <c r="B37" s="109" t="s">
        <v>84</v>
      </c>
      <c r="C37" s="109" t="s">
        <v>79</v>
      </c>
      <c r="D37" s="34" t="s">
        <v>307</v>
      </c>
      <c r="E37" s="34" t="s">
        <v>306</v>
      </c>
      <c r="F37" s="112" t="s">
        <v>381</v>
      </c>
      <c r="G37" s="109" t="s">
        <v>85</v>
      </c>
      <c r="H37" s="61">
        <v>13166000</v>
      </c>
      <c r="I37" s="23">
        <f t="shared" si="2"/>
        <v>2501540</v>
      </c>
      <c r="J37" s="23">
        <f t="shared" si="3"/>
        <v>15667540</v>
      </c>
    </row>
    <row r="38" spans="1:10" x14ac:dyDescent="0.35">
      <c r="A38" s="110"/>
      <c r="B38" s="110"/>
      <c r="C38" s="110"/>
      <c r="D38" s="55" t="s">
        <v>380</v>
      </c>
      <c r="E38" s="34" t="s">
        <v>306</v>
      </c>
      <c r="F38" s="110"/>
      <c r="G38" s="110"/>
      <c r="H38" s="61">
        <v>6583000</v>
      </c>
      <c r="I38" s="23">
        <f t="shared" si="2"/>
        <v>1250770</v>
      </c>
      <c r="J38" s="23">
        <f t="shared" si="3"/>
        <v>7833770</v>
      </c>
    </row>
    <row r="39" spans="1:10" x14ac:dyDescent="0.35">
      <c r="A39" s="110"/>
      <c r="B39" s="110"/>
      <c r="C39" s="110"/>
      <c r="D39" s="34" t="s">
        <v>308</v>
      </c>
      <c r="E39" s="34" t="s">
        <v>306</v>
      </c>
      <c r="F39" s="110"/>
      <c r="G39" s="110"/>
      <c r="H39" s="61">
        <v>6391000</v>
      </c>
      <c r="I39" s="23">
        <f t="shared" si="2"/>
        <v>1214290</v>
      </c>
      <c r="J39" s="23">
        <f t="shared" si="3"/>
        <v>7605290</v>
      </c>
    </row>
    <row r="40" spans="1:10" x14ac:dyDescent="0.35">
      <c r="A40" s="111"/>
      <c r="B40" s="111"/>
      <c r="C40" s="111"/>
      <c r="D40" s="22" t="s">
        <v>80</v>
      </c>
      <c r="E40" s="34" t="s">
        <v>306</v>
      </c>
      <c r="F40" s="111"/>
      <c r="G40" s="111"/>
      <c r="H40" s="61">
        <v>21858000</v>
      </c>
      <c r="I40" s="23">
        <f t="shared" si="2"/>
        <v>4153020</v>
      </c>
      <c r="J40" s="23">
        <f t="shared" si="3"/>
        <v>26011020</v>
      </c>
    </row>
    <row r="41" spans="1:10" x14ac:dyDescent="0.35">
      <c r="A41" s="109" t="s">
        <v>7</v>
      </c>
      <c r="B41" s="109" t="s">
        <v>86</v>
      </c>
      <c r="C41" s="109" t="s">
        <v>79</v>
      </c>
      <c r="D41" s="34" t="s">
        <v>307</v>
      </c>
      <c r="E41" s="34" t="s">
        <v>306</v>
      </c>
      <c r="F41" s="109" t="s">
        <v>81</v>
      </c>
      <c r="G41" s="109" t="s">
        <v>87</v>
      </c>
      <c r="H41" s="61">
        <v>29422000</v>
      </c>
      <c r="I41" s="23">
        <f t="shared" si="2"/>
        <v>5590180</v>
      </c>
      <c r="J41" s="23">
        <f t="shared" si="3"/>
        <v>35012180</v>
      </c>
    </row>
    <row r="42" spans="1:10" x14ac:dyDescent="0.35">
      <c r="A42" s="110"/>
      <c r="B42" s="110"/>
      <c r="C42" s="110"/>
      <c r="D42" s="55" t="s">
        <v>380</v>
      </c>
      <c r="E42" s="34" t="s">
        <v>306</v>
      </c>
      <c r="F42" s="110"/>
      <c r="G42" s="110"/>
      <c r="H42" s="61">
        <v>14711000</v>
      </c>
      <c r="I42" s="23">
        <f t="shared" si="2"/>
        <v>2795090</v>
      </c>
      <c r="J42" s="23">
        <f t="shared" si="3"/>
        <v>17506090</v>
      </c>
    </row>
    <row r="43" spans="1:10" x14ac:dyDescent="0.35">
      <c r="A43" s="110"/>
      <c r="B43" s="110"/>
      <c r="C43" s="110"/>
      <c r="D43" s="34" t="s">
        <v>308</v>
      </c>
      <c r="E43" s="34" t="s">
        <v>306</v>
      </c>
      <c r="F43" s="110"/>
      <c r="G43" s="110"/>
      <c r="H43" s="61">
        <v>12783000</v>
      </c>
      <c r="I43" s="23">
        <f t="shared" si="2"/>
        <v>2428770</v>
      </c>
      <c r="J43" s="23">
        <f t="shared" si="3"/>
        <v>15211770</v>
      </c>
    </row>
    <row r="44" spans="1:10" x14ac:dyDescent="0.35">
      <c r="A44" s="111"/>
      <c r="B44" s="111"/>
      <c r="C44" s="111"/>
      <c r="D44" s="22" t="s">
        <v>80</v>
      </c>
      <c r="E44" s="34" t="s">
        <v>306</v>
      </c>
      <c r="F44" s="111"/>
      <c r="G44" s="111"/>
      <c r="H44" s="61">
        <v>58844000</v>
      </c>
      <c r="I44" s="23">
        <f t="shared" si="2"/>
        <v>11180360</v>
      </c>
      <c r="J44" s="23">
        <f t="shared" si="3"/>
        <v>70024360</v>
      </c>
    </row>
    <row r="45" spans="1:10" x14ac:dyDescent="0.35">
      <c r="A45" s="109" t="s">
        <v>7</v>
      </c>
      <c r="B45" s="109" t="s">
        <v>86</v>
      </c>
      <c r="C45" s="109" t="s">
        <v>79</v>
      </c>
      <c r="D45" s="34" t="s">
        <v>307</v>
      </c>
      <c r="E45" s="34" t="s">
        <v>306</v>
      </c>
      <c r="F45" s="112" t="s">
        <v>381</v>
      </c>
      <c r="G45" s="109" t="s">
        <v>87</v>
      </c>
      <c r="H45" s="61">
        <v>43918000</v>
      </c>
      <c r="I45" s="23">
        <f t="shared" si="2"/>
        <v>8344420</v>
      </c>
      <c r="J45" s="23">
        <f t="shared" si="3"/>
        <v>52262420</v>
      </c>
    </row>
    <row r="46" spans="1:10" x14ac:dyDescent="0.35">
      <c r="A46" s="110"/>
      <c r="B46" s="110"/>
      <c r="C46" s="110"/>
      <c r="D46" s="55" t="s">
        <v>380</v>
      </c>
      <c r="E46" s="34" t="s">
        <v>306</v>
      </c>
      <c r="F46" s="110"/>
      <c r="G46" s="110"/>
      <c r="H46" s="61">
        <v>21959000</v>
      </c>
      <c r="I46" s="23">
        <f t="shared" si="2"/>
        <v>4172210</v>
      </c>
      <c r="J46" s="23">
        <f t="shared" si="3"/>
        <v>26131210</v>
      </c>
    </row>
    <row r="47" spans="1:10" x14ac:dyDescent="0.35">
      <c r="A47" s="110"/>
      <c r="B47" s="110"/>
      <c r="C47" s="110"/>
      <c r="D47" s="34" t="s">
        <v>308</v>
      </c>
      <c r="E47" s="34" t="s">
        <v>306</v>
      </c>
      <c r="F47" s="110"/>
      <c r="G47" s="110"/>
      <c r="H47" s="61">
        <v>21304000</v>
      </c>
      <c r="I47" s="23">
        <f t="shared" si="2"/>
        <v>4047760</v>
      </c>
      <c r="J47" s="23">
        <f t="shared" si="3"/>
        <v>25351760</v>
      </c>
    </row>
    <row r="48" spans="1:10" x14ac:dyDescent="0.35">
      <c r="A48" s="111"/>
      <c r="B48" s="111"/>
      <c r="C48" s="111"/>
      <c r="D48" s="22" t="s">
        <v>80</v>
      </c>
      <c r="E48" s="34" t="s">
        <v>306</v>
      </c>
      <c r="F48" s="111"/>
      <c r="G48" s="111"/>
      <c r="H48" s="61">
        <v>87835000</v>
      </c>
      <c r="I48" s="23">
        <f t="shared" si="2"/>
        <v>16688650</v>
      </c>
      <c r="J48" s="23">
        <f t="shared" si="3"/>
        <v>104523650</v>
      </c>
    </row>
    <row r="49" spans="1:10" x14ac:dyDescent="0.35">
      <c r="A49" s="109" t="s">
        <v>7</v>
      </c>
      <c r="B49" s="109" t="s">
        <v>86</v>
      </c>
      <c r="C49" s="109" t="s">
        <v>79</v>
      </c>
      <c r="D49" s="34" t="s">
        <v>307</v>
      </c>
      <c r="E49" s="34" t="s">
        <v>306</v>
      </c>
      <c r="F49" s="109" t="s">
        <v>81</v>
      </c>
      <c r="G49" s="109" t="s">
        <v>85</v>
      </c>
      <c r="H49" s="61">
        <v>35307000</v>
      </c>
      <c r="I49" s="23">
        <f t="shared" si="2"/>
        <v>6708330</v>
      </c>
      <c r="J49" s="23">
        <f t="shared" si="3"/>
        <v>42015330</v>
      </c>
    </row>
    <row r="50" spans="1:10" x14ac:dyDescent="0.35">
      <c r="A50" s="110"/>
      <c r="B50" s="110"/>
      <c r="C50" s="110"/>
      <c r="D50" s="55" t="s">
        <v>380</v>
      </c>
      <c r="E50" s="34" t="s">
        <v>306</v>
      </c>
      <c r="F50" s="110"/>
      <c r="G50" s="110"/>
      <c r="H50" s="61">
        <v>17653000</v>
      </c>
      <c r="I50" s="23">
        <f t="shared" si="2"/>
        <v>3354070</v>
      </c>
      <c r="J50" s="23">
        <f t="shared" si="3"/>
        <v>21007070</v>
      </c>
    </row>
    <row r="51" spans="1:10" x14ac:dyDescent="0.35">
      <c r="A51" s="110"/>
      <c r="B51" s="110"/>
      <c r="C51" s="110"/>
      <c r="D51" s="34" t="s">
        <v>308</v>
      </c>
      <c r="E51" s="34" t="s">
        <v>306</v>
      </c>
      <c r="F51" s="110"/>
      <c r="G51" s="110"/>
      <c r="H51" s="61">
        <v>17043000</v>
      </c>
      <c r="I51" s="23">
        <f t="shared" si="2"/>
        <v>3238170</v>
      </c>
      <c r="J51" s="23">
        <f t="shared" si="3"/>
        <v>20281170</v>
      </c>
    </row>
    <row r="52" spans="1:10" x14ac:dyDescent="0.35">
      <c r="A52" s="111"/>
      <c r="B52" s="111"/>
      <c r="C52" s="111"/>
      <c r="D52" s="22" t="s">
        <v>80</v>
      </c>
      <c r="E52" s="34" t="s">
        <v>306</v>
      </c>
      <c r="F52" s="111"/>
      <c r="G52" s="111"/>
      <c r="H52" s="61">
        <v>70613000</v>
      </c>
      <c r="I52" s="23">
        <f t="shared" si="2"/>
        <v>13416470</v>
      </c>
      <c r="J52" s="23">
        <f t="shared" si="3"/>
        <v>84029470</v>
      </c>
    </row>
    <row r="53" spans="1:10" x14ac:dyDescent="0.35">
      <c r="A53" s="109" t="s">
        <v>7</v>
      </c>
      <c r="B53" s="109" t="s">
        <v>86</v>
      </c>
      <c r="C53" s="109" t="s">
        <v>79</v>
      </c>
      <c r="D53" s="34" t="s">
        <v>307</v>
      </c>
      <c r="E53" s="34" t="s">
        <v>306</v>
      </c>
      <c r="F53" s="112" t="s">
        <v>381</v>
      </c>
      <c r="G53" s="109" t="s">
        <v>85</v>
      </c>
      <c r="H53" s="61">
        <v>52701000</v>
      </c>
      <c r="I53" s="23">
        <f t="shared" si="2"/>
        <v>10013190</v>
      </c>
      <c r="J53" s="23">
        <f t="shared" si="3"/>
        <v>62714190</v>
      </c>
    </row>
    <row r="54" spans="1:10" x14ac:dyDescent="0.35">
      <c r="A54" s="110"/>
      <c r="B54" s="110"/>
      <c r="C54" s="110"/>
      <c r="D54" s="55" t="s">
        <v>380</v>
      </c>
      <c r="E54" s="34" t="s">
        <v>306</v>
      </c>
      <c r="F54" s="110"/>
      <c r="G54" s="110"/>
      <c r="H54" s="61">
        <v>26351000</v>
      </c>
      <c r="I54" s="23">
        <f t="shared" si="2"/>
        <v>5006690</v>
      </c>
      <c r="J54" s="23">
        <f t="shared" si="3"/>
        <v>31357690</v>
      </c>
    </row>
    <row r="55" spans="1:10" x14ac:dyDescent="0.35">
      <c r="A55" s="110"/>
      <c r="B55" s="110"/>
      <c r="C55" s="110"/>
      <c r="D55" s="34" t="s">
        <v>308</v>
      </c>
      <c r="E55" s="34" t="s">
        <v>306</v>
      </c>
      <c r="F55" s="110"/>
      <c r="G55" s="110"/>
      <c r="H55" s="61">
        <v>25565000</v>
      </c>
      <c r="I55" s="23">
        <f t="shared" si="2"/>
        <v>4857350</v>
      </c>
      <c r="J55" s="23">
        <f t="shared" si="3"/>
        <v>30422350</v>
      </c>
    </row>
    <row r="56" spans="1:10" x14ac:dyDescent="0.35">
      <c r="A56" s="111"/>
      <c r="B56" s="111"/>
      <c r="C56" s="111"/>
      <c r="D56" s="22" t="s">
        <v>80</v>
      </c>
      <c r="E56" s="34" t="s">
        <v>306</v>
      </c>
      <c r="F56" s="111"/>
      <c r="G56" s="111"/>
      <c r="H56" s="61">
        <v>105402000</v>
      </c>
      <c r="I56" s="23">
        <f t="shared" si="2"/>
        <v>20026380</v>
      </c>
      <c r="J56" s="23">
        <f t="shared" si="3"/>
        <v>125428380</v>
      </c>
    </row>
    <row r="57" spans="1:10" x14ac:dyDescent="0.35">
      <c r="A57" s="109" t="s">
        <v>7</v>
      </c>
      <c r="B57" s="109" t="s">
        <v>88</v>
      </c>
      <c r="C57" s="109" t="s">
        <v>79</v>
      </c>
      <c r="D57" s="34" t="s">
        <v>307</v>
      </c>
      <c r="E57" s="34" t="s">
        <v>306</v>
      </c>
      <c r="F57" s="112" t="s">
        <v>381</v>
      </c>
      <c r="G57" s="109" t="s">
        <v>87</v>
      </c>
      <c r="H57" s="61">
        <v>8948000</v>
      </c>
      <c r="I57" s="23">
        <f t="shared" si="2"/>
        <v>1700120</v>
      </c>
      <c r="J57" s="23">
        <f t="shared" si="3"/>
        <v>10648120</v>
      </c>
    </row>
    <row r="58" spans="1:10" x14ac:dyDescent="0.35">
      <c r="A58" s="110"/>
      <c r="B58" s="110"/>
      <c r="C58" s="110"/>
      <c r="D58" s="55" t="s">
        <v>380</v>
      </c>
      <c r="E58" s="34" t="s">
        <v>306</v>
      </c>
      <c r="F58" s="110"/>
      <c r="G58" s="110"/>
      <c r="H58" s="61">
        <v>4474000</v>
      </c>
      <c r="I58" s="23">
        <f t="shared" si="2"/>
        <v>850060</v>
      </c>
      <c r="J58" s="23">
        <f t="shared" si="3"/>
        <v>5324060</v>
      </c>
    </row>
    <row r="59" spans="1:10" x14ac:dyDescent="0.35">
      <c r="A59" s="110"/>
      <c r="B59" s="110"/>
      <c r="C59" s="110"/>
      <c r="D59" s="34" t="s">
        <v>308</v>
      </c>
      <c r="E59" s="34" t="s">
        <v>306</v>
      </c>
      <c r="F59" s="110"/>
      <c r="G59" s="110"/>
      <c r="H59" s="61">
        <v>4261000</v>
      </c>
      <c r="I59" s="23">
        <f t="shared" si="2"/>
        <v>809590</v>
      </c>
      <c r="J59" s="23">
        <f t="shared" si="3"/>
        <v>5070590</v>
      </c>
    </row>
    <row r="60" spans="1:10" x14ac:dyDescent="0.35">
      <c r="A60" s="111"/>
      <c r="B60" s="111"/>
      <c r="C60" s="111"/>
      <c r="D60" s="22" t="s">
        <v>80</v>
      </c>
      <c r="E60" s="34" t="s">
        <v>306</v>
      </c>
      <c r="F60" s="111"/>
      <c r="G60" s="111"/>
      <c r="H60" s="61">
        <v>17896000</v>
      </c>
      <c r="I60" s="23">
        <f t="shared" si="2"/>
        <v>3400240</v>
      </c>
      <c r="J60" s="23">
        <f t="shared" si="3"/>
        <v>21296240</v>
      </c>
    </row>
    <row r="61" spans="1:10" x14ac:dyDescent="0.35">
      <c r="A61" s="109" t="s">
        <v>7</v>
      </c>
      <c r="B61" s="109" t="s">
        <v>88</v>
      </c>
      <c r="C61" s="109" t="s">
        <v>79</v>
      </c>
      <c r="D61" s="34" t="s">
        <v>307</v>
      </c>
      <c r="E61" s="34" t="s">
        <v>306</v>
      </c>
      <c r="F61" s="112" t="s">
        <v>381</v>
      </c>
      <c r="G61" s="109" t="s">
        <v>89</v>
      </c>
      <c r="H61" s="61">
        <v>11658000</v>
      </c>
      <c r="I61" s="23">
        <f t="shared" si="2"/>
        <v>2215020</v>
      </c>
      <c r="J61" s="23">
        <f t="shared" si="3"/>
        <v>13873020</v>
      </c>
    </row>
    <row r="62" spans="1:10" x14ac:dyDescent="0.35">
      <c r="A62" s="110"/>
      <c r="B62" s="110"/>
      <c r="C62" s="110"/>
      <c r="D62" s="55" t="s">
        <v>380</v>
      </c>
      <c r="E62" s="34" t="s">
        <v>306</v>
      </c>
      <c r="F62" s="110"/>
      <c r="G62" s="110"/>
      <c r="H62" s="61">
        <v>5829000</v>
      </c>
      <c r="I62" s="23">
        <f t="shared" si="2"/>
        <v>1107510</v>
      </c>
      <c r="J62" s="23">
        <f t="shared" si="3"/>
        <v>6936510</v>
      </c>
    </row>
    <row r="63" spans="1:10" x14ac:dyDescent="0.35">
      <c r="A63" s="110"/>
      <c r="B63" s="110"/>
      <c r="C63" s="110"/>
      <c r="D63" s="34" t="s">
        <v>308</v>
      </c>
      <c r="E63" s="34" t="s">
        <v>306</v>
      </c>
      <c r="F63" s="110"/>
      <c r="G63" s="110"/>
      <c r="H63" s="61">
        <v>5326000</v>
      </c>
      <c r="I63" s="23">
        <f t="shared" si="2"/>
        <v>1011940</v>
      </c>
      <c r="J63" s="23">
        <f t="shared" si="3"/>
        <v>6337940</v>
      </c>
    </row>
    <row r="64" spans="1:10" x14ac:dyDescent="0.35">
      <c r="A64" s="111"/>
      <c r="B64" s="111"/>
      <c r="C64" s="111"/>
      <c r="D64" s="22" t="s">
        <v>80</v>
      </c>
      <c r="E64" s="34" t="s">
        <v>306</v>
      </c>
      <c r="F64" s="111"/>
      <c r="G64" s="111"/>
      <c r="H64" s="61">
        <v>23315000</v>
      </c>
      <c r="I64" s="23">
        <f t="shared" si="2"/>
        <v>4429850</v>
      </c>
      <c r="J64" s="23">
        <f t="shared" si="3"/>
        <v>27744850</v>
      </c>
    </row>
    <row r="65" spans="1:10" x14ac:dyDescent="0.35">
      <c r="A65" s="109" t="s">
        <v>7</v>
      </c>
      <c r="B65" s="109" t="s">
        <v>90</v>
      </c>
      <c r="C65" s="109" t="s">
        <v>79</v>
      </c>
      <c r="D65" s="34" t="s">
        <v>307</v>
      </c>
      <c r="E65" s="34" t="s">
        <v>306</v>
      </c>
      <c r="F65" s="112" t="s">
        <v>381</v>
      </c>
      <c r="G65" s="109" t="s">
        <v>91</v>
      </c>
      <c r="H65" s="61">
        <v>5759000</v>
      </c>
      <c r="I65" s="23">
        <f t="shared" si="2"/>
        <v>1094210</v>
      </c>
      <c r="J65" s="23">
        <f t="shared" si="3"/>
        <v>6853210</v>
      </c>
    </row>
    <row r="66" spans="1:10" x14ac:dyDescent="0.35">
      <c r="A66" s="110"/>
      <c r="B66" s="110"/>
      <c r="C66" s="110"/>
      <c r="D66" s="55" t="s">
        <v>380</v>
      </c>
      <c r="E66" s="34" t="s">
        <v>306</v>
      </c>
      <c r="F66" s="110"/>
      <c r="G66" s="110"/>
      <c r="H66" s="61">
        <v>4261000</v>
      </c>
      <c r="I66" s="23">
        <f t="shared" si="2"/>
        <v>809590</v>
      </c>
      <c r="J66" s="23">
        <f t="shared" si="3"/>
        <v>5070590</v>
      </c>
    </row>
    <row r="67" spans="1:10" x14ac:dyDescent="0.35">
      <c r="A67" s="110"/>
      <c r="B67" s="110"/>
      <c r="C67" s="110"/>
      <c r="D67" s="34" t="s">
        <v>308</v>
      </c>
      <c r="E67" s="34" t="s">
        <v>306</v>
      </c>
      <c r="F67" s="110"/>
      <c r="G67" s="110"/>
      <c r="H67" s="61">
        <v>4048000</v>
      </c>
      <c r="I67" s="23">
        <f t="shared" si="2"/>
        <v>769120</v>
      </c>
      <c r="J67" s="23">
        <f t="shared" si="3"/>
        <v>4817120</v>
      </c>
    </row>
    <row r="68" spans="1:10" x14ac:dyDescent="0.35">
      <c r="A68" s="111"/>
      <c r="B68" s="111"/>
      <c r="C68" s="111"/>
      <c r="D68" s="22" t="s">
        <v>80</v>
      </c>
      <c r="E68" s="34" t="s">
        <v>306</v>
      </c>
      <c r="F68" s="111"/>
      <c r="G68" s="111"/>
      <c r="H68" s="61">
        <v>11517000</v>
      </c>
      <c r="I68" s="23">
        <f t="shared" si="2"/>
        <v>2188230</v>
      </c>
      <c r="J68" s="23">
        <f t="shared" si="3"/>
        <v>13705230</v>
      </c>
    </row>
    <row r="69" spans="1:10" x14ac:dyDescent="0.35">
      <c r="A69" s="109" t="s">
        <v>7</v>
      </c>
      <c r="B69" s="109" t="s">
        <v>90</v>
      </c>
      <c r="C69" s="109" t="s">
        <v>79</v>
      </c>
      <c r="D69" s="34" t="s">
        <v>307</v>
      </c>
      <c r="E69" s="34" t="s">
        <v>306</v>
      </c>
      <c r="F69" s="112" t="s">
        <v>381</v>
      </c>
      <c r="G69" s="109" t="s">
        <v>92</v>
      </c>
      <c r="H69" s="61">
        <v>5759000</v>
      </c>
      <c r="I69" s="23">
        <f t="shared" si="2"/>
        <v>1094210</v>
      </c>
      <c r="J69" s="23">
        <f t="shared" si="3"/>
        <v>6853210</v>
      </c>
    </row>
    <row r="70" spans="1:10" x14ac:dyDescent="0.35">
      <c r="A70" s="110"/>
      <c r="B70" s="110"/>
      <c r="C70" s="110"/>
      <c r="D70" s="55" t="s">
        <v>380</v>
      </c>
      <c r="E70" s="34" t="s">
        <v>306</v>
      </c>
      <c r="F70" s="110"/>
      <c r="G70" s="110"/>
      <c r="H70" s="61">
        <v>5326000</v>
      </c>
      <c r="I70" s="23">
        <f t="shared" si="2"/>
        <v>1011940</v>
      </c>
      <c r="J70" s="23">
        <f t="shared" si="3"/>
        <v>6337940</v>
      </c>
    </row>
    <row r="71" spans="1:10" x14ac:dyDescent="0.35">
      <c r="A71" s="110"/>
      <c r="B71" s="110"/>
      <c r="C71" s="110"/>
      <c r="D71" s="34" t="s">
        <v>308</v>
      </c>
      <c r="E71" s="34" t="s">
        <v>306</v>
      </c>
      <c r="F71" s="110"/>
      <c r="G71" s="110"/>
      <c r="H71" s="61">
        <v>5113000</v>
      </c>
      <c r="I71" s="23">
        <f t="shared" si="2"/>
        <v>971470</v>
      </c>
      <c r="J71" s="23">
        <f t="shared" si="3"/>
        <v>6084470</v>
      </c>
    </row>
    <row r="72" spans="1:10" x14ac:dyDescent="0.35">
      <c r="A72" s="111"/>
      <c r="B72" s="111"/>
      <c r="C72" s="111"/>
      <c r="D72" s="22" t="s">
        <v>80</v>
      </c>
      <c r="E72" s="34" t="s">
        <v>306</v>
      </c>
      <c r="F72" s="111"/>
      <c r="G72" s="111"/>
      <c r="H72" s="61">
        <v>11517000</v>
      </c>
      <c r="I72" s="23">
        <f t="shared" si="2"/>
        <v>2188230</v>
      </c>
      <c r="J72" s="23">
        <f t="shared" si="3"/>
        <v>13705230</v>
      </c>
    </row>
    <row r="73" spans="1:10" x14ac:dyDescent="0.35">
      <c r="A73" s="109" t="s">
        <v>93</v>
      </c>
      <c r="B73" s="109" t="s">
        <v>94</v>
      </c>
      <c r="C73" s="109" t="s">
        <v>79</v>
      </c>
      <c r="D73" s="34" t="s">
        <v>307</v>
      </c>
      <c r="E73" s="34" t="s">
        <v>306</v>
      </c>
      <c r="F73" s="109" t="s">
        <v>81</v>
      </c>
      <c r="G73" s="109" t="s">
        <v>82</v>
      </c>
      <c r="H73" s="61">
        <v>7443000</v>
      </c>
      <c r="I73" s="23">
        <f t="shared" si="2"/>
        <v>1414170</v>
      </c>
      <c r="J73" s="23">
        <f t="shared" si="3"/>
        <v>8857170</v>
      </c>
    </row>
    <row r="74" spans="1:10" x14ac:dyDescent="0.35">
      <c r="A74" s="110"/>
      <c r="B74" s="110"/>
      <c r="C74" s="110"/>
      <c r="D74" s="55" t="s">
        <v>380</v>
      </c>
      <c r="E74" s="34" t="s">
        <v>306</v>
      </c>
      <c r="F74" s="110"/>
      <c r="G74" s="110"/>
      <c r="H74" s="61">
        <v>3721000</v>
      </c>
      <c r="I74" s="23">
        <f t="shared" ref="I74:I137" si="4">+H74*19%</f>
        <v>706990</v>
      </c>
      <c r="J74" s="23">
        <f t="shared" ref="J74:J137" si="5">H74+I74</f>
        <v>4427990</v>
      </c>
    </row>
    <row r="75" spans="1:10" x14ac:dyDescent="0.35">
      <c r="A75" s="110"/>
      <c r="B75" s="110"/>
      <c r="C75" s="110"/>
      <c r="D75" s="34" t="s">
        <v>308</v>
      </c>
      <c r="E75" s="34" t="s">
        <v>306</v>
      </c>
      <c r="F75" s="110"/>
      <c r="G75" s="110"/>
      <c r="H75" s="61">
        <v>3196000</v>
      </c>
      <c r="I75" s="23">
        <f t="shared" si="4"/>
        <v>607240</v>
      </c>
      <c r="J75" s="23">
        <f t="shared" si="5"/>
        <v>3803240</v>
      </c>
    </row>
    <row r="76" spans="1:10" x14ac:dyDescent="0.35">
      <c r="A76" s="111"/>
      <c r="B76" s="111"/>
      <c r="C76" s="111"/>
      <c r="D76" s="22" t="s">
        <v>80</v>
      </c>
      <c r="E76" s="34" t="s">
        <v>306</v>
      </c>
      <c r="F76" s="111"/>
      <c r="G76" s="111"/>
      <c r="H76" s="61">
        <v>14885000</v>
      </c>
      <c r="I76" s="23">
        <f t="shared" si="4"/>
        <v>2828150</v>
      </c>
      <c r="J76" s="23">
        <f t="shared" si="5"/>
        <v>17713150</v>
      </c>
    </row>
    <row r="77" spans="1:10" x14ac:dyDescent="0.35">
      <c r="A77" s="109" t="s">
        <v>93</v>
      </c>
      <c r="B77" s="109" t="s">
        <v>94</v>
      </c>
      <c r="C77" s="109" t="s">
        <v>79</v>
      </c>
      <c r="D77" s="34" t="s">
        <v>307</v>
      </c>
      <c r="E77" s="34" t="s">
        <v>306</v>
      </c>
      <c r="F77" s="112" t="s">
        <v>381</v>
      </c>
      <c r="G77" s="109" t="s">
        <v>82</v>
      </c>
      <c r="H77" s="61">
        <v>10648000</v>
      </c>
      <c r="I77" s="23">
        <f t="shared" si="4"/>
        <v>2023120</v>
      </c>
      <c r="J77" s="23">
        <f t="shared" si="5"/>
        <v>12671120</v>
      </c>
    </row>
    <row r="78" spans="1:10" x14ac:dyDescent="0.35">
      <c r="A78" s="110"/>
      <c r="B78" s="110"/>
      <c r="C78" s="110"/>
      <c r="D78" s="55" t="s">
        <v>380</v>
      </c>
      <c r="E78" s="34" t="s">
        <v>306</v>
      </c>
      <c r="F78" s="110"/>
      <c r="G78" s="110"/>
      <c r="H78" s="61">
        <v>5324000</v>
      </c>
      <c r="I78" s="23">
        <f t="shared" si="4"/>
        <v>1011560</v>
      </c>
      <c r="J78" s="23">
        <f t="shared" si="5"/>
        <v>6335560</v>
      </c>
    </row>
    <row r="79" spans="1:10" x14ac:dyDescent="0.35">
      <c r="A79" s="110"/>
      <c r="B79" s="110"/>
      <c r="C79" s="110"/>
      <c r="D79" s="34" t="s">
        <v>308</v>
      </c>
      <c r="E79" s="34" t="s">
        <v>306</v>
      </c>
      <c r="F79" s="110"/>
      <c r="G79" s="110"/>
      <c r="H79" s="61">
        <v>4261000</v>
      </c>
      <c r="I79" s="23">
        <f t="shared" si="4"/>
        <v>809590</v>
      </c>
      <c r="J79" s="23">
        <f t="shared" si="5"/>
        <v>5070590</v>
      </c>
    </row>
    <row r="80" spans="1:10" x14ac:dyDescent="0.35">
      <c r="A80" s="111"/>
      <c r="B80" s="111"/>
      <c r="C80" s="111"/>
      <c r="D80" s="22" t="s">
        <v>80</v>
      </c>
      <c r="E80" s="34" t="s">
        <v>306</v>
      </c>
      <c r="F80" s="111"/>
      <c r="G80" s="111"/>
      <c r="H80" s="61">
        <v>21296000</v>
      </c>
      <c r="I80" s="23">
        <f t="shared" si="4"/>
        <v>4046240</v>
      </c>
      <c r="J80" s="23">
        <f t="shared" si="5"/>
        <v>25342240</v>
      </c>
    </row>
    <row r="81" spans="1:10" x14ac:dyDescent="0.35">
      <c r="A81" s="109" t="s">
        <v>93</v>
      </c>
      <c r="B81" s="109" t="s">
        <v>94</v>
      </c>
      <c r="C81" s="109" t="s">
        <v>79</v>
      </c>
      <c r="D81" s="34" t="s">
        <v>307</v>
      </c>
      <c r="E81" s="34" t="s">
        <v>306</v>
      </c>
      <c r="F81" s="109" t="s">
        <v>81</v>
      </c>
      <c r="G81" s="109" t="s">
        <v>85</v>
      </c>
      <c r="H81" s="61">
        <v>7443000</v>
      </c>
      <c r="I81" s="23">
        <f t="shared" si="4"/>
        <v>1414170</v>
      </c>
      <c r="J81" s="23">
        <f t="shared" si="5"/>
        <v>8857170</v>
      </c>
    </row>
    <row r="82" spans="1:10" x14ac:dyDescent="0.35">
      <c r="A82" s="110"/>
      <c r="B82" s="110"/>
      <c r="C82" s="110"/>
      <c r="D82" s="55" t="s">
        <v>380</v>
      </c>
      <c r="E82" s="34" t="s">
        <v>306</v>
      </c>
      <c r="F82" s="110"/>
      <c r="G82" s="110"/>
      <c r="H82" s="61">
        <v>3721000</v>
      </c>
      <c r="I82" s="23">
        <f t="shared" si="4"/>
        <v>706990</v>
      </c>
      <c r="J82" s="23">
        <f t="shared" si="5"/>
        <v>4427990</v>
      </c>
    </row>
    <row r="83" spans="1:10" x14ac:dyDescent="0.35">
      <c r="A83" s="110"/>
      <c r="B83" s="110"/>
      <c r="C83" s="110"/>
      <c r="D83" s="34" t="s">
        <v>308</v>
      </c>
      <c r="E83" s="34" t="s">
        <v>306</v>
      </c>
      <c r="F83" s="110"/>
      <c r="G83" s="110"/>
      <c r="H83" s="61">
        <v>3196000</v>
      </c>
      <c r="I83" s="23">
        <f t="shared" si="4"/>
        <v>607240</v>
      </c>
      <c r="J83" s="23">
        <f t="shared" si="5"/>
        <v>3803240</v>
      </c>
    </row>
    <row r="84" spans="1:10" x14ac:dyDescent="0.35">
      <c r="A84" s="111"/>
      <c r="B84" s="111"/>
      <c r="C84" s="111"/>
      <c r="D84" s="22" t="s">
        <v>80</v>
      </c>
      <c r="E84" s="34" t="s">
        <v>306</v>
      </c>
      <c r="F84" s="111"/>
      <c r="G84" s="111"/>
      <c r="H84" s="61">
        <v>14885000</v>
      </c>
      <c r="I84" s="23">
        <f t="shared" si="4"/>
        <v>2828150</v>
      </c>
      <c r="J84" s="23">
        <f t="shared" si="5"/>
        <v>17713150</v>
      </c>
    </row>
    <row r="85" spans="1:10" x14ac:dyDescent="0.35">
      <c r="A85" s="109" t="s">
        <v>93</v>
      </c>
      <c r="B85" s="109" t="s">
        <v>94</v>
      </c>
      <c r="C85" s="109" t="s">
        <v>79</v>
      </c>
      <c r="D85" s="34" t="s">
        <v>307</v>
      </c>
      <c r="E85" s="34" t="s">
        <v>306</v>
      </c>
      <c r="F85" s="112" t="s">
        <v>381</v>
      </c>
      <c r="G85" s="109" t="s">
        <v>85</v>
      </c>
      <c r="H85" s="61">
        <v>10648000</v>
      </c>
      <c r="I85" s="23">
        <f t="shared" si="4"/>
        <v>2023120</v>
      </c>
      <c r="J85" s="23">
        <f t="shared" si="5"/>
        <v>12671120</v>
      </c>
    </row>
    <row r="86" spans="1:10" x14ac:dyDescent="0.35">
      <c r="A86" s="110"/>
      <c r="B86" s="110"/>
      <c r="C86" s="110"/>
      <c r="D86" s="55" t="s">
        <v>380</v>
      </c>
      <c r="E86" s="34" t="s">
        <v>306</v>
      </c>
      <c r="F86" s="110"/>
      <c r="G86" s="110"/>
      <c r="H86" s="61">
        <v>5324000</v>
      </c>
      <c r="I86" s="23">
        <f t="shared" si="4"/>
        <v>1011560</v>
      </c>
      <c r="J86" s="23">
        <f t="shared" si="5"/>
        <v>6335560</v>
      </c>
    </row>
    <row r="87" spans="1:10" x14ac:dyDescent="0.35">
      <c r="A87" s="110"/>
      <c r="B87" s="110"/>
      <c r="C87" s="110"/>
      <c r="D87" s="34" t="s">
        <v>308</v>
      </c>
      <c r="E87" s="34" t="s">
        <v>306</v>
      </c>
      <c r="F87" s="110"/>
      <c r="G87" s="110"/>
      <c r="H87" s="61">
        <v>4474000</v>
      </c>
      <c r="I87" s="23">
        <f t="shared" si="4"/>
        <v>850060</v>
      </c>
      <c r="J87" s="23">
        <f t="shared" si="5"/>
        <v>5324060</v>
      </c>
    </row>
    <row r="88" spans="1:10" x14ac:dyDescent="0.35">
      <c r="A88" s="111"/>
      <c r="B88" s="111"/>
      <c r="C88" s="111"/>
      <c r="D88" s="22" t="s">
        <v>80</v>
      </c>
      <c r="E88" s="34" t="s">
        <v>306</v>
      </c>
      <c r="F88" s="111"/>
      <c r="G88" s="111"/>
      <c r="H88" s="61">
        <v>21296000</v>
      </c>
      <c r="I88" s="23">
        <f t="shared" si="4"/>
        <v>4046240</v>
      </c>
      <c r="J88" s="23">
        <f t="shared" si="5"/>
        <v>25342240</v>
      </c>
    </row>
    <row r="89" spans="1:10" x14ac:dyDescent="0.35">
      <c r="A89" s="109" t="s">
        <v>95</v>
      </c>
      <c r="B89" s="112" t="s">
        <v>382</v>
      </c>
      <c r="C89" s="109" t="s">
        <v>79</v>
      </c>
      <c r="D89" s="34" t="s">
        <v>307</v>
      </c>
      <c r="E89" s="34" t="s">
        <v>306</v>
      </c>
      <c r="F89" s="109" t="s">
        <v>81</v>
      </c>
      <c r="G89" s="109" t="s">
        <v>82</v>
      </c>
      <c r="H89" s="61">
        <v>5735000</v>
      </c>
      <c r="I89" s="23">
        <f t="shared" si="4"/>
        <v>1089650</v>
      </c>
      <c r="J89" s="23">
        <f t="shared" si="5"/>
        <v>6824650</v>
      </c>
    </row>
    <row r="90" spans="1:10" x14ac:dyDescent="0.35">
      <c r="A90" s="110"/>
      <c r="B90" s="110"/>
      <c r="C90" s="110"/>
      <c r="D90" s="55" t="s">
        <v>380</v>
      </c>
      <c r="E90" s="34" t="s">
        <v>306</v>
      </c>
      <c r="F90" s="110"/>
      <c r="G90" s="110"/>
      <c r="H90" s="61">
        <v>2867000</v>
      </c>
      <c r="I90" s="23">
        <f t="shared" si="4"/>
        <v>544730</v>
      </c>
      <c r="J90" s="23">
        <f t="shared" si="5"/>
        <v>3411730</v>
      </c>
    </row>
    <row r="91" spans="1:10" x14ac:dyDescent="0.35">
      <c r="A91" s="110"/>
      <c r="B91" s="110"/>
      <c r="C91" s="110"/>
      <c r="D91" s="34" t="s">
        <v>308</v>
      </c>
      <c r="E91" s="34" t="s">
        <v>306</v>
      </c>
      <c r="F91" s="110"/>
      <c r="G91" s="110"/>
      <c r="H91" s="61">
        <v>2343000</v>
      </c>
      <c r="I91" s="23">
        <f t="shared" si="4"/>
        <v>445170</v>
      </c>
      <c r="J91" s="23">
        <f t="shared" si="5"/>
        <v>2788170</v>
      </c>
    </row>
    <row r="92" spans="1:10" x14ac:dyDescent="0.35">
      <c r="A92" s="111"/>
      <c r="B92" s="111"/>
      <c r="C92" s="111"/>
      <c r="D92" s="22" t="s">
        <v>80</v>
      </c>
      <c r="E92" s="34" t="s">
        <v>306</v>
      </c>
      <c r="F92" s="111"/>
      <c r="G92" s="111"/>
      <c r="H92" s="61">
        <v>11469000</v>
      </c>
      <c r="I92" s="23">
        <f t="shared" si="4"/>
        <v>2179110</v>
      </c>
      <c r="J92" s="23">
        <f t="shared" si="5"/>
        <v>13648110</v>
      </c>
    </row>
    <row r="93" spans="1:10" x14ac:dyDescent="0.35">
      <c r="A93" s="109" t="s">
        <v>95</v>
      </c>
      <c r="B93" s="112" t="s">
        <v>382</v>
      </c>
      <c r="C93" s="109" t="s">
        <v>79</v>
      </c>
      <c r="D93" s="34" t="s">
        <v>307</v>
      </c>
      <c r="E93" s="34" t="s">
        <v>306</v>
      </c>
      <c r="F93" s="112" t="s">
        <v>381</v>
      </c>
      <c r="G93" s="109" t="s">
        <v>82</v>
      </c>
      <c r="H93" s="61">
        <v>10770000</v>
      </c>
      <c r="I93" s="23">
        <f t="shared" si="4"/>
        <v>2046300</v>
      </c>
      <c r="J93" s="23">
        <f t="shared" si="5"/>
        <v>12816300</v>
      </c>
    </row>
    <row r="94" spans="1:10" x14ac:dyDescent="0.35">
      <c r="A94" s="110"/>
      <c r="B94" s="110"/>
      <c r="C94" s="110"/>
      <c r="D94" s="55" t="s">
        <v>380</v>
      </c>
      <c r="E94" s="34" t="s">
        <v>306</v>
      </c>
      <c r="F94" s="110"/>
      <c r="G94" s="110"/>
      <c r="H94" s="61">
        <v>5385000</v>
      </c>
      <c r="I94" s="23">
        <f t="shared" si="4"/>
        <v>1023150</v>
      </c>
      <c r="J94" s="23">
        <f t="shared" si="5"/>
        <v>6408150</v>
      </c>
    </row>
    <row r="95" spans="1:10" x14ac:dyDescent="0.35">
      <c r="A95" s="110"/>
      <c r="B95" s="110"/>
      <c r="C95" s="110"/>
      <c r="D95" s="34" t="s">
        <v>308</v>
      </c>
      <c r="E95" s="34" t="s">
        <v>306</v>
      </c>
      <c r="F95" s="110"/>
      <c r="G95" s="110"/>
      <c r="H95" s="61">
        <v>5220000</v>
      </c>
      <c r="I95" s="23">
        <f t="shared" si="4"/>
        <v>991800</v>
      </c>
      <c r="J95" s="23">
        <f t="shared" si="5"/>
        <v>6211800</v>
      </c>
    </row>
    <row r="96" spans="1:10" x14ac:dyDescent="0.35">
      <c r="A96" s="111"/>
      <c r="B96" s="111"/>
      <c r="C96" s="111"/>
      <c r="D96" s="22" t="s">
        <v>80</v>
      </c>
      <c r="E96" s="34" t="s">
        <v>306</v>
      </c>
      <c r="F96" s="111"/>
      <c r="G96" s="111"/>
      <c r="H96" s="61">
        <v>21539000</v>
      </c>
      <c r="I96" s="23">
        <f t="shared" si="4"/>
        <v>4092410</v>
      </c>
      <c r="J96" s="23">
        <f t="shared" si="5"/>
        <v>25631410</v>
      </c>
    </row>
    <row r="97" spans="1:10" x14ac:dyDescent="0.35">
      <c r="A97" s="109" t="s">
        <v>95</v>
      </c>
      <c r="B97" s="112" t="s">
        <v>382</v>
      </c>
      <c r="C97" s="109" t="s">
        <v>79</v>
      </c>
      <c r="D97" s="34" t="s">
        <v>307</v>
      </c>
      <c r="E97" s="34" t="s">
        <v>306</v>
      </c>
      <c r="F97" s="109" t="s">
        <v>81</v>
      </c>
      <c r="G97" s="109" t="s">
        <v>85</v>
      </c>
      <c r="H97" s="61">
        <v>5735000</v>
      </c>
      <c r="I97" s="23">
        <f t="shared" si="4"/>
        <v>1089650</v>
      </c>
      <c r="J97" s="23">
        <f t="shared" si="5"/>
        <v>6824650</v>
      </c>
    </row>
    <row r="98" spans="1:10" x14ac:dyDescent="0.35">
      <c r="A98" s="110"/>
      <c r="B98" s="110"/>
      <c r="C98" s="110"/>
      <c r="D98" s="55" t="s">
        <v>380</v>
      </c>
      <c r="E98" s="34" t="s">
        <v>306</v>
      </c>
      <c r="F98" s="110"/>
      <c r="G98" s="110"/>
      <c r="H98" s="61">
        <v>2867000</v>
      </c>
      <c r="I98" s="23">
        <f t="shared" si="4"/>
        <v>544730</v>
      </c>
      <c r="J98" s="23">
        <f t="shared" si="5"/>
        <v>3411730</v>
      </c>
    </row>
    <row r="99" spans="1:10" x14ac:dyDescent="0.35">
      <c r="A99" s="110"/>
      <c r="B99" s="110"/>
      <c r="C99" s="110"/>
      <c r="D99" s="34" t="s">
        <v>308</v>
      </c>
      <c r="E99" s="34" t="s">
        <v>306</v>
      </c>
      <c r="F99" s="110"/>
      <c r="G99" s="110"/>
      <c r="H99" s="61">
        <v>2130000</v>
      </c>
      <c r="I99" s="23">
        <f t="shared" si="4"/>
        <v>404700</v>
      </c>
      <c r="J99" s="23">
        <f t="shared" si="5"/>
        <v>2534700</v>
      </c>
    </row>
    <row r="100" spans="1:10" x14ac:dyDescent="0.35">
      <c r="A100" s="111"/>
      <c r="B100" s="111"/>
      <c r="C100" s="111"/>
      <c r="D100" s="22" t="s">
        <v>80</v>
      </c>
      <c r="E100" s="34" t="s">
        <v>306</v>
      </c>
      <c r="F100" s="111"/>
      <c r="G100" s="111"/>
      <c r="H100" s="61">
        <v>11469000</v>
      </c>
      <c r="I100" s="23">
        <f t="shared" si="4"/>
        <v>2179110</v>
      </c>
      <c r="J100" s="23">
        <f t="shared" si="5"/>
        <v>13648110</v>
      </c>
    </row>
    <row r="101" spans="1:10" x14ac:dyDescent="0.35">
      <c r="A101" s="109" t="s">
        <v>95</v>
      </c>
      <c r="B101" s="112" t="s">
        <v>382</v>
      </c>
      <c r="C101" s="109" t="s">
        <v>79</v>
      </c>
      <c r="D101" s="34" t="s">
        <v>307</v>
      </c>
      <c r="E101" s="34" t="s">
        <v>306</v>
      </c>
      <c r="F101" s="112" t="s">
        <v>381</v>
      </c>
      <c r="G101" s="109" t="s">
        <v>85</v>
      </c>
      <c r="H101" s="61">
        <v>10770000</v>
      </c>
      <c r="I101" s="23">
        <f t="shared" si="4"/>
        <v>2046300</v>
      </c>
      <c r="J101" s="23">
        <f t="shared" si="5"/>
        <v>12816300</v>
      </c>
    </row>
    <row r="102" spans="1:10" x14ac:dyDescent="0.35">
      <c r="A102" s="110"/>
      <c r="B102" s="110"/>
      <c r="C102" s="110"/>
      <c r="D102" s="55" t="s">
        <v>380</v>
      </c>
      <c r="E102" s="34" t="s">
        <v>306</v>
      </c>
      <c r="F102" s="110"/>
      <c r="G102" s="110"/>
      <c r="H102" s="61">
        <v>5385000</v>
      </c>
      <c r="I102" s="23">
        <f t="shared" si="4"/>
        <v>1023150</v>
      </c>
      <c r="J102" s="23">
        <f t="shared" si="5"/>
        <v>6408150</v>
      </c>
    </row>
    <row r="103" spans="1:10" x14ac:dyDescent="0.35">
      <c r="A103" s="110"/>
      <c r="B103" s="110"/>
      <c r="C103" s="110"/>
      <c r="D103" s="34" t="s">
        <v>308</v>
      </c>
      <c r="E103" s="34" t="s">
        <v>306</v>
      </c>
      <c r="F103" s="110"/>
      <c r="G103" s="110"/>
      <c r="H103" s="61">
        <v>5220000</v>
      </c>
      <c r="I103" s="23">
        <f t="shared" si="4"/>
        <v>991800</v>
      </c>
      <c r="J103" s="23">
        <f t="shared" si="5"/>
        <v>6211800</v>
      </c>
    </row>
    <row r="104" spans="1:10" x14ac:dyDescent="0.35">
      <c r="A104" s="111"/>
      <c r="B104" s="111"/>
      <c r="C104" s="111"/>
      <c r="D104" s="22" t="s">
        <v>80</v>
      </c>
      <c r="E104" s="34" t="s">
        <v>306</v>
      </c>
      <c r="F104" s="111"/>
      <c r="G104" s="111"/>
      <c r="H104" s="61">
        <v>21539000</v>
      </c>
      <c r="I104" s="23">
        <f t="shared" si="4"/>
        <v>4092410</v>
      </c>
      <c r="J104" s="23">
        <f t="shared" si="5"/>
        <v>25631410</v>
      </c>
    </row>
    <row r="105" spans="1:10" x14ac:dyDescent="0.35">
      <c r="A105" s="109" t="s">
        <v>96</v>
      </c>
      <c r="B105" s="109" t="s">
        <v>97</v>
      </c>
      <c r="C105" s="109" t="s">
        <v>79</v>
      </c>
      <c r="D105" s="34" t="s">
        <v>307</v>
      </c>
      <c r="E105" s="34" t="s">
        <v>306</v>
      </c>
      <c r="F105" s="109" t="s">
        <v>81</v>
      </c>
      <c r="G105" s="109" t="s">
        <v>82</v>
      </c>
      <c r="H105" s="61">
        <v>8973000</v>
      </c>
      <c r="I105" s="23">
        <f t="shared" si="4"/>
        <v>1704870</v>
      </c>
      <c r="J105" s="23">
        <f t="shared" si="5"/>
        <v>10677870</v>
      </c>
    </row>
    <row r="106" spans="1:10" x14ac:dyDescent="0.35">
      <c r="A106" s="110"/>
      <c r="B106" s="110"/>
      <c r="C106" s="110"/>
      <c r="D106" s="55" t="s">
        <v>380</v>
      </c>
      <c r="E106" s="34" t="s">
        <v>306</v>
      </c>
      <c r="F106" s="110"/>
      <c r="G106" s="110"/>
      <c r="H106" s="61">
        <v>4487000</v>
      </c>
      <c r="I106" s="23">
        <f t="shared" si="4"/>
        <v>852530</v>
      </c>
      <c r="J106" s="23">
        <f t="shared" si="5"/>
        <v>5339530</v>
      </c>
    </row>
    <row r="107" spans="1:10" x14ac:dyDescent="0.35">
      <c r="A107" s="110"/>
      <c r="B107" s="110"/>
      <c r="C107" s="110"/>
      <c r="D107" s="34" t="s">
        <v>308</v>
      </c>
      <c r="E107" s="34" t="s">
        <v>306</v>
      </c>
      <c r="F107" s="110"/>
      <c r="G107" s="110"/>
      <c r="H107" s="61">
        <v>290000</v>
      </c>
      <c r="I107" s="23">
        <f t="shared" si="4"/>
        <v>55100</v>
      </c>
      <c r="J107" s="23">
        <f t="shared" si="5"/>
        <v>345100</v>
      </c>
    </row>
    <row r="108" spans="1:10" x14ac:dyDescent="0.35">
      <c r="A108" s="111"/>
      <c r="B108" s="111"/>
      <c r="C108" s="111"/>
      <c r="D108" s="22" t="s">
        <v>80</v>
      </c>
      <c r="E108" s="34" t="s">
        <v>306</v>
      </c>
      <c r="F108" s="111"/>
      <c r="G108" s="111"/>
      <c r="H108" s="61">
        <v>17947000</v>
      </c>
      <c r="I108" s="23">
        <f t="shared" si="4"/>
        <v>3409930</v>
      </c>
      <c r="J108" s="23">
        <f t="shared" si="5"/>
        <v>21356930</v>
      </c>
    </row>
    <row r="109" spans="1:10" x14ac:dyDescent="0.35">
      <c r="A109" s="109" t="s">
        <v>96</v>
      </c>
      <c r="B109" s="109" t="s">
        <v>98</v>
      </c>
      <c r="C109" s="109" t="s">
        <v>79</v>
      </c>
      <c r="D109" s="34" t="s">
        <v>307</v>
      </c>
      <c r="E109" s="34" t="s">
        <v>306</v>
      </c>
      <c r="F109" s="112" t="s">
        <v>381</v>
      </c>
      <c r="G109" s="109" t="s">
        <v>82</v>
      </c>
      <c r="H109" s="61">
        <v>8973000</v>
      </c>
      <c r="I109" s="23">
        <f t="shared" si="4"/>
        <v>1704870</v>
      </c>
      <c r="J109" s="23">
        <f t="shared" si="5"/>
        <v>10677870</v>
      </c>
    </row>
    <row r="110" spans="1:10" x14ac:dyDescent="0.35">
      <c r="A110" s="110"/>
      <c r="B110" s="110"/>
      <c r="C110" s="110"/>
      <c r="D110" s="55" t="s">
        <v>380</v>
      </c>
      <c r="E110" s="34" t="s">
        <v>306</v>
      </c>
      <c r="F110" s="110"/>
      <c r="G110" s="110"/>
      <c r="H110" s="61">
        <v>4487000</v>
      </c>
      <c r="I110" s="23">
        <f t="shared" si="4"/>
        <v>852530</v>
      </c>
      <c r="J110" s="23">
        <f t="shared" si="5"/>
        <v>5339530</v>
      </c>
    </row>
    <row r="111" spans="1:10" x14ac:dyDescent="0.35">
      <c r="A111" s="110"/>
      <c r="B111" s="110"/>
      <c r="C111" s="110"/>
      <c r="D111" s="34" t="s">
        <v>308</v>
      </c>
      <c r="E111" s="34" t="s">
        <v>306</v>
      </c>
      <c r="F111" s="110"/>
      <c r="G111" s="110"/>
      <c r="H111" s="61">
        <v>290000</v>
      </c>
      <c r="I111" s="23">
        <f t="shared" si="4"/>
        <v>55100</v>
      </c>
      <c r="J111" s="23">
        <f t="shared" si="5"/>
        <v>345100</v>
      </c>
    </row>
    <row r="112" spans="1:10" x14ac:dyDescent="0.35">
      <c r="A112" s="111"/>
      <c r="B112" s="111"/>
      <c r="C112" s="111"/>
      <c r="D112" s="22" t="s">
        <v>80</v>
      </c>
      <c r="E112" s="34" t="s">
        <v>306</v>
      </c>
      <c r="F112" s="111"/>
      <c r="G112" s="111"/>
      <c r="H112" s="61">
        <v>17947000</v>
      </c>
      <c r="I112" s="23">
        <f t="shared" si="4"/>
        <v>3409930</v>
      </c>
      <c r="J112" s="23">
        <f t="shared" si="5"/>
        <v>21356930</v>
      </c>
    </row>
    <row r="113" spans="1:10" x14ac:dyDescent="0.35">
      <c r="A113" s="109" t="s">
        <v>96</v>
      </c>
      <c r="B113" s="109" t="s">
        <v>98</v>
      </c>
      <c r="C113" s="109" t="s">
        <v>79</v>
      </c>
      <c r="D113" s="34" t="s">
        <v>307</v>
      </c>
      <c r="E113" s="34" t="s">
        <v>306</v>
      </c>
      <c r="F113" s="109" t="s">
        <v>81</v>
      </c>
      <c r="G113" s="109" t="s">
        <v>85</v>
      </c>
      <c r="H113" s="61">
        <v>8973000</v>
      </c>
      <c r="I113" s="23">
        <f t="shared" si="4"/>
        <v>1704870</v>
      </c>
      <c r="J113" s="23">
        <f t="shared" si="5"/>
        <v>10677870</v>
      </c>
    </row>
    <row r="114" spans="1:10" x14ac:dyDescent="0.35">
      <c r="A114" s="110"/>
      <c r="B114" s="110"/>
      <c r="C114" s="110"/>
      <c r="D114" s="55" t="s">
        <v>380</v>
      </c>
      <c r="E114" s="34" t="s">
        <v>306</v>
      </c>
      <c r="F114" s="110"/>
      <c r="G114" s="110"/>
      <c r="H114" s="61">
        <v>4487000</v>
      </c>
      <c r="I114" s="23">
        <f t="shared" si="4"/>
        <v>852530</v>
      </c>
      <c r="J114" s="23">
        <f t="shared" si="5"/>
        <v>5339530</v>
      </c>
    </row>
    <row r="115" spans="1:10" x14ac:dyDescent="0.35">
      <c r="A115" s="110"/>
      <c r="B115" s="110"/>
      <c r="C115" s="110"/>
      <c r="D115" s="34" t="s">
        <v>308</v>
      </c>
      <c r="E115" s="34" t="s">
        <v>306</v>
      </c>
      <c r="F115" s="110"/>
      <c r="G115" s="110"/>
      <c r="H115" s="61">
        <v>290000</v>
      </c>
      <c r="I115" s="23">
        <f t="shared" si="4"/>
        <v>55100</v>
      </c>
      <c r="J115" s="23">
        <f t="shared" si="5"/>
        <v>345100</v>
      </c>
    </row>
    <row r="116" spans="1:10" x14ac:dyDescent="0.35">
      <c r="A116" s="111"/>
      <c r="B116" s="111"/>
      <c r="C116" s="111"/>
      <c r="D116" s="22" t="s">
        <v>80</v>
      </c>
      <c r="E116" s="34" t="s">
        <v>306</v>
      </c>
      <c r="F116" s="111"/>
      <c r="G116" s="111"/>
      <c r="H116" s="61">
        <v>17947000</v>
      </c>
      <c r="I116" s="23">
        <f t="shared" si="4"/>
        <v>3409930</v>
      </c>
      <c r="J116" s="23">
        <f t="shared" si="5"/>
        <v>21356930</v>
      </c>
    </row>
    <row r="117" spans="1:10" x14ac:dyDescent="0.35">
      <c r="A117" s="109" t="s">
        <v>96</v>
      </c>
      <c r="B117" s="109" t="s">
        <v>98</v>
      </c>
      <c r="C117" s="109" t="s">
        <v>79</v>
      </c>
      <c r="D117" s="34" t="s">
        <v>307</v>
      </c>
      <c r="E117" s="34" t="s">
        <v>306</v>
      </c>
      <c r="F117" s="112" t="s">
        <v>381</v>
      </c>
      <c r="G117" s="109" t="s">
        <v>85</v>
      </c>
      <c r="H117" s="61">
        <v>8973000</v>
      </c>
      <c r="I117" s="23">
        <f t="shared" si="4"/>
        <v>1704870</v>
      </c>
      <c r="J117" s="23">
        <f t="shared" si="5"/>
        <v>10677870</v>
      </c>
    </row>
    <row r="118" spans="1:10" x14ac:dyDescent="0.35">
      <c r="A118" s="110"/>
      <c r="B118" s="110"/>
      <c r="C118" s="110"/>
      <c r="D118" s="55" t="s">
        <v>380</v>
      </c>
      <c r="E118" s="34" t="s">
        <v>306</v>
      </c>
      <c r="F118" s="110"/>
      <c r="G118" s="110"/>
      <c r="H118" s="61">
        <v>4487000</v>
      </c>
      <c r="I118" s="23">
        <f t="shared" si="4"/>
        <v>852530</v>
      </c>
      <c r="J118" s="23">
        <f t="shared" si="5"/>
        <v>5339530</v>
      </c>
    </row>
    <row r="119" spans="1:10" x14ac:dyDescent="0.35">
      <c r="A119" s="110"/>
      <c r="B119" s="110"/>
      <c r="C119" s="110"/>
      <c r="D119" s="34" t="s">
        <v>308</v>
      </c>
      <c r="E119" s="34" t="s">
        <v>306</v>
      </c>
      <c r="F119" s="110"/>
      <c r="G119" s="110"/>
      <c r="H119" s="61">
        <v>290000</v>
      </c>
      <c r="I119" s="23">
        <f t="shared" si="4"/>
        <v>55100</v>
      </c>
      <c r="J119" s="23">
        <f t="shared" si="5"/>
        <v>345100</v>
      </c>
    </row>
    <row r="120" spans="1:10" x14ac:dyDescent="0.35">
      <c r="A120" s="111"/>
      <c r="B120" s="111"/>
      <c r="C120" s="111"/>
      <c r="D120" s="22" t="s">
        <v>80</v>
      </c>
      <c r="E120" s="34" t="s">
        <v>306</v>
      </c>
      <c r="F120" s="111"/>
      <c r="G120" s="111"/>
      <c r="H120" s="61">
        <v>17947000</v>
      </c>
      <c r="I120" s="23">
        <f t="shared" si="4"/>
        <v>3409930</v>
      </c>
      <c r="J120" s="23">
        <f t="shared" si="5"/>
        <v>21356930</v>
      </c>
    </row>
    <row r="121" spans="1:10" x14ac:dyDescent="0.35">
      <c r="A121" s="112" t="s">
        <v>289</v>
      </c>
      <c r="B121" s="109" t="s">
        <v>99</v>
      </c>
      <c r="C121" s="109" t="s">
        <v>79</v>
      </c>
      <c r="D121" s="34" t="s">
        <v>307</v>
      </c>
      <c r="E121" s="34" t="s">
        <v>306</v>
      </c>
      <c r="F121" s="109" t="s">
        <v>81</v>
      </c>
      <c r="G121" s="109" t="s">
        <v>82</v>
      </c>
      <c r="H121" s="61">
        <v>12694000</v>
      </c>
      <c r="I121" s="23">
        <f t="shared" si="4"/>
        <v>2411860</v>
      </c>
      <c r="J121" s="23">
        <f t="shared" si="5"/>
        <v>15105860</v>
      </c>
    </row>
    <row r="122" spans="1:10" x14ac:dyDescent="0.35">
      <c r="A122" s="110"/>
      <c r="B122" s="110"/>
      <c r="C122" s="110"/>
      <c r="D122" s="55" t="s">
        <v>380</v>
      </c>
      <c r="E122" s="34" t="s">
        <v>306</v>
      </c>
      <c r="F122" s="110"/>
      <c r="G122" s="110"/>
      <c r="H122" s="61">
        <v>6347000</v>
      </c>
      <c r="I122" s="23">
        <f t="shared" si="4"/>
        <v>1205930</v>
      </c>
      <c r="J122" s="23">
        <f t="shared" si="5"/>
        <v>7552930</v>
      </c>
    </row>
    <row r="123" spans="1:10" x14ac:dyDescent="0.35">
      <c r="A123" s="110"/>
      <c r="B123" s="110"/>
      <c r="C123" s="110"/>
      <c r="D123" s="34" t="s">
        <v>308</v>
      </c>
      <c r="E123" s="34" t="s">
        <v>306</v>
      </c>
      <c r="F123" s="110"/>
      <c r="G123" s="110"/>
      <c r="H123" s="61">
        <v>5326000</v>
      </c>
      <c r="I123" s="23">
        <f t="shared" si="4"/>
        <v>1011940</v>
      </c>
      <c r="J123" s="23">
        <f t="shared" si="5"/>
        <v>6337940</v>
      </c>
    </row>
    <row r="124" spans="1:10" x14ac:dyDescent="0.35">
      <c r="A124" s="111"/>
      <c r="B124" s="111"/>
      <c r="C124" s="111"/>
      <c r="D124" s="22" t="s">
        <v>80</v>
      </c>
      <c r="E124" s="34" t="s">
        <v>306</v>
      </c>
      <c r="F124" s="111"/>
      <c r="G124" s="111"/>
      <c r="H124" s="61">
        <v>25032000</v>
      </c>
      <c r="I124" s="23">
        <f t="shared" si="4"/>
        <v>4756080</v>
      </c>
      <c r="J124" s="23">
        <f t="shared" si="5"/>
        <v>29788080</v>
      </c>
    </row>
    <row r="125" spans="1:10" x14ac:dyDescent="0.35">
      <c r="A125" s="112" t="s">
        <v>289</v>
      </c>
      <c r="B125" s="109" t="s">
        <v>99</v>
      </c>
      <c r="C125" s="109" t="s">
        <v>79</v>
      </c>
      <c r="D125" s="34" t="s">
        <v>307</v>
      </c>
      <c r="E125" s="34" t="s">
        <v>306</v>
      </c>
      <c r="F125" s="112" t="s">
        <v>381</v>
      </c>
      <c r="G125" s="109" t="s">
        <v>82</v>
      </c>
      <c r="H125" s="61">
        <v>27007000</v>
      </c>
      <c r="I125" s="23">
        <f t="shared" si="4"/>
        <v>5131330</v>
      </c>
      <c r="J125" s="23">
        <f t="shared" si="5"/>
        <v>32138330</v>
      </c>
    </row>
    <row r="126" spans="1:10" x14ac:dyDescent="0.35">
      <c r="A126" s="110"/>
      <c r="B126" s="110"/>
      <c r="C126" s="110"/>
      <c r="D126" s="55" t="s">
        <v>380</v>
      </c>
      <c r="E126" s="34" t="s">
        <v>306</v>
      </c>
      <c r="F126" s="110"/>
      <c r="G126" s="110"/>
      <c r="H126" s="61">
        <v>13503000</v>
      </c>
      <c r="I126" s="23">
        <f t="shared" si="4"/>
        <v>2565570</v>
      </c>
      <c r="J126" s="23">
        <f t="shared" si="5"/>
        <v>16068570</v>
      </c>
    </row>
    <row r="127" spans="1:10" x14ac:dyDescent="0.35">
      <c r="A127" s="110"/>
      <c r="B127" s="110"/>
      <c r="C127" s="110"/>
      <c r="D127" s="34" t="s">
        <v>308</v>
      </c>
      <c r="E127" s="34" t="s">
        <v>306</v>
      </c>
      <c r="F127" s="110"/>
      <c r="G127" s="110"/>
      <c r="H127" s="61">
        <v>12783000</v>
      </c>
      <c r="I127" s="23">
        <f t="shared" si="4"/>
        <v>2428770</v>
      </c>
      <c r="J127" s="23">
        <f t="shared" si="5"/>
        <v>15211770</v>
      </c>
    </row>
    <row r="128" spans="1:10" x14ac:dyDescent="0.35">
      <c r="A128" s="111"/>
      <c r="B128" s="111"/>
      <c r="C128" s="111"/>
      <c r="D128" s="22" t="s">
        <v>80</v>
      </c>
      <c r="E128" s="34" t="s">
        <v>306</v>
      </c>
      <c r="F128" s="111"/>
      <c r="G128" s="111"/>
      <c r="H128" s="61">
        <v>53240000</v>
      </c>
      <c r="I128" s="23">
        <f t="shared" si="4"/>
        <v>10115600</v>
      </c>
      <c r="J128" s="23">
        <f t="shared" si="5"/>
        <v>63355600</v>
      </c>
    </row>
    <row r="129" spans="1:10" x14ac:dyDescent="0.35">
      <c r="A129" s="112" t="s">
        <v>289</v>
      </c>
      <c r="B129" s="109" t="s">
        <v>99</v>
      </c>
      <c r="C129" s="109" t="s">
        <v>79</v>
      </c>
      <c r="D129" s="34" t="s">
        <v>307</v>
      </c>
      <c r="E129" s="34" t="s">
        <v>306</v>
      </c>
      <c r="F129" s="109" t="s">
        <v>81</v>
      </c>
      <c r="G129" s="109" t="s">
        <v>85</v>
      </c>
      <c r="H129" s="61">
        <v>14316000</v>
      </c>
      <c r="I129" s="23">
        <f t="shared" si="4"/>
        <v>2720040</v>
      </c>
      <c r="J129" s="23">
        <f t="shared" si="5"/>
        <v>17036040</v>
      </c>
    </row>
    <row r="130" spans="1:10" x14ac:dyDescent="0.35">
      <c r="A130" s="110"/>
      <c r="B130" s="110"/>
      <c r="C130" s="110"/>
      <c r="D130" s="55" t="s">
        <v>380</v>
      </c>
      <c r="E130" s="34" t="s">
        <v>306</v>
      </c>
      <c r="F130" s="110"/>
      <c r="G130" s="110"/>
      <c r="H130" s="61">
        <v>7158000</v>
      </c>
      <c r="I130" s="23">
        <f t="shared" si="4"/>
        <v>1360020</v>
      </c>
      <c r="J130" s="23">
        <f t="shared" si="5"/>
        <v>8518020</v>
      </c>
    </row>
    <row r="131" spans="1:10" x14ac:dyDescent="0.35">
      <c r="A131" s="110"/>
      <c r="B131" s="110"/>
      <c r="C131" s="110"/>
      <c r="D131" s="34" t="s">
        <v>308</v>
      </c>
      <c r="E131" s="34" t="s">
        <v>306</v>
      </c>
      <c r="F131" s="110"/>
      <c r="G131" s="110"/>
      <c r="H131" s="61">
        <v>6391000</v>
      </c>
      <c r="I131" s="23">
        <f t="shared" si="4"/>
        <v>1214290</v>
      </c>
      <c r="J131" s="23">
        <f t="shared" si="5"/>
        <v>7605290</v>
      </c>
    </row>
    <row r="132" spans="1:10" x14ac:dyDescent="0.35">
      <c r="A132" s="111"/>
      <c r="B132" s="111"/>
      <c r="C132" s="111"/>
      <c r="D132" s="22" t="s">
        <v>80</v>
      </c>
      <c r="E132" s="34" t="s">
        <v>306</v>
      </c>
      <c r="F132" s="111"/>
      <c r="G132" s="111"/>
      <c r="H132" s="61">
        <v>28285000</v>
      </c>
      <c r="I132" s="23">
        <f t="shared" si="4"/>
        <v>5374150</v>
      </c>
      <c r="J132" s="23">
        <f t="shared" si="5"/>
        <v>33659150</v>
      </c>
    </row>
    <row r="133" spans="1:10" x14ac:dyDescent="0.35">
      <c r="A133" s="112" t="s">
        <v>289</v>
      </c>
      <c r="B133" s="109" t="s">
        <v>99</v>
      </c>
      <c r="C133" s="109" t="s">
        <v>79</v>
      </c>
      <c r="D133" s="34" t="s">
        <v>307</v>
      </c>
      <c r="E133" s="34" t="s">
        <v>306</v>
      </c>
      <c r="F133" s="112" t="s">
        <v>381</v>
      </c>
      <c r="G133" s="109" t="s">
        <v>85</v>
      </c>
      <c r="H133" s="61">
        <v>30512000</v>
      </c>
      <c r="I133" s="23">
        <f t="shared" si="4"/>
        <v>5797280</v>
      </c>
      <c r="J133" s="23">
        <f t="shared" si="5"/>
        <v>36309280</v>
      </c>
    </row>
    <row r="134" spans="1:10" x14ac:dyDescent="0.35">
      <c r="A134" s="110"/>
      <c r="B134" s="110"/>
      <c r="C134" s="110"/>
      <c r="D134" s="55" t="s">
        <v>380</v>
      </c>
      <c r="E134" s="34" t="s">
        <v>306</v>
      </c>
      <c r="F134" s="110"/>
      <c r="G134" s="110"/>
      <c r="H134" s="61">
        <v>15256000</v>
      </c>
      <c r="I134" s="23">
        <f t="shared" si="4"/>
        <v>2898640</v>
      </c>
      <c r="J134" s="23">
        <f t="shared" si="5"/>
        <v>18154640</v>
      </c>
    </row>
    <row r="135" spans="1:10" x14ac:dyDescent="0.35">
      <c r="A135" s="110"/>
      <c r="B135" s="110"/>
      <c r="C135" s="110"/>
      <c r="D135" s="34" t="s">
        <v>308</v>
      </c>
      <c r="E135" s="34" t="s">
        <v>306</v>
      </c>
      <c r="F135" s="110"/>
      <c r="G135" s="110"/>
      <c r="H135" s="61">
        <v>14913000</v>
      </c>
      <c r="I135" s="23">
        <f t="shared" si="4"/>
        <v>2833470</v>
      </c>
      <c r="J135" s="23">
        <f t="shared" si="5"/>
        <v>17746470</v>
      </c>
    </row>
    <row r="136" spans="1:10" x14ac:dyDescent="0.35">
      <c r="A136" s="111"/>
      <c r="B136" s="111"/>
      <c r="C136" s="111"/>
      <c r="D136" s="22" t="s">
        <v>80</v>
      </c>
      <c r="E136" s="34" t="s">
        <v>306</v>
      </c>
      <c r="F136" s="111"/>
      <c r="G136" s="111"/>
      <c r="H136" s="61">
        <v>60168000</v>
      </c>
      <c r="I136" s="23">
        <f t="shared" si="4"/>
        <v>11431920</v>
      </c>
      <c r="J136" s="23">
        <f t="shared" si="5"/>
        <v>71599920</v>
      </c>
    </row>
    <row r="137" spans="1:10" x14ac:dyDescent="0.35">
      <c r="A137" s="109" t="s">
        <v>100</v>
      </c>
      <c r="B137" s="112" t="s">
        <v>383</v>
      </c>
      <c r="C137" s="109" t="s">
        <v>79</v>
      </c>
      <c r="D137" s="34" t="s">
        <v>307</v>
      </c>
      <c r="E137" s="34" t="s">
        <v>306</v>
      </c>
      <c r="F137" s="109" t="s">
        <v>81</v>
      </c>
      <c r="G137" s="109" t="s">
        <v>82</v>
      </c>
      <c r="H137" s="61">
        <v>15808000</v>
      </c>
      <c r="I137" s="23">
        <f t="shared" si="4"/>
        <v>3003520</v>
      </c>
      <c r="J137" s="23">
        <f t="shared" si="5"/>
        <v>18811520</v>
      </c>
    </row>
    <row r="138" spans="1:10" x14ac:dyDescent="0.35">
      <c r="A138" s="110"/>
      <c r="B138" s="110"/>
      <c r="C138" s="110"/>
      <c r="D138" s="55" t="s">
        <v>380</v>
      </c>
      <c r="E138" s="34" t="s">
        <v>306</v>
      </c>
      <c r="F138" s="110"/>
      <c r="G138" s="110"/>
      <c r="H138" s="61">
        <v>7904000</v>
      </c>
      <c r="I138" s="23">
        <f t="shared" ref="I138:I209" si="6">+H138*19%</f>
        <v>1501760</v>
      </c>
      <c r="J138" s="23">
        <f t="shared" ref="J138:J209" si="7">H138+I138</f>
        <v>9405760</v>
      </c>
    </row>
    <row r="139" spans="1:10" x14ac:dyDescent="0.35">
      <c r="A139" s="110"/>
      <c r="B139" s="110"/>
      <c r="C139" s="110"/>
      <c r="D139" s="34" t="s">
        <v>308</v>
      </c>
      <c r="E139" s="34" t="s">
        <v>306</v>
      </c>
      <c r="F139" s="110"/>
      <c r="G139" s="110"/>
      <c r="H139" s="61">
        <v>7456000</v>
      </c>
      <c r="I139" s="23">
        <f t="shared" si="6"/>
        <v>1416640</v>
      </c>
      <c r="J139" s="23">
        <f t="shared" si="7"/>
        <v>8872640</v>
      </c>
    </row>
    <row r="140" spans="1:10" x14ac:dyDescent="0.35">
      <c r="A140" s="111"/>
      <c r="B140" s="111"/>
      <c r="C140" s="111"/>
      <c r="D140" s="22" t="s">
        <v>80</v>
      </c>
      <c r="E140" s="34" t="s">
        <v>306</v>
      </c>
      <c r="F140" s="111"/>
      <c r="G140" s="111"/>
      <c r="H140" s="61">
        <v>28228000</v>
      </c>
      <c r="I140" s="23">
        <f t="shared" si="6"/>
        <v>5363320</v>
      </c>
      <c r="J140" s="23">
        <f t="shared" si="7"/>
        <v>33591320</v>
      </c>
    </row>
    <row r="141" spans="1:10" x14ac:dyDescent="0.35">
      <c r="A141" s="109" t="s">
        <v>100</v>
      </c>
      <c r="B141" s="112" t="s">
        <v>383</v>
      </c>
      <c r="C141" s="109" t="s">
        <v>79</v>
      </c>
      <c r="D141" s="34" t="s">
        <v>307</v>
      </c>
      <c r="E141" s="34" t="s">
        <v>306</v>
      </c>
      <c r="F141" s="112" t="s">
        <v>381</v>
      </c>
      <c r="G141" s="109" t="s">
        <v>82</v>
      </c>
      <c r="H141" s="61">
        <v>15808000</v>
      </c>
      <c r="I141" s="23">
        <f t="shared" si="6"/>
        <v>3003520</v>
      </c>
      <c r="J141" s="23">
        <f t="shared" si="7"/>
        <v>18811520</v>
      </c>
    </row>
    <row r="142" spans="1:10" x14ac:dyDescent="0.35">
      <c r="A142" s="110"/>
      <c r="B142" s="110"/>
      <c r="C142" s="110"/>
      <c r="D142" s="55" t="s">
        <v>380</v>
      </c>
      <c r="E142" s="34" t="s">
        <v>306</v>
      </c>
      <c r="F142" s="110"/>
      <c r="G142" s="110"/>
      <c r="H142" s="61">
        <v>7904000</v>
      </c>
      <c r="I142" s="23">
        <f t="shared" si="6"/>
        <v>1501760</v>
      </c>
      <c r="J142" s="23">
        <f t="shared" si="7"/>
        <v>9405760</v>
      </c>
    </row>
    <row r="143" spans="1:10" x14ac:dyDescent="0.35">
      <c r="A143" s="110"/>
      <c r="B143" s="110"/>
      <c r="C143" s="110"/>
      <c r="D143" s="34" t="s">
        <v>308</v>
      </c>
      <c r="E143" s="34" t="s">
        <v>306</v>
      </c>
      <c r="F143" s="110"/>
      <c r="G143" s="110"/>
      <c r="H143" s="61">
        <v>7456000</v>
      </c>
      <c r="I143" s="23">
        <f t="shared" si="6"/>
        <v>1416640</v>
      </c>
      <c r="J143" s="23">
        <f t="shared" si="7"/>
        <v>8872640</v>
      </c>
    </row>
    <row r="144" spans="1:10" x14ac:dyDescent="0.35">
      <c r="A144" s="111"/>
      <c r="B144" s="111"/>
      <c r="C144" s="111"/>
      <c r="D144" s="22" t="s">
        <v>80</v>
      </c>
      <c r="E144" s="34" t="s">
        <v>306</v>
      </c>
      <c r="F144" s="111"/>
      <c r="G144" s="111"/>
      <c r="H144" s="61">
        <v>28228000</v>
      </c>
      <c r="I144" s="23">
        <f t="shared" si="6"/>
        <v>5363320</v>
      </c>
      <c r="J144" s="23">
        <f t="shared" si="7"/>
        <v>33591320</v>
      </c>
    </row>
    <row r="145" spans="1:10" x14ac:dyDescent="0.35">
      <c r="A145" s="109" t="s">
        <v>100</v>
      </c>
      <c r="B145" s="112" t="s">
        <v>383</v>
      </c>
      <c r="C145" s="109" t="s">
        <v>79</v>
      </c>
      <c r="D145" s="34" t="s">
        <v>307</v>
      </c>
      <c r="E145" s="34" t="s">
        <v>306</v>
      </c>
      <c r="F145" s="109" t="s">
        <v>81</v>
      </c>
      <c r="G145" s="109" t="s">
        <v>85</v>
      </c>
      <c r="H145" s="61">
        <v>15808000</v>
      </c>
      <c r="I145" s="23">
        <f t="shared" si="6"/>
        <v>3003520</v>
      </c>
      <c r="J145" s="23">
        <f t="shared" si="7"/>
        <v>18811520</v>
      </c>
    </row>
    <row r="146" spans="1:10" x14ac:dyDescent="0.35">
      <c r="A146" s="110"/>
      <c r="B146" s="110"/>
      <c r="C146" s="110"/>
      <c r="D146" s="55" t="s">
        <v>380</v>
      </c>
      <c r="E146" s="34" t="s">
        <v>306</v>
      </c>
      <c r="F146" s="110"/>
      <c r="G146" s="110"/>
      <c r="H146" s="61">
        <v>7904000</v>
      </c>
      <c r="I146" s="23">
        <f t="shared" si="6"/>
        <v>1501760</v>
      </c>
      <c r="J146" s="23">
        <f t="shared" si="7"/>
        <v>9405760</v>
      </c>
    </row>
    <row r="147" spans="1:10" x14ac:dyDescent="0.35">
      <c r="A147" s="110"/>
      <c r="B147" s="110"/>
      <c r="C147" s="110"/>
      <c r="D147" s="34" t="s">
        <v>308</v>
      </c>
      <c r="E147" s="34" t="s">
        <v>306</v>
      </c>
      <c r="F147" s="110"/>
      <c r="G147" s="110"/>
      <c r="H147" s="61">
        <v>7456000</v>
      </c>
      <c r="I147" s="23">
        <f t="shared" si="6"/>
        <v>1416640</v>
      </c>
      <c r="J147" s="23">
        <f t="shared" si="7"/>
        <v>8872640</v>
      </c>
    </row>
    <row r="148" spans="1:10" x14ac:dyDescent="0.35">
      <c r="A148" s="111"/>
      <c r="B148" s="111"/>
      <c r="C148" s="111"/>
      <c r="D148" s="22" t="s">
        <v>80</v>
      </c>
      <c r="E148" s="34" t="s">
        <v>306</v>
      </c>
      <c r="F148" s="111"/>
      <c r="G148" s="111"/>
      <c r="H148" s="61">
        <v>28228000</v>
      </c>
      <c r="I148" s="23">
        <f t="shared" si="6"/>
        <v>5363320</v>
      </c>
      <c r="J148" s="23">
        <f t="shared" si="7"/>
        <v>33591320</v>
      </c>
    </row>
    <row r="149" spans="1:10" x14ac:dyDescent="0.35">
      <c r="A149" s="109" t="s">
        <v>100</v>
      </c>
      <c r="B149" s="112" t="s">
        <v>383</v>
      </c>
      <c r="C149" s="109" t="s">
        <v>79</v>
      </c>
      <c r="D149" s="34" t="s">
        <v>307</v>
      </c>
      <c r="E149" s="34" t="s">
        <v>306</v>
      </c>
      <c r="F149" s="112" t="s">
        <v>381</v>
      </c>
      <c r="G149" s="109" t="s">
        <v>85</v>
      </c>
      <c r="H149" s="61">
        <v>15808000</v>
      </c>
      <c r="I149" s="23">
        <f t="shared" si="6"/>
        <v>3003520</v>
      </c>
      <c r="J149" s="23">
        <f t="shared" si="7"/>
        <v>18811520</v>
      </c>
    </row>
    <row r="150" spans="1:10" x14ac:dyDescent="0.35">
      <c r="A150" s="110"/>
      <c r="B150" s="110"/>
      <c r="C150" s="110"/>
      <c r="D150" s="55" t="s">
        <v>380</v>
      </c>
      <c r="E150" s="34" t="s">
        <v>306</v>
      </c>
      <c r="F150" s="110"/>
      <c r="G150" s="110"/>
      <c r="H150" s="61">
        <v>7904000</v>
      </c>
      <c r="I150" s="23">
        <f t="shared" si="6"/>
        <v>1501760</v>
      </c>
      <c r="J150" s="23">
        <f t="shared" si="7"/>
        <v>9405760</v>
      </c>
    </row>
    <row r="151" spans="1:10" x14ac:dyDescent="0.35">
      <c r="A151" s="110"/>
      <c r="B151" s="110"/>
      <c r="C151" s="110"/>
      <c r="D151" s="34" t="s">
        <v>308</v>
      </c>
      <c r="E151" s="34" t="s">
        <v>306</v>
      </c>
      <c r="F151" s="110"/>
      <c r="G151" s="110"/>
      <c r="H151" s="61">
        <v>7456000</v>
      </c>
      <c r="I151" s="23">
        <f t="shared" si="6"/>
        <v>1416640</v>
      </c>
      <c r="J151" s="23">
        <f t="shared" si="7"/>
        <v>8872640</v>
      </c>
    </row>
    <row r="152" spans="1:10" x14ac:dyDescent="0.35">
      <c r="A152" s="111"/>
      <c r="B152" s="111"/>
      <c r="C152" s="111"/>
      <c r="D152" s="22" t="s">
        <v>80</v>
      </c>
      <c r="E152" s="34" t="s">
        <v>306</v>
      </c>
      <c r="F152" s="111"/>
      <c r="G152" s="111"/>
      <c r="H152" s="61">
        <v>28228000</v>
      </c>
      <c r="I152" s="23">
        <f t="shared" si="6"/>
        <v>5363320</v>
      </c>
      <c r="J152" s="23">
        <f t="shared" si="7"/>
        <v>33591320</v>
      </c>
    </row>
    <row r="153" spans="1:10" x14ac:dyDescent="0.35">
      <c r="A153" s="113" t="s">
        <v>204</v>
      </c>
      <c r="B153" s="113" t="s">
        <v>327</v>
      </c>
      <c r="C153" s="113" t="s">
        <v>79</v>
      </c>
      <c r="D153" s="34" t="s">
        <v>307</v>
      </c>
      <c r="E153" s="34" t="s">
        <v>306</v>
      </c>
      <c r="F153" s="109" t="s">
        <v>81</v>
      </c>
      <c r="G153" s="113" t="s">
        <v>328</v>
      </c>
      <c r="H153" s="61">
        <v>4186000</v>
      </c>
      <c r="I153" s="23">
        <f t="shared" si="6"/>
        <v>795340</v>
      </c>
      <c r="J153" s="23">
        <f t="shared" si="7"/>
        <v>4981340</v>
      </c>
    </row>
    <row r="154" spans="1:10" x14ac:dyDescent="0.35">
      <c r="A154" s="114"/>
      <c r="B154" s="114"/>
      <c r="C154" s="114"/>
      <c r="D154" s="55" t="s">
        <v>380</v>
      </c>
      <c r="E154" s="34" t="s">
        <v>306</v>
      </c>
      <c r="F154" s="110"/>
      <c r="G154" s="110"/>
      <c r="H154" s="61">
        <v>2093000</v>
      </c>
      <c r="I154" s="23">
        <f t="shared" si="6"/>
        <v>397670</v>
      </c>
      <c r="J154" s="23">
        <f t="shared" si="7"/>
        <v>2490670</v>
      </c>
    </row>
    <row r="155" spans="1:10" x14ac:dyDescent="0.35">
      <c r="A155" s="114"/>
      <c r="B155" s="114"/>
      <c r="C155" s="114"/>
      <c r="D155" s="34" t="s">
        <v>308</v>
      </c>
      <c r="E155" s="34" t="s">
        <v>306</v>
      </c>
      <c r="F155" s="110"/>
      <c r="G155" s="110"/>
      <c r="H155" s="61">
        <v>1917000</v>
      </c>
      <c r="I155" s="23">
        <f t="shared" si="6"/>
        <v>364230</v>
      </c>
      <c r="J155" s="23">
        <f t="shared" si="7"/>
        <v>2281230</v>
      </c>
    </row>
    <row r="156" spans="1:10" x14ac:dyDescent="0.35">
      <c r="A156" s="115"/>
      <c r="B156" s="115"/>
      <c r="C156" s="115"/>
      <c r="D156" s="22" t="s">
        <v>80</v>
      </c>
      <c r="E156" s="34" t="s">
        <v>306</v>
      </c>
      <c r="F156" s="111"/>
      <c r="G156" s="111"/>
      <c r="H156" s="61">
        <v>8373000</v>
      </c>
      <c r="I156" s="23">
        <f t="shared" si="6"/>
        <v>1590870</v>
      </c>
      <c r="J156" s="23">
        <f t="shared" si="7"/>
        <v>9963870</v>
      </c>
    </row>
    <row r="157" spans="1:10" x14ac:dyDescent="0.35">
      <c r="A157" s="113" t="s">
        <v>204</v>
      </c>
      <c r="B157" s="113" t="s">
        <v>327</v>
      </c>
      <c r="C157" s="113" t="s">
        <v>79</v>
      </c>
      <c r="D157" s="34" t="s">
        <v>307</v>
      </c>
      <c r="E157" s="34" t="s">
        <v>306</v>
      </c>
      <c r="F157" s="112" t="s">
        <v>381</v>
      </c>
      <c r="G157" s="113" t="s">
        <v>328</v>
      </c>
      <c r="H157" s="62">
        <v>5496000</v>
      </c>
      <c r="I157" s="23">
        <f t="shared" si="6"/>
        <v>1044240</v>
      </c>
      <c r="J157" s="23">
        <f t="shared" si="7"/>
        <v>6540240</v>
      </c>
    </row>
    <row r="158" spans="1:10" x14ac:dyDescent="0.35">
      <c r="A158" s="114"/>
      <c r="B158" s="114"/>
      <c r="C158" s="114"/>
      <c r="D158" s="55" t="s">
        <v>380</v>
      </c>
      <c r="E158" s="34" t="s">
        <v>306</v>
      </c>
      <c r="F158" s="110"/>
      <c r="G158" s="110"/>
      <c r="H158" s="61">
        <v>2748000</v>
      </c>
      <c r="I158" s="23">
        <f t="shared" si="6"/>
        <v>522120</v>
      </c>
      <c r="J158" s="23">
        <f t="shared" si="7"/>
        <v>3270120</v>
      </c>
    </row>
    <row r="159" spans="1:10" x14ac:dyDescent="0.35">
      <c r="A159" s="114"/>
      <c r="B159" s="114"/>
      <c r="C159" s="114"/>
      <c r="D159" s="34" t="s">
        <v>308</v>
      </c>
      <c r="E159" s="34" t="s">
        <v>306</v>
      </c>
      <c r="F159" s="110"/>
      <c r="G159" s="110"/>
      <c r="H159" s="61">
        <v>2343000</v>
      </c>
      <c r="I159" s="23">
        <f t="shared" si="6"/>
        <v>445170</v>
      </c>
      <c r="J159" s="23">
        <f t="shared" si="7"/>
        <v>2788170</v>
      </c>
    </row>
    <row r="160" spans="1:10" x14ac:dyDescent="0.35">
      <c r="A160" s="115"/>
      <c r="B160" s="115"/>
      <c r="C160" s="115"/>
      <c r="D160" s="22" t="s">
        <v>80</v>
      </c>
      <c r="E160" s="34" t="s">
        <v>306</v>
      </c>
      <c r="F160" s="111"/>
      <c r="G160" s="111"/>
      <c r="H160" s="61">
        <v>10993000</v>
      </c>
      <c r="I160" s="23">
        <f t="shared" si="6"/>
        <v>2088670</v>
      </c>
      <c r="J160" s="23">
        <f t="shared" si="7"/>
        <v>13081670</v>
      </c>
    </row>
    <row r="161" spans="1:10" x14ac:dyDescent="0.35">
      <c r="A161" s="109" t="s">
        <v>101</v>
      </c>
      <c r="B161" s="109" t="s">
        <v>102</v>
      </c>
      <c r="C161" s="109" t="s">
        <v>79</v>
      </c>
      <c r="D161" s="34" t="s">
        <v>307</v>
      </c>
      <c r="E161" s="34" t="s">
        <v>306</v>
      </c>
      <c r="F161" s="109" t="s">
        <v>81</v>
      </c>
      <c r="G161" s="109" t="s">
        <v>82</v>
      </c>
      <c r="H161" s="61">
        <v>5539000</v>
      </c>
      <c r="I161" s="23">
        <f t="shared" si="6"/>
        <v>1052410</v>
      </c>
      <c r="J161" s="23">
        <f t="shared" si="7"/>
        <v>6591410</v>
      </c>
    </row>
    <row r="162" spans="1:10" x14ac:dyDescent="0.35">
      <c r="A162" s="110"/>
      <c r="B162" s="110"/>
      <c r="C162" s="110"/>
      <c r="D162" s="55" t="s">
        <v>380</v>
      </c>
      <c r="E162" s="34" t="s">
        <v>306</v>
      </c>
      <c r="F162" s="110"/>
      <c r="G162" s="110"/>
      <c r="H162" s="61">
        <v>2770000</v>
      </c>
      <c r="I162" s="23">
        <f t="shared" si="6"/>
        <v>526300</v>
      </c>
      <c r="J162" s="23">
        <f t="shared" si="7"/>
        <v>3296300</v>
      </c>
    </row>
    <row r="163" spans="1:10" x14ac:dyDescent="0.35">
      <c r="A163" s="110"/>
      <c r="B163" s="110"/>
      <c r="C163" s="110"/>
      <c r="D163" s="34" t="s">
        <v>308</v>
      </c>
      <c r="E163" s="34" t="s">
        <v>306</v>
      </c>
      <c r="F163" s="110"/>
      <c r="G163" s="110"/>
      <c r="H163" s="61">
        <v>2663000</v>
      </c>
      <c r="I163" s="23">
        <f t="shared" si="6"/>
        <v>505970</v>
      </c>
      <c r="J163" s="23">
        <f t="shared" si="7"/>
        <v>3168970</v>
      </c>
    </row>
    <row r="164" spans="1:10" x14ac:dyDescent="0.35">
      <c r="A164" s="111"/>
      <c r="B164" s="111"/>
      <c r="C164" s="111"/>
      <c r="D164" s="22" t="s">
        <v>80</v>
      </c>
      <c r="E164" s="34" t="s">
        <v>306</v>
      </c>
      <c r="F164" s="111"/>
      <c r="G164" s="111"/>
      <c r="H164" s="61">
        <v>9037000</v>
      </c>
      <c r="I164" s="23">
        <f t="shared" si="6"/>
        <v>1717030</v>
      </c>
      <c r="J164" s="23">
        <f t="shared" si="7"/>
        <v>10754030</v>
      </c>
    </row>
    <row r="165" spans="1:10" x14ac:dyDescent="0.35">
      <c r="A165" s="109" t="s">
        <v>101</v>
      </c>
      <c r="B165" s="109" t="s">
        <v>102</v>
      </c>
      <c r="C165" s="109" t="s">
        <v>79</v>
      </c>
      <c r="D165" s="34" t="s">
        <v>307</v>
      </c>
      <c r="E165" s="34" t="s">
        <v>306</v>
      </c>
      <c r="F165" s="112" t="s">
        <v>381</v>
      </c>
      <c r="G165" s="109" t="s">
        <v>82</v>
      </c>
      <c r="H165" s="61">
        <v>7243000</v>
      </c>
      <c r="I165" s="23">
        <f t="shared" si="6"/>
        <v>1376170</v>
      </c>
      <c r="J165" s="23">
        <f t="shared" si="7"/>
        <v>8619170</v>
      </c>
    </row>
    <row r="166" spans="1:10" x14ac:dyDescent="0.35">
      <c r="A166" s="110"/>
      <c r="B166" s="110"/>
      <c r="C166" s="110"/>
      <c r="D166" s="55" t="s">
        <v>380</v>
      </c>
      <c r="E166" s="34" t="s">
        <v>306</v>
      </c>
      <c r="F166" s="110"/>
      <c r="G166" s="110"/>
      <c r="H166" s="61">
        <v>3622000</v>
      </c>
      <c r="I166" s="23">
        <f t="shared" si="6"/>
        <v>688180</v>
      </c>
      <c r="J166" s="23">
        <f t="shared" si="7"/>
        <v>4310180</v>
      </c>
    </row>
    <row r="167" spans="1:10" x14ac:dyDescent="0.35">
      <c r="A167" s="110"/>
      <c r="B167" s="110"/>
      <c r="C167" s="110"/>
      <c r="D167" s="34" t="s">
        <v>308</v>
      </c>
      <c r="E167" s="34" t="s">
        <v>306</v>
      </c>
      <c r="F167" s="110"/>
      <c r="G167" s="110"/>
      <c r="H167" s="61">
        <v>3409000</v>
      </c>
      <c r="I167" s="23">
        <f t="shared" si="6"/>
        <v>647710</v>
      </c>
      <c r="J167" s="23">
        <f t="shared" si="7"/>
        <v>4056710</v>
      </c>
    </row>
    <row r="168" spans="1:10" x14ac:dyDescent="0.35">
      <c r="A168" s="111"/>
      <c r="B168" s="111"/>
      <c r="C168" s="111"/>
      <c r="D168" s="22" t="s">
        <v>80</v>
      </c>
      <c r="E168" s="34" t="s">
        <v>306</v>
      </c>
      <c r="F168" s="111"/>
      <c r="G168" s="111"/>
      <c r="H168" s="61">
        <v>13921000</v>
      </c>
      <c r="I168" s="23">
        <f t="shared" si="6"/>
        <v>2644990</v>
      </c>
      <c r="J168" s="23">
        <f t="shared" si="7"/>
        <v>16565990</v>
      </c>
    </row>
    <row r="169" spans="1:10" x14ac:dyDescent="0.35">
      <c r="A169" s="109" t="s">
        <v>101</v>
      </c>
      <c r="B169" s="109" t="s">
        <v>102</v>
      </c>
      <c r="C169" s="109" t="s">
        <v>79</v>
      </c>
      <c r="D169" s="34" t="s">
        <v>307</v>
      </c>
      <c r="E169" s="34" t="s">
        <v>306</v>
      </c>
      <c r="F169" s="109" t="s">
        <v>81</v>
      </c>
      <c r="G169" s="109" t="s">
        <v>85</v>
      </c>
      <c r="H169" s="61">
        <v>5133000</v>
      </c>
      <c r="I169" s="23">
        <f t="shared" si="6"/>
        <v>975270</v>
      </c>
      <c r="J169" s="23">
        <f t="shared" si="7"/>
        <v>6108270</v>
      </c>
    </row>
    <row r="170" spans="1:10" x14ac:dyDescent="0.35">
      <c r="A170" s="110"/>
      <c r="B170" s="110"/>
      <c r="C170" s="110"/>
      <c r="D170" s="55" t="s">
        <v>380</v>
      </c>
      <c r="E170" s="34" t="s">
        <v>306</v>
      </c>
      <c r="F170" s="110"/>
      <c r="G170" s="110"/>
      <c r="H170" s="61">
        <v>2567000</v>
      </c>
      <c r="I170" s="23">
        <f t="shared" si="6"/>
        <v>487730</v>
      </c>
      <c r="J170" s="23">
        <f t="shared" si="7"/>
        <v>3054730</v>
      </c>
    </row>
    <row r="171" spans="1:10" x14ac:dyDescent="0.35">
      <c r="A171" s="110"/>
      <c r="B171" s="110"/>
      <c r="C171" s="110"/>
      <c r="D171" s="34" t="s">
        <v>308</v>
      </c>
      <c r="E171" s="34" t="s">
        <v>306</v>
      </c>
      <c r="F171" s="110"/>
      <c r="G171" s="110"/>
      <c r="H171" s="61">
        <v>2237000</v>
      </c>
      <c r="I171" s="23">
        <f t="shared" si="6"/>
        <v>425030</v>
      </c>
      <c r="J171" s="23">
        <f t="shared" si="7"/>
        <v>2662030</v>
      </c>
    </row>
    <row r="172" spans="1:10" x14ac:dyDescent="0.35">
      <c r="A172" s="111"/>
      <c r="B172" s="111"/>
      <c r="C172" s="111"/>
      <c r="D172" s="22" t="s">
        <v>80</v>
      </c>
      <c r="E172" s="34" t="s">
        <v>306</v>
      </c>
      <c r="F172" s="111"/>
      <c r="G172" s="111"/>
      <c r="H172" s="61">
        <v>9693000</v>
      </c>
      <c r="I172" s="23">
        <f t="shared" si="6"/>
        <v>1841670</v>
      </c>
      <c r="J172" s="23">
        <f t="shared" si="7"/>
        <v>11534670</v>
      </c>
    </row>
    <row r="173" spans="1:10" x14ac:dyDescent="0.35">
      <c r="A173" s="109" t="s">
        <v>101</v>
      </c>
      <c r="B173" s="109" t="s">
        <v>102</v>
      </c>
      <c r="C173" s="109" t="s">
        <v>79</v>
      </c>
      <c r="D173" s="34" t="s">
        <v>307</v>
      </c>
      <c r="E173" s="34" t="s">
        <v>306</v>
      </c>
      <c r="F173" s="112" t="s">
        <v>381</v>
      </c>
      <c r="G173" s="109" t="s">
        <v>85</v>
      </c>
      <c r="H173" s="61">
        <v>7884000</v>
      </c>
      <c r="I173" s="23">
        <f t="shared" si="6"/>
        <v>1497960</v>
      </c>
      <c r="J173" s="23">
        <f t="shared" si="7"/>
        <v>9381960</v>
      </c>
    </row>
    <row r="174" spans="1:10" x14ac:dyDescent="0.35">
      <c r="A174" s="110"/>
      <c r="B174" s="110"/>
      <c r="C174" s="110"/>
      <c r="D174" s="55" t="s">
        <v>380</v>
      </c>
      <c r="E174" s="34" t="s">
        <v>306</v>
      </c>
      <c r="F174" s="110"/>
      <c r="G174" s="110"/>
      <c r="H174" s="61">
        <v>3942000</v>
      </c>
      <c r="I174" s="23">
        <f t="shared" si="6"/>
        <v>748980</v>
      </c>
      <c r="J174" s="23">
        <f t="shared" si="7"/>
        <v>4690980</v>
      </c>
    </row>
    <row r="175" spans="1:10" x14ac:dyDescent="0.35">
      <c r="A175" s="110"/>
      <c r="B175" s="110"/>
      <c r="C175" s="110"/>
      <c r="D175" s="34" t="s">
        <v>308</v>
      </c>
      <c r="E175" s="34" t="s">
        <v>306</v>
      </c>
      <c r="F175" s="110"/>
      <c r="G175" s="110"/>
      <c r="H175" s="61">
        <v>3409000</v>
      </c>
      <c r="I175" s="23">
        <f t="shared" si="6"/>
        <v>647710</v>
      </c>
      <c r="J175" s="23">
        <f t="shared" si="7"/>
        <v>4056710</v>
      </c>
    </row>
    <row r="176" spans="1:10" x14ac:dyDescent="0.35">
      <c r="A176" s="111"/>
      <c r="B176" s="111"/>
      <c r="C176" s="111"/>
      <c r="D176" s="22" t="s">
        <v>80</v>
      </c>
      <c r="E176" s="34" t="s">
        <v>306</v>
      </c>
      <c r="F176" s="111"/>
      <c r="G176" s="111"/>
      <c r="H176" s="61">
        <v>14892000</v>
      </c>
      <c r="I176" s="23">
        <f t="shared" si="6"/>
        <v>2829480</v>
      </c>
      <c r="J176" s="23">
        <f t="shared" si="7"/>
        <v>17721480</v>
      </c>
    </row>
    <row r="177" spans="1:10" x14ac:dyDescent="0.35">
      <c r="A177" s="109" t="s">
        <v>103</v>
      </c>
      <c r="B177" s="109" t="s">
        <v>104</v>
      </c>
      <c r="C177" s="109" t="s">
        <v>79</v>
      </c>
      <c r="D177" s="34" t="s">
        <v>307</v>
      </c>
      <c r="E177" s="34" t="s">
        <v>306</v>
      </c>
      <c r="F177" s="109" t="s">
        <v>81</v>
      </c>
      <c r="G177" s="109" t="s">
        <v>82</v>
      </c>
      <c r="H177" s="61">
        <v>5539000</v>
      </c>
      <c r="I177" s="23">
        <f t="shared" si="6"/>
        <v>1052410</v>
      </c>
      <c r="J177" s="23">
        <f t="shared" si="7"/>
        <v>6591410</v>
      </c>
    </row>
    <row r="178" spans="1:10" x14ac:dyDescent="0.35">
      <c r="A178" s="110"/>
      <c r="B178" s="110"/>
      <c r="C178" s="110"/>
      <c r="D178" s="55" t="s">
        <v>380</v>
      </c>
      <c r="E178" s="34" t="s">
        <v>306</v>
      </c>
      <c r="F178" s="110"/>
      <c r="G178" s="110"/>
      <c r="H178" s="61">
        <v>2770000</v>
      </c>
      <c r="I178" s="23">
        <f t="shared" si="6"/>
        <v>526300</v>
      </c>
      <c r="J178" s="23">
        <f t="shared" si="7"/>
        <v>3296300</v>
      </c>
    </row>
    <row r="179" spans="1:10" x14ac:dyDescent="0.35">
      <c r="A179" s="110"/>
      <c r="B179" s="110"/>
      <c r="C179" s="110"/>
      <c r="D179" s="34" t="s">
        <v>308</v>
      </c>
      <c r="E179" s="34" t="s">
        <v>306</v>
      </c>
      <c r="F179" s="110"/>
      <c r="G179" s="110"/>
      <c r="H179" s="61">
        <v>2663000</v>
      </c>
      <c r="I179" s="23">
        <f t="shared" si="6"/>
        <v>505970</v>
      </c>
      <c r="J179" s="23">
        <f t="shared" si="7"/>
        <v>3168970</v>
      </c>
    </row>
    <row r="180" spans="1:10" x14ac:dyDescent="0.35">
      <c r="A180" s="111"/>
      <c r="B180" s="111"/>
      <c r="C180" s="111"/>
      <c r="D180" s="22" t="s">
        <v>80</v>
      </c>
      <c r="E180" s="34" t="s">
        <v>306</v>
      </c>
      <c r="F180" s="111"/>
      <c r="G180" s="111"/>
      <c r="H180" s="61">
        <v>9037000</v>
      </c>
      <c r="I180" s="23">
        <f t="shared" si="6"/>
        <v>1717030</v>
      </c>
      <c r="J180" s="23">
        <f t="shared" si="7"/>
        <v>10754030</v>
      </c>
    </row>
    <row r="181" spans="1:10" x14ac:dyDescent="0.35">
      <c r="A181" s="109" t="s">
        <v>103</v>
      </c>
      <c r="B181" s="109" t="s">
        <v>104</v>
      </c>
      <c r="C181" s="109" t="s">
        <v>79</v>
      </c>
      <c r="D181" s="34" t="s">
        <v>307</v>
      </c>
      <c r="E181" s="34" t="s">
        <v>306</v>
      </c>
      <c r="F181" s="112" t="s">
        <v>381</v>
      </c>
      <c r="G181" s="109" t="s">
        <v>82</v>
      </c>
      <c r="H181" s="61">
        <v>7243000</v>
      </c>
      <c r="I181" s="23">
        <f t="shared" si="6"/>
        <v>1376170</v>
      </c>
      <c r="J181" s="23">
        <f t="shared" si="7"/>
        <v>8619170</v>
      </c>
    </row>
    <row r="182" spans="1:10" x14ac:dyDescent="0.35">
      <c r="A182" s="110"/>
      <c r="B182" s="110"/>
      <c r="C182" s="110"/>
      <c r="D182" s="55" t="s">
        <v>380</v>
      </c>
      <c r="E182" s="34" t="s">
        <v>306</v>
      </c>
      <c r="F182" s="110"/>
      <c r="G182" s="110"/>
      <c r="H182" s="61">
        <v>3622000</v>
      </c>
      <c r="I182" s="23">
        <f t="shared" si="6"/>
        <v>688180</v>
      </c>
      <c r="J182" s="23">
        <f t="shared" si="7"/>
        <v>4310180</v>
      </c>
    </row>
    <row r="183" spans="1:10" x14ac:dyDescent="0.35">
      <c r="A183" s="110"/>
      <c r="B183" s="110"/>
      <c r="C183" s="110"/>
      <c r="D183" s="34" t="s">
        <v>308</v>
      </c>
      <c r="E183" s="34" t="s">
        <v>306</v>
      </c>
      <c r="F183" s="110"/>
      <c r="G183" s="110"/>
      <c r="H183" s="61">
        <v>3409000</v>
      </c>
      <c r="I183" s="23">
        <f t="shared" si="6"/>
        <v>647710</v>
      </c>
      <c r="J183" s="23">
        <f t="shared" si="7"/>
        <v>4056710</v>
      </c>
    </row>
    <row r="184" spans="1:10" x14ac:dyDescent="0.35">
      <c r="A184" s="111"/>
      <c r="B184" s="111"/>
      <c r="C184" s="111"/>
      <c r="D184" s="22" t="s">
        <v>80</v>
      </c>
      <c r="E184" s="34" t="s">
        <v>306</v>
      </c>
      <c r="F184" s="111"/>
      <c r="G184" s="111"/>
      <c r="H184" s="61">
        <v>13921000</v>
      </c>
      <c r="I184" s="23">
        <f t="shared" si="6"/>
        <v>2644990</v>
      </c>
      <c r="J184" s="23">
        <f t="shared" si="7"/>
        <v>16565990</v>
      </c>
    </row>
    <row r="185" spans="1:10" x14ac:dyDescent="0.35">
      <c r="A185" s="109" t="s">
        <v>103</v>
      </c>
      <c r="B185" s="109" t="s">
        <v>104</v>
      </c>
      <c r="C185" s="109" t="s">
        <v>79</v>
      </c>
      <c r="D185" s="34" t="s">
        <v>307</v>
      </c>
      <c r="E185" s="34" t="s">
        <v>306</v>
      </c>
      <c r="F185" s="109" t="s">
        <v>81</v>
      </c>
      <c r="G185" s="109" t="s">
        <v>85</v>
      </c>
      <c r="H185" s="61">
        <v>5133000</v>
      </c>
      <c r="I185" s="23">
        <f t="shared" si="6"/>
        <v>975270</v>
      </c>
      <c r="J185" s="23">
        <f t="shared" si="7"/>
        <v>6108270</v>
      </c>
    </row>
    <row r="186" spans="1:10" x14ac:dyDescent="0.35">
      <c r="A186" s="110"/>
      <c r="B186" s="110"/>
      <c r="C186" s="110"/>
      <c r="D186" s="55" t="s">
        <v>380</v>
      </c>
      <c r="E186" s="34" t="s">
        <v>306</v>
      </c>
      <c r="F186" s="110"/>
      <c r="G186" s="110"/>
      <c r="H186" s="61">
        <v>2567000</v>
      </c>
      <c r="I186" s="23">
        <f t="shared" si="6"/>
        <v>487730</v>
      </c>
      <c r="J186" s="23">
        <f t="shared" si="7"/>
        <v>3054730</v>
      </c>
    </row>
    <row r="187" spans="1:10" x14ac:dyDescent="0.35">
      <c r="A187" s="110"/>
      <c r="B187" s="110"/>
      <c r="C187" s="110"/>
      <c r="D187" s="34" t="s">
        <v>308</v>
      </c>
      <c r="E187" s="34" t="s">
        <v>306</v>
      </c>
      <c r="F187" s="110"/>
      <c r="G187" s="110"/>
      <c r="H187" s="61">
        <v>2237000</v>
      </c>
      <c r="I187" s="23">
        <f t="shared" si="6"/>
        <v>425030</v>
      </c>
      <c r="J187" s="23">
        <f t="shared" si="7"/>
        <v>2662030</v>
      </c>
    </row>
    <row r="188" spans="1:10" x14ac:dyDescent="0.35">
      <c r="A188" s="111"/>
      <c r="B188" s="111"/>
      <c r="C188" s="111"/>
      <c r="D188" s="22" t="s">
        <v>80</v>
      </c>
      <c r="E188" s="34" t="s">
        <v>306</v>
      </c>
      <c r="F188" s="111"/>
      <c r="G188" s="111"/>
      <c r="H188" s="61">
        <v>9693000</v>
      </c>
      <c r="I188" s="23">
        <f t="shared" si="6"/>
        <v>1841670</v>
      </c>
      <c r="J188" s="23">
        <f t="shared" si="7"/>
        <v>11534670</v>
      </c>
    </row>
    <row r="189" spans="1:10" x14ac:dyDescent="0.35">
      <c r="A189" s="109" t="s">
        <v>103</v>
      </c>
      <c r="B189" s="109" t="s">
        <v>104</v>
      </c>
      <c r="C189" s="109" t="s">
        <v>79</v>
      </c>
      <c r="D189" s="34" t="s">
        <v>307</v>
      </c>
      <c r="E189" s="34" t="s">
        <v>306</v>
      </c>
      <c r="F189" s="112" t="s">
        <v>381</v>
      </c>
      <c r="G189" s="109" t="s">
        <v>85</v>
      </c>
      <c r="H189" s="61">
        <v>7884000</v>
      </c>
      <c r="I189" s="23">
        <f t="shared" si="6"/>
        <v>1497960</v>
      </c>
      <c r="J189" s="23">
        <f t="shared" si="7"/>
        <v>9381960</v>
      </c>
    </row>
    <row r="190" spans="1:10" x14ac:dyDescent="0.35">
      <c r="A190" s="110"/>
      <c r="B190" s="110"/>
      <c r="C190" s="110"/>
      <c r="D190" s="55" t="s">
        <v>380</v>
      </c>
      <c r="E190" s="34" t="s">
        <v>306</v>
      </c>
      <c r="F190" s="110"/>
      <c r="G190" s="110"/>
      <c r="H190" s="61">
        <v>3942000</v>
      </c>
      <c r="I190" s="23">
        <f t="shared" si="6"/>
        <v>748980</v>
      </c>
      <c r="J190" s="23">
        <f t="shared" si="7"/>
        <v>4690980</v>
      </c>
    </row>
    <row r="191" spans="1:10" x14ac:dyDescent="0.35">
      <c r="A191" s="110"/>
      <c r="B191" s="110"/>
      <c r="C191" s="110"/>
      <c r="D191" s="34" t="s">
        <v>308</v>
      </c>
      <c r="E191" s="34" t="s">
        <v>306</v>
      </c>
      <c r="F191" s="110"/>
      <c r="G191" s="110"/>
      <c r="H191" s="61">
        <v>3409000</v>
      </c>
      <c r="I191" s="23">
        <f t="shared" si="6"/>
        <v>647710</v>
      </c>
      <c r="J191" s="23">
        <f t="shared" si="7"/>
        <v>4056710</v>
      </c>
    </row>
    <row r="192" spans="1:10" x14ac:dyDescent="0.35">
      <c r="A192" s="111"/>
      <c r="B192" s="111"/>
      <c r="C192" s="111"/>
      <c r="D192" s="22" t="s">
        <v>80</v>
      </c>
      <c r="E192" s="34" t="s">
        <v>306</v>
      </c>
      <c r="F192" s="111"/>
      <c r="G192" s="111"/>
      <c r="H192" s="61">
        <v>14892000</v>
      </c>
      <c r="I192" s="23">
        <f t="shared" si="6"/>
        <v>2829480</v>
      </c>
      <c r="J192" s="23">
        <f t="shared" si="7"/>
        <v>17721480</v>
      </c>
    </row>
    <row r="193" spans="1:10" x14ac:dyDescent="0.35">
      <c r="A193" s="112" t="s">
        <v>384</v>
      </c>
      <c r="B193" s="109" t="s">
        <v>105</v>
      </c>
      <c r="C193" s="109" t="s">
        <v>79</v>
      </c>
      <c r="D193" s="34" t="s">
        <v>307</v>
      </c>
      <c r="E193" s="34" t="s">
        <v>306</v>
      </c>
      <c r="F193" s="109" t="s">
        <v>81</v>
      </c>
      <c r="G193" s="109" t="s">
        <v>82</v>
      </c>
      <c r="H193" s="61">
        <v>0</v>
      </c>
      <c r="I193" s="23">
        <f t="shared" si="6"/>
        <v>0</v>
      </c>
      <c r="J193" s="23">
        <f t="shared" si="7"/>
        <v>0</v>
      </c>
    </row>
    <row r="194" spans="1:10" x14ac:dyDescent="0.35">
      <c r="A194" s="110"/>
      <c r="B194" s="110"/>
      <c r="C194" s="110"/>
      <c r="D194" s="55" t="s">
        <v>380</v>
      </c>
      <c r="E194" s="34" t="s">
        <v>306</v>
      </c>
      <c r="F194" s="110"/>
      <c r="G194" s="110"/>
      <c r="H194" s="61">
        <v>0</v>
      </c>
      <c r="I194" s="23">
        <f t="shared" si="6"/>
        <v>0</v>
      </c>
      <c r="J194" s="23">
        <f t="shared" si="7"/>
        <v>0</v>
      </c>
    </row>
    <row r="195" spans="1:10" x14ac:dyDescent="0.35">
      <c r="A195" s="110"/>
      <c r="B195" s="110"/>
      <c r="C195" s="110"/>
      <c r="D195" s="34" t="s">
        <v>308</v>
      </c>
      <c r="E195" s="34" t="s">
        <v>306</v>
      </c>
      <c r="F195" s="110"/>
      <c r="G195" s="110"/>
      <c r="H195" s="61">
        <v>0</v>
      </c>
      <c r="I195" s="23">
        <f t="shared" si="6"/>
        <v>0</v>
      </c>
      <c r="J195" s="23">
        <f t="shared" si="7"/>
        <v>0</v>
      </c>
    </row>
    <row r="196" spans="1:10" x14ac:dyDescent="0.35">
      <c r="A196" s="111"/>
      <c r="B196" s="111"/>
      <c r="C196" s="111"/>
      <c r="D196" s="22" t="s">
        <v>80</v>
      </c>
      <c r="E196" s="34" t="s">
        <v>306</v>
      </c>
      <c r="F196" s="111"/>
      <c r="G196" s="111"/>
      <c r="H196" s="61">
        <v>0</v>
      </c>
      <c r="I196" s="23">
        <f t="shared" si="6"/>
        <v>0</v>
      </c>
      <c r="J196" s="23">
        <f t="shared" si="7"/>
        <v>0</v>
      </c>
    </row>
    <row r="197" spans="1:10" x14ac:dyDescent="0.35">
      <c r="A197" s="112" t="s">
        <v>384</v>
      </c>
      <c r="B197" s="109" t="s">
        <v>105</v>
      </c>
      <c r="C197" s="109" t="s">
        <v>79</v>
      </c>
      <c r="D197" s="34" t="s">
        <v>307</v>
      </c>
      <c r="E197" s="34" t="s">
        <v>306</v>
      </c>
      <c r="F197" s="112" t="s">
        <v>381</v>
      </c>
      <c r="G197" s="109" t="s">
        <v>82</v>
      </c>
      <c r="H197" s="61">
        <v>0</v>
      </c>
      <c r="I197" s="23">
        <f t="shared" si="6"/>
        <v>0</v>
      </c>
      <c r="J197" s="23">
        <f t="shared" si="7"/>
        <v>0</v>
      </c>
    </row>
    <row r="198" spans="1:10" x14ac:dyDescent="0.35">
      <c r="A198" s="110"/>
      <c r="B198" s="110"/>
      <c r="C198" s="110"/>
      <c r="D198" s="55" t="s">
        <v>380</v>
      </c>
      <c r="E198" s="34" t="s">
        <v>306</v>
      </c>
      <c r="F198" s="110"/>
      <c r="G198" s="110"/>
      <c r="H198" s="61">
        <v>0</v>
      </c>
      <c r="I198" s="23">
        <f t="shared" si="6"/>
        <v>0</v>
      </c>
      <c r="J198" s="23">
        <f t="shared" si="7"/>
        <v>0</v>
      </c>
    </row>
    <row r="199" spans="1:10" x14ac:dyDescent="0.35">
      <c r="A199" s="110"/>
      <c r="B199" s="110"/>
      <c r="C199" s="110"/>
      <c r="D199" s="34" t="s">
        <v>308</v>
      </c>
      <c r="E199" s="34" t="s">
        <v>306</v>
      </c>
      <c r="F199" s="110"/>
      <c r="G199" s="110"/>
      <c r="H199" s="61">
        <v>0</v>
      </c>
      <c r="I199" s="23">
        <f t="shared" si="6"/>
        <v>0</v>
      </c>
      <c r="J199" s="23">
        <f t="shared" si="7"/>
        <v>0</v>
      </c>
    </row>
    <row r="200" spans="1:10" x14ac:dyDescent="0.35">
      <c r="A200" s="111"/>
      <c r="B200" s="111"/>
      <c r="C200" s="111"/>
      <c r="D200" s="22" t="s">
        <v>80</v>
      </c>
      <c r="E200" s="34" t="s">
        <v>306</v>
      </c>
      <c r="F200" s="111"/>
      <c r="G200" s="111"/>
      <c r="H200" s="61">
        <v>0</v>
      </c>
      <c r="I200" s="23">
        <f t="shared" si="6"/>
        <v>0</v>
      </c>
      <c r="J200" s="23">
        <f t="shared" si="7"/>
        <v>0</v>
      </c>
    </row>
    <row r="201" spans="1:10" x14ac:dyDescent="0.35">
      <c r="A201" s="112" t="s">
        <v>384</v>
      </c>
      <c r="B201" s="109" t="s">
        <v>105</v>
      </c>
      <c r="C201" s="109" t="s">
        <v>79</v>
      </c>
      <c r="D201" s="34" t="s">
        <v>307</v>
      </c>
      <c r="E201" s="34" t="s">
        <v>306</v>
      </c>
      <c r="F201" s="109" t="s">
        <v>81</v>
      </c>
      <c r="G201" s="109" t="s">
        <v>85</v>
      </c>
      <c r="H201" s="61">
        <v>0</v>
      </c>
      <c r="I201" s="23">
        <f t="shared" si="6"/>
        <v>0</v>
      </c>
      <c r="J201" s="23">
        <f t="shared" si="7"/>
        <v>0</v>
      </c>
    </row>
    <row r="202" spans="1:10" x14ac:dyDescent="0.35">
      <c r="A202" s="110"/>
      <c r="B202" s="110"/>
      <c r="C202" s="110"/>
      <c r="D202" s="55" t="s">
        <v>380</v>
      </c>
      <c r="E202" s="34" t="s">
        <v>306</v>
      </c>
      <c r="F202" s="110"/>
      <c r="G202" s="110"/>
      <c r="H202" s="61">
        <v>0</v>
      </c>
      <c r="I202" s="23">
        <f t="shared" si="6"/>
        <v>0</v>
      </c>
      <c r="J202" s="23">
        <f t="shared" si="7"/>
        <v>0</v>
      </c>
    </row>
    <row r="203" spans="1:10" x14ac:dyDescent="0.35">
      <c r="A203" s="110"/>
      <c r="B203" s="110"/>
      <c r="C203" s="110"/>
      <c r="D203" s="34" t="s">
        <v>308</v>
      </c>
      <c r="E203" s="34" t="s">
        <v>306</v>
      </c>
      <c r="F203" s="110"/>
      <c r="G203" s="110"/>
      <c r="H203" s="61">
        <v>0</v>
      </c>
      <c r="I203" s="23">
        <f t="shared" si="6"/>
        <v>0</v>
      </c>
      <c r="J203" s="23">
        <f t="shared" si="7"/>
        <v>0</v>
      </c>
    </row>
    <row r="204" spans="1:10" x14ac:dyDescent="0.35">
      <c r="A204" s="111"/>
      <c r="B204" s="111"/>
      <c r="C204" s="111"/>
      <c r="D204" s="22" t="s">
        <v>80</v>
      </c>
      <c r="E204" s="34" t="s">
        <v>306</v>
      </c>
      <c r="F204" s="111"/>
      <c r="G204" s="111"/>
      <c r="H204" s="61">
        <v>0</v>
      </c>
      <c r="I204" s="23">
        <f t="shared" si="6"/>
        <v>0</v>
      </c>
      <c r="J204" s="23">
        <f t="shared" si="7"/>
        <v>0</v>
      </c>
    </row>
    <row r="205" spans="1:10" x14ac:dyDescent="0.35">
      <c r="A205" s="112" t="s">
        <v>384</v>
      </c>
      <c r="B205" s="109" t="s">
        <v>105</v>
      </c>
      <c r="C205" s="109" t="s">
        <v>79</v>
      </c>
      <c r="D205" s="34" t="s">
        <v>307</v>
      </c>
      <c r="E205" s="34" t="s">
        <v>306</v>
      </c>
      <c r="F205" s="112" t="s">
        <v>381</v>
      </c>
      <c r="G205" s="109" t="s">
        <v>85</v>
      </c>
      <c r="H205" s="61">
        <v>0</v>
      </c>
      <c r="I205" s="23">
        <f t="shared" si="6"/>
        <v>0</v>
      </c>
      <c r="J205" s="23">
        <f t="shared" si="7"/>
        <v>0</v>
      </c>
    </row>
    <row r="206" spans="1:10" x14ac:dyDescent="0.35">
      <c r="A206" s="110"/>
      <c r="B206" s="110"/>
      <c r="C206" s="110"/>
      <c r="D206" s="55" t="s">
        <v>380</v>
      </c>
      <c r="E206" s="34" t="s">
        <v>306</v>
      </c>
      <c r="F206" s="110"/>
      <c r="G206" s="110"/>
      <c r="H206" s="61">
        <v>0</v>
      </c>
      <c r="I206" s="23">
        <f t="shared" si="6"/>
        <v>0</v>
      </c>
      <c r="J206" s="23">
        <f t="shared" si="7"/>
        <v>0</v>
      </c>
    </row>
    <row r="207" spans="1:10" x14ac:dyDescent="0.35">
      <c r="A207" s="110"/>
      <c r="B207" s="110"/>
      <c r="C207" s="110"/>
      <c r="D207" s="34" t="s">
        <v>308</v>
      </c>
      <c r="E207" s="34" t="s">
        <v>306</v>
      </c>
      <c r="F207" s="110"/>
      <c r="G207" s="110"/>
      <c r="H207" s="61">
        <v>0</v>
      </c>
      <c r="I207" s="23">
        <f t="shared" si="6"/>
        <v>0</v>
      </c>
      <c r="J207" s="23">
        <f t="shared" si="7"/>
        <v>0</v>
      </c>
    </row>
    <row r="208" spans="1:10" x14ac:dyDescent="0.35">
      <c r="A208" s="111"/>
      <c r="B208" s="111"/>
      <c r="C208" s="111"/>
      <c r="D208" s="22" t="s">
        <v>80</v>
      </c>
      <c r="E208" s="34" t="s">
        <v>306</v>
      </c>
      <c r="F208" s="111"/>
      <c r="G208" s="111"/>
      <c r="H208" s="61">
        <v>0</v>
      </c>
      <c r="I208" s="23">
        <f t="shared" si="6"/>
        <v>0</v>
      </c>
      <c r="J208" s="23">
        <f t="shared" si="7"/>
        <v>0</v>
      </c>
    </row>
    <row r="209" spans="1:10" x14ac:dyDescent="0.35">
      <c r="A209" s="109" t="s">
        <v>106</v>
      </c>
      <c r="B209" s="109" t="s">
        <v>107</v>
      </c>
      <c r="C209" s="109" t="s">
        <v>79</v>
      </c>
      <c r="D209" s="34" t="s">
        <v>307</v>
      </c>
      <c r="E209" s="34" t="s">
        <v>306</v>
      </c>
      <c r="F209" s="109" t="s">
        <v>81</v>
      </c>
      <c r="G209" s="109" t="s">
        <v>82</v>
      </c>
      <c r="H209" s="61">
        <v>4802000</v>
      </c>
      <c r="I209" s="23">
        <f t="shared" si="6"/>
        <v>912380</v>
      </c>
      <c r="J209" s="23">
        <f t="shared" si="7"/>
        <v>5714380</v>
      </c>
    </row>
    <row r="210" spans="1:10" x14ac:dyDescent="0.35">
      <c r="A210" s="110"/>
      <c r="B210" s="110"/>
      <c r="C210" s="110"/>
      <c r="D210" s="55" t="s">
        <v>380</v>
      </c>
      <c r="E210" s="34" t="s">
        <v>306</v>
      </c>
      <c r="F210" s="110"/>
      <c r="G210" s="110"/>
      <c r="H210" s="61">
        <v>2401000</v>
      </c>
      <c r="I210" s="23">
        <f t="shared" ref="I210:I273" si="8">+H210*19%</f>
        <v>456190</v>
      </c>
      <c r="J210" s="23">
        <f t="shared" ref="J210:J273" si="9">H210+I210</f>
        <v>2857190</v>
      </c>
    </row>
    <row r="211" spans="1:10" x14ac:dyDescent="0.35">
      <c r="A211" s="110"/>
      <c r="B211" s="110"/>
      <c r="C211" s="110"/>
      <c r="D211" s="34" t="s">
        <v>308</v>
      </c>
      <c r="E211" s="34" t="s">
        <v>306</v>
      </c>
      <c r="F211" s="110"/>
      <c r="G211" s="110"/>
      <c r="H211" s="61">
        <v>2184000</v>
      </c>
      <c r="I211" s="23">
        <f t="shared" si="8"/>
        <v>414960</v>
      </c>
      <c r="J211" s="23">
        <f t="shared" si="9"/>
        <v>2598960</v>
      </c>
    </row>
    <row r="212" spans="1:10" x14ac:dyDescent="0.35">
      <c r="A212" s="111"/>
      <c r="B212" s="111"/>
      <c r="C212" s="111"/>
      <c r="D212" s="22" t="s">
        <v>80</v>
      </c>
      <c r="E212" s="34" t="s">
        <v>306</v>
      </c>
      <c r="F212" s="111"/>
      <c r="G212" s="111"/>
      <c r="H212" s="61">
        <v>9605000</v>
      </c>
      <c r="I212" s="23">
        <f t="shared" si="8"/>
        <v>1824950</v>
      </c>
      <c r="J212" s="23">
        <f t="shared" si="9"/>
        <v>11429950</v>
      </c>
    </row>
    <row r="213" spans="1:10" x14ac:dyDescent="0.35">
      <c r="A213" s="109" t="s">
        <v>106</v>
      </c>
      <c r="B213" s="109" t="s">
        <v>107</v>
      </c>
      <c r="C213" s="109" t="s">
        <v>79</v>
      </c>
      <c r="D213" s="34" t="s">
        <v>307</v>
      </c>
      <c r="E213" s="34" t="s">
        <v>306</v>
      </c>
      <c r="F213" s="112" t="s">
        <v>381</v>
      </c>
      <c r="G213" s="109" t="s">
        <v>82</v>
      </c>
      <c r="H213" s="61">
        <v>8300000</v>
      </c>
      <c r="I213" s="23">
        <f t="shared" si="8"/>
        <v>1577000</v>
      </c>
      <c r="J213" s="23">
        <f t="shared" si="9"/>
        <v>9877000</v>
      </c>
    </row>
    <row r="214" spans="1:10" x14ac:dyDescent="0.35">
      <c r="A214" s="110"/>
      <c r="B214" s="110"/>
      <c r="C214" s="110"/>
      <c r="D214" s="55" t="s">
        <v>380</v>
      </c>
      <c r="E214" s="34" t="s">
        <v>306</v>
      </c>
      <c r="F214" s="110"/>
      <c r="G214" s="110"/>
      <c r="H214" s="61">
        <v>4150000</v>
      </c>
      <c r="I214" s="23">
        <f t="shared" si="8"/>
        <v>788500</v>
      </c>
      <c r="J214" s="23">
        <f t="shared" si="9"/>
        <v>4938500</v>
      </c>
    </row>
    <row r="215" spans="1:10" x14ac:dyDescent="0.35">
      <c r="A215" s="110"/>
      <c r="B215" s="110"/>
      <c r="C215" s="110"/>
      <c r="D215" s="34" t="s">
        <v>308</v>
      </c>
      <c r="E215" s="34" t="s">
        <v>306</v>
      </c>
      <c r="F215" s="110"/>
      <c r="G215" s="110"/>
      <c r="H215" s="61">
        <v>3622000</v>
      </c>
      <c r="I215" s="23">
        <f t="shared" si="8"/>
        <v>688180</v>
      </c>
      <c r="J215" s="23">
        <f t="shared" si="9"/>
        <v>4310180</v>
      </c>
    </row>
    <row r="216" spans="1:10" x14ac:dyDescent="0.35">
      <c r="A216" s="111"/>
      <c r="B216" s="111"/>
      <c r="C216" s="111"/>
      <c r="D216" s="22" t="s">
        <v>80</v>
      </c>
      <c r="E216" s="34" t="s">
        <v>306</v>
      </c>
      <c r="F216" s="111"/>
      <c r="G216" s="111"/>
      <c r="H216" s="61">
        <v>16600000</v>
      </c>
      <c r="I216" s="23">
        <f t="shared" si="8"/>
        <v>3154000</v>
      </c>
      <c r="J216" s="23">
        <f t="shared" si="9"/>
        <v>19754000</v>
      </c>
    </row>
    <row r="217" spans="1:10" x14ac:dyDescent="0.35">
      <c r="A217" s="109" t="s">
        <v>106</v>
      </c>
      <c r="B217" s="109" t="s">
        <v>107</v>
      </c>
      <c r="C217" s="109" t="s">
        <v>79</v>
      </c>
      <c r="D217" s="34" t="s">
        <v>307</v>
      </c>
      <c r="E217" s="34" t="s">
        <v>306</v>
      </c>
      <c r="F217" s="109" t="s">
        <v>81</v>
      </c>
      <c r="G217" s="109" t="s">
        <v>85</v>
      </c>
      <c r="H217" s="61">
        <v>4802000</v>
      </c>
      <c r="I217" s="23">
        <f t="shared" si="8"/>
        <v>912380</v>
      </c>
      <c r="J217" s="23">
        <f t="shared" si="9"/>
        <v>5714380</v>
      </c>
    </row>
    <row r="218" spans="1:10" x14ac:dyDescent="0.35">
      <c r="A218" s="110"/>
      <c r="B218" s="110"/>
      <c r="C218" s="110"/>
      <c r="D218" s="55" t="s">
        <v>380</v>
      </c>
      <c r="E218" s="34" t="s">
        <v>306</v>
      </c>
      <c r="F218" s="110"/>
      <c r="G218" s="110"/>
      <c r="H218" s="61">
        <v>2401000</v>
      </c>
      <c r="I218" s="23">
        <f t="shared" si="8"/>
        <v>456190</v>
      </c>
      <c r="J218" s="23">
        <f t="shared" si="9"/>
        <v>2857190</v>
      </c>
    </row>
    <row r="219" spans="1:10" x14ac:dyDescent="0.35">
      <c r="A219" s="110"/>
      <c r="B219" s="110"/>
      <c r="C219" s="110"/>
      <c r="D219" s="34" t="s">
        <v>308</v>
      </c>
      <c r="E219" s="34" t="s">
        <v>306</v>
      </c>
      <c r="F219" s="110"/>
      <c r="G219" s="110"/>
      <c r="H219" s="61">
        <v>2130000</v>
      </c>
      <c r="I219" s="23">
        <f t="shared" si="8"/>
        <v>404700</v>
      </c>
      <c r="J219" s="23">
        <f t="shared" si="9"/>
        <v>2534700</v>
      </c>
    </row>
    <row r="220" spans="1:10" x14ac:dyDescent="0.35">
      <c r="A220" s="111"/>
      <c r="B220" s="111"/>
      <c r="C220" s="111"/>
      <c r="D220" s="22" t="s">
        <v>80</v>
      </c>
      <c r="E220" s="34" t="s">
        <v>306</v>
      </c>
      <c r="F220" s="111"/>
      <c r="G220" s="111"/>
      <c r="H220" s="61">
        <v>9605000</v>
      </c>
      <c r="I220" s="23">
        <f t="shared" si="8"/>
        <v>1824950</v>
      </c>
      <c r="J220" s="23">
        <f t="shared" si="9"/>
        <v>11429950</v>
      </c>
    </row>
    <row r="221" spans="1:10" x14ac:dyDescent="0.35">
      <c r="A221" s="109" t="s">
        <v>106</v>
      </c>
      <c r="B221" s="109" t="s">
        <v>107</v>
      </c>
      <c r="C221" s="109" t="s">
        <v>79</v>
      </c>
      <c r="D221" s="34" t="s">
        <v>307</v>
      </c>
      <c r="E221" s="34" t="s">
        <v>306</v>
      </c>
      <c r="F221" s="112" t="s">
        <v>381</v>
      </c>
      <c r="G221" s="109" t="s">
        <v>85</v>
      </c>
      <c r="H221" s="61">
        <v>8300000</v>
      </c>
      <c r="I221" s="23">
        <f t="shared" si="8"/>
        <v>1577000</v>
      </c>
      <c r="J221" s="23">
        <f t="shared" si="9"/>
        <v>9877000</v>
      </c>
    </row>
    <row r="222" spans="1:10" x14ac:dyDescent="0.35">
      <c r="A222" s="110"/>
      <c r="B222" s="110"/>
      <c r="C222" s="110"/>
      <c r="D222" s="55" t="s">
        <v>380</v>
      </c>
      <c r="E222" s="34" t="s">
        <v>306</v>
      </c>
      <c r="F222" s="110"/>
      <c r="G222" s="110"/>
      <c r="H222" s="61">
        <v>4150000</v>
      </c>
      <c r="I222" s="23">
        <f t="shared" si="8"/>
        <v>788500</v>
      </c>
      <c r="J222" s="23">
        <f t="shared" si="9"/>
        <v>4938500</v>
      </c>
    </row>
    <row r="223" spans="1:10" x14ac:dyDescent="0.35">
      <c r="A223" s="110"/>
      <c r="B223" s="110"/>
      <c r="C223" s="110"/>
      <c r="D223" s="34" t="s">
        <v>308</v>
      </c>
      <c r="E223" s="34" t="s">
        <v>306</v>
      </c>
      <c r="F223" s="110"/>
      <c r="G223" s="110"/>
      <c r="H223" s="61">
        <v>3409000</v>
      </c>
      <c r="I223" s="23">
        <f t="shared" si="8"/>
        <v>647710</v>
      </c>
      <c r="J223" s="23">
        <f t="shared" si="9"/>
        <v>4056710</v>
      </c>
    </row>
    <row r="224" spans="1:10" x14ac:dyDescent="0.35">
      <c r="A224" s="111"/>
      <c r="B224" s="111"/>
      <c r="C224" s="111"/>
      <c r="D224" s="22" t="s">
        <v>80</v>
      </c>
      <c r="E224" s="34" t="s">
        <v>306</v>
      </c>
      <c r="F224" s="111"/>
      <c r="G224" s="111"/>
      <c r="H224" s="61">
        <v>16600000</v>
      </c>
      <c r="I224" s="23">
        <f t="shared" si="8"/>
        <v>3154000</v>
      </c>
      <c r="J224" s="23">
        <f t="shared" si="9"/>
        <v>19754000</v>
      </c>
    </row>
    <row r="225" spans="1:10" x14ac:dyDescent="0.35">
      <c r="A225" s="112" t="s">
        <v>385</v>
      </c>
      <c r="B225" s="109" t="s">
        <v>108</v>
      </c>
      <c r="C225" s="109" t="s">
        <v>79</v>
      </c>
      <c r="D225" s="34" t="s">
        <v>307</v>
      </c>
      <c r="E225" s="34" t="s">
        <v>306</v>
      </c>
      <c r="F225" s="109" t="s">
        <v>81</v>
      </c>
      <c r="G225" s="113" t="s">
        <v>328</v>
      </c>
      <c r="H225" s="61">
        <v>3423000</v>
      </c>
      <c r="I225" s="23">
        <f t="shared" si="8"/>
        <v>650370</v>
      </c>
      <c r="J225" s="23">
        <f t="shared" si="9"/>
        <v>4073370</v>
      </c>
    </row>
    <row r="226" spans="1:10" x14ac:dyDescent="0.35">
      <c r="A226" s="110"/>
      <c r="B226" s="110"/>
      <c r="C226" s="110"/>
      <c r="D226" s="55" t="s">
        <v>380</v>
      </c>
      <c r="E226" s="34" t="s">
        <v>306</v>
      </c>
      <c r="F226" s="110"/>
      <c r="G226" s="110"/>
      <c r="H226" s="61">
        <v>1711000</v>
      </c>
      <c r="I226" s="23">
        <f t="shared" si="8"/>
        <v>325090</v>
      </c>
      <c r="J226" s="23">
        <f t="shared" si="9"/>
        <v>2036090</v>
      </c>
    </row>
    <row r="227" spans="1:10" x14ac:dyDescent="0.35">
      <c r="A227" s="110"/>
      <c r="B227" s="110"/>
      <c r="C227" s="110"/>
      <c r="D227" s="34" t="s">
        <v>308</v>
      </c>
      <c r="E227" s="34" t="s">
        <v>306</v>
      </c>
      <c r="F227" s="110"/>
      <c r="G227" s="110"/>
      <c r="H227" s="61">
        <v>1278000</v>
      </c>
      <c r="I227" s="23">
        <f t="shared" si="8"/>
        <v>242820</v>
      </c>
      <c r="J227" s="23">
        <f t="shared" si="9"/>
        <v>1520820</v>
      </c>
    </row>
    <row r="228" spans="1:10" x14ac:dyDescent="0.35">
      <c r="A228" s="111"/>
      <c r="B228" s="111"/>
      <c r="C228" s="111"/>
      <c r="D228" s="22" t="s">
        <v>80</v>
      </c>
      <c r="E228" s="34" t="s">
        <v>306</v>
      </c>
      <c r="F228" s="111"/>
      <c r="G228" s="111"/>
      <c r="H228" s="61">
        <v>6644000</v>
      </c>
      <c r="I228" s="23">
        <f t="shared" si="8"/>
        <v>1262360</v>
      </c>
      <c r="J228" s="23">
        <f t="shared" si="9"/>
        <v>7906360</v>
      </c>
    </row>
    <row r="229" spans="1:10" x14ac:dyDescent="0.35">
      <c r="A229" s="112" t="s">
        <v>385</v>
      </c>
      <c r="B229" s="109" t="s">
        <v>108</v>
      </c>
      <c r="C229" s="109" t="s">
        <v>79</v>
      </c>
      <c r="D229" s="34" t="s">
        <v>307</v>
      </c>
      <c r="E229" s="34" t="s">
        <v>306</v>
      </c>
      <c r="F229" s="112" t="s">
        <v>381</v>
      </c>
      <c r="G229" s="113" t="s">
        <v>328</v>
      </c>
      <c r="H229" s="61">
        <v>4047000</v>
      </c>
      <c r="I229" s="23">
        <f t="shared" si="8"/>
        <v>768930</v>
      </c>
      <c r="J229" s="23">
        <f t="shared" si="9"/>
        <v>4815930</v>
      </c>
    </row>
    <row r="230" spans="1:10" x14ac:dyDescent="0.35">
      <c r="A230" s="110"/>
      <c r="B230" s="110"/>
      <c r="C230" s="110"/>
      <c r="D230" s="55" t="s">
        <v>380</v>
      </c>
      <c r="E230" s="34" t="s">
        <v>306</v>
      </c>
      <c r="F230" s="110"/>
      <c r="G230" s="110"/>
      <c r="H230" s="61">
        <v>2024000</v>
      </c>
      <c r="I230" s="23">
        <f t="shared" si="8"/>
        <v>384560</v>
      </c>
      <c r="J230" s="23">
        <f t="shared" si="9"/>
        <v>2408560</v>
      </c>
    </row>
    <row r="231" spans="1:10" x14ac:dyDescent="0.35">
      <c r="A231" s="110"/>
      <c r="B231" s="110"/>
      <c r="C231" s="110"/>
      <c r="D231" s="34" t="s">
        <v>308</v>
      </c>
      <c r="E231" s="34" t="s">
        <v>306</v>
      </c>
      <c r="F231" s="110"/>
      <c r="G231" s="110"/>
      <c r="H231" s="61">
        <v>1758000</v>
      </c>
      <c r="I231" s="23">
        <f t="shared" si="8"/>
        <v>334020</v>
      </c>
      <c r="J231" s="23">
        <f t="shared" si="9"/>
        <v>2092020</v>
      </c>
    </row>
    <row r="232" spans="1:10" x14ac:dyDescent="0.35">
      <c r="A232" s="111"/>
      <c r="B232" s="111"/>
      <c r="C232" s="111"/>
      <c r="D232" s="22" t="s">
        <v>80</v>
      </c>
      <c r="E232" s="34" t="s">
        <v>306</v>
      </c>
      <c r="F232" s="111"/>
      <c r="G232" s="111"/>
      <c r="H232" s="61">
        <v>7856000</v>
      </c>
      <c r="I232" s="23">
        <f t="shared" si="8"/>
        <v>1492640</v>
      </c>
      <c r="J232" s="23">
        <f t="shared" si="9"/>
        <v>9348640</v>
      </c>
    </row>
    <row r="233" spans="1:10" x14ac:dyDescent="0.35">
      <c r="A233" s="109" t="s">
        <v>109</v>
      </c>
      <c r="B233" s="109" t="s">
        <v>108</v>
      </c>
      <c r="C233" s="109" t="s">
        <v>79</v>
      </c>
      <c r="D233" s="34" t="s">
        <v>307</v>
      </c>
      <c r="E233" s="34" t="s">
        <v>306</v>
      </c>
      <c r="F233" s="109" t="s">
        <v>81</v>
      </c>
      <c r="G233" s="113" t="s">
        <v>328</v>
      </c>
      <c r="H233" s="61">
        <v>3721000</v>
      </c>
      <c r="I233" s="23">
        <f t="shared" si="8"/>
        <v>706990</v>
      </c>
      <c r="J233" s="23">
        <f t="shared" si="9"/>
        <v>4427990</v>
      </c>
    </row>
    <row r="234" spans="1:10" x14ac:dyDescent="0.35">
      <c r="A234" s="110"/>
      <c r="B234" s="110"/>
      <c r="C234" s="110"/>
      <c r="D234" s="55" t="s">
        <v>380</v>
      </c>
      <c r="E234" s="34" t="s">
        <v>306</v>
      </c>
      <c r="F234" s="110"/>
      <c r="G234" s="110"/>
      <c r="H234" s="61">
        <v>1861000</v>
      </c>
      <c r="I234" s="23">
        <f t="shared" si="8"/>
        <v>353590</v>
      </c>
      <c r="J234" s="23">
        <f t="shared" si="9"/>
        <v>2214590</v>
      </c>
    </row>
    <row r="235" spans="1:10" x14ac:dyDescent="0.35">
      <c r="A235" s="110"/>
      <c r="B235" s="110"/>
      <c r="C235" s="110"/>
      <c r="D235" s="34" t="s">
        <v>308</v>
      </c>
      <c r="E235" s="34" t="s">
        <v>306</v>
      </c>
      <c r="F235" s="110"/>
      <c r="G235" s="110"/>
      <c r="H235" s="61">
        <v>1704000</v>
      </c>
      <c r="I235" s="23">
        <f t="shared" si="8"/>
        <v>323760</v>
      </c>
      <c r="J235" s="23">
        <f t="shared" si="9"/>
        <v>2027760</v>
      </c>
    </row>
    <row r="236" spans="1:10" x14ac:dyDescent="0.35">
      <c r="A236" s="111"/>
      <c r="B236" s="111"/>
      <c r="C236" s="111"/>
      <c r="D236" s="22" t="s">
        <v>80</v>
      </c>
      <c r="E236" s="34" t="s">
        <v>306</v>
      </c>
      <c r="F236" s="111"/>
      <c r="G236" s="111"/>
      <c r="H236" s="61">
        <v>7443000</v>
      </c>
      <c r="I236" s="23">
        <f t="shared" si="8"/>
        <v>1414170</v>
      </c>
      <c r="J236" s="23">
        <f t="shared" si="9"/>
        <v>8857170</v>
      </c>
    </row>
    <row r="237" spans="1:10" x14ac:dyDescent="0.35">
      <c r="A237" s="109" t="s">
        <v>109</v>
      </c>
      <c r="B237" s="109" t="s">
        <v>108</v>
      </c>
      <c r="C237" s="109" t="s">
        <v>79</v>
      </c>
      <c r="D237" s="34" t="s">
        <v>307</v>
      </c>
      <c r="E237" s="34" t="s">
        <v>306</v>
      </c>
      <c r="F237" s="112" t="s">
        <v>381</v>
      </c>
      <c r="G237" s="113" t="s">
        <v>328</v>
      </c>
      <c r="H237" s="61">
        <v>4482000</v>
      </c>
      <c r="I237" s="23">
        <f t="shared" si="8"/>
        <v>851580</v>
      </c>
      <c r="J237" s="23">
        <f t="shared" si="9"/>
        <v>5333580</v>
      </c>
    </row>
    <row r="238" spans="1:10" x14ac:dyDescent="0.35">
      <c r="A238" s="110"/>
      <c r="B238" s="110"/>
      <c r="C238" s="110"/>
      <c r="D238" s="55" t="s">
        <v>380</v>
      </c>
      <c r="E238" s="34" t="s">
        <v>306</v>
      </c>
      <c r="F238" s="110"/>
      <c r="G238" s="110"/>
      <c r="H238" s="61">
        <v>2241000</v>
      </c>
      <c r="I238" s="23">
        <f t="shared" si="8"/>
        <v>425790</v>
      </c>
      <c r="J238" s="23">
        <f t="shared" si="9"/>
        <v>2666790</v>
      </c>
    </row>
    <row r="239" spans="1:10" x14ac:dyDescent="0.35">
      <c r="A239" s="110"/>
      <c r="B239" s="110"/>
      <c r="C239" s="110"/>
      <c r="D239" s="34" t="s">
        <v>308</v>
      </c>
      <c r="E239" s="34" t="s">
        <v>306</v>
      </c>
      <c r="F239" s="110"/>
      <c r="G239" s="110"/>
      <c r="H239" s="61">
        <v>2109000</v>
      </c>
      <c r="I239" s="23">
        <f t="shared" si="8"/>
        <v>400710</v>
      </c>
      <c r="J239" s="23">
        <f t="shared" si="9"/>
        <v>2509710</v>
      </c>
    </row>
    <row r="240" spans="1:10" x14ac:dyDescent="0.35">
      <c r="A240" s="111"/>
      <c r="B240" s="111"/>
      <c r="C240" s="111"/>
      <c r="D240" s="22" t="s">
        <v>80</v>
      </c>
      <c r="E240" s="34" t="s">
        <v>306</v>
      </c>
      <c r="F240" s="111"/>
      <c r="G240" s="111"/>
      <c r="H240" s="61">
        <v>8964000</v>
      </c>
      <c r="I240" s="23">
        <f t="shared" si="8"/>
        <v>1703160</v>
      </c>
      <c r="J240" s="23">
        <f t="shared" si="9"/>
        <v>10667160</v>
      </c>
    </row>
    <row r="241" spans="1:10" x14ac:dyDescent="0.35">
      <c r="A241" s="109" t="s">
        <v>110</v>
      </c>
      <c r="B241" s="109" t="s">
        <v>111</v>
      </c>
      <c r="C241" s="109" t="s">
        <v>79</v>
      </c>
      <c r="D241" s="34" t="s">
        <v>307</v>
      </c>
      <c r="E241" s="34" t="s">
        <v>306</v>
      </c>
      <c r="F241" s="109" t="s">
        <v>81</v>
      </c>
      <c r="G241" s="109" t="s">
        <v>82</v>
      </c>
      <c r="H241" s="61">
        <v>3423000</v>
      </c>
      <c r="I241" s="23">
        <f t="shared" si="8"/>
        <v>650370</v>
      </c>
      <c r="J241" s="23">
        <f t="shared" si="9"/>
        <v>4073370</v>
      </c>
    </row>
    <row r="242" spans="1:10" x14ac:dyDescent="0.35">
      <c r="A242" s="110"/>
      <c r="B242" s="110"/>
      <c r="C242" s="110"/>
      <c r="D242" s="55" t="s">
        <v>380</v>
      </c>
      <c r="E242" s="34" t="s">
        <v>306</v>
      </c>
      <c r="F242" s="110"/>
      <c r="G242" s="110"/>
      <c r="H242" s="61">
        <v>1711000</v>
      </c>
      <c r="I242" s="23">
        <f t="shared" si="8"/>
        <v>325090</v>
      </c>
      <c r="J242" s="23">
        <f t="shared" si="9"/>
        <v>2036090</v>
      </c>
    </row>
    <row r="243" spans="1:10" x14ac:dyDescent="0.35">
      <c r="A243" s="110"/>
      <c r="B243" s="110"/>
      <c r="C243" s="110"/>
      <c r="D243" s="34" t="s">
        <v>308</v>
      </c>
      <c r="E243" s="34" t="s">
        <v>306</v>
      </c>
      <c r="F243" s="110"/>
      <c r="G243" s="110"/>
      <c r="H243" s="61">
        <v>1278000</v>
      </c>
      <c r="I243" s="23">
        <f t="shared" si="8"/>
        <v>242820</v>
      </c>
      <c r="J243" s="23">
        <f t="shared" si="9"/>
        <v>1520820</v>
      </c>
    </row>
    <row r="244" spans="1:10" x14ac:dyDescent="0.35">
      <c r="A244" s="111"/>
      <c r="B244" s="111"/>
      <c r="C244" s="111"/>
      <c r="D244" s="22" t="s">
        <v>80</v>
      </c>
      <c r="E244" s="34" t="s">
        <v>306</v>
      </c>
      <c r="F244" s="111"/>
      <c r="G244" s="111"/>
      <c r="H244" s="61">
        <v>6644000</v>
      </c>
      <c r="I244" s="23">
        <f t="shared" si="8"/>
        <v>1262360</v>
      </c>
      <c r="J244" s="23">
        <f t="shared" si="9"/>
        <v>7906360</v>
      </c>
    </row>
    <row r="245" spans="1:10" x14ac:dyDescent="0.35">
      <c r="A245" s="109" t="s">
        <v>110</v>
      </c>
      <c r="B245" s="109" t="s">
        <v>111</v>
      </c>
      <c r="C245" s="109" t="s">
        <v>79</v>
      </c>
      <c r="D245" s="34" t="s">
        <v>307</v>
      </c>
      <c r="E245" s="34" t="s">
        <v>306</v>
      </c>
      <c r="F245" s="112" t="s">
        <v>381</v>
      </c>
      <c r="G245" s="109" t="s">
        <v>82</v>
      </c>
      <c r="H245" s="61">
        <v>4047000</v>
      </c>
      <c r="I245" s="23">
        <f t="shared" si="8"/>
        <v>768930</v>
      </c>
      <c r="J245" s="23">
        <f t="shared" si="9"/>
        <v>4815930</v>
      </c>
    </row>
    <row r="246" spans="1:10" x14ac:dyDescent="0.35">
      <c r="A246" s="110"/>
      <c r="B246" s="110"/>
      <c r="C246" s="110"/>
      <c r="D246" s="55" t="s">
        <v>380</v>
      </c>
      <c r="E246" s="34" t="s">
        <v>306</v>
      </c>
      <c r="F246" s="110"/>
      <c r="G246" s="110"/>
      <c r="H246" s="61">
        <v>2024000</v>
      </c>
      <c r="I246" s="23">
        <f t="shared" si="8"/>
        <v>384560</v>
      </c>
      <c r="J246" s="23">
        <f t="shared" si="9"/>
        <v>2408560</v>
      </c>
    </row>
    <row r="247" spans="1:10" x14ac:dyDescent="0.35">
      <c r="A247" s="110"/>
      <c r="B247" s="110"/>
      <c r="C247" s="110"/>
      <c r="D247" s="34" t="s">
        <v>308</v>
      </c>
      <c r="E247" s="34" t="s">
        <v>306</v>
      </c>
      <c r="F247" s="110"/>
      <c r="G247" s="110"/>
      <c r="H247" s="61">
        <v>1758000</v>
      </c>
      <c r="I247" s="23">
        <f t="shared" si="8"/>
        <v>334020</v>
      </c>
      <c r="J247" s="23">
        <f t="shared" si="9"/>
        <v>2092020</v>
      </c>
    </row>
    <row r="248" spans="1:10" x14ac:dyDescent="0.35">
      <c r="A248" s="111"/>
      <c r="B248" s="111"/>
      <c r="C248" s="111"/>
      <c r="D248" s="22" t="s">
        <v>80</v>
      </c>
      <c r="E248" s="34" t="s">
        <v>306</v>
      </c>
      <c r="F248" s="111"/>
      <c r="G248" s="111"/>
      <c r="H248" s="61">
        <v>7856000</v>
      </c>
      <c r="I248" s="23">
        <f t="shared" si="8"/>
        <v>1492640</v>
      </c>
      <c r="J248" s="23">
        <f t="shared" si="9"/>
        <v>9348640</v>
      </c>
    </row>
    <row r="249" spans="1:10" x14ac:dyDescent="0.35">
      <c r="A249" s="109" t="s">
        <v>110</v>
      </c>
      <c r="B249" s="109" t="s">
        <v>111</v>
      </c>
      <c r="C249" s="109" t="s">
        <v>79</v>
      </c>
      <c r="D249" s="34" t="s">
        <v>307</v>
      </c>
      <c r="E249" s="34" t="s">
        <v>306</v>
      </c>
      <c r="F249" s="109" t="s">
        <v>81</v>
      </c>
      <c r="G249" s="109" t="s">
        <v>85</v>
      </c>
      <c r="H249" s="61">
        <v>3721000</v>
      </c>
      <c r="I249" s="23">
        <f t="shared" si="8"/>
        <v>706990</v>
      </c>
      <c r="J249" s="23">
        <f t="shared" si="9"/>
        <v>4427990</v>
      </c>
    </row>
    <row r="250" spans="1:10" x14ac:dyDescent="0.35">
      <c r="A250" s="110"/>
      <c r="B250" s="110"/>
      <c r="C250" s="110"/>
      <c r="D250" s="55" t="s">
        <v>380</v>
      </c>
      <c r="E250" s="34" t="s">
        <v>306</v>
      </c>
      <c r="F250" s="110"/>
      <c r="G250" s="110"/>
      <c r="H250" s="61">
        <v>1861000</v>
      </c>
      <c r="I250" s="23">
        <f t="shared" si="8"/>
        <v>353590</v>
      </c>
      <c r="J250" s="23">
        <f t="shared" si="9"/>
        <v>2214590</v>
      </c>
    </row>
    <row r="251" spans="1:10" x14ac:dyDescent="0.35">
      <c r="A251" s="110"/>
      <c r="B251" s="110"/>
      <c r="C251" s="110"/>
      <c r="D251" s="34" t="s">
        <v>308</v>
      </c>
      <c r="E251" s="34" t="s">
        <v>306</v>
      </c>
      <c r="F251" s="110"/>
      <c r="G251" s="110"/>
      <c r="H251" s="61">
        <v>1704000</v>
      </c>
      <c r="I251" s="23">
        <f t="shared" si="8"/>
        <v>323760</v>
      </c>
      <c r="J251" s="23">
        <f t="shared" si="9"/>
        <v>2027760</v>
      </c>
    </row>
    <row r="252" spans="1:10" x14ac:dyDescent="0.35">
      <c r="A252" s="111"/>
      <c r="B252" s="111"/>
      <c r="C252" s="111"/>
      <c r="D252" s="22" t="s">
        <v>80</v>
      </c>
      <c r="E252" s="34" t="s">
        <v>306</v>
      </c>
      <c r="F252" s="111"/>
      <c r="G252" s="111"/>
      <c r="H252" s="61">
        <v>7443000</v>
      </c>
      <c r="I252" s="23">
        <f t="shared" si="8"/>
        <v>1414170</v>
      </c>
      <c r="J252" s="23">
        <f t="shared" si="9"/>
        <v>8857170</v>
      </c>
    </row>
    <row r="253" spans="1:10" x14ac:dyDescent="0.35">
      <c r="A253" s="109" t="s">
        <v>110</v>
      </c>
      <c r="B253" s="109" t="s">
        <v>111</v>
      </c>
      <c r="C253" s="109" t="s">
        <v>79</v>
      </c>
      <c r="D253" s="34" t="s">
        <v>307</v>
      </c>
      <c r="E253" s="34" t="s">
        <v>306</v>
      </c>
      <c r="F253" s="112" t="s">
        <v>381</v>
      </c>
      <c r="G253" s="109" t="s">
        <v>85</v>
      </c>
      <c r="H253" s="61">
        <v>4482000</v>
      </c>
      <c r="I253" s="23">
        <f t="shared" si="8"/>
        <v>851580</v>
      </c>
      <c r="J253" s="23">
        <f t="shared" si="9"/>
        <v>5333580</v>
      </c>
    </row>
    <row r="254" spans="1:10" x14ac:dyDescent="0.35">
      <c r="A254" s="110"/>
      <c r="B254" s="110"/>
      <c r="C254" s="110"/>
      <c r="D254" s="55" t="s">
        <v>380</v>
      </c>
      <c r="E254" s="34" t="s">
        <v>306</v>
      </c>
      <c r="F254" s="110"/>
      <c r="G254" s="110"/>
      <c r="H254" s="61">
        <v>2241000</v>
      </c>
      <c r="I254" s="23">
        <f t="shared" si="8"/>
        <v>425790</v>
      </c>
      <c r="J254" s="23">
        <f t="shared" si="9"/>
        <v>2666790</v>
      </c>
    </row>
    <row r="255" spans="1:10" x14ac:dyDescent="0.35">
      <c r="A255" s="110"/>
      <c r="B255" s="110"/>
      <c r="C255" s="110"/>
      <c r="D255" s="34" t="s">
        <v>308</v>
      </c>
      <c r="E255" s="34" t="s">
        <v>306</v>
      </c>
      <c r="F255" s="110"/>
      <c r="G255" s="110"/>
      <c r="H255" s="61">
        <v>2109000</v>
      </c>
      <c r="I255" s="23">
        <f t="shared" si="8"/>
        <v>400710</v>
      </c>
      <c r="J255" s="23">
        <f t="shared" si="9"/>
        <v>2509710</v>
      </c>
    </row>
    <row r="256" spans="1:10" x14ac:dyDescent="0.35">
      <c r="A256" s="111"/>
      <c r="B256" s="111"/>
      <c r="C256" s="111"/>
      <c r="D256" s="22" t="s">
        <v>80</v>
      </c>
      <c r="E256" s="34" t="s">
        <v>306</v>
      </c>
      <c r="F256" s="111"/>
      <c r="G256" s="111"/>
      <c r="H256" s="61">
        <v>8964000</v>
      </c>
      <c r="I256" s="23">
        <f t="shared" si="8"/>
        <v>1703160</v>
      </c>
      <c r="J256" s="23">
        <f t="shared" si="9"/>
        <v>10667160</v>
      </c>
    </row>
    <row r="257" spans="1:10" x14ac:dyDescent="0.35">
      <c r="A257" s="109" t="s">
        <v>112</v>
      </c>
      <c r="B257" s="109" t="s">
        <v>113</v>
      </c>
      <c r="C257" s="109" t="s">
        <v>79</v>
      </c>
      <c r="D257" s="34" t="s">
        <v>307</v>
      </c>
      <c r="E257" s="34" t="s">
        <v>306</v>
      </c>
      <c r="F257" s="109" t="s">
        <v>81</v>
      </c>
      <c r="G257" s="109" t="s">
        <v>82</v>
      </c>
      <c r="H257" s="61">
        <v>3423000</v>
      </c>
      <c r="I257" s="23">
        <f t="shared" si="8"/>
        <v>650370</v>
      </c>
      <c r="J257" s="23">
        <f t="shared" si="9"/>
        <v>4073370</v>
      </c>
    </row>
    <row r="258" spans="1:10" x14ac:dyDescent="0.35">
      <c r="A258" s="110"/>
      <c r="B258" s="110"/>
      <c r="C258" s="110"/>
      <c r="D258" s="55" t="s">
        <v>380</v>
      </c>
      <c r="E258" s="34" t="s">
        <v>306</v>
      </c>
      <c r="F258" s="110"/>
      <c r="G258" s="110"/>
      <c r="H258" s="61">
        <v>1711000</v>
      </c>
      <c r="I258" s="23">
        <f t="shared" si="8"/>
        <v>325090</v>
      </c>
      <c r="J258" s="23">
        <f t="shared" si="9"/>
        <v>2036090</v>
      </c>
    </row>
    <row r="259" spans="1:10" x14ac:dyDescent="0.35">
      <c r="A259" s="110"/>
      <c r="B259" s="110"/>
      <c r="C259" s="110"/>
      <c r="D259" s="34" t="s">
        <v>308</v>
      </c>
      <c r="E259" s="34" t="s">
        <v>306</v>
      </c>
      <c r="F259" s="110"/>
      <c r="G259" s="110"/>
      <c r="H259" s="61">
        <v>1278000</v>
      </c>
      <c r="I259" s="23">
        <f t="shared" si="8"/>
        <v>242820</v>
      </c>
      <c r="J259" s="23">
        <f t="shared" si="9"/>
        <v>1520820</v>
      </c>
    </row>
    <row r="260" spans="1:10" x14ac:dyDescent="0.35">
      <c r="A260" s="111"/>
      <c r="B260" s="111"/>
      <c r="C260" s="111"/>
      <c r="D260" s="22" t="s">
        <v>80</v>
      </c>
      <c r="E260" s="34" t="s">
        <v>306</v>
      </c>
      <c r="F260" s="111"/>
      <c r="G260" s="111"/>
      <c r="H260" s="61">
        <v>6644000</v>
      </c>
      <c r="I260" s="23">
        <f t="shared" si="8"/>
        <v>1262360</v>
      </c>
      <c r="J260" s="23">
        <f t="shared" si="9"/>
        <v>7906360</v>
      </c>
    </row>
    <row r="261" spans="1:10" x14ac:dyDescent="0.35">
      <c r="A261" s="109" t="s">
        <v>112</v>
      </c>
      <c r="B261" s="109" t="s">
        <v>113</v>
      </c>
      <c r="C261" s="109" t="s">
        <v>79</v>
      </c>
      <c r="D261" s="34" t="s">
        <v>307</v>
      </c>
      <c r="E261" s="34" t="s">
        <v>306</v>
      </c>
      <c r="F261" s="112" t="s">
        <v>381</v>
      </c>
      <c r="G261" s="109" t="s">
        <v>82</v>
      </c>
      <c r="H261" s="61">
        <v>4047000</v>
      </c>
      <c r="I261" s="23">
        <f t="shared" si="8"/>
        <v>768930</v>
      </c>
      <c r="J261" s="23">
        <f t="shared" si="9"/>
        <v>4815930</v>
      </c>
    </row>
    <row r="262" spans="1:10" x14ac:dyDescent="0.35">
      <c r="A262" s="110"/>
      <c r="B262" s="110"/>
      <c r="C262" s="110"/>
      <c r="D262" s="55" t="s">
        <v>380</v>
      </c>
      <c r="E262" s="34" t="s">
        <v>306</v>
      </c>
      <c r="F262" s="110"/>
      <c r="G262" s="110"/>
      <c r="H262" s="61">
        <v>2024000</v>
      </c>
      <c r="I262" s="23">
        <f t="shared" si="8"/>
        <v>384560</v>
      </c>
      <c r="J262" s="23">
        <f t="shared" si="9"/>
        <v>2408560</v>
      </c>
    </row>
    <row r="263" spans="1:10" x14ac:dyDescent="0.35">
      <c r="A263" s="110"/>
      <c r="B263" s="110"/>
      <c r="C263" s="110"/>
      <c r="D263" s="34" t="s">
        <v>308</v>
      </c>
      <c r="E263" s="34" t="s">
        <v>306</v>
      </c>
      <c r="F263" s="110"/>
      <c r="G263" s="110"/>
      <c r="H263" s="61">
        <v>1758000</v>
      </c>
      <c r="I263" s="23">
        <f t="shared" si="8"/>
        <v>334020</v>
      </c>
      <c r="J263" s="23">
        <f t="shared" si="9"/>
        <v>2092020</v>
      </c>
    </row>
    <row r="264" spans="1:10" x14ac:dyDescent="0.35">
      <c r="A264" s="111"/>
      <c r="B264" s="111"/>
      <c r="C264" s="111"/>
      <c r="D264" s="22" t="s">
        <v>80</v>
      </c>
      <c r="E264" s="34" t="s">
        <v>306</v>
      </c>
      <c r="F264" s="111"/>
      <c r="G264" s="111"/>
      <c r="H264" s="61">
        <v>7856000</v>
      </c>
      <c r="I264" s="23">
        <f t="shared" si="8"/>
        <v>1492640</v>
      </c>
      <c r="J264" s="23">
        <f t="shared" si="9"/>
        <v>9348640</v>
      </c>
    </row>
    <row r="265" spans="1:10" x14ac:dyDescent="0.35">
      <c r="A265" s="109" t="s">
        <v>112</v>
      </c>
      <c r="B265" s="109" t="s">
        <v>113</v>
      </c>
      <c r="C265" s="109" t="s">
        <v>79</v>
      </c>
      <c r="D265" s="34" t="s">
        <v>307</v>
      </c>
      <c r="E265" s="34" t="s">
        <v>306</v>
      </c>
      <c r="F265" s="109" t="s">
        <v>81</v>
      </c>
      <c r="G265" s="109" t="s">
        <v>85</v>
      </c>
      <c r="H265" s="61">
        <v>3721000</v>
      </c>
      <c r="I265" s="23">
        <f t="shared" si="8"/>
        <v>706990</v>
      </c>
      <c r="J265" s="23">
        <f t="shared" si="9"/>
        <v>4427990</v>
      </c>
    </row>
    <row r="266" spans="1:10" x14ac:dyDescent="0.35">
      <c r="A266" s="110"/>
      <c r="B266" s="110"/>
      <c r="C266" s="110"/>
      <c r="D266" s="55" t="s">
        <v>380</v>
      </c>
      <c r="E266" s="34" t="s">
        <v>306</v>
      </c>
      <c r="F266" s="110"/>
      <c r="G266" s="110"/>
      <c r="H266" s="61">
        <v>1861000</v>
      </c>
      <c r="I266" s="23">
        <f t="shared" si="8"/>
        <v>353590</v>
      </c>
      <c r="J266" s="23">
        <f t="shared" si="9"/>
        <v>2214590</v>
      </c>
    </row>
    <row r="267" spans="1:10" x14ac:dyDescent="0.35">
      <c r="A267" s="110"/>
      <c r="B267" s="110"/>
      <c r="C267" s="110"/>
      <c r="D267" s="34" t="s">
        <v>308</v>
      </c>
      <c r="E267" s="34" t="s">
        <v>306</v>
      </c>
      <c r="F267" s="110"/>
      <c r="G267" s="110"/>
      <c r="H267" s="61">
        <v>1704000</v>
      </c>
      <c r="I267" s="23">
        <f t="shared" si="8"/>
        <v>323760</v>
      </c>
      <c r="J267" s="23">
        <f t="shared" si="9"/>
        <v>2027760</v>
      </c>
    </row>
    <row r="268" spans="1:10" x14ac:dyDescent="0.35">
      <c r="A268" s="111"/>
      <c r="B268" s="111"/>
      <c r="C268" s="111"/>
      <c r="D268" s="22" t="s">
        <v>80</v>
      </c>
      <c r="E268" s="34" t="s">
        <v>306</v>
      </c>
      <c r="F268" s="111"/>
      <c r="G268" s="111"/>
      <c r="H268" s="61">
        <v>7443000</v>
      </c>
      <c r="I268" s="23">
        <f t="shared" si="8"/>
        <v>1414170</v>
      </c>
      <c r="J268" s="23">
        <f t="shared" si="9"/>
        <v>8857170</v>
      </c>
    </row>
    <row r="269" spans="1:10" x14ac:dyDescent="0.35">
      <c r="A269" s="109" t="s">
        <v>112</v>
      </c>
      <c r="B269" s="109" t="s">
        <v>113</v>
      </c>
      <c r="C269" s="109" t="s">
        <v>79</v>
      </c>
      <c r="D269" s="34" t="s">
        <v>307</v>
      </c>
      <c r="E269" s="34" t="s">
        <v>306</v>
      </c>
      <c r="F269" s="112" t="s">
        <v>381</v>
      </c>
      <c r="G269" s="109" t="s">
        <v>85</v>
      </c>
      <c r="H269" s="61">
        <v>4482000</v>
      </c>
      <c r="I269" s="23">
        <f t="shared" si="8"/>
        <v>851580</v>
      </c>
      <c r="J269" s="23">
        <f t="shared" si="9"/>
        <v>5333580</v>
      </c>
    </row>
    <row r="270" spans="1:10" x14ac:dyDescent="0.35">
      <c r="A270" s="110"/>
      <c r="B270" s="110"/>
      <c r="C270" s="110"/>
      <c r="D270" s="55" t="s">
        <v>380</v>
      </c>
      <c r="E270" s="34" t="s">
        <v>306</v>
      </c>
      <c r="F270" s="110"/>
      <c r="G270" s="110"/>
      <c r="H270" s="61">
        <v>2241000</v>
      </c>
      <c r="I270" s="23">
        <f t="shared" si="8"/>
        <v>425790</v>
      </c>
      <c r="J270" s="23">
        <f t="shared" si="9"/>
        <v>2666790</v>
      </c>
    </row>
    <row r="271" spans="1:10" x14ac:dyDescent="0.35">
      <c r="A271" s="110"/>
      <c r="B271" s="110"/>
      <c r="C271" s="110"/>
      <c r="D271" s="34" t="s">
        <v>308</v>
      </c>
      <c r="E271" s="34" t="s">
        <v>306</v>
      </c>
      <c r="F271" s="110"/>
      <c r="G271" s="110"/>
      <c r="H271" s="61">
        <v>2109000</v>
      </c>
      <c r="I271" s="23">
        <f t="shared" si="8"/>
        <v>400710</v>
      </c>
      <c r="J271" s="23">
        <f t="shared" si="9"/>
        <v>2509710</v>
      </c>
    </row>
    <row r="272" spans="1:10" x14ac:dyDescent="0.35">
      <c r="A272" s="111"/>
      <c r="B272" s="111"/>
      <c r="C272" s="111"/>
      <c r="D272" s="22" t="s">
        <v>80</v>
      </c>
      <c r="E272" s="34" t="s">
        <v>306</v>
      </c>
      <c r="F272" s="111"/>
      <c r="G272" s="111"/>
      <c r="H272" s="61">
        <v>8964000</v>
      </c>
      <c r="I272" s="23">
        <f t="shared" si="8"/>
        <v>1703160</v>
      </c>
      <c r="J272" s="23">
        <f t="shared" si="9"/>
        <v>10667160</v>
      </c>
    </row>
    <row r="273" spans="1:10" x14ac:dyDescent="0.35">
      <c r="A273" s="109" t="s">
        <v>114</v>
      </c>
      <c r="B273" s="109" t="s">
        <v>115</v>
      </c>
      <c r="C273" s="109" t="s">
        <v>79</v>
      </c>
      <c r="D273" s="34" t="s">
        <v>307</v>
      </c>
      <c r="E273" s="34" t="s">
        <v>306</v>
      </c>
      <c r="F273" s="109" t="s">
        <v>81</v>
      </c>
      <c r="G273" s="109" t="s">
        <v>82</v>
      </c>
      <c r="H273" s="61">
        <v>3423000</v>
      </c>
      <c r="I273" s="23">
        <f t="shared" si="8"/>
        <v>650370</v>
      </c>
      <c r="J273" s="23">
        <f t="shared" si="9"/>
        <v>4073370</v>
      </c>
    </row>
    <row r="274" spans="1:10" x14ac:dyDescent="0.35">
      <c r="A274" s="110"/>
      <c r="B274" s="110"/>
      <c r="C274" s="110"/>
      <c r="D274" s="55" t="s">
        <v>380</v>
      </c>
      <c r="E274" s="34" t="s">
        <v>306</v>
      </c>
      <c r="F274" s="110"/>
      <c r="G274" s="110"/>
      <c r="H274" s="61">
        <v>1711000</v>
      </c>
      <c r="I274" s="23">
        <f t="shared" ref="I274:I337" si="10">+H274*19%</f>
        <v>325090</v>
      </c>
      <c r="J274" s="23">
        <f t="shared" ref="J274:J337" si="11">H274+I274</f>
        <v>2036090</v>
      </c>
    </row>
    <row r="275" spans="1:10" x14ac:dyDescent="0.35">
      <c r="A275" s="110"/>
      <c r="B275" s="110"/>
      <c r="C275" s="110"/>
      <c r="D275" s="34" t="s">
        <v>308</v>
      </c>
      <c r="E275" s="34" t="s">
        <v>306</v>
      </c>
      <c r="F275" s="110"/>
      <c r="G275" s="110"/>
      <c r="H275" s="61">
        <v>1278000</v>
      </c>
      <c r="I275" s="23">
        <f t="shared" si="10"/>
        <v>242820</v>
      </c>
      <c r="J275" s="23">
        <f t="shared" si="11"/>
        <v>1520820</v>
      </c>
    </row>
    <row r="276" spans="1:10" x14ac:dyDescent="0.35">
      <c r="A276" s="111"/>
      <c r="B276" s="111"/>
      <c r="C276" s="111"/>
      <c r="D276" s="22" t="s">
        <v>80</v>
      </c>
      <c r="E276" s="34" t="s">
        <v>306</v>
      </c>
      <c r="F276" s="111"/>
      <c r="G276" s="111"/>
      <c r="H276" s="61">
        <v>6644000</v>
      </c>
      <c r="I276" s="23">
        <f t="shared" si="10"/>
        <v>1262360</v>
      </c>
      <c r="J276" s="23">
        <f t="shared" si="11"/>
        <v>7906360</v>
      </c>
    </row>
    <row r="277" spans="1:10" x14ac:dyDescent="0.35">
      <c r="A277" s="109" t="s">
        <v>114</v>
      </c>
      <c r="B277" s="109" t="s">
        <v>115</v>
      </c>
      <c r="C277" s="109" t="s">
        <v>79</v>
      </c>
      <c r="D277" s="34" t="s">
        <v>307</v>
      </c>
      <c r="E277" s="34" t="s">
        <v>306</v>
      </c>
      <c r="F277" s="112" t="s">
        <v>381</v>
      </c>
      <c r="G277" s="109" t="s">
        <v>82</v>
      </c>
      <c r="H277" s="61">
        <v>4047000</v>
      </c>
      <c r="I277" s="23">
        <f t="shared" si="10"/>
        <v>768930</v>
      </c>
      <c r="J277" s="23">
        <f t="shared" si="11"/>
        <v>4815930</v>
      </c>
    </row>
    <row r="278" spans="1:10" x14ac:dyDescent="0.35">
      <c r="A278" s="110"/>
      <c r="B278" s="110"/>
      <c r="C278" s="110"/>
      <c r="D278" s="55" t="s">
        <v>380</v>
      </c>
      <c r="E278" s="34" t="s">
        <v>306</v>
      </c>
      <c r="F278" s="110"/>
      <c r="G278" s="110"/>
      <c r="H278" s="61">
        <v>2024000</v>
      </c>
      <c r="I278" s="23">
        <f t="shared" si="10"/>
        <v>384560</v>
      </c>
      <c r="J278" s="23">
        <f t="shared" si="11"/>
        <v>2408560</v>
      </c>
    </row>
    <row r="279" spans="1:10" x14ac:dyDescent="0.35">
      <c r="A279" s="110"/>
      <c r="B279" s="110"/>
      <c r="C279" s="110"/>
      <c r="D279" s="34" t="s">
        <v>308</v>
      </c>
      <c r="E279" s="34" t="s">
        <v>306</v>
      </c>
      <c r="F279" s="110"/>
      <c r="G279" s="110"/>
      <c r="H279" s="61">
        <v>1758000</v>
      </c>
      <c r="I279" s="23">
        <f t="shared" si="10"/>
        <v>334020</v>
      </c>
      <c r="J279" s="23">
        <f t="shared" si="11"/>
        <v>2092020</v>
      </c>
    </row>
    <row r="280" spans="1:10" x14ac:dyDescent="0.35">
      <c r="A280" s="111"/>
      <c r="B280" s="111"/>
      <c r="C280" s="111"/>
      <c r="D280" s="22" t="s">
        <v>80</v>
      </c>
      <c r="E280" s="34" t="s">
        <v>306</v>
      </c>
      <c r="F280" s="111"/>
      <c r="G280" s="111"/>
      <c r="H280" s="61">
        <v>7856000</v>
      </c>
      <c r="I280" s="23">
        <f t="shared" si="10"/>
        <v>1492640</v>
      </c>
      <c r="J280" s="23">
        <f t="shared" si="11"/>
        <v>9348640</v>
      </c>
    </row>
    <row r="281" spans="1:10" x14ac:dyDescent="0.35">
      <c r="A281" s="109" t="s">
        <v>114</v>
      </c>
      <c r="B281" s="109" t="s">
        <v>115</v>
      </c>
      <c r="C281" s="109" t="s">
        <v>79</v>
      </c>
      <c r="D281" s="34" t="s">
        <v>307</v>
      </c>
      <c r="E281" s="34" t="s">
        <v>306</v>
      </c>
      <c r="F281" s="109" t="s">
        <v>81</v>
      </c>
      <c r="G281" s="109" t="s">
        <v>85</v>
      </c>
      <c r="H281" s="61">
        <v>3721000</v>
      </c>
      <c r="I281" s="23">
        <f t="shared" si="10"/>
        <v>706990</v>
      </c>
      <c r="J281" s="23">
        <f t="shared" si="11"/>
        <v>4427990</v>
      </c>
    </row>
    <row r="282" spans="1:10" x14ac:dyDescent="0.35">
      <c r="A282" s="110"/>
      <c r="B282" s="110"/>
      <c r="C282" s="110"/>
      <c r="D282" s="55" t="s">
        <v>380</v>
      </c>
      <c r="E282" s="34" t="s">
        <v>306</v>
      </c>
      <c r="F282" s="110"/>
      <c r="G282" s="110"/>
      <c r="H282" s="61">
        <v>1861000</v>
      </c>
      <c r="I282" s="23">
        <f t="shared" si="10"/>
        <v>353590</v>
      </c>
      <c r="J282" s="23">
        <f t="shared" si="11"/>
        <v>2214590</v>
      </c>
    </row>
    <row r="283" spans="1:10" x14ac:dyDescent="0.35">
      <c r="A283" s="110"/>
      <c r="B283" s="110"/>
      <c r="C283" s="110"/>
      <c r="D283" s="34" t="s">
        <v>308</v>
      </c>
      <c r="E283" s="34" t="s">
        <v>306</v>
      </c>
      <c r="F283" s="110"/>
      <c r="G283" s="110"/>
      <c r="H283" s="61">
        <v>1704000</v>
      </c>
      <c r="I283" s="23">
        <f t="shared" si="10"/>
        <v>323760</v>
      </c>
      <c r="J283" s="23">
        <f t="shared" si="11"/>
        <v>2027760</v>
      </c>
    </row>
    <row r="284" spans="1:10" x14ac:dyDescent="0.35">
      <c r="A284" s="111"/>
      <c r="B284" s="111"/>
      <c r="C284" s="111"/>
      <c r="D284" s="22" t="s">
        <v>80</v>
      </c>
      <c r="E284" s="34" t="s">
        <v>306</v>
      </c>
      <c r="F284" s="111"/>
      <c r="G284" s="111"/>
      <c r="H284" s="61">
        <v>7443000</v>
      </c>
      <c r="I284" s="23">
        <f t="shared" si="10"/>
        <v>1414170</v>
      </c>
      <c r="J284" s="23">
        <f t="shared" si="11"/>
        <v>8857170</v>
      </c>
    </row>
    <row r="285" spans="1:10" x14ac:dyDescent="0.35">
      <c r="A285" s="109" t="s">
        <v>114</v>
      </c>
      <c r="B285" s="109" t="s">
        <v>115</v>
      </c>
      <c r="C285" s="109" t="s">
        <v>79</v>
      </c>
      <c r="D285" s="34" t="s">
        <v>307</v>
      </c>
      <c r="E285" s="34" t="s">
        <v>306</v>
      </c>
      <c r="F285" s="112" t="s">
        <v>381</v>
      </c>
      <c r="G285" s="109" t="s">
        <v>85</v>
      </c>
      <c r="H285" s="61">
        <v>4482000</v>
      </c>
      <c r="I285" s="23">
        <f t="shared" si="10"/>
        <v>851580</v>
      </c>
      <c r="J285" s="23">
        <f t="shared" si="11"/>
        <v>5333580</v>
      </c>
    </row>
    <row r="286" spans="1:10" x14ac:dyDescent="0.35">
      <c r="A286" s="110"/>
      <c r="B286" s="110"/>
      <c r="C286" s="110"/>
      <c r="D286" s="55" t="s">
        <v>380</v>
      </c>
      <c r="E286" s="34" t="s">
        <v>306</v>
      </c>
      <c r="F286" s="110"/>
      <c r="G286" s="110"/>
      <c r="H286" s="61">
        <v>2241000</v>
      </c>
      <c r="I286" s="23">
        <f t="shared" si="10"/>
        <v>425790</v>
      </c>
      <c r="J286" s="23">
        <f t="shared" si="11"/>
        <v>2666790</v>
      </c>
    </row>
    <row r="287" spans="1:10" x14ac:dyDescent="0.35">
      <c r="A287" s="110"/>
      <c r="B287" s="110"/>
      <c r="C287" s="110"/>
      <c r="D287" s="34" t="s">
        <v>308</v>
      </c>
      <c r="E287" s="34" t="s">
        <v>306</v>
      </c>
      <c r="F287" s="110"/>
      <c r="G287" s="110"/>
      <c r="H287" s="61">
        <v>2109000</v>
      </c>
      <c r="I287" s="23">
        <f t="shared" si="10"/>
        <v>400710</v>
      </c>
      <c r="J287" s="23">
        <f t="shared" si="11"/>
        <v>2509710</v>
      </c>
    </row>
    <row r="288" spans="1:10" x14ac:dyDescent="0.35">
      <c r="A288" s="111"/>
      <c r="B288" s="111"/>
      <c r="C288" s="111"/>
      <c r="D288" s="22" t="s">
        <v>80</v>
      </c>
      <c r="E288" s="34" t="s">
        <v>306</v>
      </c>
      <c r="F288" s="111"/>
      <c r="G288" s="111"/>
      <c r="H288" s="61">
        <v>8964000</v>
      </c>
      <c r="I288" s="23">
        <f t="shared" si="10"/>
        <v>1703160</v>
      </c>
      <c r="J288" s="23">
        <f t="shared" si="11"/>
        <v>10667160</v>
      </c>
    </row>
    <row r="289" spans="1:10" x14ac:dyDescent="0.35">
      <c r="A289" s="109" t="s">
        <v>116</v>
      </c>
      <c r="B289" s="109" t="s">
        <v>117</v>
      </c>
      <c r="C289" s="109" t="s">
        <v>79</v>
      </c>
      <c r="D289" s="34" t="s">
        <v>307</v>
      </c>
      <c r="E289" s="34" t="s">
        <v>306</v>
      </c>
      <c r="F289" s="109" t="s">
        <v>81</v>
      </c>
      <c r="G289" s="109" t="s">
        <v>82</v>
      </c>
      <c r="H289" s="61">
        <v>3423000</v>
      </c>
      <c r="I289" s="23">
        <f t="shared" si="10"/>
        <v>650370</v>
      </c>
      <c r="J289" s="23">
        <f t="shared" si="11"/>
        <v>4073370</v>
      </c>
    </row>
    <row r="290" spans="1:10" x14ac:dyDescent="0.35">
      <c r="A290" s="110"/>
      <c r="B290" s="110"/>
      <c r="C290" s="110"/>
      <c r="D290" s="55" t="s">
        <v>380</v>
      </c>
      <c r="E290" s="34" t="s">
        <v>306</v>
      </c>
      <c r="F290" s="110"/>
      <c r="G290" s="110"/>
      <c r="H290" s="61">
        <v>1711000</v>
      </c>
      <c r="I290" s="23">
        <f t="shared" si="10"/>
        <v>325090</v>
      </c>
      <c r="J290" s="23">
        <f t="shared" si="11"/>
        <v>2036090</v>
      </c>
    </row>
    <row r="291" spans="1:10" x14ac:dyDescent="0.35">
      <c r="A291" s="110"/>
      <c r="B291" s="110"/>
      <c r="C291" s="110"/>
      <c r="D291" s="34" t="s">
        <v>308</v>
      </c>
      <c r="E291" s="34" t="s">
        <v>306</v>
      </c>
      <c r="F291" s="110"/>
      <c r="G291" s="110"/>
      <c r="H291" s="61">
        <v>1278000</v>
      </c>
      <c r="I291" s="23">
        <f t="shared" si="10"/>
        <v>242820</v>
      </c>
      <c r="J291" s="23">
        <f t="shared" si="11"/>
        <v>1520820</v>
      </c>
    </row>
    <row r="292" spans="1:10" x14ac:dyDescent="0.35">
      <c r="A292" s="111"/>
      <c r="B292" s="111"/>
      <c r="C292" s="111"/>
      <c r="D292" s="22" t="s">
        <v>80</v>
      </c>
      <c r="E292" s="34" t="s">
        <v>306</v>
      </c>
      <c r="F292" s="111"/>
      <c r="G292" s="111"/>
      <c r="H292" s="61">
        <v>6644000</v>
      </c>
      <c r="I292" s="23">
        <f t="shared" si="10"/>
        <v>1262360</v>
      </c>
      <c r="J292" s="23">
        <f t="shared" si="11"/>
        <v>7906360</v>
      </c>
    </row>
    <row r="293" spans="1:10" x14ac:dyDescent="0.35">
      <c r="A293" s="109" t="s">
        <v>116</v>
      </c>
      <c r="B293" s="109" t="s">
        <v>117</v>
      </c>
      <c r="C293" s="109" t="s">
        <v>79</v>
      </c>
      <c r="D293" s="34" t="s">
        <v>307</v>
      </c>
      <c r="E293" s="34" t="s">
        <v>306</v>
      </c>
      <c r="F293" s="112" t="s">
        <v>381</v>
      </c>
      <c r="G293" s="109" t="s">
        <v>82</v>
      </c>
      <c r="H293" s="61">
        <v>4047000</v>
      </c>
      <c r="I293" s="23">
        <f t="shared" si="10"/>
        <v>768930</v>
      </c>
      <c r="J293" s="23">
        <f t="shared" si="11"/>
        <v>4815930</v>
      </c>
    </row>
    <row r="294" spans="1:10" x14ac:dyDescent="0.35">
      <c r="A294" s="110"/>
      <c r="B294" s="110"/>
      <c r="C294" s="110"/>
      <c r="D294" s="55" t="s">
        <v>380</v>
      </c>
      <c r="E294" s="34" t="s">
        <v>306</v>
      </c>
      <c r="F294" s="110"/>
      <c r="G294" s="110"/>
      <c r="H294" s="61">
        <v>2024000</v>
      </c>
      <c r="I294" s="23">
        <f t="shared" si="10"/>
        <v>384560</v>
      </c>
      <c r="J294" s="23">
        <f t="shared" si="11"/>
        <v>2408560</v>
      </c>
    </row>
    <row r="295" spans="1:10" x14ac:dyDescent="0.35">
      <c r="A295" s="110"/>
      <c r="B295" s="110"/>
      <c r="C295" s="110"/>
      <c r="D295" s="34" t="s">
        <v>308</v>
      </c>
      <c r="E295" s="34" t="s">
        <v>306</v>
      </c>
      <c r="F295" s="110"/>
      <c r="G295" s="110"/>
      <c r="H295" s="61">
        <v>1758000</v>
      </c>
      <c r="I295" s="23">
        <f t="shared" si="10"/>
        <v>334020</v>
      </c>
      <c r="J295" s="23">
        <f t="shared" si="11"/>
        <v>2092020</v>
      </c>
    </row>
    <row r="296" spans="1:10" x14ac:dyDescent="0.35">
      <c r="A296" s="111"/>
      <c r="B296" s="111"/>
      <c r="C296" s="111"/>
      <c r="D296" s="22" t="s">
        <v>80</v>
      </c>
      <c r="E296" s="34" t="s">
        <v>306</v>
      </c>
      <c r="F296" s="111"/>
      <c r="G296" s="111"/>
      <c r="H296" s="61">
        <v>7856000</v>
      </c>
      <c r="I296" s="23">
        <f t="shared" si="10"/>
        <v>1492640</v>
      </c>
      <c r="J296" s="23">
        <f t="shared" si="11"/>
        <v>9348640</v>
      </c>
    </row>
    <row r="297" spans="1:10" x14ac:dyDescent="0.35">
      <c r="A297" s="109" t="s">
        <v>116</v>
      </c>
      <c r="B297" s="109" t="s">
        <v>117</v>
      </c>
      <c r="C297" s="109" t="s">
        <v>79</v>
      </c>
      <c r="D297" s="34" t="s">
        <v>307</v>
      </c>
      <c r="E297" s="34" t="s">
        <v>306</v>
      </c>
      <c r="F297" s="109" t="s">
        <v>81</v>
      </c>
      <c r="G297" s="109" t="s">
        <v>85</v>
      </c>
      <c r="H297" s="61">
        <v>3721000</v>
      </c>
      <c r="I297" s="23">
        <f t="shared" si="10"/>
        <v>706990</v>
      </c>
      <c r="J297" s="23">
        <f t="shared" si="11"/>
        <v>4427990</v>
      </c>
    </row>
    <row r="298" spans="1:10" x14ac:dyDescent="0.35">
      <c r="A298" s="110"/>
      <c r="B298" s="110"/>
      <c r="C298" s="110"/>
      <c r="D298" s="55" t="s">
        <v>380</v>
      </c>
      <c r="E298" s="34" t="s">
        <v>306</v>
      </c>
      <c r="F298" s="110"/>
      <c r="G298" s="110"/>
      <c r="H298" s="61">
        <v>1861000</v>
      </c>
      <c r="I298" s="23">
        <f t="shared" si="10"/>
        <v>353590</v>
      </c>
      <c r="J298" s="23">
        <f t="shared" si="11"/>
        <v>2214590</v>
      </c>
    </row>
    <row r="299" spans="1:10" x14ac:dyDescent="0.35">
      <c r="A299" s="110"/>
      <c r="B299" s="110"/>
      <c r="C299" s="110"/>
      <c r="D299" s="34" t="s">
        <v>308</v>
      </c>
      <c r="E299" s="34" t="s">
        <v>306</v>
      </c>
      <c r="F299" s="110"/>
      <c r="G299" s="110"/>
      <c r="H299" s="61">
        <v>1704000</v>
      </c>
      <c r="I299" s="23">
        <f t="shared" si="10"/>
        <v>323760</v>
      </c>
      <c r="J299" s="23">
        <f t="shared" si="11"/>
        <v>2027760</v>
      </c>
    </row>
    <row r="300" spans="1:10" x14ac:dyDescent="0.35">
      <c r="A300" s="111"/>
      <c r="B300" s="111"/>
      <c r="C300" s="111"/>
      <c r="D300" s="22" t="s">
        <v>80</v>
      </c>
      <c r="E300" s="34" t="s">
        <v>306</v>
      </c>
      <c r="F300" s="111"/>
      <c r="G300" s="111"/>
      <c r="H300" s="61">
        <v>7443000</v>
      </c>
      <c r="I300" s="23">
        <f t="shared" si="10"/>
        <v>1414170</v>
      </c>
      <c r="J300" s="23">
        <f t="shared" si="11"/>
        <v>8857170</v>
      </c>
    </row>
    <row r="301" spans="1:10" x14ac:dyDescent="0.35">
      <c r="A301" s="109" t="s">
        <v>116</v>
      </c>
      <c r="B301" s="109" t="s">
        <v>117</v>
      </c>
      <c r="C301" s="109" t="s">
        <v>79</v>
      </c>
      <c r="D301" s="34" t="s">
        <v>307</v>
      </c>
      <c r="E301" s="34" t="s">
        <v>306</v>
      </c>
      <c r="F301" s="112" t="s">
        <v>381</v>
      </c>
      <c r="G301" s="109" t="s">
        <v>85</v>
      </c>
      <c r="H301" s="61">
        <v>4482000</v>
      </c>
      <c r="I301" s="23">
        <f t="shared" si="10"/>
        <v>851580</v>
      </c>
      <c r="J301" s="23">
        <f t="shared" si="11"/>
        <v>5333580</v>
      </c>
    </row>
    <row r="302" spans="1:10" x14ac:dyDescent="0.35">
      <c r="A302" s="110"/>
      <c r="B302" s="110"/>
      <c r="C302" s="110"/>
      <c r="D302" s="55" t="s">
        <v>380</v>
      </c>
      <c r="E302" s="34" t="s">
        <v>306</v>
      </c>
      <c r="F302" s="110"/>
      <c r="G302" s="110"/>
      <c r="H302" s="61">
        <v>2241000</v>
      </c>
      <c r="I302" s="23">
        <f t="shared" si="10"/>
        <v>425790</v>
      </c>
      <c r="J302" s="23">
        <f t="shared" si="11"/>
        <v>2666790</v>
      </c>
    </row>
    <row r="303" spans="1:10" x14ac:dyDescent="0.35">
      <c r="A303" s="110"/>
      <c r="B303" s="110"/>
      <c r="C303" s="110"/>
      <c r="D303" s="34" t="s">
        <v>308</v>
      </c>
      <c r="E303" s="34" t="s">
        <v>306</v>
      </c>
      <c r="F303" s="110"/>
      <c r="G303" s="110"/>
      <c r="H303" s="61">
        <v>2109000</v>
      </c>
      <c r="I303" s="23">
        <f t="shared" si="10"/>
        <v>400710</v>
      </c>
      <c r="J303" s="23">
        <f t="shared" si="11"/>
        <v>2509710</v>
      </c>
    </row>
    <row r="304" spans="1:10" x14ac:dyDescent="0.35">
      <c r="A304" s="111"/>
      <c r="B304" s="111"/>
      <c r="C304" s="111"/>
      <c r="D304" s="22" t="s">
        <v>80</v>
      </c>
      <c r="E304" s="34" t="s">
        <v>306</v>
      </c>
      <c r="F304" s="111"/>
      <c r="G304" s="111"/>
      <c r="H304" s="61">
        <v>8964000</v>
      </c>
      <c r="I304" s="23">
        <f t="shared" si="10"/>
        <v>1703160</v>
      </c>
      <c r="J304" s="23">
        <f t="shared" si="11"/>
        <v>10667160</v>
      </c>
    </row>
    <row r="305" spans="1:10" x14ac:dyDescent="0.35">
      <c r="A305" s="109" t="s">
        <v>118</v>
      </c>
      <c r="B305" s="109" t="s">
        <v>119</v>
      </c>
      <c r="C305" s="109" t="s">
        <v>79</v>
      </c>
      <c r="D305" s="34" t="s">
        <v>307</v>
      </c>
      <c r="E305" s="34" t="s">
        <v>306</v>
      </c>
      <c r="F305" s="109" t="s">
        <v>81</v>
      </c>
      <c r="G305" s="109" t="s">
        <v>82</v>
      </c>
      <c r="H305" s="61">
        <v>5539000</v>
      </c>
      <c r="I305" s="23">
        <f t="shared" si="10"/>
        <v>1052410</v>
      </c>
      <c r="J305" s="23">
        <f t="shared" si="11"/>
        <v>6591410</v>
      </c>
    </row>
    <row r="306" spans="1:10" x14ac:dyDescent="0.35">
      <c r="A306" s="110"/>
      <c r="B306" s="110"/>
      <c r="C306" s="110"/>
      <c r="D306" s="55" t="s">
        <v>380</v>
      </c>
      <c r="E306" s="34" t="s">
        <v>306</v>
      </c>
      <c r="F306" s="110"/>
      <c r="G306" s="110"/>
      <c r="H306" s="61">
        <v>2770000</v>
      </c>
      <c r="I306" s="23">
        <f t="shared" si="10"/>
        <v>526300</v>
      </c>
      <c r="J306" s="23">
        <f t="shared" si="11"/>
        <v>3296300</v>
      </c>
    </row>
    <row r="307" spans="1:10" x14ac:dyDescent="0.35">
      <c r="A307" s="110"/>
      <c r="B307" s="110"/>
      <c r="C307" s="110"/>
      <c r="D307" s="34" t="s">
        <v>308</v>
      </c>
      <c r="E307" s="34" t="s">
        <v>306</v>
      </c>
      <c r="F307" s="110"/>
      <c r="G307" s="110"/>
      <c r="H307" s="61">
        <v>2663000</v>
      </c>
      <c r="I307" s="23">
        <f t="shared" si="10"/>
        <v>505970</v>
      </c>
      <c r="J307" s="23">
        <f t="shared" si="11"/>
        <v>3168970</v>
      </c>
    </row>
    <row r="308" spans="1:10" x14ac:dyDescent="0.35">
      <c r="A308" s="111"/>
      <c r="B308" s="111"/>
      <c r="C308" s="111"/>
      <c r="D308" s="22" t="s">
        <v>80</v>
      </c>
      <c r="E308" s="34" t="s">
        <v>306</v>
      </c>
      <c r="F308" s="111"/>
      <c r="G308" s="111"/>
      <c r="H308" s="61">
        <v>9037000</v>
      </c>
      <c r="I308" s="23">
        <f t="shared" si="10"/>
        <v>1717030</v>
      </c>
      <c r="J308" s="23">
        <f t="shared" si="11"/>
        <v>10754030</v>
      </c>
    </row>
    <row r="309" spans="1:10" x14ac:dyDescent="0.35">
      <c r="A309" s="109" t="s">
        <v>118</v>
      </c>
      <c r="B309" s="109" t="s">
        <v>119</v>
      </c>
      <c r="C309" s="109" t="s">
        <v>79</v>
      </c>
      <c r="D309" s="34" t="s">
        <v>307</v>
      </c>
      <c r="E309" s="34" t="s">
        <v>306</v>
      </c>
      <c r="F309" s="112" t="s">
        <v>381</v>
      </c>
      <c r="G309" s="109" t="s">
        <v>82</v>
      </c>
      <c r="H309" s="61">
        <v>7243000</v>
      </c>
      <c r="I309" s="23">
        <f t="shared" si="10"/>
        <v>1376170</v>
      </c>
      <c r="J309" s="23">
        <f t="shared" si="11"/>
        <v>8619170</v>
      </c>
    </row>
    <row r="310" spans="1:10" x14ac:dyDescent="0.35">
      <c r="A310" s="110"/>
      <c r="B310" s="110"/>
      <c r="C310" s="110"/>
      <c r="D310" s="55" t="s">
        <v>380</v>
      </c>
      <c r="E310" s="34" t="s">
        <v>306</v>
      </c>
      <c r="F310" s="110"/>
      <c r="G310" s="110"/>
      <c r="H310" s="61">
        <v>3622000</v>
      </c>
      <c r="I310" s="23">
        <f t="shared" si="10"/>
        <v>688180</v>
      </c>
      <c r="J310" s="23">
        <f t="shared" si="11"/>
        <v>4310180</v>
      </c>
    </row>
    <row r="311" spans="1:10" x14ac:dyDescent="0.35">
      <c r="A311" s="110"/>
      <c r="B311" s="110"/>
      <c r="C311" s="110"/>
      <c r="D311" s="34" t="s">
        <v>308</v>
      </c>
      <c r="E311" s="34" t="s">
        <v>306</v>
      </c>
      <c r="F311" s="110"/>
      <c r="G311" s="110"/>
      <c r="H311" s="61">
        <v>3409000</v>
      </c>
      <c r="I311" s="23">
        <f t="shared" si="10"/>
        <v>647710</v>
      </c>
      <c r="J311" s="23">
        <f t="shared" si="11"/>
        <v>4056710</v>
      </c>
    </row>
    <row r="312" spans="1:10" x14ac:dyDescent="0.35">
      <c r="A312" s="111"/>
      <c r="B312" s="111"/>
      <c r="C312" s="111"/>
      <c r="D312" s="22" t="s">
        <v>80</v>
      </c>
      <c r="E312" s="34" t="s">
        <v>306</v>
      </c>
      <c r="F312" s="111"/>
      <c r="G312" s="111"/>
      <c r="H312" s="61">
        <v>13921000</v>
      </c>
      <c r="I312" s="23">
        <f t="shared" si="10"/>
        <v>2644990</v>
      </c>
      <c r="J312" s="23">
        <f t="shared" si="11"/>
        <v>16565990</v>
      </c>
    </row>
    <row r="313" spans="1:10" x14ac:dyDescent="0.35">
      <c r="A313" s="109" t="s">
        <v>118</v>
      </c>
      <c r="B313" s="109" t="s">
        <v>119</v>
      </c>
      <c r="C313" s="109" t="s">
        <v>79</v>
      </c>
      <c r="D313" s="34" t="s">
        <v>307</v>
      </c>
      <c r="E313" s="34" t="s">
        <v>306</v>
      </c>
      <c r="F313" s="109" t="s">
        <v>81</v>
      </c>
      <c r="G313" s="109" t="s">
        <v>85</v>
      </c>
      <c r="H313" s="61">
        <v>5133000</v>
      </c>
      <c r="I313" s="23">
        <f t="shared" si="10"/>
        <v>975270</v>
      </c>
      <c r="J313" s="23">
        <f t="shared" si="11"/>
        <v>6108270</v>
      </c>
    </row>
    <row r="314" spans="1:10" x14ac:dyDescent="0.35">
      <c r="A314" s="110"/>
      <c r="B314" s="110"/>
      <c r="C314" s="110"/>
      <c r="D314" s="55" t="s">
        <v>380</v>
      </c>
      <c r="E314" s="34" t="s">
        <v>306</v>
      </c>
      <c r="F314" s="110"/>
      <c r="G314" s="110"/>
      <c r="H314" s="61">
        <v>2567000</v>
      </c>
      <c r="I314" s="23">
        <f t="shared" si="10"/>
        <v>487730</v>
      </c>
      <c r="J314" s="23">
        <f t="shared" si="11"/>
        <v>3054730</v>
      </c>
    </row>
    <row r="315" spans="1:10" x14ac:dyDescent="0.35">
      <c r="A315" s="110"/>
      <c r="B315" s="110"/>
      <c r="C315" s="110"/>
      <c r="D315" s="34" t="s">
        <v>308</v>
      </c>
      <c r="E315" s="34" t="s">
        <v>306</v>
      </c>
      <c r="F315" s="110"/>
      <c r="G315" s="110"/>
      <c r="H315" s="61">
        <v>2237000</v>
      </c>
      <c r="I315" s="23">
        <f t="shared" si="10"/>
        <v>425030</v>
      </c>
      <c r="J315" s="23">
        <f t="shared" si="11"/>
        <v>2662030</v>
      </c>
    </row>
    <row r="316" spans="1:10" x14ac:dyDescent="0.35">
      <c r="A316" s="111"/>
      <c r="B316" s="111"/>
      <c r="C316" s="111"/>
      <c r="D316" s="22" t="s">
        <v>80</v>
      </c>
      <c r="E316" s="34" t="s">
        <v>306</v>
      </c>
      <c r="F316" s="111"/>
      <c r="G316" s="111"/>
      <c r="H316" s="61">
        <v>9693000</v>
      </c>
      <c r="I316" s="23">
        <f t="shared" si="10"/>
        <v>1841670</v>
      </c>
      <c r="J316" s="23">
        <f t="shared" si="11"/>
        <v>11534670</v>
      </c>
    </row>
    <row r="317" spans="1:10" x14ac:dyDescent="0.35">
      <c r="A317" s="109" t="s">
        <v>118</v>
      </c>
      <c r="B317" s="109" t="s">
        <v>119</v>
      </c>
      <c r="C317" s="109" t="s">
        <v>79</v>
      </c>
      <c r="D317" s="34" t="s">
        <v>307</v>
      </c>
      <c r="E317" s="34" t="s">
        <v>306</v>
      </c>
      <c r="F317" s="112" t="s">
        <v>381</v>
      </c>
      <c r="G317" s="109" t="s">
        <v>85</v>
      </c>
      <c r="H317" s="61">
        <v>7884000</v>
      </c>
      <c r="I317" s="23">
        <f t="shared" si="10"/>
        <v>1497960</v>
      </c>
      <c r="J317" s="23">
        <f t="shared" si="11"/>
        <v>9381960</v>
      </c>
    </row>
    <row r="318" spans="1:10" x14ac:dyDescent="0.35">
      <c r="A318" s="110"/>
      <c r="B318" s="110"/>
      <c r="C318" s="110"/>
      <c r="D318" s="55" t="s">
        <v>380</v>
      </c>
      <c r="E318" s="34" t="s">
        <v>306</v>
      </c>
      <c r="F318" s="110"/>
      <c r="G318" s="110"/>
      <c r="H318" s="61">
        <v>3942000</v>
      </c>
      <c r="I318" s="23">
        <f t="shared" si="10"/>
        <v>748980</v>
      </c>
      <c r="J318" s="23">
        <f t="shared" si="11"/>
        <v>4690980</v>
      </c>
    </row>
    <row r="319" spans="1:10" x14ac:dyDescent="0.35">
      <c r="A319" s="110"/>
      <c r="B319" s="110"/>
      <c r="C319" s="110"/>
      <c r="D319" s="34" t="s">
        <v>308</v>
      </c>
      <c r="E319" s="34" t="s">
        <v>306</v>
      </c>
      <c r="F319" s="110"/>
      <c r="G319" s="110"/>
      <c r="H319" s="61">
        <v>3409000</v>
      </c>
      <c r="I319" s="23">
        <f t="shared" si="10"/>
        <v>647710</v>
      </c>
      <c r="J319" s="23">
        <f t="shared" si="11"/>
        <v>4056710</v>
      </c>
    </row>
    <row r="320" spans="1:10" x14ac:dyDescent="0.35">
      <c r="A320" s="111"/>
      <c r="B320" s="111"/>
      <c r="C320" s="111"/>
      <c r="D320" s="22" t="s">
        <v>80</v>
      </c>
      <c r="E320" s="34" t="s">
        <v>306</v>
      </c>
      <c r="F320" s="111"/>
      <c r="G320" s="111"/>
      <c r="H320" s="61">
        <v>14892000</v>
      </c>
      <c r="I320" s="23">
        <f t="shared" si="10"/>
        <v>2829480</v>
      </c>
      <c r="J320" s="23">
        <f t="shared" si="11"/>
        <v>17721480</v>
      </c>
    </row>
    <row r="321" spans="1:10" x14ac:dyDescent="0.35">
      <c r="A321" s="109" t="s">
        <v>120</v>
      </c>
      <c r="B321" s="109" t="s">
        <v>121</v>
      </c>
      <c r="C321" s="109" t="s">
        <v>79</v>
      </c>
      <c r="D321" s="34" t="s">
        <v>307</v>
      </c>
      <c r="E321" s="34" t="s">
        <v>306</v>
      </c>
      <c r="F321" s="109" t="s">
        <v>81</v>
      </c>
      <c r="G321" s="113" t="s">
        <v>328</v>
      </c>
      <c r="H321" s="61">
        <v>0</v>
      </c>
      <c r="I321" s="23">
        <f t="shared" si="10"/>
        <v>0</v>
      </c>
      <c r="J321" s="23">
        <f t="shared" si="11"/>
        <v>0</v>
      </c>
    </row>
    <row r="322" spans="1:10" x14ac:dyDescent="0.35">
      <c r="A322" s="110"/>
      <c r="B322" s="110"/>
      <c r="C322" s="110"/>
      <c r="D322" s="55" t="s">
        <v>380</v>
      </c>
      <c r="E322" s="34" t="s">
        <v>306</v>
      </c>
      <c r="F322" s="110"/>
      <c r="G322" s="110"/>
      <c r="H322" s="61">
        <v>0</v>
      </c>
      <c r="I322" s="23">
        <f t="shared" si="10"/>
        <v>0</v>
      </c>
      <c r="J322" s="23">
        <f t="shared" si="11"/>
        <v>0</v>
      </c>
    </row>
    <row r="323" spans="1:10" x14ac:dyDescent="0.35">
      <c r="A323" s="110"/>
      <c r="B323" s="110"/>
      <c r="C323" s="110"/>
      <c r="D323" s="34" t="s">
        <v>308</v>
      </c>
      <c r="E323" s="34" t="s">
        <v>306</v>
      </c>
      <c r="F323" s="110"/>
      <c r="G323" s="110"/>
      <c r="H323" s="61">
        <v>0</v>
      </c>
      <c r="I323" s="23">
        <f t="shared" si="10"/>
        <v>0</v>
      </c>
      <c r="J323" s="23">
        <f t="shared" si="11"/>
        <v>0</v>
      </c>
    </row>
    <row r="324" spans="1:10" x14ac:dyDescent="0.35">
      <c r="A324" s="111"/>
      <c r="B324" s="111"/>
      <c r="C324" s="111"/>
      <c r="D324" s="22" t="s">
        <v>80</v>
      </c>
      <c r="E324" s="34" t="s">
        <v>306</v>
      </c>
      <c r="F324" s="111"/>
      <c r="G324" s="111"/>
      <c r="H324" s="61">
        <v>0</v>
      </c>
      <c r="I324" s="23">
        <f t="shared" si="10"/>
        <v>0</v>
      </c>
      <c r="J324" s="23">
        <f t="shared" si="11"/>
        <v>0</v>
      </c>
    </row>
    <row r="325" spans="1:10" x14ac:dyDescent="0.35">
      <c r="A325" s="109" t="s">
        <v>122</v>
      </c>
      <c r="B325" s="109" t="s">
        <v>123</v>
      </c>
      <c r="C325" s="109" t="s">
        <v>79</v>
      </c>
      <c r="D325" s="34" t="s">
        <v>307</v>
      </c>
      <c r="E325" s="34" t="s">
        <v>306</v>
      </c>
      <c r="F325" s="109" t="s">
        <v>81</v>
      </c>
      <c r="G325" s="109" t="s">
        <v>82</v>
      </c>
      <c r="H325" s="61">
        <v>0</v>
      </c>
      <c r="I325" s="23">
        <f t="shared" si="10"/>
        <v>0</v>
      </c>
      <c r="J325" s="23">
        <f t="shared" si="11"/>
        <v>0</v>
      </c>
    </row>
    <row r="326" spans="1:10" x14ac:dyDescent="0.35">
      <c r="A326" s="110"/>
      <c r="B326" s="110"/>
      <c r="C326" s="110"/>
      <c r="D326" s="55" t="s">
        <v>380</v>
      </c>
      <c r="E326" s="34" t="s">
        <v>306</v>
      </c>
      <c r="F326" s="110"/>
      <c r="G326" s="110"/>
      <c r="H326" s="61">
        <v>0</v>
      </c>
      <c r="I326" s="23">
        <f t="shared" si="10"/>
        <v>0</v>
      </c>
      <c r="J326" s="23">
        <f t="shared" si="11"/>
        <v>0</v>
      </c>
    </row>
    <row r="327" spans="1:10" x14ac:dyDescent="0.35">
      <c r="A327" s="110"/>
      <c r="B327" s="110"/>
      <c r="C327" s="110"/>
      <c r="D327" s="34" t="s">
        <v>308</v>
      </c>
      <c r="E327" s="34" t="s">
        <v>306</v>
      </c>
      <c r="F327" s="110"/>
      <c r="G327" s="110"/>
      <c r="H327" s="61">
        <v>0</v>
      </c>
      <c r="I327" s="23">
        <f t="shared" si="10"/>
        <v>0</v>
      </c>
      <c r="J327" s="23">
        <f t="shared" si="11"/>
        <v>0</v>
      </c>
    </row>
    <row r="328" spans="1:10" x14ac:dyDescent="0.35">
      <c r="A328" s="111"/>
      <c r="B328" s="111"/>
      <c r="C328" s="111"/>
      <c r="D328" s="22" t="s">
        <v>80</v>
      </c>
      <c r="E328" s="34" t="s">
        <v>306</v>
      </c>
      <c r="F328" s="111"/>
      <c r="G328" s="111"/>
      <c r="H328" s="61">
        <v>0</v>
      </c>
      <c r="I328" s="23">
        <f t="shared" si="10"/>
        <v>0</v>
      </c>
      <c r="J328" s="23">
        <f t="shared" si="11"/>
        <v>0</v>
      </c>
    </row>
    <row r="329" spans="1:10" x14ac:dyDescent="0.35">
      <c r="A329" s="109" t="s">
        <v>124</v>
      </c>
      <c r="B329" s="109" t="s">
        <v>125</v>
      </c>
      <c r="C329" s="109" t="s">
        <v>79</v>
      </c>
      <c r="D329" s="34" t="s">
        <v>307</v>
      </c>
      <c r="E329" s="34" t="s">
        <v>306</v>
      </c>
      <c r="F329" s="109" t="s">
        <v>81</v>
      </c>
      <c r="G329" s="109" t="s">
        <v>82</v>
      </c>
      <c r="H329" s="61">
        <v>0</v>
      </c>
      <c r="I329" s="23">
        <f t="shared" si="10"/>
        <v>0</v>
      </c>
      <c r="J329" s="23">
        <f t="shared" si="11"/>
        <v>0</v>
      </c>
    </row>
    <row r="330" spans="1:10" x14ac:dyDescent="0.35">
      <c r="A330" s="110"/>
      <c r="B330" s="110"/>
      <c r="C330" s="110"/>
      <c r="D330" s="55" t="s">
        <v>380</v>
      </c>
      <c r="E330" s="34" t="s">
        <v>306</v>
      </c>
      <c r="F330" s="110"/>
      <c r="G330" s="110"/>
      <c r="H330" s="61">
        <v>0</v>
      </c>
      <c r="I330" s="23">
        <f t="shared" si="10"/>
        <v>0</v>
      </c>
      <c r="J330" s="23">
        <f t="shared" si="11"/>
        <v>0</v>
      </c>
    </row>
    <row r="331" spans="1:10" x14ac:dyDescent="0.35">
      <c r="A331" s="110"/>
      <c r="B331" s="110"/>
      <c r="C331" s="110"/>
      <c r="D331" s="34" t="s">
        <v>308</v>
      </c>
      <c r="E331" s="34" t="s">
        <v>306</v>
      </c>
      <c r="F331" s="110"/>
      <c r="G331" s="110"/>
      <c r="H331" s="61">
        <v>0</v>
      </c>
      <c r="I331" s="23">
        <f t="shared" si="10"/>
        <v>0</v>
      </c>
      <c r="J331" s="23">
        <f t="shared" si="11"/>
        <v>0</v>
      </c>
    </row>
    <row r="332" spans="1:10" x14ac:dyDescent="0.35">
      <c r="A332" s="111"/>
      <c r="B332" s="111"/>
      <c r="C332" s="111"/>
      <c r="D332" s="22" t="s">
        <v>80</v>
      </c>
      <c r="E332" s="34" t="s">
        <v>306</v>
      </c>
      <c r="F332" s="111"/>
      <c r="G332" s="111"/>
      <c r="H332" s="61">
        <v>0</v>
      </c>
      <c r="I332" s="23">
        <f t="shared" si="10"/>
        <v>0</v>
      </c>
      <c r="J332" s="23">
        <f t="shared" si="11"/>
        <v>0</v>
      </c>
    </row>
    <row r="333" spans="1:10" x14ac:dyDescent="0.35">
      <c r="A333" s="109" t="s">
        <v>124</v>
      </c>
      <c r="B333" s="109" t="s">
        <v>125</v>
      </c>
      <c r="C333" s="109" t="s">
        <v>79</v>
      </c>
      <c r="D333" s="34" t="s">
        <v>307</v>
      </c>
      <c r="E333" s="34" t="s">
        <v>306</v>
      </c>
      <c r="F333" s="112" t="s">
        <v>381</v>
      </c>
      <c r="G333" s="109" t="s">
        <v>82</v>
      </c>
      <c r="H333" s="61">
        <v>0</v>
      </c>
      <c r="I333" s="23">
        <f t="shared" si="10"/>
        <v>0</v>
      </c>
      <c r="J333" s="23">
        <f t="shared" si="11"/>
        <v>0</v>
      </c>
    </row>
    <row r="334" spans="1:10" x14ac:dyDescent="0.35">
      <c r="A334" s="110"/>
      <c r="B334" s="110"/>
      <c r="C334" s="110"/>
      <c r="D334" s="55" t="s">
        <v>380</v>
      </c>
      <c r="E334" s="34" t="s">
        <v>306</v>
      </c>
      <c r="F334" s="110"/>
      <c r="G334" s="110"/>
      <c r="H334" s="61">
        <v>0</v>
      </c>
      <c r="I334" s="23">
        <f t="shared" si="10"/>
        <v>0</v>
      </c>
      <c r="J334" s="23">
        <f t="shared" si="11"/>
        <v>0</v>
      </c>
    </row>
    <row r="335" spans="1:10" x14ac:dyDescent="0.35">
      <c r="A335" s="110"/>
      <c r="B335" s="110"/>
      <c r="C335" s="110"/>
      <c r="D335" s="34" t="s">
        <v>308</v>
      </c>
      <c r="E335" s="34" t="s">
        <v>306</v>
      </c>
      <c r="F335" s="110"/>
      <c r="G335" s="110"/>
      <c r="H335" s="61">
        <v>0</v>
      </c>
      <c r="I335" s="23">
        <f t="shared" si="10"/>
        <v>0</v>
      </c>
      <c r="J335" s="23">
        <f t="shared" si="11"/>
        <v>0</v>
      </c>
    </row>
    <row r="336" spans="1:10" x14ac:dyDescent="0.35">
      <c r="A336" s="111"/>
      <c r="B336" s="111"/>
      <c r="C336" s="111"/>
      <c r="D336" s="22" t="s">
        <v>80</v>
      </c>
      <c r="E336" s="34" t="s">
        <v>306</v>
      </c>
      <c r="F336" s="111"/>
      <c r="G336" s="111"/>
      <c r="H336" s="61">
        <v>0</v>
      </c>
      <c r="I336" s="23">
        <f t="shared" si="10"/>
        <v>0</v>
      </c>
      <c r="J336" s="23">
        <f t="shared" si="11"/>
        <v>0</v>
      </c>
    </row>
    <row r="337" spans="1:10" x14ac:dyDescent="0.35">
      <c r="A337" s="109" t="s">
        <v>124</v>
      </c>
      <c r="B337" s="109" t="s">
        <v>125</v>
      </c>
      <c r="C337" s="109" t="s">
        <v>79</v>
      </c>
      <c r="D337" s="34" t="s">
        <v>307</v>
      </c>
      <c r="E337" s="34" t="s">
        <v>306</v>
      </c>
      <c r="F337" s="109" t="s">
        <v>81</v>
      </c>
      <c r="G337" s="109" t="s">
        <v>85</v>
      </c>
      <c r="H337" s="61">
        <v>0</v>
      </c>
      <c r="I337" s="23">
        <f t="shared" si="10"/>
        <v>0</v>
      </c>
      <c r="J337" s="23">
        <f t="shared" si="11"/>
        <v>0</v>
      </c>
    </row>
    <row r="338" spans="1:10" x14ac:dyDescent="0.35">
      <c r="A338" s="110"/>
      <c r="B338" s="110"/>
      <c r="C338" s="110"/>
      <c r="D338" s="55" t="s">
        <v>380</v>
      </c>
      <c r="E338" s="34" t="s">
        <v>306</v>
      </c>
      <c r="F338" s="110"/>
      <c r="G338" s="110"/>
      <c r="H338" s="61">
        <v>0</v>
      </c>
      <c r="I338" s="23">
        <f t="shared" ref="I338:I345" si="12">+H338*19%</f>
        <v>0</v>
      </c>
      <c r="J338" s="23">
        <f t="shared" ref="J338:J345" si="13">H338+I338</f>
        <v>0</v>
      </c>
    </row>
    <row r="339" spans="1:10" x14ac:dyDescent="0.35">
      <c r="A339" s="110"/>
      <c r="B339" s="110"/>
      <c r="C339" s="110"/>
      <c r="D339" s="34" t="s">
        <v>308</v>
      </c>
      <c r="E339" s="34" t="s">
        <v>306</v>
      </c>
      <c r="F339" s="110"/>
      <c r="G339" s="110"/>
      <c r="H339" s="61">
        <v>0</v>
      </c>
      <c r="I339" s="23">
        <f t="shared" si="12"/>
        <v>0</v>
      </c>
      <c r="J339" s="23">
        <f t="shared" si="13"/>
        <v>0</v>
      </c>
    </row>
    <row r="340" spans="1:10" x14ac:dyDescent="0.35">
      <c r="A340" s="111"/>
      <c r="B340" s="111"/>
      <c r="C340" s="111"/>
      <c r="D340" s="22" t="s">
        <v>80</v>
      </c>
      <c r="E340" s="34" t="s">
        <v>306</v>
      </c>
      <c r="F340" s="111"/>
      <c r="G340" s="111"/>
      <c r="H340" s="61">
        <v>0</v>
      </c>
      <c r="I340" s="23">
        <f t="shared" si="12"/>
        <v>0</v>
      </c>
      <c r="J340" s="23">
        <f t="shared" si="13"/>
        <v>0</v>
      </c>
    </row>
    <row r="341" spans="1:10" x14ac:dyDescent="0.35">
      <c r="A341" s="109" t="s">
        <v>124</v>
      </c>
      <c r="B341" s="109" t="s">
        <v>125</v>
      </c>
      <c r="C341" s="109" t="s">
        <v>79</v>
      </c>
      <c r="D341" s="34" t="s">
        <v>307</v>
      </c>
      <c r="E341" s="34" t="s">
        <v>306</v>
      </c>
      <c r="F341" s="112" t="s">
        <v>381</v>
      </c>
      <c r="G341" s="109" t="s">
        <v>85</v>
      </c>
      <c r="H341" s="61">
        <v>0</v>
      </c>
      <c r="I341" s="23">
        <f t="shared" si="12"/>
        <v>0</v>
      </c>
      <c r="J341" s="23">
        <f t="shared" si="13"/>
        <v>0</v>
      </c>
    </row>
    <row r="342" spans="1:10" x14ac:dyDescent="0.35">
      <c r="A342" s="110"/>
      <c r="B342" s="110"/>
      <c r="C342" s="110"/>
      <c r="D342" s="55" t="s">
        <v>380</v>
      </c>
      <c r="E342" s="34" t="s">
        <v>306</v>
      </c>
      <c r="F342" s="110"/>
      <c r="G342" s="110"/>
      <c r="H342" s="61">
        <v>0</v>
      </c>
      <c r="I342" s="23">
        <f t="shared" si="12"/>
        <v>0</v>
      </c>
      <c r="J342" s="23">
        <f t="shared" si="13"/>
        <v>0</v>
      </c>
    </row>
    <row r="343" spans="1:10" x14ac:dyDescent="0.35">
      <c r="A343" s="110"/>
      <c r="B343" s="110"/>
      <c r="C343" s="110"/>
      <c r="D343" s="34" t="s">
        <v>308</v>
      </c>
      <c r="E343" s="34" t="s">
        <v>306</v>
      </c>
      <c r="F343" s="110"/>
      <c r="G343" s="110"/>
      <c r="H343" s="61">
        <v>0</v>
      </c>
      <c r="I343" s="23">
        <f t="shared" si="12"/>
        <v>0</v>
      </c>
      <c r="J343" s="23">
        <f t="shared" si="13"/>
        <v>0</v>
      </c>
    </row>
    <row r="344" spans="1:10" x14ac:dyDescent="0.35">
      <c r="A344" s="111"/>
      <c r="B344" s="111"/>
      <c r="C344" s="111"/>
      <c r="D344" s="22" t="s">
        <v>80</v>
      </c>
      <c r="E344" s="34" t="s">
        <v>306</v>
      </c>
      <c r="F344" s="111"/>
      <c r="G344" s="111"/>
      <c r="H344" s="61">
        <v>0</v>
      </c>
      <c r="I344" s="23">
        <f t="shared" si="12"/>
        <v>0</v>
      </c>
      <c r="J344" s="23">
        <f t="shared" si="13"/>
        <v>0</v>
      </c>
    </row>
    <row r="345" spans="1:10" x14ac:dyDescent="0.35">
      <c r="A345" s="113" t="s">
        <v>329</v>
      </c>
      <c r="B345" s="113" t="s">
        <v>330</v>
      </c>
      <c r="C345" s="109" t="s">
        <v>79</v>
      </c>
      <c r="D345" s="34" t="s">
        <v>307</v>
      </c>
      <c r="E345" s="34" t="s">
        <v>306</v>
      </c>
      <c r="F345" s="109" t="s">
        <v>81</v>
      </c>
      <c r="G345" s="113" t="s">
        <v>328</v>
      </c>
      <c r="H345" s="61">
        <v>0</v>
      </c>
      <c r="I345" s="23">
        <f t="shared" si="12"/>
        <v>0</v>
      </c>
      <c r="J345" s="23">
        <f t="shared" si="13"/>
        <v>0</v>
      </c>
    </row>
    <row r="346" spans="1:10" x14ac:dyDescent="0.35">
      <c r="A346" s="110"/>
      <c r="B346" s="110"/>
      <c r="C346" s="110"/>
      <c r="D346" s="55" t="s">
        <v>380</v>
      </c>
      <c r="E346" s="34" t="s">
        <v>306</v>
      </c>
      <c r="F346" s="110"/>
      <c r="G346" s="110"/>
      <c r="H346" s="61">
        <v>0</v>
      </c>
      <c r="I346" s="23">
        <f t="shared" ref="I346:I353" si="14">+H346*19%</f>
        <v>0</v>
      </c>
      <c r="J346" s="23">
        <f t="shared" ref="J346:J353" si="15">H346+I346</f>
        <v>0</v>
      </c>
    </row>
    <row r="347" spans="1:10" x14ac:dyDescent="0.35">
      <c r="A347" s="110"/>
      <c r="B347" s="110"/>
      <c r="C347" s="110"/>
      <c r="D347" s="34" t="s">
        <v>308</v>
      </c>
      <c r="E347" s="34" t="s">
        <v>306</v>
      </c>
      <c r="F347" s="110"/>
      <c r="G347" s="110"/>
      <c r="H347" s="61">
        <v>0</v>
      </c>
      <c r="I347" s="23">
        <f t="shared" si="14"/>
        <v>0</v>
      </c>
      <c r="J347" s="23">
        <f t="shared" si="15"/>
        <v>0</v>
      </c>
    </row>
    <row r="348" spans="1:10" x14ac:dyDescent="0.35">
      <c r="A348" s="111"/>
      <c r="B348" s="111"/>
      <c r="C348" s="111"/>
      <c r="D348" s="22" t="s">
        <v>80</v>
      </c>
      <c r="E348" s="34" t="s">
        <v>306</v>
      </c>
      <c r="F348" s="111"/>
      <c r="G348" s="111"/>
      <c r="H348" s="61">
        <v>0</v>
      </c>
      <c r="I348" s="23">
        <f t="shared" si="14"/>
        <v>0</v>
      </c>
      <c r="J348" s="23">
        <f t="shared" si="15"/>
        <v>0</v>
      </c>
    </row>
    <row r="349" spans="1:10" x14ac:dyDescent="0.35">
      <c r="A349" s="113" t="s">
        <v>329</v>
      </c>
      <c r="B349" s="113" t="s">
        <v>330</v>
      </c>
      <c r="C349" s="109" t="s">
        <v>79</v>
      </c>
      <c r="D349" s="34" t="s">
        <v>307</v>
      </c>
      <c r="E349" s="34" t="s">
        <v>306</v>
      </c>
      <c r="F349" s="112" t="s">
        <v>381</v>
      </c>
      <c r="G349" s="113" t="s">
        <v>328</v>
      </c>
      <c r="H349" s="61">
        <v>0</v>
      </c>
      <c r="I349" s="23">
        <f t="shared" si="14"/>
        <v>0</v>
      </c>
      <c r="J349" s="23">
        <f t="shared" si="15"/>
        <v>0</v>
      </c>
    </row>
    <row r="350" spans="1:10" x14ac:dyDescent="0.35">
      <c r="A350" s="110"/>
      <c r="B350" s="110"/>
      <c r="C350" s="110"/>
      <c r="D350" s="55" t="s">
        <v>380</v>
      </c>
      <c r="E350" s="34" t="s">
        <v>306</v>
      </c>
      <c r="F350" s="110"/>
      <c r="G350" s="110"/>
      <c r="H350" s="61">
        <v>0</v>
      </c>
      <c r="I350" s="23">
        <f t="shared" si="14"/>
        <v>0</v>
      </c>
      <c r="J350" s="23">
        <f t="shared" si="15"/>
        <v>0</v>
      </c>
    </row>
    <row r="351" spans="1:10" x14ac:dyDescent="0.35">
      <c r="A351" s="110"/>
      <c r="B351" s="110"/>
      <c r="C351" s="110"/>
      <c r="D351" s="34" t="s">
        <v>308</v>
      </c>
      <c r="E351" s="34" t="s">
        <v>306</v>
      </c>
      <c r="F351" s="110"/>
      <c r="G351" s="110"/>
      <c r="H351" s="61">
        <v>0</v>
      </c>
      <c r="I351" s="23">
        <f t="shared" si="14"/>
        <v>0</v>
      </c>
      <c r="J351" s="23">
        <f t="shared" si="15"/>
        <v>0</v>
      </c>
    </row>
    <row r="352" spans="1:10" x14ac:dyDescent="0.35">
      <c r="A352" s="111"/>
      <c r="B352" s="111"/>
      <c r="C352" s="111"/>
      <c r="D352" s="22" t="s">
        <v>80</v>
      </c>
      <c r="E352" s="34" t="s">
        <v>306</v>
      </c>
      <c r="F352" s="111"/>
      <c r="G352" s="111"/>
      <c r="H352" s="61">
        <v>0</v>
      </c>
      <c r="I352" s="23">
        <f t="shared" si="14"/>
        <v>0</v>
      </c>
      <c r="J352" s="23">
        <f t="shared" si="15"/>
        <v>0</v>
      </c>
    </row>
    <row r="353" spans="1:10" x14ac:dyDescent="0.35">
      <c r="A353" s="113" t="s">
        <v>331</v>
      </c>
      <c r="B353" s="113" t="s">
        <v>332</v>
      </c>
      <c r="C353" s="109" t="s">
        <v>79</v>
      </c>
      <c r="D353" s="34" t="s">
        <v>307</v>
      </c>
      <c r="E353" s="34" t="s">
        <v>306</v>
      </c>
      <c r="F353" s="109" t="s">
        <v>81</v>
      </c>
      <c r="G353" s="113" t="s">
        <v>328</v>
      </c>
      <c r="H353" s="61">
        <v>9374000</v>
      </c>
      <c r="I353" s="23">
        <f t="shared" si="14"/>
        <v>1781060</v>
      </c>
      <c r="J353" s="23">
        <f t="shared" si="15"/>
        <v>11155060</v>
      </c>
    </row>
    <row r="354" spans="1:10" x14ac:dyDescent="0.35">
      <c r="A354" s="110"/>
      <c r="B354" s="110"/>
      <c r="C354" s="110"/>
      <c r="D354" s="55" t="s">
        <v>380</v>
      </c>
      <c r="E354" s="34" t="s">
        <v>306</v>
      </c>
      <c r="F354" s="110"/>
      <c r="G354" s="110"/>
      <c r="H354" s="61">
        <v>4687000</v>
      </c>
      <c r="I354" s="23">
        <f t="shared" ref="I354:I361" si="16">+H354*19%</f>
        <v>890530</v>
      </c>
      <c r="J354" s="23">
        <f t="shared" ref="J354:J361" si="17">H354+I354</f>
        <v>5577530</v>
      </c>
    </row>
    <row r="355" spans="1:10" x14ac:dyDescent="0.35">
      <c r="A355" s="110"/>
      <c r="B355" s="110"/>
      <c r="C355" s="110"/>
      <c r="D355" s="34" t="s">
        <v>308</v>
      </c>
      <c r="E355" s="34" t="s">
        <v>306</v>
      </c>
      <c r="F355" s="110"/>
      <c r="G355" s="110"/>
      <c r="H355" s="61">
        <v>4261000</v>
      </c>
      <c r="I355" s="23">
        <f t="shared" si="16"/>
        <v>809590</v>
      </c>
      <c r="J355" s="23">
        <f t="shared" si="17"/>
        <v>5070590</v>
      </c>
    </row>
    <row r="356" spans="1:10" x14ac:dyDescent="0.35">
      <c r="A356" s="111"/>
      <c r="B356" s="111"/>
      <c r="C356" s="111"/>
      <c r="D356" s="22" t="s">
        <v>80</v>
      </c>
      <c r="E356" s="34" t="s">
        <v>306</v>
      </c>
      <c r="F356" s="111"/>
      <c r="G356" s="111"/>
      <c r="H356" s="61">
        <v>19174000</v>
      </c>
      <c r="I356" s="23">
        <f t="shared" si="16"/>
        <v>3643060</v>
      </c>
      <c r="J356" s="23">
        <f t="shared" si="17"/>
        <v>22817060</v>
      </c>
    </row>
    <row r="357" spans="1:10" x14ac:dyDescent="0.35">
      <c r="A357" s="113" t="s">
        <v>331</v>
      </c>
      <c r="B357" s="113" t="s">
        <v>332</v>
      </c>
      <c r="C357" s="109" t="s">
        <v>79</v>
      </c>
      <c r="D357" s="34" t="s">
        <v>307</v>
      </c>
      <c r="E357" s="34" t="s">
        <v>306</v>
      </c>
      <c r="F357" s="112" t="s">
        <v>381</v>
      </c>
      <c r="G357" s="113" t="s">
        <v>328</v>
      </c>
      <c r="H357" s="61">
        <v>13315000</v>
      </c>
      <c r="I357" s="23">
        <f t="shared" si="16"/>
        <v>2529850</v>
      </c>
      <c r="J357" s="23">
        <f t="shared" si="17"/>
        <v>15844850</v>
      </c>
    </row>
    <row r="358" spans="1:10" x14ac:dyDescent="0.35">
      <c r="A358" s="110"/>
      <c r="B358" s="110"/>
      <c r="C358" s="110"/>
      <c r="D358" s="55" t="s">
        <v>380</v>
      </c>
      <c r="E358" s="34" t="s">
        <v>306</v>
      </c>
      <c r="F358" s="110"/>
      <c r="G358" s="110"/>
      <c r="H358" s="61">
        <v>6658000</v>
      </c>
      <c r="I358" s="23">
        <f t="shared" si="16"/>
        <v>1265020</v>
      </c>
      <c r="J358" s="23">
        <f t="shared" si="17"/>
        <v>7923020</v>
      </c>
    </row>
    <row r="359" spans="1:10" x14ac:dyDescent="0.35">
      <c r="A359" s="110"/>
      <c r="B359" s="110"/>
      <c r="C359" s="110"/>
      <c r="D359" s="34" t="s">
        <v>308</v>
      </c>
      <c r="E359" s="34" t="s">
        <v>306</v>
      </c>
      <c r="F359" s="110"/>
      <c r="G359" s="110"/>
      <c r="H359" s="61">
        <v>6391000</v>
      </c>
      <c r="I359" s="23">
        <f t="shared" si="16"/>
        <v>1214290</v>
      </c>
      <c r="J359" s="23">
        <f t="shared" si="17"/>
        <v>7605290</v>
      </c>
    </row>
    <row r="360" spans="1:10" x14ac:dyDescent="0.35">
      <c r="A360" s="111"/>
      <c r="B360" s="111"/>
      <c r="C360" s="111"/>
      <c r="D360" s="22" t="s">
        <v>80</v>
      </c>
      <c r="E360" s="34" t="s">
        <v>306</v>
      </c>
      <c r="F360" s="111"/>
      <c r="G360" s="111"/>
      <c r="H360" s="61">
        <v>26630000</v>
      </c>
      <c r="I360" s="23">
        <f t="shared" si="16"/>
        <v>5059700</v>
      </c>
      <c r="J360" s="23">
        <f t="shared" si="17"/>
        <v>31689700</v>
      </c>
    </row>
    <row r="361" spans="1:10" x14ac:dyDescent="0.35">
      <c r="A361" s="113" t="s">
        <v>333</v>
      </c>
      <c r="B361" s="113" t="s">
        <v>334</v>
      </c>
      <c r="C361" s="109" t="s">
        <v>79</v>
      </c>
      <c r="D361" s="34" t="s">
        <v>307</v>
      </c>
      <c r="E361" s="34" t="s">
        <v>306</v>
      </c>
      <c r="F361" s="109" t="s">
        <v>81</v>
      </c>
      <c r="G361" s="113" t="s">
        <v>328</v>
      </c>
      <c r="H361" s="61">
        <v>5539000</v>
      </c>
      <c r="I361" s="23">
        <f t="shared" si="16"/>
        <v>1052410</v>
      </c>
      <c r="J361" s="23">
        <f t="shared" si="17"/>
        <v>6591410</v>
      </c>
    </row>
    <row r="362" spans="1:10" x14ac:dyDescent="0.35">
      <c r="A362" s="110"/>
      <c r="B362" s="110"/>
      <c r="C362" s="110"/>
      <c r="D362" s="55" t="s">
        <v>380</v>
      </c>
      <c r="E362" s="34" t="s">
        <v>306</v>
      </c>
      <c r="F362" s="110"/>
      <c r="G362" s="110"/>
      <c r="H362" s="61">
        <v>2770000</v>
      </c>
      <c r="I362" s="23">
        <f t="shared" ref="I362:I369" si="18">+H362*19%</f>
        <v>526300</v>
      </c>
      <c r="J362" s="23">
        <f t="shared" ref="J362:J369" si="19">H362+I362</f>
        <v>3296300</v>
      </c>
    </row>
    <row r="363" spans="1:10" x14ac:dyDescent="0.35">
      <c r="A363" s="110"/>
      <c r="B363" s="110"/>
      <c r="C363" s="110"/>
      <c r="D363" s="34" t="s">
        <v>308</v>
      </c>
      <c r="E363" s="34" t="s">
        <v>306</v>
      </c>
      <c r="F363" s="110"/>
      <c r="G363" s="110"/>
      <c r="H363" s="61">
        <v>2663000</v>
      </c>
      <c r="I363" s="23">
        <f t="shared" si="18"/>
        <v>505970</v>
      </c>
      <c r="J363" s="23">
        <f t="shared" si="19"/>
        <v>3168970</v>
      </c>
    </row>
    <row r="364" spans="1:10" x14ac:dyDescent="0.35">
      <c r="A364" s="111"/>
      <c r="B364" s="111"/>
      <c r="C364" s="111"/>
      <c r="D364" s="22" t="s">
        <v>80</v>
      </c>
      <c r="E364" s="34" t="s">
        <v>306</v>
      </c>
      <c r="F364" s="111"/>
      <c r="G364" s="111"/>
      <c r="H364" s="61">
        <v>9037000</v>
      </c>
      <c r="I364" s="23">
        <f t="shared" si="18"/>
        <v>1717030</v>
      </c>
      <c r="J364" s="23">
        <f t="shared" si="19"/>
        <v>10754030</v>
      </c>
    </row>
    <row r="365" spans="1:10" x14ac:dyDescent="0.35">
      <c r="A365" s="113" t="s">
        <v>333</v>
      </c>
      <c r="B365" s="113" t="s">
        <v>334</v>
      </c>
      <c r="C365" s="109" t="s">
        <v>79</v>
      </c>
      <c r="D365" s="34" t="s">
        <v>307</v>
      </c>
      <c r="E365" s="34" t="s">
        <v>306</v>
      </c>
      <c r="F365" s="112" t="s">
        <v>381</v>
      </c>
      <c r="G365" s="113" t="s">
        <v>328</v>
      </c>
      <c r="H365" s="61">
        <v>7243000</v>
      </c>
      <c r="I365" s="23">
        <f t="shared" si="18"/>
        <v>1376170</v>
      </c>
      <c r="J365" s="23">
        <f t="shared" si="19"/>
        <v>8619170</v>
      </c>
    </row>
    <row r="366" spans="1:10" x14ac:dyDescent="0.35">
      <c r="A366" s="110"/>
      <c r="B366" s="110"/>
      <c r="C366" s="110"/>
      <c r="D366" s="55" t="s">
        <v>380</v>
      </c>
      <c r="E366" s="34" t="s">
        <v>306</v>
      </c>
      <c r="F366" s="110"/>
      <c r="G366" s="110"/>
      <c r="H366" s="61">
        <v>3622000</v>
      </c>
      <c r="I366" s="23">
        <f t="shared" si="18"/>
        <v>688180</v>
      </c>
      <c r="J366" s="23">
        <f t="shared" si="19"/>
        <v>4310180</v>
      </c>
    </row>
    <row r="367" spans="1:10" x14ac:dyDescent="0.35">
      <c r="A367" s="110"/>
      <c r="B367" s="110"/>
      <c r="C367" s="110"/>
      <c r="D367" s="34" t="s">
        <v>308</v>
      </c>
      <c r="E367" s="34" t="s">
        <v>306</v>
      </c>
      <c r="F367" s="110"/>
      <c r="G367" s="110"/>
      <c r="H367" s="61">
        <v>3409000</v>
      </c>
      <c r="I367" s="23">
        <f t="shared" si="18"/>
        <v>647710</v>
      </c>
      <c r="J367" s="23">
        <f t="shared" si="19"/>
        <v>4056710</v>
      </c>
    </row>
    <row r="368" spans="1:10" x14ac:dyDescent="0.35">
      <c r="A368" s="111"/>
      <c r="B368" s="111"/>
      <c r="C368" s="111"/>
      <c r="D368" s="22" t="s">
        <v>80</v>
      </c>
      <c r="E368" s="34" t="s">
        <v>306</v>
      </c>
      <c r="F368" s="111"/>
      <c r="G368" s="111"/>
      <c r="H368" s="61">
        <v>13921000</v>
      </c>
      <c r="I368" s="23">
        <f t="shared" si="18"/>
        <v>2644990</v>
      </c>
      <c r="J368" s="23">
        <f t="shared" si="19"/>
        <v>16565990</v>
      </c>
    </row>
    <row r="369" spans="1:10" x14ac:dyDescent="0.35">
      <c r="A369" s="113" t="s">
        <v>335</v>
      </c>
      <c r="B369" s="113" t="s">
        <v>334</v>
      </c>
      <c r="C369" s="109" t="s">
        <v>79</v>
      </c>
      <c r="D369" s="34" t="s">
        <v>307</v>
      </c>
      <c r="E369" s="34" t="s">
        <v>306</v>
      </c>
      <c r="F369" s="109" t="s">
        <v>81</v>
      </c>
      <c r="G369" s="113" t="s">
        <v>328</v>
      </c>
      <c r="H369" s="61">
        <v>5133000</v>
      </c>
      <c r="I369" s="23">
        <f t="shared" si="18"/>
        <v>975270</v>
      </c>
      <c r="J369" s="23">
        <f t="shared" si="19"/>
        <v>6108270</v>
      </c>
    </row>
    <row r="370" spans="1:10" x14ac:dyDescent="0.35">
      <c r="A370" s="110"/>
      <c r="B370" s="110"/>
      <c r="C370" s="110"/>
      <c r="D370" s="55" t="s">
        <v>380</v>
      </c>
      <c r="E370" s="34" t="s">
        <v>306</v>
      </c>
      <c r="F370" s="110"/>
      <c r="G370" s="110"/>
      <c r="H370" s="61">
        <v>2567000</v>
      </c>
      <c r="I370" s="23">
        <f t="shared" ref="I370:I376" si="20">+H370*19%</f>
        <v>487730</v>
      </c>
      <c r="J370" s="23">
        <f t="shared" ref="J370:J376" si="21">H370+I370</f>
        <v>3054730</v>
      </c>
    </row>
    <row r="371" spans="1:10" x14ac:dyDescent="0.35">
      <c r="A371" s="110"/>
      <c r="B371" s="110"/>
      <c r="C371" s="110"/>
      <c r="D371" s="34" t="s">
        <v>308</v>
      </c>
      <c r="E371" s="34" t="s">
        <v>306</v>
      </c>
      <c r="F371" s="110"/>
      <c r="G371" s="110"/>
      <c r="H371" s="61">
        <v>2237000</v>
      </c>
      <c r="I371" s="23">
        <f t="shared" si="20"/>
        <v>425030</v>
      </c>
      <c r="J371" s="23">
        <f t="shared" si="21"/>
        <v>2662030</v>
      </c>
    </row>
    <row r="372" spans="1:10" x14ac:dyDescent="0.35">
      <c r="A372" s="111"/>
      <c r="B372" s="111"/>
      <c r="C372" s="111"/>
      <c r="D372" s="22" t="s">
        <v>80</v>
      </c>
      <c r="E372" s="34" t="s">
        <v>306</v>
      </c>
      <c r="F372" s="111"/>
      <c r="G372" s="111"/>
      <c r="H372" s="61">
        <v>9693000</v>
      </c>
      <c r="I372" s="23">
        <f t="shared" si="20"/>
        <v>1841670</v>
      </c>
      <c r="J372" s="23">
        <f t="shared" si="21"/>
        <v>11534670</v>
      </c>
    </row>
    <row r="373" spans="1:10" x14ac:dyDescent="0.35">
      <c r="A373" s="113" t="s">
        <v>335</v>
      </c>
      <c r="B373" s="113" t="s">
        <v>334</v>
      </c>
      <c r="C373" s="109" t="s">
        <v>79</v>
      </c>
      <c r="D373" s="34" t="s">
        <v>307</v>
      </c>
      <c r="E373" s="34" t="s">
        <v>306</v>
      </c>
      <c r="F373" s="112" t="s">
        <v>381</v>
      </c>
      <c r="G373" s="119" t="s">
        <v>328</v>
      </c>
      <c r="H373" s="61">
        <v>7884000</v>
      </c>
      <c r="I373" s="23">
        <f t="shared" si="20"/>
        <v>1497960</v>
      </c>
      <c r="J373" s="23">
        <f t="shared" si="21"/>
        <v>9381960</v>
      </c>
    </row>
    <row r="374" spans="1:10" x14ac:dyDescent="0.35">
      <c r="A374" s="110"/>
      <c r="B374" s="110"/>
      <c r="C374" s="110"/>
      <c r="D374" s="55" t="s">
        <v>380</v>
      </c>
      <c r="E374" s="34" t="s">
        <v>306</v>
      </c>
      <c r="F374" s="110"/>
      <c r="G374" s="120"/>
      <c r="H374" s="61">
        <v>3942000</v>
      </c>
      <c r="I374" s="23">
        <f t="shared" si="20"/>
        <v>748980</v>
      </c>
      <c r="J374" s="23">
        <f t="shared" si="21"/>
        <v>4690980</v>
      </c>
    </row>
    <row r="375" spans="1:10" x14ac:dyDescent="0.35">
      <c r="A375" s="110"/>
      <c r="B375" s="110"/>
      <c r="C375" s="110"/>
      <c r="D375" s="34" t="s">
        <v>308</v>
      </c>
      <c r="E375" s="34" t="s">
        <v>306</v>
      </c>
      <c r="F375" s="110"/>
      <c r="G375" s="120"/>
      <c r="H375" s="61">
        <v>3409000</v>
      </c>
      <c r="I375" s="23">
        <f t="shared" si="20"/>
        <v>647710</v>
      </c>
      <c r="J375" s="23">
        <f t="shared" si="21"/>
        <v>4056710</v>
      </c>
    </row>
    <row r="376" spans="1:10" x14ac:dyDescent="0.35">
      <c r="A376" s="111"/>
      <c r="B376" s="111"/>
      <c r="C376" s="111"/>
      <c r="D376" s="22" t="s">
        <v>80</v>
      </c>
      <c r="E376" s="34" t="s">
        <v>306</v>
      </c>
      <c r="F376" s="111"/>
      <c r="G376" s="120"/>
      <c r="H376" s="61">
        <v>14892000</v>
      </c>
      <c r="I376" s="23">
        <f t="shared" si="20"/>
        <v>2829480</v>
      </c>
      <c r="J376" s="23">
        <f t="shared" si="21"/>
        <v>17721480</v>
      </c>
    </row>
    <row r="377" spans="1:10" x14ac:dyDescent="0.35">
      <c r="A377" s="108" t="s">
        <v>393</v>
      </c>
      <c r="B377" s="108"/>
      <c r="C377" s="108"/>
      <c r="D377" s="108"/>
      <c r="E377" s="108"/>
      <c r="F377" s="108"/>
      <c r="G377" s="63"/>
      <c r="H377" s="60">
        <f>SUM(H9:H376)</f>
        <v>3030595000</v>
      </c>
      <c r="I377" s="60">
        <f>H377*19%</f>
        <v>575813050</v>
      </c>
      <c r="J377" s="60">
        <f>SUM(J9:J376)</f>
        <v>3606408050</v>
      </c>
    </row>
  </sheetData>
  <mergeCells count="463">
    <mergeCell ref="A373:A376"/>
    <mergeCell ref="B373:B376"/>
    <mergeCell ref="C373:C376"/>
    <mergeCell ref="F373:F376"/>
    <mergeCell ref="G373:G376"/>
    <mergeCell ref="A361:A364"/>
    <mergeCell ref="B361:B364"/>
    <mergeCell ref="C361:C364"/>
    <mergeCell ref="F361:F364"/>
    <mergeCell ref="G361:G364"/>
    <mergeCell ref="A365:A368"/>
    <mergeCell ref="B365:B368"/>
    <mergeCell ref="C365:C368"/>
    <mergeCell ref="F365:F368"/>
    <mergeCell ref="G365:G368"/>
    <mergeCell ref="B349:B352"/>
    <mergeCell ref="C349:C352"/>
    <mergeCell ref="F349:F352"/>
    <mergeCell ref="G349:G352"/>
    <mergeCell ref="A1:J6"/>
    <mergeCell ref="A369:A372"/>
    <mergeCell ref="B369:B372"/>
    <mergeCell ref="C369:C372"/>
    <mergeCell ref="F369:F372"/>
    <mergeCell ref="G369:G372"/>
    <mergeCell ref="A353:A356"/>
    <mergeCell ref="B353:B356"/>
    <mergeCell ref="C353:C356"/>
    <mergeCell ref="G13:G16"/>
    <mergeCell ref="A17:A20"/>
    <mergeCell ref="B17:B20"/>
    <mergeCell ref="C17:C20"/>
    <mergeCell ref="F17:F20"/>
    <mergeCell ref="G17:G20"/>
    <mergeCell ref="A7:J7"/>
    <mergeCell ref="A9:A12"/>
    <mergeCell ref="B9:B12"/>
    <mergeCell ref="C9:C12"/>
    <mergeCell ref="F9:F12"/>
    <mergeCell ref="G9:G12"/>
    <mergeCell ref="A13:A16"/>
    <mergeCell ref="B13:B16"/>
    <mergeCell ref="C13:C16"/>
    <mergeCell ref="F13:F16"/>
    <mergeCell ref="A25:A28"/>
    <mergeCell ref="B25:B28"/>
    <mergeCell ref="C25:C28"/>
    <mergeCell ref="F25:F28"/>
    <mergeCell ref="G25:G28"/>
    <mergeCell ref="A21:A24"/>
    <mergeCell ref="B21:B24"/>
    <mergeCell ref="C21:C24"/>
    <mergeCell ref="F21:F24"/>
    <mergeCell ref="G21:G24"/>
    <mergeCell ref="A33:A36"/>
    <mergeCell ref="B33:B36"/>
    <mergeCell ref="C33:C36"/>
    <mergeCell ref="F33:F36"/>
    <mergeCell ref="G33:G36"/>
    <mergeCell ref="A29:A32"/>
    <mergeCell ref="B29:B32"/>
    <mergeCell ref="C29:C32"/>
    <mergeCell ref="F29:F32"/>
    <mergeCell ref="G29:G32"/>
    <mergeCell ref="A41:A44"/>
    <mergeCell ref="B41:B44"/>
    <mergeCell ref="C41:C44"/>
    <mergeCell ref="F41:F44"/>
    <mergeCell ref="G41:G44"/>
    <mergeCell ref="A37:A40"/>
    <mergeCell ref="B37:B40"/>
    <mergeCell ref="C37:C40"/>
    <mergeCell ref="F37:F40"/>
    <mergeCell ref="G37:G40"/>
    <mergeCell ref="A49:A52"/>
    <mergeCell ref="B49:B52"/>
    <mergeCell ref="C49:C52"/>
    <mergeCell ref="F49:F52"/>
    <mergeCell ref="G49:G52"/>
    <mergeCell ref="A45:A48"/>
    <mergeCell ref="B45:B48"/>
    <mergeCell ref="C45:C48"/>
    <mergeCell ref="F45:F48"/>
    <mergeCell ref="G45:G48"/>
    <mergeCell ref="A57:A60"/>
    <mergeCell ref="B57:B60"/>
    <mergeCell ref="C57:C60"/>
    <mergeCell ref="F57:F60"/>
    <mergeCell ref="G57:G60"/>
    <mergeCell ref="A53:A56"/>
    <mergeCell ref="B53:B56"/>
    <mergeCell ref="C53:C56"/>
    <mergeCell ref="F53:F56"/>
    <mergeCell ref="G53:G56"/>
    <mergeCell ref="A65:A68"/>
    <mergeCell ref="B65:B68"/>
    <mergeCell ref="C65:C68"/>
    <mergeCell ref="F65:F68"/>
    <mergeCell ref="G65:G68"/>
    <mergeCell ref="A61:A64"/>
    <mergeCell ref="B61:B64"/>
    <mergeCell ref="C61:C64"/>
    <mergeCell ref="F61:F64"/>
    <mergeCell ref="G61:G64"/>
    <mergeCell ref="A73:A76"/>
    <mergeCell ref="B73:B76"/>
    <mergeCell ref="C73:C76"/>
    <mergeCell ref="F73:F76"/>
    <mergeCell ref="G73:G76"/>
    <mergeCell ref="A69:A72"/>
    <mergeCell ref="B69:B72"/>
    <mergeCell ref="C69:C72"/>
    <mergeCell ref="F69:F72"/>
    <mergeCell ref="G69:G72"/>
    <mergeCell ref="A81:A84"/>
    <mergeCell ref="B81:B84"/>
    <mergeCell ref="C81:C84"/>
    <mergeCell ref="F81:F84"/>
    <mergeCell ref="G81:G84"/>
    <mergeCell ref="A77:A80"/>
    <mergeCell ref="B77:B80"/>
    <mergeCell ref="C77:C80"/>
    <mergeCell ref="F77:F80"/>
    <mergeCell ref="G77:G80"/>
    <mergeCell ref="G85:G88"/>
    <mergeCell ref="A89:A92"/>
    <mergeCell ref="B89:B92"/>
    <mergeCell ref="C89:C92"/>
    <mergeCell ref="F89:F92"/>
    <mergeCell ref="G89:G92"/>
    <mergeCell ref="A85:A88"/>
    <mergeCell ref="B85:B88"/>
    <mergeCell ref="C85:C88"/>
    <mergeCell ref="F85:F88"/>
    <mergeCell ref="A97:A100"/>
    <mergeCell ref="B97:B100"/>
    <mergeCell ref="C97:C100"/>
    <mergeCell ref="F97:F100"/>
    <mergeCell ref="G97:G100"/>
    <mergeCell ref="A93:A96"/>
    <mergeCell ref="B93:B96"/>
    <mergeCell ref="C93:C96"/>
    <mergeCell ref="F93:F96"/>
    <mergeCell ref="G93:G96"/>
    <mergeCell ref="A105:A108"/>
    <mergeCell ref="B105:B108"/>
    <mergeCell ref="C105:C108"/>
    <mergeCell ref="F105:F108"/>
    <mergeCell ref="G105:G108"/>
    <mergeCell ref="A101:A104"/>
    <mergeCell ref="B101:B104"/>
    <mergeCell ref="C101:C104"/>
    <mergeCell ref="F101:F104"/>
    <mergeCell ref="G101:G104"/>
    <mergeCell ref="A113:A116"/>
    <mergeCell ref="B113:B116"/>
    <mergeCell ref="C113:C116"/>
    <mergeCell ref="F113:F116"/>
    <mergeCell ref="G113:G116"/>
    <mergeCell ref="A109:A112"/>
    <mergeCell ref="B109:B112"/>
    <mergeCell ref="C109:C112"/>
    <mergeCell ref="F109:F112"/>
    <mergeCell ref="G109:G112"/>
    <mergeCell ref="A121:A124"/>
    <mergeCell ref="B121:B124"/>
    <mergeCell ref="C121:C124"/>
    <mergeCell ref="F121:F124"/>
    <mergeCell ref="G121:G124"/>
    <mergeCell ref="A117:A120"/>
    <mergeCell ref="B117:B120"/>
    <mergeCell ref="C117:C120"/>
    <mergeCell ref="F117:F120"/>
    <mergeCell ref="G117:G120"/>
    <mergeCell ref="A129:A132"/>
    <mergeCell ref="B129:B132"/>
    <mergeCell ref="C129:C132"/>
    <mergeCell ref="F129:F132"/>
    <mergeCell ref="G129:G132"/>
    <mergeCell ref="A125:A128"/>
    <mergeCell ref="B125:B128"/>
    <mergeCell ref="C125:C128"/>
    <mergeCell ref="F125:F128"/>
    <mergeCell ref="G125:G128"/>
    <mergeCell ref="A137:A140"/>
    <mergeCell ref="B137:B140"/>
    <mergeCell ref="C137:C140"/>
    <mergeCell ref="F137:F140"/>
    <mergeCell ref="G137:G140"/>
    <mergeCell ref="A133:A136"/>
    <mergeCell ref="B133:B136"/>
    <mergeCell ref="C133:C136"/>
    <mergeCell ref="F133:F136"/>
    <mergeCell ref="G133:G136"/>
    <mergeCell ref="A145:A148"/>
    <mergeCell ref="B145:B148"/>
    <mergeCell ref="C145:C148"/>
    <mergeCell ref="F145:F148"/>
    <mergeCell ref="G145:G148"/>
    <mergeCell ref="A141:A144"/>
    <mergeCell ref="B141:B144"/>
    <mergeCell ref="C141:C144"/>
    <mergeCell ref="F141:F144"/>
    <mergeCell ref="G141:G144"/>
    <mergeCell ref="A161:A164"/>
    <mergeCell ref="B161:B164"/>
    <mergeCell ref="C161:C164"/>
    <mergeCell ref="F161:F164"/>
    <mergeCell ref="G161:G164"/>
    <mergeCell ref="A149:A152"/>
    <mergeCell ref="B149:B152"/>
    <mergeCell ref="C149:C152"/>
    <mergeCell ref="F149:F152"/>
    <mergeCell ref="G149:G152"/>
    <mergeCell ref="A153:A156"/>
    <mergeCell ref="A157:A160"/>
    <mergeCell ref="B153:B156"/>
    <mergeCell ref="C153:C156"/>
    <mergeCell ref="B157:B160"/>
    <mergeCell ref="C157:C160"/>
    <mergeCell ref="F153:F156"/>
    <mergeCell ref="G153:G156"/>
    <mergeCell ref="F157:F160"/>
    <mergeCell ref="G157:G160"/>
    <mergeCell ref="A169:A172"/>
    <mergeCell ref="B169:B172"/>
    <mergeCell ref="C169:C172"/>
    <mergeCell ref="F169:F172"/>
    <mergeCell ref="G169:G172"/>
    <mergeCell ref="A165:A168"/>
    <mergeCell ref="B165:B168"/>
    <mergeCell ref="C165:C168"/>
    <mergeCell ref="F165:F168"/>
    <mergeCell ref="G165:G168"/>
    <mergeCell ref="A177:A180"/>
    <mergeCell ref="B177:B180"/>
    <mergeCell ref="C177:C180"/>
    <mergeCell ref="F177:F180"/>
    <mergeCell ref="G177:G180"/>
    <mergeCell ref="A173:A176"/>
    <mergeCell ref="B173:B176"/>
    <mergeCell ref="C173:C176"/>
    <mergeCell ref="F173:F176"/>
    <mergeCell ref="G173:G176"/>
    <mergeCell ref="A185:A188"/>
    <mergeCell ref="B185:B188"/>
    <mergeCell ref="C185:C188"/>
    <mergeCell ref="F185:F188"/>
    <mergeCell ref="G185:G188"/>
    <mergeCell ref="A181:A184"/>
    <mergeCell ref="B181:B184"/>
    <mergeCell ref="C181:C184"/>
    <mergeCell ref="F181:F184"/>
    <mergeCell ref="G181:G184"/>
    <mergeCell ref="A193:A196"/>
    <mergeCell ref="B193:B196"/>
    <mergeCell ref="C193:C196"/>
    <mergeCell ref="F193:F196"/>
    <mergeCell ref="G193:G196"/>
    <mergeCell ref="A189:A192"/>
    <mergeCell ref="B189:B192"/>
    <mergeCell ref="C189:C192"/>
    <mergeCell ref="F189:F192"/>
    <mergeCell ref="G189:G192"/>
    <mergeCell ref="A201:A204"/>
    <mergeCell ref="B201:B204"/>
    <mergeCell ref="C201:C204"/>
    <mergeCell ref="F201:F204"/>
    <mergeCell ref="G201:G204"/>
    <mergeCell ref="A197:A200"/>
    <mergeCell ref="B197:B200"/>
    <mergeCell ref="C197:C200"/>
    <mergeCell ref="F197:F200"/>
    <mergeCell ref="G197:G200"/>
    <mergeCell ref="A209:A212"/>
    <mergeCell ref="B209:B212"/>
    <mergeCell ref="C209:C212"/>
    <mergeCell ref="F209:F212"/>
    <mergeCell ref="G209:G212"/>
    <mergeCell ref="A205:A208"/>
    <mergeCell ref="B205:B208"/>
    <mergeCell ref="C205:C208"/>
    <mergeCell ref="F205:F208"/>
    <mergeCell ref="G205:G208"/>
    <mergeCell ref="A217:A220"/>
    <mergeCell ref="B217:B220"/>
    <mergeCell ref="C217:C220"/>
    <mergeCell ref="F217:F220"/>
    <mergeCell ref="G217:G220"/>
    <mergeCell ref="A213:A216"/>
    <mergeCell ref="B213:B216"/>
    <mergeCell ref="C213:C216"/>
    <mergeCell ref="F213:F216"/>
    <mergeCell ref="G213:G216"/>
    <mergeCell ref="A225:A228"/>
    <mergeCell ref="B225:B228"/>
    <mergeCell ref="C225:C228"/>
    <mergeCell ref="F225:F228"/>
    <mergeCell ref="G225:G228"/>
    <mergeCell ref="A221:A224"/>
    <mergeCell ref="B221:B224"/>
    <mergeCell ref="C221:C224"/>
    <mergeCell ref="F221:F224"/>
    <mergeCell ref="G221:G224"/>
    <mergeCell ref="A233:A236"/>
    <mergeCell ref="B233:B236"/>
    <mergeCell ref="C233:C236"/>
    <mergeCell ref="F233:F236"/>
    <mergeCell ref="G233:G236"/>
    <mergeCell ref="A229:A232"/>
    <mergeCell ref="B229:B232"/>
    <mergeCell ref="C229:C232"/>
    <mergeCell ref="F229:F232"/>
    <mergeCell ref="G229:G232"/>
    <mergeCell ref="A241:A244"/>
    <mergeCell ref="B241:B244"/>
    <mergeCell ref="C241:C244"/>
    <mergeCell ref="F241:F244"/>
    <mergeCell ref="G241:G244"/>
    <mergeCell ref="A237:A240"/>
    <mergeCell ref="B237:B240"/>
    <mergeCell ref="C237:C240"/>
    <mergeCell ref="F237:F240"/>
    <mergeCell ref="G237:G240"/>
    <mergeCell ref="A249:A252"/>
    <mergeCell ref="B249:B252"/>
    <mergeCell ref="C249:C252"/>
    <mergeCell ref="F249:F252"/>
    <mergeCell ref="G249:G252"/>
    <mergeCell ref="A245:A248"/>
    <mergeCell ref="B245:B248"/>
    <mergeCell ref="C245:C248"/>
    <mergeCell ref="F245:F248"/>
    <mergeCell ref="G245:G248"/>
    <mergeCell ref="A261:A264"/>
    <mergeCell ref="B261:B264"/>
    <mergeCell ref="C261:C264"/>
    <mergeCell ref="F261:F264"/>
    <mergeCell ref="G261:G264"/>
    <mergeCell ref="G253:G256"/>
    <mergeCell ref="A257:A260"/>
    <mergeCell ref="B257:B260"/>
    <mergeCell ref="C257:C260"/>
    <mergeCell ref="F257:F260"/>
    <mergeCell ref="G257:G260"/>
    <mergeCell ref="A253:A256"/>
    <mergeCell ref="B253:B256"/>
    <mergeCell ref="C253:C256"/>
    <mergeCell ref="F253:F256"/>
    <mergeCell ref="A269:A272"/>
    <mergeCell ref="B269:B272"/>
    <mergeCell ref="C269:C272"/>
    <mergeCell ref="F269:F272"/>
    <mergeCell ref="G269:G272"/>
    <mergeCell ref="A265:A268"/>
    <mergeCell ref="B265:B268"/>
    <mergeCell ref="C265:C268"/>
    <mergeCell ref="F265:F268"/>
    <mergeCell ref="G265:G268"/>
    <mergeCell ref="A277:A280"/>
    <mergeCell ref="B277:B280"/>
    <mergeCell ref="C277:C280"/>
    <mergeCell ref="F277:F280"/>
    <mergeCell ref="G277:G280"/>
    <mergeCell ref="A273:A276"/>
    <mergeCell ref="B273:B276"/>
    <mergeCell ref="C273:C276"/>
    <mergeCell ref="F273:F276"/>
    <mergeCell ref="G273:G276"/>
    <mergeCell ref="A285:A288"/>
    <mergeCell ref="B285:B288"/>
    <mergeCell ref="C285:C288"/>
    <mergeCell ref="F285:F288"/>
    <mergeCell ref="G285:G288"/>
    <mergeCell ref="A281:A284"/>
    <mergeCell ref="B281:B284"/>
    <mergeCell ref="C281:C284"/>
    <mergeCell ref="F281:F284"/>
    <mergeCell ref="G281:G284"/>
    <mergeCell ref="A293:A296"/>
    <mergeCell ref="B293:B296"/>
    <mergeCell ref="C293:C296"/>
    <mergeCell ref="F293:F296"/>
    <mergeCell ref="G293:G296"/>
    <mergeCell ref="A289:A292"/>
    <mergeCell ref="B289:B292"/>
    <mergeCell ref="C289:C292"/>
    <mergeCell ref="F289:F292"/>
    <mergeCell ref="G289:G292"/>
    <mergeCell ref="A301:A304"/>
    <mergeCell ref="B301:B304"/>
    <mergeCell ref="C301:C304"/>
    <mergeCell ref="F301:F304"/>
    <mergeCell ref="G301:G304"/>
    <mergeCell ref="A297:A300"/>
    <mergeCell ref="B297:B300"/>
    <mergeCell ref="C297:C300"/>
    <mergeCell ref="F297:F300"/>
    <mergeCell ref="G297:G300"/>
    <mergeCell ref="A309:A312"/>
    <mergeCell ref="B309:B312"/>
    <mergeCell ref="C309:C312"/>
    <mergeCell ref="F309:F312"/>
    <mergeCell ref="G309:G312"/>
    <mergeCell ref="A305:A308"/>
    <mergeCell ref="B305:B308"/>
    <mergeCell ref="C305:C308"/>
    <mergeCell ref="F305:F308"/>
    <mergeCell ref="G305:G308"/>
    <mergeCell ref="A317:A320"/>
    <mergeCell ref="B317:B320"/>
    <mergeCell ref="C317:C320"/>
    <mergeCell ref="F317:F320"/>
    <mergeCell ref="G317:G320"/>
    <mergeCell ref="A313:A316"/>
    <mergeCell ref="B313:B316"/>
    <mergeCell ref="C313:C316"/>
    <mergeCell ref="F313:F316"/>
    <mergeCell ref="G313:G316"/>
    <mergeCell ref="G321:G324"/>
    <mergeCell ref="A325:A328"/>
    <mergeCell ref="B325:B328"/>
    <mergeCell ref="C325:C328"/>
    <mergeCell ref="F325:F328"/>
    <mergeCell ref="G325:G328"/>
    <mergeCell ref="A321:A324"/>
    <mergeCell ref="B321:B324"/>
    <mergeCell ref="C321:C324"/>
    <mergeCell ref="F321:F324"/>
    <mergeCell ref="A333:A336"/>
    <mergeCell ref="B333:B336"/>
    <mergeCell ref="C333:C336"/>
    <mergeCell ref="F333:F336"/>
    <mergeCell ref="G333:G336"/>
    <mergeCell ref="A329:A332"/>
    <mergeCell ref="B329:B332"/>
    <mergeCell ref="C329:C332"/>
    <mergeCell ref="F329:F332"/>
    <mergeCell ref="G329:G332"/>
    <mergeCell ref="A377:F377"/>
    <mergeCell ref="A341:A344"/>
    <mergeCell ref="B341:B344"/>
    <mergeCell ref="C341:C344"/>
    <mergeCell ref="F341:F344"/>
    <mergeCell ref="G341:G344"/>
    <mergeCell ref="A337:A340"/>
    <mergeCell ref="B337:B340"/>
    <mergeCell ref="C337:C340"/>
    <mergeCell ref="F337:F340"/>
    <mergeCell ref="G337:G340"/>
    <mergeCell ref="F353:F356"/>
    <mergeCell ref="G353:G356"/>
    <mergeCell ref="A357:A360"/>
    <mergeCell ref="B357:B360"/>
    <mergeCell ref="C357:C360"/>
    <mergeCell ref="F357:F360"/>
    <mergeCell ref="G357:G360"/>
    <mergeCell ref="A345:A348"/>
    <mergeCell ref="B345:B348"/>
    <mergeCell ref="C345:C348"/>
    <mergeCell ref="F345:F348"/>
    <mergeCell ref="G345:G348"/>
    <mergeCell ref="A349:A35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9CECA-1E3B-4226-8B2B-62D9BA1E5A7C}">
  <dimension ref="B6:X76"/>
  <sheetViews>
    <sheetView tabSelected="1" topLeftCell="A37" zoomScale="60" zoomScaleNormal="60" workbookViewId="0">
      <selection activeCell="E62" sqref="E62"/>
    </sheetView>
  </sheetViews>
  <sheetFormatPr baseColWidth="10" defaultColWidth="11" defaultRowHeight="15.5" x14ac:dyDescent="0.35"/>
  <cols>
    <col min="2" max="2" width="25.5" customWidth="1"/>
    <col min="3" max="3" width="19.33203125" customWidth="1"/>
    <col min="4" max="4" width="22.83203125" customWidth="1"/>
    <col min="5" max="5" width="22.25" bestFit="1" customWidth="1"/>
    <col min="6" max="7" width="20.75" bestFit="1" customWidth="1"/>
    <col min="8" max="9" width="15.08203125" customWidth="1"/>
    <col min="10" max="10" width="22.83203125" customWidth="1"/>
    <col min="11" max="12" width="15.08203125" customWidth="1"/>
    <col min="13" max="13" width="22.83203125" customWidth="1"/>
    <col min="14" max="15" width="15.08203125" customWidth="1"/>
    <col min="16" max="16" width="17.5" customWidth="1"/>
    <col min="17" max="17" width="22.83203125" customWidth="1"/>
    <col min="19" max="19" width="13.08203125" customWidth="1"/>
    <col min="20" max="20" width="15" customWidth="1"/>
    <col min="21" max="21" width="12" customWidth="1"/>
    <col min="22" max="22" width="16.08203125" bestFit="1" customWidth="1"/>
    <col min="23" max="23" width="15.08203125" bestFit="1" customWidth="1"/>
    <col min="24" max="24" width="16.08203125" bestFit="1" customWidth="1"/>
  </cols>
  <sheetData>
    <row r="6" spans="2:6" x14ac:dyDescent="0.35">
      <c r="B6" s="126" t="s">
        <v>126</v>
      </c>
      <c r="C6" s="127"/>
      <c r="D6" s="127"/>
      <c r="E6" s="127"/>
      <c r="F6" s="127"/>
    </row>
    <row r="7" spans="2:6" x14ac:dyDescent="0.35">
      <c r="B7" s="16" t="s">
        <v>127</v>
      </c>
      <c r="C7" s="16" t="s">
        <v>128</v>
      </c>
      <c r="D7" s="16" t="s">
        <v>129</v>
      </c>
      <c r="E7" s="16" t="s">
        <v>130</v>
      </c>
      <c r="F7" s="16" t="s">
        <v>131</v>
      </c>
    </row>
    <row r="8" spans="2:6" x14ac:dyDescent="0.35">
      <c r="B8" s="128" t="s">
        <v>132</v>
      </c>
      <c r="C8" s="7" t="s">
        <v>324</v>
      </c>
      <c r="D8" s="8">
        <v>2000</v>
      </c>
      <c r="E8" s="8">
        <f t="shared" ref="E8:E10" si="0">+D8*19%</f>
        <v>380</v>
      </c>
      <c r="F8" s="8">
        <f t="shared" ref="F8:F22" si="1">D8+E8</f>
        <v>2380</v>
      </c>
    </row>
    <row r="9" spans="2:6" x14ac:dyDescent="0.35">
      <c r="B9" s="129"/>
      <c r="C9" s="7" t="s">
        <v>325</v>
      </c>
      <c r="D9" s="10">
        <v>3000</v>
      </c>
      <c r="E9" s="8">
        <f t="shared" si="0"/>
        <v>570</v>
      </c>
      <c r="F9" s="8">
        <f t="shared" si="1"/>
        <v>3570</v>
      </c>
    </row>
    <row r="10" spans="2:6" x14ac:dyDescent="0.35">
      <c r="B10" s="129"/>
      <c r="C10" s="7" t="s">
        <v>386</v>
      </c>
      <c r="D10" s="8">
        <v>1000</v>
      </c>
      <c r="E10" s="8">
        <f t="shared" si="0"/>
        <v>190</v>
      </c>
      <c r="F10" s="8">
        <f t="shared" si="1"/>
        <v>1190</v>
      </c>
    </row>
    <row r="11" spans="2:6" x14ac:dyDescent="0.35">
      <c r="B11" s="130"/>
      <c r="C11" s="7" t="s">
        <v>387</v>
      </c>
      <c r="D11" s="10">
        <v>3000</v>
      </c>
      <c r="E11" s="8">
        <f>+D11*19%</f>
        <v>570</v>
      </c>
      <c r="F11" s="8">
        <f t="shared" si="1"/>
        <v>3570</v>
      </c>
    </row>
    <row r="12" spans="2:6" x14ac:dyDescent="0.35">
      <c r="B12" s="7" t="s">
        <v>323</v>
      </c>
      <c r="C12" s="7" t="s">
        <v>133</v>
      </c>
      <c r="D12" s="8">
        <v>9000</v>
      </c>
      <c r="E12" s="8">
        <f>+D12*19%</f>
        <v>1710</v>
      </c>
      <c r="F12" s="8">
        <f t="shared" si="1"/>
        <v>10710</v>
      </c>
    </row>
    <row r="13" spans="2:6" x14ac:dyDescent="0.35">
      <c r="B13" s="131" t="s">
        <v>134</v>
      </c>
      <c r="C13" s="7" t="s">
        <v>324</v>
      </c>
      <c r="D13" s="8">
        <v>2000</v>
      </c>
      <c r="E13" s="8">
        <f t="shared" ref="E13:E15" si="2">+D13*19%</f>
        <v>380</v>
      </c>
      <c r="F13" s="8">
        <f t="shared" si="1"/>
        <v>2380</v>
      </c>
    </row>
    <row r="14" spans="2:6" x14ac:dyDescent="0.35">
      <c r="B14" s="129"/>
      <c r="C14" s="7" t="s">
        <v>325</v>
      </c>
      <c r="D14" s="10">
        <v>5000</v>
      </c>
      <c r="E14" s="8">
        <f t="shared" si="2"/>
        <v>950</v>
      </c>
      <c r="F14" s="8">
        <f t="shared" si="1"/>
        <v>5950</v>
      </c>
    </row>
    <row r="15" spans="2:6" x14ac:dyDescent="0.35">
      <c r="B15" s="129"/>
      <c r="C15" s="7" t="s">
        <v>386</v>
      </c>
      <c r="D15" s="8">
        <v>2000</v>
      </c>
      <c r="E15" s="8">
        <f t="shared" si="2"/>
        <v>380</v>
      </c>
      <c r="F15" s="8">
        <f t="shared" si="1"/>
        <v>2380</v>
      </c>
    </row>
    <row r="16" spans="2:6" x14ac:dyDescent="0.35">
      <c r="B16" s="130"/>
      <c r="C16" s="7" t="s">
        <v>387</v>
      </c>
      <c r="D16" s="10">
        <v>5000</v>
      </c>
      <c r="E16" s="8">
        <f t="shared" ref="E16:E24" si="3">+D16*19%</f>
        <v>950</v>
      </c>
      <c r="F16" s="8">
        <f t="shared" si="1"/>
        <v>5950</v>
      </c>
    </row>
    <row r="17" spans="2:7" x14ac:dyDescent="0.35">
      <c r="B17" s="131" t="s">
        <v>310</v>
      </c>
      <c r="C17" s="7" t="s">
        <v>324</v>
      </c>
      <c r="D17" s="8">
        <v>6000</v>
      </c>
      <c r="E17" s="8">
        <f t="shared" si="3"/>
        <v>1140</v>
      </c>
      <c r="F17" s="8">
        <f t="shared" si="1"/>
        <v>7140</v>
      </c>
    </row>
    <row r="18" spans="2:7" x14ac:dyDescent="0.35">
      <c r="B18" s="129"/>
      <c r="C18" s="7" t="s">
        <v>325</v>
      </c>
      <c r="D18" s="8">
        <v>9000</v>
      </c>
      <c r="E18" s="8">
        <f t="shared" si="3"/>
        <v>1710</v>
      </c>
      <c r="F18" s="8">
        <f t="shared" si="1"/>
        <v>10710</v>
      </c>
    </row>
    <row r="19" spans="2:7" x14ac:dyDescent="0.35">
      <c r="B19" s="129"/>
      <c r="C19" s="7" t="s">
        <v>386</v>
      </c>
      <c r="D19" s="10">
        <v>3000</v>
      </c>
      <c r="E19" s="8">
        <f t="shared" si="3"/>
        <v>570</v>
      </c>
      <c r="F19" s="8">
        <f t="shared" si="1"/>
        <v>3570</v>
      </c>
    </row>
    <row r="20" spans="2:7" x14ac:dyDescent="0.35">
      <c r="B20" s="130"/>
      <c r="C20" s="7" t="s">
        <v>387</v>
      </c>
      <c r="D20" s="8">
        <v>9000</v>
      </c>
      <c r="E20" s="8">
        <f t="shared" si="3"/>
        <v>1710</v>
      </c>
      <c r="F20" s="8">
        <f t="shared" si="1"/>
        <v>10710</v>
      </c>
    </row>
    <row r="21" spans="2:7" x14ac:dyDescent="0.35">
      <c r="B21" s="131" t="s">
        <v>319</v>
      </c>
      <c r="C21" s="7" t="s">
        <v>324</v>
      </c>
      <c r="D21" s="10">
        <v>1000</v>
      </c>
      <c r="E21" s="8">
        <f t="shared" si="3"/>
        <v>190</v>
      </c>
      <c r="F21" s="8">
        <f t="shared" si="1"/>
        <v>1190</v>
      </c>
    </row>
    <row r="22" spans="2:7" x14ac:dyDescent="0.35">
      <c r="B22" s="129"/>
      <c r="C22" s="7" t="s">
        <v>325</v>
      </c>
      <c r="D22" s="8">
        <v>6000</v>
      </c>
      <c r="E22" s="8">
        <f t="shared" si="3"/>
        <v>1140</v>
      </c>
      <c r="F22" s="8">
        <f t="shared" si="1"/>
        <v>7140</v>
      </c>
    </row>
    <row r="23" spans="2:7" x14ac:dyDescent="0.35">
      <c r="B23" s="130"/>
      <c r="C23" s="7" t="s">
        <v>326</v>
      </c>
      <c r="D23" s="8">
        <v>500</v>
      </c>
      <c r="E23" s="8">
        <f t="shared" ref="E23" si="4">+D23*19%</f>
        <v>95</v>
      </c>
      <c r="F23" s="8">
        <f t="shared" ref="F23" si="5">D23+E23</f>
        <v>595</v>
      </c>
    </row>
    <row r="24" spans="2:7" x14ac:dyDescent="0.35">
      <c r="B24" s="65" t="s">
        <v>135</v>
      </c>
      <c r="C24" s="57" t="s">
        <v>133</v>
      </c>
      <c r="D24" s="10">
        <v>9000</v>
      </c>
      <c r="E24" s="8">
        <f t="shared" si="3"/>
        <v>1710</v>
      </c>
      <c r="F24" s="8">
        <f t="shared" ref="F24" si="6">D24+E24</f>
        <v>10710</v>
      </c>
    </row>
    <row r="25" spans="2:7" x14ac:dyDescent="0.35">
      <c r="B25" s="124" t="s">
        <v>393</v>
      </c>
      <c r="C25" s="124"/>
      <c r="D25" s="10">
        <f>SUM(D8:D24)</f>
        <v>75500</v>
      </c>
      <c r="E25" s="10">
        <f>D25*19%</f>
        <v>14345</v>
      </c>
      <c r="F25" s="10">
        <f>SUM(F8:F24)</f>
        <v>89845</v>
      </c>
    </row>
    <row r="27" spans="2:7" x14ac:dyDescent="0.35">
      <c r="B27" s="118" t="s">
        <v>316</v>
      </c>
      <c r="C27" s="118"/>
      <c r="D27" s="118"/>
      <c r="E27" s="118"/>
      <c r="F27" s="118"/>
      <c r="G27" s="118"/>
    </row>
    <row r="28" spans="2:7" x14ac:dyDescent="0.35">
      <c r="B28" s="16" t="s">
        <v>318</v>
      </c>
      <c r="C28" s="16" t="s">
        <v>320</v>
      </c>
      <c r="D28" s="16" t="s">
        <v>317</v>
      </c>
      <c r="E28" s="16" t="s">
        <v>129</v>
      </c>
      <c r="F28" s="16" t="s">
        <v>130</v>
      </c>
      <c r="G28" s="16" t="s">
        <v>131</v>
      </c>
    </row>
    <row r="29" spans="2:7" x14ac:dyDescent="0.35">
      <c r="B29" s="7" t="s">
        <v>132</v>
      </c>
      <c r="C29" s="7" t="s">
        <v>322</v>
      </c>
      <c r="D29" s="7" t="s">
        <v>321</v>
      </c>
      <c r="E29" s="8">
        <v>0</v>
      </c>
      <c r="F29" s="8">
        <f>+E29*19%</f>
        <v>0</v>
      </c>
      <c r="G29" s="8">
        <f>E29+F29</f>
        <v>0</v>
      </c>
    </row>
    <row r="30" spans="2:7" x14ac:dyDescent="0.35">
      <c r="B30" s="9" t="s">
        <v>134</v>
      </c>
      <c r="C30" s="7" t="s">
        <v>322</v>
      </c>
      <c r="D30" s="7" t="s">
        <v>321</v>
      </c>
      <c r="E30" s="10">
        <v>0</v>
      </c>
      <c r="F30" s="8">
        <f t="shared" ref="F30:F33" si="7">+E30*19%</f>
        <v>0</v>
      </c>
      <c r="G30" s="8">
        <f t="shared" ref="G30:G33" si="8">E30+F30</f>
        <v>0</v>
      </c>
    </row>
    <row r="31" spans="2:7" x14ac:dyDescent="0.35">
      <c r="B31" s="9" t="s">
        <v>310</v>
      </c>
      <c r="C31" s="7" t="s">
        <v>322</v>
      </c>
      <c r="D31" s="7" t="s">
        <v>321</v>
      </c>
      <c r="E31" s="8">
        <v>0</v>
      </c>
      <c r="F31" s="8">
        <f t="shared" si="7"/>
        <v>0</v>
      </c>
      <c r="G31" s="8">
        <f t="shared" si="8"/>
        <v>0</v>
      </c>
    </row>
    <row r="32" spans="2:7" x14ac:dyDescent="0.35">
      <c r="B32" s="9" t="s">
        <v>319</v>
      </c>
      <c r="C32" s="7" t="s">
        <v>322</v>
      </c>
      <c r="D32" s="7" t="s">
        <v>321</v>
      </c>
      <c r="E32" s="10">
        <v>0</v>
      </c>
      <c r="F32" s="8">
        <f t="shared" si="7"/>
        <v>0</v>
      </c>
      <c r="G32" s="8">
        <f t="shared" si="8"/>
        <v>0</v>
      </c>
    </row>
    <row r="33" spans="2:7" x14ac:dyDescent="0.35">
      <c r="B33" s="65" t="s">
        <v>135</v>
      </c>
      <c r="C33" s="56" t="s">
        <v>322</v>
      </c>
      <c r="D33" s="7" t="s">
        <v>321</v>
      </c>
      <c r="E33" s="8">
        <v>0</v>
      </c>
      <c r="F33" s="8">
        <f t="shared" si="7"/>
        <v>0</v>
      </c>
      <c r="G33" s="8">
        <f t="shared" si="8"/>
        <v>0</v>
      </c>
    </row>
    <row r="34" spans="2:7" x14ac:dyDescent="0.35">
      <c r="B34" s="124" t="s">
        <v>393</v>
      </c>
      <c r="C34" s="124"/>
      <c r="D34" s="64"/>
      <c r="E34" s="10">
        <f>SUM(E29:E33)</f>
        <v>0</v>
      </c>
      <c r="F34" s="10">
        <f>E34*19%</f>
        <v>0</v>
      </c>
      <c r="G34" s="10">
        <f>SUM(G29:G33)</f>
        <v>0</v>
      </c>
    </row>
    <row r="36" spans="2:7" x14ac:dyDescent="0.35">
      <c r="B36" s="118" t="s">
        <v>136</v>
      </c>
      <c r="C36" s="118"/>
      <c r="D36" s="118"/>
      <c r="E36" s="118"/>
      <c r="F36" s="118"/>
      <c r="G36" s="118"/>
    </row>
    <row r="37" spans="2:7" x14ac:dyDescent="0.35">
      <c r="B37" s="16" t="s">
        <v>127</v>
      </c>
      <c r="C37" s="16" t="s">
        <v>128</v>
      </c>
      <c r="D37" s="17" t="s">
        <v>137</v>
      </c>
      <c r="E37" s="16" t="s">
        <v>129</v>
      </c>
      <c r="F37" s="16" t="s">
        <v>130</v>
      </c>
      <c r="G37" s="16" t="s">
        <v>131</v>
      </c>
    </row>
    <row r="38" spans="2:7" ht="15.5" customHeight="1" x14ac:dyDescent="0.35">
      <c r="B38" s="11" t="s">
        <v>138</v>
      </c>
      <c r="C38" s="12" t="s">
        <v>139</v>
      </c>
      <c r="D38" s="123" t="s">
        <v>140</v>
      </c>
      <c r="E38" s="8">
        <v>9812000</v>
      </c>
      <c r="F38" s="13">
        <f>+E38*19%</f>
        <v>1864280</v>
      </c>
      <c r="G38" s="13">
        <f>E38+F38</f>
        <v>11676280</v>
      </c>
    </row>
    <row r="39" spans="2:7" x14ac:dyDescent="0.35">
      <c r="B39" s="11" t="s">
        <v>141</v>
      </c>
      <c r="C39" s="12" t="s">
        <v>139</v>
      </c>
      <c r="D39" s="123"/>
      <c r="E39" s="10">
        <v>4845000</v>
      </c>
      <c r="F39" s="13">
        <f t="shared" ref="F39:F52" si="9">+E39*19%</f>
        <v>920550</v>
      </c>
      <c r="G39" s="13">
        <f t="shared" ref="G39:G51" si="10">E39+F39</f>
        <v>5765550</v>
      </c>
    </row>
    <row r="40" spans="2:7" x14ac:dyDescent="0.35">
      <c r="B40" s="11" t="s">
        <v>142</v>
      </c>
      <c r="C40" s="12" t="s">
        <v>139</v>
      </c>
      <c r="D40" s="123"/>
      <c r="E40" s="8">
        <v>4293000</v>
      </c>
      <c r="F40" s="13">
        <f t="shared" si="9"/>
        <v>815670</v>
      </c>
      <c r="G40" s="13">
        <f t="shared" si="10"/>
        <v>5108670</v>
      </c>
    </row>
    <row r="41" spans="2:7" x14ac:dyDescent="0.35">
      <c r="B41" s="11" t="s">
        <v>143</v>
      </c>
      <c r="C41" s="12" t="s">
        <v>139</v>
      </c>
      <c r="D41" s="123"/>
      <c r="E41" s="10">
        <v>10164000</v>
      </c>
      <c r="F41" s="13">
        <f t="shared" si="9"/>
        <v>1931160</v>
      </c>
      <c r="G41" s="13">
        <f t="shared" si="10"/>
        <v>12095160</v>
      </c>
    </row>
    <row r="42" spans="2:7" x14ac:dyDescent="0.35">
      <c r="B42" s="11" t="s">
        <v>144</v>
      </c>
      <c r="C42" s="12" t="s">
        <v>139</v>
      </c>
      <c r="D42" s="123"/>
      <c r="E42" s="8">
        <v>4293000</v>
      </c>
      <c r="F42" s="13">
        <f t="shared" si="9"/>
        <v>815670</v>
      </c>
      <c r="G42" s="13">
        <f t="shared" si="10"/>
        <v>5108670</v>
      </c>
    </row>
    <row r="43" spans="2:7" x14ac:dyDescent="0.35">
      <c r="B43" s="11" t="s">
        <v>145</v>
      </c>
      <c r="C43" s="12" t="s">
        <v>139</v>
      </c>
      <c r="D43" s="123"/>
      <c r="E43" s="10">
        <v>11258000</v>
      </c>
      <c r="F43" s="13">
        <f t="shared" si="9"/>
        <v>2139020</v>
      </c>
      <c r="G43" s="13">
        <f t="shared" si="10"/>
        <v>13397020</v>
      </c>
    </row>
    <row r="44" spans="2:7" x14ac:dyDescent="0.35">
      <c r="B44" s="11" t="s">
        <v>146</v>
      </c>
      <c r="C44" s="12" t="s">
        <v>139</v>
      </c>
      <c r="D44" s="123"/>
      <c r="E44" s="8">
        <v>7435000</v>
      </c>
      <c r="F44" s="13">
        <f t="shared" si="9"/>
        <v>1412650</v>
      </c>
      <c r="G44" s="13">
        <f t="shared" si="10"/>
        <v>8847650</v>
      </c>
    </row>
    <row r="45" spans="2:7" x14ac:dyDescent="0.35">
      <c r="B45" s="11" t="s">
        <v>147</v>
      </c>
      <c r="C45" s="12" t="s">
        <v>139</v>
      </c>
      <c r="D45" s="123"/>
      <c r="E45" s="10">
        <v>1996000</v>
      </c>
      <c r="F45" s="13">
        <f t="shared" si="9"/>
        <v>379240</v>
      </c>
      <c r="G45" s="13">
        <f t="shared" si="10"/>
        <v>2375240</v>
      </c>
    </row>
    <row r="46" spans="2:7" x14ac:dyDescent="0.35">
      <c r="B46" s="11" t="s">
        <v>148</v>
      </c>
      <c r="C46" s="12" t="s">
        <v>139</v>
      </c>
      <c r="D46" s="123"/>
      <c r="E46" s="8">
        <v>7665000</v>
      </c>
      <c r="F46" s="13">
        <f t="shared" si="9"/>
        <v>1456350</v>
      </c>
      <c r="G46" s="13">
        <f t="shared" si="10"/>
        <v>9121350</v>
      </c>
    </row>
    <row r="47" spans="2:7" x14ac:dyDescent="0.35">
      <c r="B47" s="11" t="s">
        <v>149</v>
      </c>
      <c r="C47" s="12" t="s">
        <v>139</v>
      </c>
      <c r="D47" s="123"/>
      <c r="E47" s="10">
        <v>9000000</v>
      </c>
      <c r="F47" s="13">
        <f t="shared" si="9"/>
        <v>1710000</v>
      </c>
      <c r="G47" s="13">
        <f t="shared" si="10"/>
        <v>10710000</v>
      </c>
    </row>
    <row r="48" spans="2:7" x14ac:dyDescent="0.35">
      <c r="B48" s="11" t="s">
        <v>150</v>
      </c>
      <c r="C48" s="12" t="s">
        <v>139</v>
      </c>
      <c r="D48" s="123"/>
      <c r="E48" s="8">
        <v>9658000</v>
      </c>
      <c r="F48" s="13">
        <f t="shared" si="9"/>
        <v>1835020</v>
      </c>
      <c r="G48" s="13">
        <f t="shared" si="10"/>
        <v>11493020</v>
      </c>
    </row>
    <row r="49" spans="2:24" x14ac:dyDescent="0.35">
      <c r="B49" s="11" t="s">
        <v>151</v>
      </c>
      <c r="C49" s="12" t="s">
        <v>139</v>
      </c>
      <c r="D49" s="123"/>
      <c r="E49" s="10">
        <v>12878000</v>
      </c>
      <c r="F49" s="13">
        <f t="shared" si="9"/>
        <v>2446820</v>
      </c>
      <c r="G49" s="13">
        <f t="shared" si="10"/>
        <v>15324820</v>
      </c>
    </row>
    <row r="50" spans="2:24" x14ac:dyDescent="0.35">
      <c r="B50" s="11" t="s">
        <v>152</v>
      </c>
      <c r="C50" s="12" t="s">
        <v>139</v>
      </c>
      <c r="D50" s="123"/>
      <c r="E50" s="8">
        <v>12878000</v>
      </c>
      <c r="F50" s="13">
        <f t="shared" si="9"/>
        <v>2446820</v>
      </c>
      <c r="G50" s="13">
        <f t="shared" si="10"/>
        <v>15324820</v>
      </c>
    </row>
    <row r="51" spans="2:24" x14ac:dyDescent="0.35">
      <c r="B51" s="11" t="s">
        <v>153</v>
      </c>
      <c r="C51" s="12" t="s">
        <v>139</v>
      </c>
      <c r="D51" s="123"/>
      <c r="E51" s="10">
        <v>10817000</v>
      </c>
      <c r="F51" s="13">
        <f t="shared" si="9"/>
        <v>2055230</v>
      </c>
      <c r="G51" s="13">
        <f t="shared" si="10"/>
        <v>12872230</v>
      </c>
    </row>
    <row r="52" spans="2:24" x14ac:dyDescent="0.35">
      <c r="B52" s="11" t="s">
        <v>154</v>
      </c>
      <c r="C52" s="12" t="s">
        <v>139</v>
      </c>
      <c r="D52" s="123"/>
      <c r="E52" s="10">
        <v>8499000</v>
      </c>
      <c r="F52" s="13">
        <f t="shared" si="9"/>
        <v>1614810</v>
      </c>
      <c r="G52" s="13">
        <f t="shared" ref="G52" si="11">E52+F52</f>
        <v>10113810</v>
      </c>
      <c r="V52" s="29"/>
      <c r="W52" s="30"/>
      <c r="X52" s="30"/>
    </row>
    <row r="53" spans="2:24" x14ac:dyDescent="0.35">
      <c r="B53" s="124" t="s">
        <v>393</v>
      </c>
      <c r="C53" s="124"/>
      <c r="E53" s="66">
        <f>SUM(E38:E52)</f>
        <v>125491000</v>
      </c>
      <c r="F53" s="66">
        <f>E53*19%</f>
        <v>23843290</v>
      </c>
      <c r="G53" s="66">
        <f>E53+F53</f>
        <v>149334290</v>
      </c>
      <c r="V53" s="29"/>
      <c r="W53" s="30"/>
      <c r="X53" s="30"/>
    </row>
    <row r="54" spans="2:24" x14ac:dyDescent="0.35">
      <c r="B54" s="74"/>
      <c r="C54" s="74"/>
      <c r="D54" s="74"/>
      <c r="E54" s="74"/>
      <c r="F54" s="74"/>
      <c r="G54" s="74"/>
    </row>
    <row r="55" spans="2:24" ht="31" customHeight="1" x14ac:dyDescent="0.35">
      <c r="B55" s="59" t="s">
        <v>155</v>
      </c>
      <c r="C55" s="121" t="s">
        <v>128</v>
      </c>
      <c r="D55" s="132" t="s">
        <v>137</v>
      </c>
      <c r="E55" s="121" t="s">
        <v>129</v>
      </c>
      <c r="F55" s="121" t="s">
        <v>130</v>
      </c>
      <c r="G55" s="121" t="s">
        <v>131</v>
      </c>
    </row>
    <row r="56" spans="2:24" ht="15.75" customHeight="1" x14ac:dyDescent="0.35">
      <c r="B56" s="16" t="s">
        <v>127</v>
      </c>
      <c r="C56" s="122"/>
      <c r="D56" s="132"/>
      <c r="E56" s="122"/>
      <c r="F56" s="122"/>
      <c r="G56" s="122"/>
    </row>
    <row r="57" spans="2:24" ht="16.5" customHeight="1" x14ac:dyDescent="0.35">
      <c r="B57" s="18" t="s">
        <v>156</v>
      </c>
      <c r="C57" s="19" t="s">
        <v>139</v>
      </c>
      <c r="D57" s="125" t="s">
        <v>140</v>
      </c>
      <c r="E57" s="23">
        <v>4501000</v>
      </c>
      <c r="F57" s="23">
        <f t="shared" ref="F57:F70" si="12">+E57*19%</f>
        <v>855190</v>
      </c>
      <c r="G57" s="23">
        <f t="shared" ref="G57:G70" si="13">E57+F57</f>
        <v>5356190</v>
      </c>
    </row>
    <row r="58" spans="2:24" x14ac:dyDescent="0.35">
      <c r="B58" s="18" t="s">
        <v>388</v>
      </c>
      <c r="C58" s="19" t="s">
        <v>139</v>
      </c>
      <c r="D58" s="125"/>
      <c r="E58" s="23">
        <v>5851000</v>
      </c>
      <c r="F58" s="23">
        <f t="shared" si="12"/>
        <v>1111690</v>
      </c>
      <c r="G58" s="23">
        <f t="shared" si="13"/>
        <v>6962690</v>
      </c>
    </row>
    <row r="59" spans="2:24" x14ac:dyDescent="0.35">
      <c r="B59" s="18" t="s">
        <v>157</v>
      </c>
      <c r="C59" s="19" t="s">
        <v>139</v>
      </c>
      <c r="D59" s="125"/>
      <c r="E59" s="23">
        <v>0</v>
      </c>
      <c r="F59" s="23">
        <f t="shared" si="12"/>
        <v>0</v>
      </c>
      <c r="G59" s="23">
        <f t="shared" si="13"/>
        <v>0</v>
      </c>
    </row>
    <row r="60" spans="2:24" x14ac:dyDescent="0.35">
      <c r="B60" s="18" t="s">
        <v>158</v>
      </c>
      <c r="C60" s="19" t="s">
        <v>139</v>
      </c>
      <c r="D60" s="125"/>
      <c r="E60" s="23">
        <v>5851000</v>
      </c>
      <c r="F60" s="23">
        <f t="shared" si="12"/>
        <v>1111690</v>
      </c>
      <c r="G60" s="23">
        <f t="shared" si="13"/>
        <v>6962690</v>
      </c>
    </row>
    <row r="61" spans="2:24" x14ac:dyDescent="0.35">
      <c r="B61" s="18" t="s">
        <v>159</v>
      </c>
      <c r="C61" s="19" t="s">
        <v>139</v>
      </c>
      <c r="D61" s="125"/>
      <c r="E61" s="23">
        <v>7314000</v>
      </c>
      <c r="F61" s="23">
        <f t="shared" si="12"/>
        <v>1389660</v>
      </c>
      <c r="G61" s="23">
        <f t="shared" si="13"/>
        <v>8703660</v>
      </c>
    </row>
    <row r="62" spans="2:24" x14ac:dyDescent="0.35">
      <c r="B62" s="18" t="s">
        <v>390</v>
      </c>
      <c r="C62" s="19" t="s">
        <v>139</v>
      </c>
      <c r="D62" s="125"/>
      <c r="E62" s="23">
        <v>9227000</v>
      </c>
      <c r="F62" s="23">
        <f t="shared" si="12"/>
        <v>1753130</v>
      </c>
      <c r="G62" s="23">
        <f t="shared" si="13"/>
        <v>10980130</v>
      </c>
    </row>
    <row r="63" spans="2:24" x14ac:dyDescent="0.35">
      <c r="B63" s="18" t="s">
        <v>160</v>
      </c>
      <c r="C63" s="19" t="s">
        <v>139</v>
      </c>
      <c r="D63" s="125"/>
      <c r="E63" s="23">
        <v>3376000</v>
      </c>
      <c r="F63" s="23">
        <f t="shared" si="12"/>
        <v>641440</v>
      </c>
      <c r="G63" s="23">
        <f t="shared" si="13"/>
        <v>4017440</v>
      </c>
    </row>
    <row r="64" spans="2:24" x14ac:dyDescent="0.35">
      <c r="B64" s="18" t="s">
        <v>161</v>
      </c>
      <c r="C64" s="19" t="s">
        <v>139</v>
      </c>
      <c r="D64" s="125"/>
      <c r="E64" s="23">
        <v>3601000</v>
      </c>
      <c r="F64" s="23">
        <f t="shared" si="12"/>
        <v>684190</v>
      </c>
      <c r="G64" s="23">
        <f t="shared" si="13"/>
        <v>4285190</v>
      </c>
    </row>
    <row r="65" spans="2:10" x14ac:dyDescent="0.35">
      <c r="B65" s="18" t="s">
        <v>389</v>
      </c>
      <c r="C65" s="19" t="s">
        <v>139</v>
      </c>
      <c r="D65" s="125"/>
      <c r="E65" s="23">
        <v>5401000</v>
      </c>
      <c r="F65" s="23">
        <f t="shared" si="12"/>
        <v>1026190</v>
      </c>
      <c r="G65" s="23">
        <f t="shared" si="13"/>
        <v>6427190</v>
      </c>
    </row>
    <row r="66" spans="2:10" x14ac:dyDescent="0.35">
      <c r="B66" s="18" t="s">
        <v>162</v>
      </c>
      <c r="C66" s="19" t="s">
        <v>139</v>
      </c>
      <c r="D66" s="125"/>
      <c r="E66" s="23">
        <v>5626000</v>
      </c>
      <c r="F66" s="23">
        <f t="shared" si="12"/>
        <v>1068940</v>
      </c>
      <c r="G66" s="23">
        <f t="shared" si="13"/>
        <v>6694940</v>
      </c>
    </row>
    <row r="67" spans="2:10" x14ac:dyDescent="0.35">
      <c r="B67" s="18" t="s">
        <v>163</v>
      </c>
      <c r="C67" s="19" t="s">
        <v>139</v>
      </c>
      <c r="D67" s="125"/>
      <c r="E67" s="23">
        <v>5851000</v>
      </c>
      <c r="F67" s="23">
        <f t="shared" si="12"/>
        <v>1111690</v>
      </c>
      <c r="G67" s="23">
        <f t="shared" si="13"/>
        <v>6962690</v>
      </c>
    </row>
    <row r="68" spans="2:10" x14ac:dyDescent="0.35">
      <c r="B68" s="18" t="s">
        <v>164</v>
      </c>
      <c r="C68" s="19" t="s">
        <v>139</v>
      </c>
      <c r="D68" s="125"/>
      <c r="E68" s="23">
        <v>6189000</v>
      </c>
      <c r="F68" s="23">
        <f t="shared" si="12"/>
        <v>1175910</v>
      </c>
      <c r="G68" s="23">
        <f t="shared" si="13"/>
        <v>7364910</v>
      </c>
    </row>
    <row r="69" spans="2:10" x14ac:dyDescent="0.35">
      <c r="B69" s="18" t="s">
        <v>165</v>
      </c>
      <c r="C69" s="19" t="s">
        <v>139</v>
      </c>
      <c r="D69" s="125"/>
      <c r="E69" s="23">
        <v>4670000</v>
      </c>
      <c r="F69" s="23">
        <f t="shared" si="12"/>
        <v>887300</v>
      </c>
      <c r="G69" s="23">
        <f t="shared" si="13"/>
        <v>5557300</v>
      </c>
    </row>
    <row r="70" spans="2:10" x14ac:dyDescent="0.35">
      <c r="B70" s="18" t="s">
        <v>166</v>
      </c>
      <c r="C70" s="19" t="s">
        <v>139</v>
      </c>
      <c r="D70" s="125"/>
      <c r="E70" s="23">
        <v>28130000</v>
      </c>
      <c r="F70" s="23">
        <f t="shared" si="12"/>
        <v>5344700</v>
      </c>
      <c r="G70" s="23">
        <f t="shared" si="13"/>
        <v>33474700</v>
      </c>
    </row>
    <row r="71" spans="2:10" ht="15.75" customHeight="1" x14ac:dyDescent="0.35">
      <c r="B71" s="18" t="s">
        <v>167</v>
      </c>
      <c r="C71" s="19" t="s">
        <v>139</v>
      </c>
      <c r="D71" s="125"/>
      <c r="E71" s="23">
        <v>3601000</v>
      </c>
      <c r="F71" s="23">
        <f t="shared" ref="F71:F73" si="14">+E71*19%</f>
        <v>684190</v>
      </c>
      <c r="G71" s="23">
        <f t="shared" ref="G71:G73" si="15">E71+F71</f>
        <v>4285190</v>
      </c>
    </row>
    <row r="72" spans="2:10" x14ac:dyDescent="0.35">
      <c r="B72" s="18" t="s">
        <v>168</v>
      </c>
      <c r="C72" s="19" t="s">
        <v>139</v>
      </c>
      <c r="D72" s="125"/>
      <c r="E72" s="23">
        <v>3376000</v>
      </c>
      <c r="F72" s="23">
        <f t="shared" si="14"/>
        <v>641440</v>
      </c>
      <c r="G72" s="23">
        <f t="shared" si="15"/>
        <v>4017440</v>
      </c>
    </row>
    <row r="73" spans="2:10" x14ac:dyDescent="0.35">
      <c r="B73" s="18" t="s">
        <v>169</v>
      </c>
      <c r="C73" s="19" t="s">
        <v>139</v>
      </c>
      <c r="D73" s="125"/>
      <c r="E73" s="23">
        <v>2588000</v>
      </c>
      <c r="F73" s="23">
        <f t="shared" si="14"/>
        <v>491720</v>
      </c>
      <c r="G73" s="23">
        <f t="shared" si="15"/>
        <v>3079720</v>
      </c>
    </row>
    <row r="74" spans="2:10" x14ac:dyDescent="0.35">
      <c r="B74" s="18" t="s">
        <v>170</v>
      </c>
      <c r="C74" s="67" t="s">
        <v>139</v>
      </c>
      <c r="D74" s="125"/>
      <c r="E74" s="23">
        <v>9339000</v>
      </c>
      <c r="F74" s="23">
        <f t="shared" ref="F74" si="16">+E74*19%</f>
        <v>1774410</v>
      </c>
      <c r="G74" s="23">
        <f t="shared" ref="G74" si="17">E74+F74</f>
        <v>11113410</v>
      </c>
    </row>
    <row r="75" spans="2:10" x14ac:dyDescent="0.35">
      <c r="B75" s="75" t="s">
        <v>171</v>
      </c>
      <c r="C75" s="67" t="s">
        <v>139</v>
      </c>
      <c r="D75" s="125"/>
      <c r="E75" s="66">
        <v>5626000</v>
      </c>
      <c r="F75" s="66">
        <f>E75*19%</f>
        <v>1068940</v>
      </c>
      <c r="G75" s="66">
        <f>SUM(G56:G74)</f>
        <v>136245480</v>
      </c>
      <c r="J75" s="27"/>
    </row>
    <row r="76" spans="2:10" x14ac:dyDescent="0.35">
      <c r="B76" s="103" t="s">
        <v>393</v>
      </c>
      <c r="C76" s="103"/>
      <c r="E76" s="66">
        <f>SUM(E57:E75)</f>
        <v>120118000</v>
      </c>
      <c r="F76" s="76">
        <f>E76*19%</f>
        <v>22822420</v>
      </c>
      <c r="G76" s="66">
        <f>SUM(E76:F76)</f>
        <v>142940420</v>
      </c>
    </row>
  </sheetData>
  <mergeCells count="18">
    <mergeCell ref="B6:F6"/>
    <mergeCell ref="B36:G36"/>
    <mergeCell ref="B8:B11"/>
    <mergeCell ref="B13:B16"/>
    <mergeCell ref="B17:B20"/>
    <mergeCell ref="B21:B23"/>
    <mergeCell ref="B27:G27"/>
    <mergeCell ref="B25:C25"/>
    <mergeCell ref="B34:C34"/>
    <mergeCell ref="G55:G56"/>
    <mergeCell ref="B76:C76"/>
    <mergeCell ref="D38:D52"/>
    <mergeCell ref="B53:C53"/>
    <mergeCell ref="C55:C56"/>
    <mergeCell ref="D57:D75"/>
    <mergeCell ref="D55:D56"/>
    <mergeCell ref="E55:E56"/>
    <mergeCell ref="F55:F56"/>
  </mergeCells>
  <hyperlinks>
    <hyperlink ref="B57" r:id="rId1" display="https://www.proclamadelcauca.com/" xr:uid="{9347F698-CA45-4573-ACD5-00ECE51473C7}"/>
    <hyperlink ref="B58" r:id="rId2" display="https://razonpublica.com/" xr:uid="{FDFBCD7F-EECB-417F-8834-D2395B577174}"/>
    <hyperlink ref="B59" r:id="rId3" display="https://pacifista.tv/" xr:uid="{9A423A37-8C6D-49EF-8AD3-ED7B4F8A0B32}"/>
    <hyperlink ref="B60" r:id="rId4" display="https://cuestionpublica.com/" xr:uid="{743E296A-0ACE-4935-A798-4A1CA2F5EE97}"/>
    <hyperlink ref="B61" r:id="rId5" display="https://cerosetenta.uniandes.edu.co/" xr:uid="{C7069A67-48C6-4932-9470-8021187E18FF}"/>
    <hyperlink ref="B62" r:id="rId6" display="https://voragine.co/" xr:uid="{202478A7-BC39-4596-AAD1-26D96FC4E1D0}"/>
    <hyperlink ref="B63" r:id="rId7" display="https://www.mutante.org/" xr:uid="{7BD6AF51-F352-4F1B-8CAA-430AE40EE535}"/>
    <hyperlink ref="B64" r:id="rId8" display="https://rutasdelconflicto.com/" xr:uid="{6D397CC4-0FE6-491C-9B48-E5CE9C66716C}"/>
    <hyperlink ref="B65" r:id="rId9" display="https://volcanicas.com/" xr:uid="{E2952FCD-14D5-4EB0-A3BC-16FAA59B8730}"/>
    <hyperlink ref="B66" r:id="rId10" display="https://www.universocentro.com/" xr:uid="{4654863F-5C6B-42C7-9D88-2EF22540C264}"/>
    <hyperlink ref="B67" r:id="rId11" display="https://manifiesta.org/" xr:uid="{E79D604B-E499-4F91-847B-8A6A5C7A9C6D}"/>
    <hyperlink ref="B68" r:id="rId12" display="https://www.laorejaroja.com/" xr:uid="{764C762B-61A2-49A8-9DEA-04254B16ACB7}"/>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8211C0-B792-4AD8-B6D5-89F5083CFBA2}">
  <dimension ref="B6:M159"/>
  <sheetViews>
    <sheetView zoomScale="52" zoomScaleNormal="52" workbookViewId="0">
      <selection activeCell="O18" sqref="O18"/>
    </sheetView>
  </sheetViews>
  <sheetFormatPr baseColWidth="10" defaultColWidth="11" defaultRowHeight="15.5" x14ac:dyDescent="0.35"/>
  <cols>
    <col min="2" max="2" width="24.58203125" customWidth="1"/>
    <col min="3" max="3" width="28.58203125" customWidth="1"/>
    <col min="4" max="4" width="27.5" style="3" customWidth="1"/>
    <col min="5" max="5" width="11.5" hidden="1" customWidth="1"/>
    <col min="6" max="6" width="21.5" customWidth="1"/>
    <col min="7" max="7" width="15.83203125" hidden="1" customWidth="1"/>
    <col min="8" max="8" width="0" hidden="1" customWidth="1"/>
    <col min="9" max="9" width="15.58203125" hidden="1" customWidth="1"/>
    <col min="10" max="10" width="23.83203125" style="77" customWidth="1"/>
    <col min="11" max="11" width="20.33203125" style="77" customWidth="1"/>
    <col min="12" max="12" width="23.58203125" style="77" customWidth="1"/>
    <col min="13" max="13" width="15.58203125" style="77" customWidth="1"/>
    <col min="14" max="14" width="16.08203125" customWidth="1"/>
    <col min="15" max="15" width="18.5" customWidth="1"/>
    <col min="17" max="17" width="15.58203125" customWidth="1"/>
    <col min="18" max="18" width="18.5" customWidth="1"/>
    <col min="20" max="20" width="15.58203125" customWidth="1"/>
    <col min="21" max="21" width="16.08203125" customWidth="1"/>
    <col min="23" max="23" width="13.08203125" customWidth="1"/>
    <col min="24" max="25" width="15" customWidth="1"/>
    <col min="26" max="26" width="16.58203125" customWidth="1"/>
    <col min="27" max="27" width="17.08203125" customWidth="1"/>
    <col min="28" max="28" width="13.58203125" bestFit="1" customWidth="1"/>
  </cols>
  <sheetData>
    <row r="6" spans="2:12" ht="15.65" customHeight="1" x14ac:dyDescent="0.35">
      <c r="B6" s="144" t="s">
        <v>336</v>
      </c>
      <c r="C6" s="144"/>
      <c r="D6" s="144"/>
      <c r="E6" s="144"/>
      <c r="F6" s="144"/>
      <c r="G6" s="144"/>
      <c r="H6" s="144"/>
      <c r="I6" s="144"/>
      <c r="J6" s="144"/>
      <c r="K6" s="144"/>
      <c r="L6" s="144"/>
    </row>
    <row r="7" spans="2:12" x14ac:dyDescent="0.35">
      <c r="B7" s="50" t="s">
        <v>172</v>
      </c>
      <c r="C7" s="50" t="s">
        <v>173</v>
      </c>
      <c r="D7" s="50" t="s">
        <v>174</v>
      </c>
      <c r="E7" s="51" t="s">
        <v>175</v>
      </c>
      <c r="F7" s="50" t="s">
        <v>176</v>
      </c>
      <c r="G7" s="16" t="s">
        <v>129</v>
      </c>
      <c r="H7" s="16" t="s">
        <v>130</v>
      </c>
      <c r="I7" s="16" t="s">
        <v>131</v>
      </c>
      <c r="J7" s="78" t="s">
        <v>129</v>
      </c>
      <c r="K7" s="78" t="s">
        <v>130</v>
      </c>
      <c r="L7" s="78" t="s">
        <v>131</v>
      </c>
    </row>
    <row r="8" spans="2:12" x14ac:dyDescent="0.35">
      <c r="B8" s="145" t="s">
        <v>177</v>
      </c>
      <c r="C8" s="140" t="s">
        <v>177</v>
      </c>
      <c r="D8" s="140" t="s">
        <v>178</v>
      </c>
      <c r="E8" s="140"/>
      <c r="F8" s="35" t="s">
        <v>303</v>
      </c>
      <c r="G8" s="23"/>
      <c r="H8" s="23"/>
      <c r="I8" s="23"/>
      <c r="J8" s="79">
        <v>25000</v>
      </c>
      <c r="K8" s="79">
        <f>+J8*19%</f>
        <v>4750</v>
      </c>
      <c r="L8" s="79">
        <f>J8+K8</f>
        <v>29750</v>
      </c>
    </row>
    <row r="9" spans="2:12" x14ac:dyDescent="0.35">
      <c r="B9" s="146"/>
      <c r="C9" s="141"/>
      <c r="D9" s="141"/>
      <c r="E9" s="141"/>
      <c r="F9" s="35" t="s">
        <v>304</v>
      </c>
      <c r="G9" s="23"/>
      <c r="H9" s="23"/>
      <c r="I9" s="23"/>
      <c r="J9" s="79">
        <v>35000</v>
      </c>
      <c r="K9" s="79">
        <f t="shared" ref="K9:K72" si="0">+J9*19%</f>
        <v>6650</v>
      </c>
      <c r="L9" s="79">
        <f t="shared" ref="L9:L72" si="1">J9+K9</f>
        <v>41650</v>
      </c>
    </row>
    <row r="10" spans="2:12" x14ac:dyDescent="0.35">
      <c r="B10" s="147"/>
      <c r="C10" s="142"/>
      <c r="D10" s="142"/>
      <c r="E10" s="142"/>
      <c r="F10" s="24" t="s">
        <v>10</v>
      </c>
      <c r="G10" s="23"/>
      <c r="H10" s="23">
        <f>+G10*19%</f>
        <v>0</v>
      </c>
      <c r="I10" s="23">
        <f>G10+H10</f>
        <v>0</v>
      </c>
      <c r="J10" s="79">
        <v>40000</v>
      </c>
      <c r="K10" s="79">
        <f t="shared" si="0"/>
        <v>7600</v>
      </c>
      <c r="L10" s="79">
        <f t="shared" si="1"/>
        <v>47600</v>
      </c>
    </row>
    <row r="11" spans="2:12" x14ac:dyDescent="0.35">
      <c r="B11" s="148" t="s">
        <v>179</v>
      </c>
      <c r="C11" s="140" t="s">
        <v>180</v>
      </c>
      <c r="D11" s="140" t="s">
        <v>181</v>
      </c>
      <c r="E11" s="140"/>
      <c r="F11" s="35" t="s">
        <v>303</v>
      </c>
      <c r="G11" s="23"/>
      <c r="H11" s="23"/>
      <c r="I11" s="23"/>
      <c r="J11" s="79">
        <v>25000</v>
      </c>
      <c r="K11" s="79">
        <f t="shared" si="0"/>
        <v>4750</v>
      </c>
      <c r="L11" s="79">
        <f t="shared" si="1"/>
        <v>29750</v>
      </c>
    </row>
    <row r="12" spans="2:12" x14ac:dyDescent="0.35">
      <c r="B12" s="149"/>
      <c r="C12" s="141"/>
      <c r="D12" s="141"/>
      <c r="E12" s="141"/>
      <c r="F12" s="35" t="s">
        <v>304</v>
      </c>
      <c r="G12" s="23"/>
      <c r="H12" s="23"/>
      <c r="I12" s="23"/>
      <c r="J12" s="79">
        <v>35000</v>
      </c>
      <c r="K12" s="79">
        <f t="shared" si="0"/>
        <v>6650</v>
      </c>
      <c r="L12" s="79">
        <f t="shared" si="1"/>
        <v>41650</v>
      </c>
    </row>
    <row r="13" spans="2:12" x14ac:dyDescent="0.35">
      <c r="B13" s="149"/>
      <c r="C13" s="142"/>
      <c r="D13" s="142"/>
      <c r="E13" s="142"/>
      <c r="F13" s="24" t="s">
        <v>10</v>
      </c>
      <c r="G13" s="23"/>
      <c r="H13" s="23">
        <f t="shared" ref="H13:H46" si="2">+G13*19%</f>
        <v>0</v>
      </c>
      <c r="I13" s="23">
        <f t="shared" ref="I13:I46" si="3">G13+H13</f>
        <v>0</v>
      </c>
      <c r="J13" s="79">
        <v>40000</v>
      </c>
      <c r="K13" s="79">
        <f t="shared" si="0"/>
        <v>7600</v>
      </c>
      <c r="L13" s="79">
        <f t="shared" si="1"/>
        <v>47600</v>
      </c>
    </row>
    <row r="14" spans="2:12" x14ac:dyDescent="0.35">
      <c r="B14" s="149"/>
      <c r="C14" s="140" t="s">
        <v>182</v>
      </c>
      <c r="D14" s="140" t="s">
        <v>183</v>
      </c>
      <c r="E14" s="140"/>
      <c r="F14" s="35" t="s">
        <v>303</v>
      </c>
      <c r="G14" s="23"/>
      <c r="H14" s="23"/>
      <c r="I14" s="23"/>
      <c r="J14" s="79">
        <v>25000</v>
      </c>
      <c r="K14" s="79">
        <f t="shared" si="0"/>
        <v>4750</v>
      </c>
      <c r="L14" s="79">
        <f t="shared" si="1"/>
        <v>29750</v>
      </c>
    </row>
    <row r="15" spans="2:12" x14ac:dyDescent="0.35">
      <c r="B15" s="149"/>
      <c r="C15" s="141"/>
      <c r="D15" s="141"/>
      <c r="E15" s="141"/>
      <c r="F15" s="35" t="s">
        <v>304</v>
      </c>
      <c r="G15" s="23"/>
      <c r="H15" s="23"/>
      <c r="I15" s="23"/>
      <c r="J15" s="79">
        <v>35000</v>
      </c>
      <c r="K15" s="79">
        <f t="shared" si="0"/>
        <v>6650</v>
      </c>
      <c r="L15" s="79">
        <f t="shared" si="1"/>
        <v>41650</v>
      </c>
    </row>
    <row r="16" spans="2:12" x14ac:dyDescent="0.35">
      <c r="B16" s="150"/>
      <c r="C16" s="142"/>
      <c r="D16" s="142"/>
      <c r="E16" s="142"/>
      <c r="F16" s="24" t="s">
        <v>10</v>
      </c>
      <c r="G16" s="23"/>
      <c r="H16" s="23">
        <f t="shared" si="2"/>
        <v>0</v>
      </c>
      <c r="I16" s="23">
        <f t="shared" si="3"/>
        <v>0</v>
      </c>
      <c r="J16" s="79">
        <v>40000</v>
      </c>
      <c r="K16" s="79">
        <f t="shared" si="0"/>
        <v>7600</v>
      </c>
      <c r="L16" s="79">
        <f t="shared" si="1"/>
        <v>47600</v>
      </c>
    </row>
    <row r="17" spans="2:12" x14ac:dyDescent="0.35">
      <c r="B17" s="148" t="s">
        <v>184</v>
      </c>
      <c r="C17" s="140" t="s">
        <v>185</v>
      </c>
      <c r="D17" s="140" t="s">
        <v>186</v>
      </c>
      <c r="E17" s="140"/>
      <c r="F17" s="35" t="s">
        <v>303</v>
      </c>
      <c r="G17" s="23"/>
      <c r="H17" s="23"/>
      <c r="I17" s="23"/>
      <c r="J17" s="79">
        <v>25000</v>
      </c>
      <c r="K17" s="79">
        <f t="shared" si="0"/>
        <v>4750</v>
      </c>
      <c r="L17" s="79">
        <f t="shared" si="1"/>
        <v>29750</v>
      </c>
    </row>
    <row r="18" spans="2:12" x14ac:dyDescent="0.35">
      <c r="B18" s="149"/>
      <c r="C18" s="141"/>
      <c r="D18" s="141"/>
      <c r="E18" s="141"/>
      <c r="F18" s="35" t="s">
        <v>304</v>
      </c>
      <c r="G18" s="23"/>
      <c r="H18" s="23"/>
      <c r="I18" s="23"/>
      <c r="J18" s="79">
        <v>35000</v>
      </c>
      <c r="K18" s="79">
        <f t="shared" si="0"/>
        <v>6650</v>
      </c>
      <c r="L18" s="79">
        <f t="shared" si="1"/>
        <v>41650</v>
      </c>
    </row>
    <row r="19" spans="2:12" x14ac:dyDescent="0.35">
      <c r="B19" s="149"/>
      <c r="C19" s="142"/>
      <c r="D19" s="142"/>
      <c r="E19" s="142"/>
      <c r="F19" s="24" t="s">
        <v>10</v>
      </c>
      <c r="G19" s="23"/>
      <c r="H19" s="23">
        <f t="shared" si="2"/>
        <v>0</v>
      </c>
      <c r="I19" s="23">
        <f t="shared" si="3"/>
        <v>0</v>
      </c>
      <c r="J19" s="79">
        <v>40000</v>
      </c>
      <c r="K19" s="79">
        <f t="shared" si="0"/>
        <v>7600</v>
      </c>
      <c r="L19" s="79">
        <f t="shared" si="1"/>
        <v>47600</v>
      </c>
    </row>
    <row r="20" spans="2:12" x14ac:dyDescent="0.35">
      <c r="B20" s="149"/>
      <c r="C20" s="140" t="s">
        <v>187</v>
      </c>
      <c r="D20" s="140" t="s">
        <v>188</v>
      </c>
      <c r="E20" s="140"/>
      <c r="F20" s="35" t="s">
        <v>303</v>
      </c>
      <c r="G20" s="23"/>
      <c r="H20" s="23"/>
      <c r="I20" s="23"/>
      <c r="J20" s="79">
        <v>25000</v>
      </c>
      <c r="K20" s="79">
        <f t="shared" si="0"/>
        <v>4750</v>
      </c>
      <c r="L20" s="79">
        <f t="shared" si="1"/>
        <v>29750</v>
      </c>
    </row>
    <row r="21" spans="2:12" x14ac:dyDescent="0.35">
      <c r="B21" s="149"/>
      <c r="C21" s="141"/>
      <c r="D21" s="141"/>
      <c r="E21" s="141"/>
      <c r="F21" s="35" t="s">
        <v>304</v>
      </c>
      <c r="G21" s="23"/>
      <c r="H21" s="23"/>
      <c r="I21" s="23"/>
      <c r="J21" s="79">
        <v>35000</v>
      </c>
      <c r="K21" s="79">
        <f t="shared" si="0"/>
        <v>6650</v>
      </c>
      <c r="L21" s="79">
        <f t="shared" si="1"/>
        <v>41650</v>
      </c>
    </row>
    <row r="22" spans="2:12" x14ac:dyDescent="0.35">
      <c r="B22" s="150"/>
      <c r="C22" s="142"/>
      <c r="D22" s="142"/>
      <c r="E22" s="142"/>
      <c r="F22" s="24" t="s">
        <v>10</v>
      </c>
      <c r="G22" s="23"/>
      <c r="H22" s="23">
        <f t="shared" si="2"/>
        <v>0</v>
      </c>
      <c r="I22" s="23">
        <f t="shared" si="3"/>
        <v>0</v>
      </c>
      <c r="J22" s="79">
        <v>40000</v>
      </c>
      <c r="K22" s="79">
        <f t="shared" si="0"/>
        <v>7600</v>
      </c>
      <c r="L22" s="79">
        <f t="shared" si="1"/>
        <v>47600</v>
      </c>
    </row>
    <row r="23" spans="2:12" x14ac:dyDescent="0.35">
      <c r="B23" s="137" t="s">
        <v>189</v>
      </c>
      <c r="C23" s="140" t="s">
        <v>190</v>
      </c>
      <c r="D23" s="140" t="s">
        <v>191</v>
      </c>
      <c r="E23" s="140"/>
      <c r="F23" s="35" t="s">
        <v>303</v>
      </c>
      <c r="G23" s="23"/>
      <c r="H23" s="23"/>
      <c r="I23" s="23"/>
      <c r="J23" s="79">
        <v>25000</v>
      </c>
      <c r="K23" s="79">
        <f t="shared" si="0"/>
        <v>4750</v>
      </c>
      <c r="L23" s="79">
        <f t="shared" si="1"/>
        <v>29750</v>
      </c>
    </row>
    <row r="24" spans="2:12" x14ac:dyDescent="0.35">
      <c r="B24" s="138"/>
      <c r="C24" s="141"/>
      <c r="D24" s="141"/>
      <c r="E24" s="141"/>
      <c r="F24" s="35" t="s">
        <v>304</v>
      </c>
      <c r="G24" s="23"/>
      <c r="H24" s="23"/>
      <c r="I24" s="23"/>
      <c r="J24" s="79">
        <v>35000</v>
      </c>
      <c r="K24" s="79">
        <f t="shared" si="0"/>
        <v>6650</v>
      </c>
      <c r="L24" s="79">
        <f t="shared" si="1"/>
        <v>41650</v>
      </c>
    </row>
    <row r="25" spans="2:12" x14ac:dyDescent="0.35">
      <c r="B25" s="138"/>
      <c r="C25" s="142"/>
      <c r="D25" s="142"/>
      <c r="E25" s="142"/>
      <c r="F25" s="24" t="s">
        <v>10</v>
      </c>
      <c r="G25" s="23"/>
      <c r="H25" s="23">
        <f t="shared" si="2"/>
        <v>0</v>
      </c>
      <c r="I25" s="23">
        <f t="shared" si="3"/>
        <v>0</v>
      </c>
      <c r="J25" s="79">
        <v>40000</v>
      </c>
      <c r="K25" s="79">
        <f t="shared" si="0"/>
        <v>7600</v>
      </c>
      <c r="L25" s="79">
        <f t="shared" si="1"/>
        <v>47600</v>
      </c>
    </row>
    <row r="26" spans="2:12" x14ac:dyDescent="0.35">
      <c r="B26" s="138"/>
      <c r="C26" s="140" t="s">
        <v>192</v>
      </c>
      <c r="D26" s="140" t="s">
        <v>183</v>
      </c>
      <c r="E26" s="140"/>
      <c r="F26" s="35" t="s">
        <v>303</v>
      </c>
      <c r="G26" s="23"/>
      <c r="H26" s="23"/>
      <c r="I26" s="23"/>
      <c r="J26" s="79">
        <v>25000</v>
      </c>
      <c r="K26" s="79">
        <f t="shared" si="0"/>
        <v>4750</v>
      </c>
      <c r="L26" s="79">
        <f t="shared" si="1"/>
        <v>29750</v>
      </c>
    </row>
    <row r="27" spans="2:12" x14ac:dyDescent="0.35">
      <c r="B27" s="138"/>
      <c r="C27" s="141"/>
      <c r="D27" s="141"/>
      <c r="E27" s="141"/>
      <c r="F27" s="35" t="s">
        <v>304</v>
      </c>
      <c r="G27" s="23"/>
      <c r="H27" s="23"/>
      <c r="I27" s="23"/>
      <c r="J27" s="79">
        <v>35000</v>
      </c>
      <c r="K27" s="79">
        <f t="shared" si="0"/>
        <v>6650</v>
      </c>
      <c r="L27" s="79">
        <f t="shared" si="1"/>
        <v>41650</v>
      </c>
    </row>
    <row r="28" spans="2:12" x14ac:dyDescent="0.35">
      <c r="B28" s="139"/>
      <c r="C28" s="142"/>
      <c r="D28" s="142"/>
      <c r="E28" s="142"/>
      <c r="F28" s="24" t="s">
        <v>10</v>
      </c>
      <c r="G28" s="23"/>
      <c r="H28" s="23">
        <f t="shared" si="2"/>
        <v>0</v>
      </c>
      <c r="I28" s="23">
        <f t="shared" si="3"/>
        <v>0</v>
      </c>
      <c r="J28" s="79">
        <v>40000</v>
      </c>
      <c r="K28" s="79">
        <f t="shared" si="0"/>
        <v>7600</v>
      </c>
      <c r="L28" s="79">
        <f t="shared" si="1"/>
        <v>47600</v>
      </c>
    </row>
    <row r="29" spans="2:12" x14ac:dyDescent="0.35">
      <c r="B29" s="137" t="s">
        <v>193</v>
      </c>
      <c r="C29" s="140" t="s">
        <v>194</v>
      </c>
      <c r="D29" s="140" t="s">
        <v>195</v>
      </c>
      <c r="E29" s="140"/>
      <c r="F29" s="35" t="s">
        <v>303</v>
      </c>
      <c r="G29" s="23"/>
      <c r="H29" s="23"/>
      <c r="I29" s="23"/>
      <c r="J29" s="79">
        <v>25000</v>
      </c>
      <c r="K29" s="79">
        <f t="shared" si="0"/>
        <v>4750</v>
      </c>
      <c r="L29" s="79">
        <f t="shared" si="1"/>
        <v>29750</v>
      </c>
    </row>
    <row r="30" spans="2:12" x14ac:dyDescent="0.35">
      <c r="B30" s="138"/>
      <c r="C30" s="141"/>
      <c r="D30" s="141"/>
      <c r="E30" s="141"/>
      <c r="F30" s="35" t="s">
        <v>304</v>
      </c>
      <c r="G30" s="23"/>
      <c r="H30" s="23"/>
      <c r="I30" s="23"/>
      <c r="J30" s="79">
        <v>35000</v>
      </c>
      <c r="K30" s="79">
        <f t="shared" si="0"/>
        <v>6650</v>
      </c>
      <c r="L30" s="79">
        <f t="shared" si="1"/>
        <v>41650</v>
      </c>
    </row>
    <row r="31" spans="2:12" x14ac:dyDescent="0.35">
      <c r="B31" s="138"/>
      <c r="C31" s="142"/>
      <c r="D31" s="142"/>
      <c r="E31" s="142"/>
      <c r="F31" s="24" t="s">
        <v>10</v>
      </c>
      <c r="G31" s="23"/>
      <c r="H31" s="23">
        <f t="shared" si="2"/>
        <v>0</v>
      </c>
      <c r="I31" s="23">
        <f t="shared" si="3"/>
        <v>0</v>
      </c>
      <c r="J31" s="79">
        <v>40000</v>
      </c>
      <c r="K31" s="79">
        <f t="shared" si="0"/>
        <v>7600</v>
      </c>
      <c r="L31" s="79">
        <f t="shared" si="1"/>
        <v>47600</v>
      </c>
    </row>
    <row r="32" spans="2:12" x14ac:dyDescent="0.35">
      <c r="B32" s="138"/>
      <c r="C32" s="140" t="s">
        <v>118</v>
      </c>
      <c r="D32" s="140" t="s">
        <v>196</v>
      </c>
      <c r="E32" s="140"/>
      <c r="F32" s="35" t="s">
        <v>303</v>
      </c>
      <c r="G32" s="23"/>
      <c r="H32" s="23"/>
      <c r="I32" s="23"/>
      <c r="J32" s="79">
        <v>25000</v>
      </c>
      <c r="K32" s="79">
        <f t="shared" si="0"/>
        <v>4750</v>
      </c>
      <c r="L32" s="79">
        <f t="shared" si="1"/>
        <v>29750</v>
      </c>
    </row>
    <row r="33" spans="2:12" x14ac:dyDescent="0.35">
      <c r="B33" s="138"/>
      <c r="C33" s="141"/>
      <c r="D33" s="141"/>
      <c r="E33" s="141"/>
      <c r="F33" s="35" t="s">
        <v>304</v>
      </c>
      <c r="G33" s="23"/>
      <c r="H33" s="23"/>
      <c r="I33" s="23"/>
      <c r="J33" s="79">
        <v>35000</v>
      </c>
      <c r="K33" s="79">
        <f t="shared" si="0"/>
        <v>6650</v>
      </c>
      <c r="L33" s="79">
        <f t="shared" si="1"/>
        <v>41650</v>
      </c>
    </row>
    <row r="34" spans="2:12" x14ac:dyDescent="0.35">
      <c r="B34" s="138"/>
      <c r="C34" s="142"/>
      <c r="D34" s="142"/>
      <c r="E34" s="142"/>
      <c r="F34" s="24" t="s">
        <v>10</v>
      </c>
      <c r="G34" s="23"/>
      <c r="H34" s="23">
        <f t="shared" si="2"/>
        <v>0</v>
      </c>
      <c r="I34" s="23">
        <f t="shared" si="3"/>
        <v>0</v>
      </c>
      <c r="J34" s="79">
        <v>40000</v>
      </c>
      <c r="K34" s="79">
        <f t="shared" si="0"/>
        <v>7600</v>
      </c>
      <c r="L34" s="79">
        <f t="shared" si="1"/>
        <v>47600</v>
      </c>
    </row>
    <row r="35" spans="2:12" x14ac:dyDescent="0.35">
      <c r="B35" s="138"/>
      <c r="C35" s="140" t="s">
        <v>197</v>
      </c>
      <c r="D35" s="140" t="s">
        <v>198</v>
      </c>
      <c r="E35" s="140"/>
      <c r="F35" s="35" t="s">
        <v>303</v>
      </c>
      <c r="G35" s="23"/>
      <c r="H35" s="23"/>
      <c r="I35" s="23"/>
      <c r="J35" s="79">
        <v>25000</v>
      </c>
      <c r="K35" s="79">
        <f t="shared" si="0"/>
        <v>4750</v>
      </c>
      <c r="L35" s="79">
        <f t="shared" si="1"/>
        <v>29750</v>
      </c>
    </row>
    <row r="36" spans="2:12" x14ac:dyDescent="0.35">
      <c r="B36" s="138"/>
      <c r="C36" s="141"/>
      <c r="D36" s="141"/>
      <c r="E36" s="141"/>
      <c r="F36" s="35" t="s">
        <v>304</v>
      </c>
      <c r="G36" s="23"/>
      <c r="H36" s="23"/>
      <c r="I36" s="23"/>
      <c r="J36" s="79">
        <v>35000</v>
      </c>
      <c r="K36" s="79">
        <f t="shared" si="0"/>
        <v>6650</v>
      </c>
      <c r="L36" s="79">
        <f t="shared" si="1"/>
        <v>41650</v>
      </c>
    </row>
    <row r="37" spans="2:12" x14ac:dyDescent="0.35">
      <c r="B37" s="139"/>
      <c r="C37" s="142"/>
      <c r="D37" s="142"/>
      <c r="E37" s="142"/>
      <c r="F37" s="24" t="s">
        <v>10</v>
      </c>
      <c r="G37" s="23"/>
      <c r="H37" s="23">
        <f t="shared" si="2"/>
        <v>0</v>
      </c>
      <c r="I37" s="23">
        <f t="shared" si="3"/>
        <v>0</v>
      </c>
      <c r="J37" s="79">
        <v>40000</v>
      </c>
      <c r="K37" s="79">
        <f t="shared" si="0"/>
        <v>7600</v>
      </c>
      <c r="L37" s="79">
        <f t="shared" si="1"/>
        <v>47600</v>
      </c>
    </row>
    <row r="38" spans="2:12" x14ac:dyDescent="0.35">
      <c r="B38" s="137" t="s">
        <v>199</v>
      </c>
      <c r="C38" s="140" t="s">
        <v>200</v>
      </c>
      <c r="D38" s="140" t="s">
        <v>201</v>
      </c>
      <c r="E38" s="140"/>
      <c r="F38" s="35" t="s">
        <v>303</v>
      </c>
      <c r="G38" s="23"/>
      <c r="H38" s="23"/>
      <c r="I38" s="23"/>
      <c r="J38" s="79">
        <v>25000</v>
      </c>
      <c r="K38" s="79">
        <f t="shared" si="0"/>
        <v>4750</v>
      </c>
      <c r="L38" s="79">
        <f t="shared" si="1"/>
        <v>29750</v>
      </c>
    </row>
    <row r="39" spans="2:12" x14ac:dyDescent="0.35">
      <c r="B39" s="138"/>
      <c r="C39" s="141"/>
      <c r="D39" s="141"/>
      <c r="E39" s="141"/>
      <c r="F39" s="35" t="s">
        <v>304</v>
      </c>
      <c r="G39" s="23"/>
      <c r="H39" s="23"/>
      <c r="I39" s="23"/>
      <c r="J39" s="79">
        <v>35000</v>
      </c>
      <c r="K39" s="79">
        <f t="shared" si="0"/>
        <v>6650</v>
      </c>
      <c r="L39" s="79">
        <f t="shared" si="1"/>
        <v>41650</v>
      </c>
    </row>
    <row r="40" spans="2:12" x14ac:dyDescent="0.35">
      <c r="B40" s="138"/>
      <c r="C40" s="142"/>
      <c r="D40" s="142"/>
      <c r="E40" s="142"/>
      <c r="F40" s="24" t="s">
        <v>10</v>
      </c>
      <c r="G40" s="23"/>
      <c r="H40" s="23">
        <f t="shared" si="2"/>
        <v>0</v>
      </c>
      <c r="I40" s="23">
        <f t="shared" si="3"/>
        <v>0</v>
      </c>
      <c r="J40" s="79">
        <v>40000</v>
      </c>
      <c r="K40" s="79">
        <f t="shared" si="0"/>
        <v>7600</v>
      </c>
      <c r="L40" s="79">
        <f t="shared" si="1"/>
        <v>47600</v>
      </c>
    </row>
    <row r="41" spans="2:12" x14ac:dyDescent="0.35">
      <c r="B41" s="138"/>
      <c r="C41" s="140" t="s">
        <v>202</v>
      </c>
      <c r="D41" s="140" t="s">
        <v>203</v>
      </c>
      <c r="E41" s="140"/>
      <c r="F41" s="35" t="s">
        <v>303</v>
      </c>
      <c r="G41" s="23"/>
      <c r="H41" s="23"/>
      <c r="I41" s="23"/>
      <c r="J41" s="79">
        <v>25000</v>
      </c>
      <c r="K41" s="79">
        <f t="shared" si="0"/>
        <v>4750</v>
      </c>
      <c r="L41" s="79">
        <f t="shared" si="1"/>
        <v>29750</v>
      </c>
    </row>
    <row r="42" spans="2:12" x14ac:dyDescent="0.35">
      <c r="B42" s="138"/>
      <c r="C42" s="141"/>
      <c r="D42" s="141"/>
      <c r="E42" s="141"/>
      <c r="F42" s="35" t="s">
        <v>304</v>
      </c>
      <c r="G42" s="23"/>
      <c r="H42" s="23"/>
      <c r="I42" s="23"/>
      <c r="J42" s="79">
        <v>35000</v>
      </c>
      <c r="K42" s="79">
        <f t="shared" si="0"/>
        <v>6650</v>
      </c>
      <c r="L42" s="79">
        <f t="shared" si="1"/>
        <v>41650</v>
      </c>
    </row>
    <row r="43" spans="2:12" x14ac:dyDescent="0.35">
      <c r="B43" s="139"/>
      <c r="C43" s="142"/>
      <c r="D43" s="142"/>
      <c r="E43" s="142"/>
      <c r="F43" s="24" t="s">
        <v>10</v>
      </c>
      <c r="G43" s="23"/>
      <c r="H43" s="23">
        <f t="shared" si="2"/>
        <v>0</v>
      </c>
      <c r="I43" s="23">
        <f t="shared" si="3"/>
        <v>0</v>
      </c>
      <c r="J43" s="79">
        <v>40000</v>
      </c>
      <c r="K43" s="79">
        <f t="shared" si="0"/>
        <v>7600</v>
      </c>
      <c r="L43" s="79">
        <f t="shared" si="1"/>
        <v>47600</v>
      </c>
    </row>
    <row r="44" spans="2:12" x14ac:dyDescent="0.35">
      <c r="B44" s="137" t="s">
        <v>204</v>
      </c>
      <c r="C44" s="140" t="s">
        <v>205</v>
      </c>
      <c r="D44" s="140" t="s">
        <v>206</v>
      </c>
      <c r="E44" s="140"/>
      <c r="F44" s="35" t="s">
        <v>303</v>
      </c>
      <c r="G44" s="23"/>
      <c r="H44" s="23"/>
      <c r="I44" s="23"/>
      <c r="J44" s="79">
        <v>25000</v>
      </c>
      <c r="K44" s="79">
        <f t="shared" si="0"/>
        <v>4750</v>
      </c>
      <c r="L44" s="79">
        <f t="shared" si="1"/>
        <v>29750</v>
      </c>
    </row>
    <row r="45" spans="2:12" x14ac:dyDescent="0.35">
      <c r="B45" s="138"/>
      <c r="C45" s="141"/>
      <c r="D45" s="141"/>
      <c r="E45" s="141"/>
      <c r="F45" s="35" t="s">
        <v>304</v>
      </c>
      <c r="G45" s="23"/>
      <c r="H45" s="23"/>
      <c r="I45" s="23"/>
      <c r="J45" s="79">
        <v>35000</v>
      </c>
      <c r="K45" s="79">
        <f t="shared" si="0"/>
        <v>6650</v>
      </c>
      <c r="L45" s="79">
        <f t="shared" si="1"/>
        <v>41650</v>
      </c>
    </row>
    <row r="46" spans="2:12" x14ac:dyDescent="0.35">
      <c r="B46" s="138"/>
      <c r="C46" s="142"/>
      <c r="D46" s="142"/>
      <c r="E46" s="142"/>
      <c r="F46" s="24" t="s">
        <v>10</v>
      </c>
      <c r="G46" s="23"/>
      <c r="H46" s="23">
        <f t="shared" si="2"/>
        <v>0</v>
      </c>
      <c r="I46" s="23">
        <f t="shared" si="3"/>
        <v>0</v>
      </c>
      <c r="J46" s="79">
        <v>40000</v>
      </c>
      <c r="K46" s="79">
        <f t="shared" si="0"/>
        <v>7600</v>
      </c>
      <c r="L46" s="79">
        <f t="shared" si="1"/>
        <v>47600</v>
      </c>
    </row>
    <row r="47" spans="2:12" x14ac:dyDescent="0.35">
      <c r="B47" s="138"/>
      <c r="C47" s="140" t="s">
        <v>207</v>
      </c>
      <c r="D47" s="140" t="s">
        <v>208</v>
      </c>
      <c r="E47" s="140"/>
      <c r="F47" s="35" t="s">
        <v>303</v>
      </c>
      <c r="G47" s="23"/>
      <c r="H47" s="23"/>
      <c r="I47" s="23"/>
      <c r="J47" s="79">
        <v>25000</v>
      </c>
      <c r="K47" s="79">
        <f t="shared" si="0"/>
        <v>4750</v>
      </c>
      <c r="L47" s="79">
        <f t="shared" si="1"/>
        <v>29750</v>
      </c>
    </row>
    <row r="48" spans="2:12" x14ac:dyDescent="0.35">
      <c r="B48" s="138"/>
      <c r="C48" s="141"/>
      <c r="D48" s="141"/>
      <c r="E48" s="141"/>
      <c r="F48" s="35" t="s">
        <v>304</v>
      </c>
      <c r="G48" s="23"/>
      <c r="H48" s="23"/>
      <c r="I48" s="23"/>
      <c r="J48" s="79">
        <v>35000</v>
      </c>
      <c r="K48" s="79">
        <f t="shared" si="0"/>
        <v>6650</v>
      </c>
      <c r="L48" s="79">
        <f t="shared" si="1"/>
        <v>41650</v>
      </c>
    </row>
    <row r="49" spans="2:12" x14ac:dyDescent="0.35">
      <c r="B49" s="139"/>
      <c r="C49" s="142"/>
      <c r="D49" s="142"/>
      <c r="E49" s="142"/>
      <c r="F49" s="24" t="s">
        <v>10</v>
      </c>
      <c r="G49" s="23"/>
      <c r="H49" s="23">
        <f t="shared" ref="H49:H154" si="4">+G49*19%</f>
        <v>0</v>
      </c>
      <c r="I49" s="23">
        <f t="shared" ref="I49:I154" si="5">G49+H49</f>
        <v>0</v>
      </c>
      <c r="J49" s="79">
        <v>40000</v>
      </c>
      <c r="K49" s="79">
        <f t="shared" si="0"/>
        <v>7600</v>
      </c>
      <c r="L49" s="79">
        <f t="shared" si="1"/>
        <v>47600</v>
      </c>
    </row>
    <row r="50" spans="2:12" x14ac:dyDescent="0.35">
      <c r="B50" s="137" t="s">
        <v>209</v>
      </c>
      <c r="C50" s="140" t="s">
        <v>210</v>
      </c>
      <c r="D50" s="140" t="s">
        <v>211</v>
      </c>
      <c r="E50" s="140"/>
      <c r="F50" s="35" t="s">
        <v>303</v>
      </c>
      <c r="G50" s="23"/>
      <c r="H50" s="23"/>
      <c r="I50" s="23"/>
      <c r="J50" s="79">
        <v>25000</v>
      </c>
      <c r="K50" s="79">
        <f t="shared" si="0"/>
        <v>4750</v>
      </c>
      <c r="L50" s="79">
        <f t="shared" si="1"/>
        <v>29750</v>
      </c>
    </row>
    <row r="51" spans="2:12" x14ac:dyDescent="0.35">
      <c r="B51" s="138"/>
      <c r="C51" s="141"/>
      <c r="D51" s="141"/>
      <c r="E51" s="141"/>
      <c r="F51" s="35" t="s">
        <v>304</v>
      </c>
      <c r="G51" s="23"/>
      <c r="H51" s="23"/>
      <c r="I51" s="23"/>
      <c r="J51" s="79">
        <v>35000</v>
      </c>
      <c r="K51" s="79">
        <f t="shared" si="0"/>
        <v>6650</v>
      </c>
      <c r="L51" s="79">
        <f t="shared" si="1"/>
        <v>41650</v>
      </c>
    </row>
    <row r="52" spans="2:12" x14ac:dyDescent="0.35">
      <c r="B52" s="138"/>
      <c r="C52" s="142"/>
      <c r="D52" s="142"/>
      <c r="E52" s="142"/>
      <c r="F52" s="24" t="s">
        <v>10</v>
      </c>
      <c r="G52" s="23"/>
      <c r="H52" s="23">
        <f t="shared" si="4"/>
        <v>0</v>
      </c>
      <c r="I52" s="23">
        <f t="shared" si="5"/>
        <v>0</v>
      </c>
      <c r="J52" s="79">
        <v>40000</v>
      </c>
      <c r="K52" s="79">
        <f t="shared" si="0"/>
        <v>7600</v>
      </c>
      <c r="L52" s="79">
        <f t="shared" si="1"/>
        <v>47600</v>
      </c>
    </row>
    <row r="53" spans="2:12" x14ac:dyDescent="0.35">
      <c r="B53" s="138"/>
      <c r="C53" s="140" t="s">
        <v>212</v>
      </c>
      <c r="D53" s="143" t="s">
        <v>391</v>
      </c>
      <c r="E53" s="140"/>
      <c r="F53" s="35" t="s">
        <v>303</v>
      </c>
      <c r="G53" s="23"/>
      <c r="H53" s="23"/>
      <c r="I53" s="23"/>
      <c r="J53" s="79">
        <v>25000</v>
      </c>
      <c r="K53" s="79">
        <f t="shared" si="0"/>
        <v>4750</v>
      </c>
      <c r="L53" s="79">
        <f t="shared" si="1"/>
        <v>29750</v>
      </c>
    </row>
    <row r="54" spans="2:12" x14ac:dyDescent="0.35">
      <c r="B54" s="138"/>
      <c r="C54" s="141"/>
      <c r="D54" s="141"/>
      <c r="E54" s="141"/>
      <c r="F54" s="35" t="s">
        <v>304</v>
      </c>
      <c r="G54" s="23"/>
      <c r="H54" s="23"/>
      <c r="I54" s="23"/>
      <c r="J54" s="79">
        <v>35000</v>
      </c>
      <c r="K54" s="79">
        <f t="shared" si="0"/>
        <v>6650</v>
      </c>
      <c r="L54" s="79">
        <f t="shared" si="1"/>
        <v>41650</v>
      </c>
    </row>
    <row r="55" spans="2:12" x14ac:dyDescent="0.35">
      <c r="B55" s="139"/>
      <c r="C55" s="142"/>
      <c r="D55" s="142"/>
      <c r="E55" s="142"/>
      <c r="F55" s="24" t="s">
        <v>10</v>
      </c>
      <c r="G55" s="23"/>
      <c r="H55" s="23">
        <f t="shared" si="4"/>
        <v>0</v>
      </c>
      <c r="I55" s="23">
        <f t="shared" si="5"/>
        <v>0</v>
      </c>
      <c r="J55" s="79">
        <v>40000</v>
      </c>
      <c r="K55" s="79">
        <f t="shared" si="0"/>
        <v>7600</v>
      </c>
      <c r="L55" s="79">
        <f t="shared" si="1"/>
        <v>47600</v>
      </c>
    </row>
    <row r="56" spans="2:12" x14ac:dyDescent="0.35">
      <c r="B56" s="137" t="s">
        <v>213</v>
      </c>
      <c r="C56" s="140" t="s">
        <v>214</v>
      </c>
      <c r="D56" s="140" t="s">
        <v>215</v>
      </c>
      <c r="E56" s="140"/>
      <c r="F56" s="35" t="s">
        <v>303</v>
      </c>
      <c r="G56" s="23"/>
      <c r="H56" s="23"/>
      <c r="I56" s="23"/>
      <c r="J56" s="79">
        <v>25000</v>
      </c>
      <c r="K56" s="79">
        <f t="shared" si="0"/>
        <v>4750</v>
      </c>
      <c r="L56" s="79">
        <f t="shared" si="1"/>
        <v>29750</v>
      </c>
    </row>
    <row r="57" spans="2:12" x14ac:dyDescent="0.35">
      <c r="B57" s="138"/>
      <c r="C57" s="141"/>
      <c r="D57" s="141"/>
      <c r="E57" s="141"/>
      <c r="F57" s="35" t="s">
        <v>304</v>
      </c>
      <c r="G57" s="23"/>
      <c r="H57" s="23"/>
      <c r="I57" s="23"/>
      <c r="J57" s="79">
        <v>35000</v>
      </c>
      <c r="K57" s="79">
        <f t="shared" si="0"/>
        <v>6650</v>
      </c>
      <c r="L57" s="79">
        <f t="shared" si="1"/>
        <v>41650</v>
      </c>
    </row>
    <row r="58" spans="2:12" x14ac:dyDescent="0.35">
      <c r="B58" s="138"/>
      <c r="C58" s="142"/>
      <c r="D58" s="142"/>
      <c r="E58" s="142"/>
      <c r="F58" s="24" t="s">
        <v>10</v>
      </c>
      <c r="G58" s="23"/>
      <c r="H58" s="23">
        <f t="shared" si="4"/>
        <v>0</v>
      </c>
      <c r="I58" s="23">
        <f t="shared" si="5"/>
        <v>0</v>
      </c>
      <c r="J58" s="79">
        <v>40000</v>
      </c>
      <c r="K58" s="79">
        <f t="shared" si="0"/>
        <v>7600</v>
      </c>
      <c r="L58" s="79">
        <f t="shared" si="1"/>
        <v>47600</v>
      </c>
    </row>
    <row r="59" spans="2:12" x14ac:dyDescent="0.35">
      <c r="B59" s="138"/>
      <c r="C59" s="140" t="s">
        <v>216</v>
      </c>
      <c r="D59" s="140" t="s">
        <v>217</v>
      </c>
      <c r="E59" s="140"/>
      <c r="F59" s="35" t="s">
        <v>303</v>
      </c>
      <c r="G59" s="23"/>
      <c r="H59" s="23"/>
      <c r="I59" s="23"/>
      <c r="J59" s="79">
        <v>25000</v>
      </c>
      <c r="K59" s="79">
        <f t="shared" si="0"/>
        <v>4750</v>
      </c>
      <c r="L59" s="79">
        <f t="shared" si="1"/>
        <v>29750</v>
      </c>
    </row>
    <row r="60" spans="2:12" x14ac:dyDescent="0.35">
      <c r="B60" s="138"/>
      <c r="C60" s="141"/>
      <c r="D60" s="141"/>
      <c r="E60" s="141"/>
      <c r="F60" s="35" t="s">
        <v>304</v>
      </c>
      <c r="G60" s="23"/>
      <c r="H60" s="23"/>
      <c r="I60" s="23"/>
      <c r="J60" s="79">
        <v>35000</v>
      </c>
      <c r="K60" s="79">
        <f t="shared" si="0"/>
        <v>6650</v>
      </c>
      <c r="L60" s="79">
        <f t="shared" si="1"/>
        <v>41650</v>
      </c>
    </row>
    <row r="61" spans="2:12" x14ac:dyDescent="0.35">
      <c r="B61" s="139"/>
      <c r="C61" s="142"/>
      <c r="D61" s="142"/>
      <c r="E61" s="142"/>
      <c r="F61" s="24" t="s">
        <v>10</v>
      </c>
      <c r="G61" s="23"/>
      <c r="H61" s="23">
        <f t="shared" si="4"/>
        <v>0</v>
      </c>
      <c r="I61" s="23">
        <f t="shared" si="5"/>
        <v>0</v>
      </c>
      <c r="J61" s="79">
        <v>40000</v>
      </c>
      <c r="K61" s="79">
        <f t="shared" si="0"/>
        <v>7600</v>
      </c>
      <c r="L61" s="79">
        <f t="shared" si="1"/>
        <v>47600</v>
      </c>
    </row>
    <row r="62" spans="2:12" x14ac:dyDescent="0.35">
      <c r="B62" s="137" t="s">
        <v>218</v>
      </c>
      <c r="C62" s="140" t="s">
        <v>219</v>
      </c>
      <c r="D62" s="140" t="s">
        <v>220</v>
      </c>
      <c r="E62" s="140"/>
      <c r="F62" s="35" t="s">
        <v>303</v>
      </c>
      <c r="G62" s="23"/>
      <c r="H62" s="23"/>
      <c r="I62" s="23"/>
      <c r="J62" s="79">
        <v>25000</v>
      </c>
      <c r="K62" s="79">
        <f t="shared" si="0"/>
        <v>4750</v>
      </c>
      <c r="L62" s="79">
        <f t="shared" si="1"/>
        <v>29750</v>
      </c>
    </row>
    <row r="63" spans="2:12" x14ac:dyDescent="0.35">
      <c r="B63" s="138"/>
      <c r="C63" s="141"/>
      <c r="D63" s="141"/>
      <c r="E63" s="141"/>
      <c r="F63" s="35" t="s">
        <v>304</v>
      </c>
      <c r="G63" s="23"/>
      <c r="H63" s="23"/>
      <c r="I63" s="23"/>
      <c r="J63" s="79">
        <v>35000</v>
      </c>
      <c r="K63" s="79">
        <f t="shared" si="0"/>
        <v>6650</v>
      </c>
      <c r="L63" s="79">
        <f t="shared" si="1"/>
        <v>41650</v>
      </c>
    </row>
    <row r="64" spans="2:12" x14ac:dyDescent="0.35">
      <c r="B64" s="138"/>
      <c r="C64" s="142"/>
      <c r="D64" s="142"/>
      <c r="E64" s="142"/>
      <c r="F64" s="24" t="s">
        <v>10</v>
      </c>
      <c r="G64" s="23"/>
      <c r="H64" s="23">
        <f t="shared" si="4"/>
        <v>0</v>
      </c>
      <c r="I64" s="23">
        <f t="shared" si="5"/>
        <v>0</v>
      </c>
      <c r="J64" s="79">
        <v>40000</v>
      </c>
      <c r="K64" s="79">
        <f t="shared" si="0"/>
        <v>7600</v>
      </c>
      <c r="L64" s="79">
        <f t="shared" si="1"/>
        <v>47600</v>
      </c>
    </row>
    <row r="65" spans="2:12" x14ac:dyDescent="0.35">
      <c r="B65" s="138"/>
      <c r="C65" s="140" t="s">
        <v>221</v>
      </c>
      <c r="D65" s="151" t="s">
        <v>222</v>
      </c>
      <c r="E65" s="152"/>
      <c r="F65" s="35" t="s">
        <v>303</v>
      </c>
      <c r="G65" s="23"/>
      <c r="H65" s="23"/>
      <c r="I65" s="23"/>
      <c r="J65" s="79">
        <v>25000</v>
      </c>
      <c r="K65" s="79">
        <f t="shared" si="0"/>
        <v>4750</v>
      </c>
      <c r="L65" s="79">
        <f t="shared" si="1"/>
        <v>29750</v>
      </c>
    </row>
    <row r="66" spans="2:12" x14ac:dyDescent="0.35">
      <c r="B66" s="138"/>
      <c r="C66" s="141"/>
      <c r="D66" s="153"/>
      <c r="E66" s="154"/>
      <c r="F66" s="35" t="s">
        <v>304</v>
      </c>
      <c r="G66" s="23"/>
      <c r="H66" s="23"/>
      <c r="I66" s="23"/>
      <c r="J66" s="79">
        <v>35000</v>
      </c>
      <c r="K66" s="79">
        <f t="shared" si="0"/>
        <v>6650</v>
      </c>
      <c r="L66" s="79">
        <f t="shared" si="1"/>
        <v>41650</v>
      </c>
    </row>
    <row r="67" spans="2:12" x14ac:dyDescent="0.35">
      <c r="B67" s="139"/>
      <c r="C67" s="142"/>
      <c r="D67" s="155"/>
      <c r="E67" s="156"/>
      <c r="F67" s="24" t="s">
        <v>10</v>
      </c>
      <c r="G67" s="23"/>
      <c r="H67" s="23">
        <f t="shared" si="4"/>
        <v>0</v>
      </c>
      <c r="I67" s="23">
        <f t="shared" si="5"/>
        <v>0</v>
      </c>
      <c r="J67" s="79">
        <v>40000</v>
      </c>
      <c r="K67" s="79">
        <f t="shared" si="0"/>
        <v>7600</v>
      </c>
      <c r="L67" s="79">
        <f t="shared" si="1"/>
        <v>47600</v>
      </c>
    </row>
    <row r="68" spans="2:12" x14ac:dyDescent="0.35">
      <c r="B68" s="137" t="s">
        <v>223</v>
      </c>
      <c r="C68" s="140" t="s">
        <v>224</v>
      </c>
      <c r="D68" s="151" t="s">
        <v>225</v>
      </c>
      <c r="E68" s="152"/>
      <c r="F68" s="35" t="s">
        <v>303</v>
      </c>
      <c r="G68" s="23"/>
      <c r="H68" s="23"/>
      <c r="I68" s="23"/>
      <c r="J68" s="79">
        <v>25000</v>
      </c>
      <c r="K68" s="79">
        <f t="shared" si="0"/>
        <v>4750</v>
      </c>
      <c r="L68" s="79">
        <f t="shared" si="1"/>
        <v>29750</v>
      </c>
    </row>
    <row r="69" spans="2:12" x14ac:dyDescent="0.35">
      <c r="B69" s="138"/>
      <c r="C69" s="141"/>
      <c r="D69" s="153"/>
      <c r="E69" s="154"/>
      <c r="F69" s="35" t="s">
        <v>304</v>
      </c>
      <c r="G69" s="23"/>
      <c r="H69" s="23"/>
      <c r="I69" s="23"/>
      <c r="J69" s="79">
        <v>35000</v>
      </c>
      <c r="K69" s="79">
        <f t="shared" si="0"/>
        <v>6650</v>
      </c>
      <c r="L69" s="79">
        <f t="shared" si="1"/>
        <v>41650</v>
      </c>
    </row>
    <row r="70" spans="2:12" x14ac:dyDescent="0.35">
      <c r="B70" s="138"/>
      <c r="C70" s="142"/>
      <c r="D70" s="155"/>
      <c r="E70" s="156"/>
      <c r="F70" s="24" t="s">
        <v>10</v>
      </c>
      <c r="G70" s="23"/>
      <c r="H70" s="23">
        <f t="shared" si="4"/>
        <v>0</v>
      </c>
      <c r="I70" s="23">
        <f t="shared" si="5"/>
        <v>0</v>
      </c>
      <c r="J70" s="79">
        <v>40000</v>
      </c>
      <c r="K70" s="79">
        <f t="shared" si="0"/>
        <v>7600</v>
      </c>
      <c r="L70" s="79">
        <f t="shared" si="1"/>
        <v>47600</v>
      </c>
    </row>
    <row r="71" spans="2:12" ht="15.65" customHeight="1" x14ac:dyDescent="0.35">
      <c r="B71" s="138"/>
      <c r="C71" s="140" t="s">
        <v>120</v>
      </c>
      <c r="D71" s="151" t="s">
        <v>226</v>
      </c>
      <c r="E71" s="152"/>
      <c r="F71" s="35" t="s">
        <v>303</v>
      </c>
      <c r="G71" s="23"/>
      <c r="H71" s="23"/>
      <c r="I71" s="23"/>
      <c r="J71" s="79">
        <v>25000</v>
      </c>
      <c r="K71" s="79">
        <f t="shared" si="0"/>
        <v>4750</v>
      </c>
      <c r="L71" s="79">
        <f t="shared" si="1"/>
        <v>29750</v>
      </c>
    </row>
    <row r="72" spans="2:12" x14ac:dyDescent="0.35">
      <c r="B72" s="138"/>
      <c r="C72" s="141"/>
      <c r="D72" s="153"/>
      <c r="E72" s="154"/>
      <c r="F72" s="35" t="s">
        <v>304</v>
      </c>
      <c r="G72" s="23"/>
      <c r="H72" s="23"/>
      <c r="I72" s="23"/>
      <c r="J72" s="79">
        <v>35000</v>
      </c>
      <c r="K72" s="79">
        <f t="shared" si="0"/>
        <v>6650</v>
      </c>
      <c r="L72" s="79">
        <f t="shared" si="1"/>
        <v>41650</v>
      </c>
    </row>
    <row r="73" spans="2:12" ht="17.25" customHeight="1" x14ac:dyDescent="0.35">
      <c r="B73" s="138"/>
      <c r="C73" s="142"/>
      <c r="D73" s="155"/>
      <c r="E73" s="156"/>
      <c r="F73" s="24" t="s">
        <v>10</v>
      </c>
      <c r="G73" s="23"/>
      <c r="H73" s="23">
        <f t="shared" ref="H73:H79" si="6">+G73*19%</f>
        <v>0</v>
      </c>
      <c r="I73" s="23">
        <f t="shared" ref="I73:I79" si="7">G73+H73</f>
        <v>0</v>
      </c>
      <c r="J73" s="79">
        <v>40000</v>
      </c>
      <c r="K73" s="79">
        <f t="shared" ref="K73:K136" si="8">+J73*19%</f>
        <v>7600</v>
      </c>
      <c r="L73" s="79">
        <f t="shared" ref="L73:L136" si="9">J73+K73</f>
        <v>47600</v>
      </c>
    </row>
    <row r="74" spans="2:12" ht="15.65" customHeight="1" x14ac:dyDescent="0.35">
      <c r="B74" s="138"/>
      <c r="C74" s="140" t="s">
        <v>227</v>
      </c>
      <c r="D74" s="151" t="s">
        <v>228</v>
      </c>
      <c r="E74" s="152"/>
      <c r="F74" s="35" t="s">
        <v>303</v>
      </c>
      <c r="G74" s="23"/>
      <c r="H74" s="23"/>
      <c r="I74" s="23"/>
      <c r="J74" s="79">
        <v>25000</v>
      </c>
      <c r="K74" s="79">
        <f t="shared" si="8"/>
        <v>4750</v>
      </c>
      <c r="L74" s="79">
        <f t="shared" si="9"/>
        <v>29750</v>
      </c>
    </row>
    <row r="75" spans="2:12" x14ac:dyDescent="0.35">
      <c r="B75" s="138"/>
      <c r="C75" s="141"/>
      <c r="D75" s="153"/>
      <c r="E75" s="154"/>
      <c r="F75" s="35" t="s">
        <v>304</v>
      </c>
      <c r="G75" s="23"/>
      <c r="H75" s="23"/>
      <c r="I75" s="23"/>
      <c r="J75" s="79">
        <v>35000</v>
      </c>
      <c r="K75" s="79">
        <f t="shared" si="8"/>
        <v>6650</v>
      </c>
      <c r="L75" s="79">
        <f t="shared" si="9"/>
        <v>41650</v>
      </c>
    </row>
    <row r="76" spans="2:12" ht="17.25" customHeight="1" x14ac:dyDescent="0.35">
      <c r="B76" s="138"/>
      <c r="C76" s="142"/>
      <c r="D76" s="155"/>
      <c r="E76" s="156"/>
      <c r="F76" s="24" t="s">
        <v>10</v>
      </c>
      <c r="G76" s="23"/>
      <c r="H76" s="23">
        <f t="shared" si="6"/>
        <v>0</v>
      </c>
      <c r="I76" s="23">
        <f t="shared" si="7"/>
        <v>0</v>
      </c>
      <c r="J76" s="79">
        <v>40000</v>
      </c>
      <c r="K76" s="79">
        <f t="shared" si="8"/>
        <v>7600</v>
      </c>
      <c r="L76" s="79">
        <f t="shared" si="9"/>
        <v>47600</v>
      </c>
    </row>
    <row r="77" spans="2:12" x14ac:dyDescent="0.35">
      <c r="B77" s="138"/>
      <c r="C77" s="140" t="s">
        <v>120</v>
      </c>
      <c r="D77" s="151" t="s">
        <v>229</v>
      </c>
      <c r="E77" s="152"/>
      <c r="F77" s="35" t="s">
        <v>303</v>
      </c>
      <c r="G77" s="23"/>
      <c r="H77" s="23"/>
      <c r="I77" s="23"/>
      <c r="J77" s="79">
        <v>25000</v>
      </c>
      <c r="K77" s="79">
        <f t="shared" si="8"/>
        <v>4750</v>
      </c>
      <c r="L77" s="79">
        <f t="shared" si="9"/>
        <v>29750</v>
      </c>
    </row>
    <row r="78" spans="2:12" x14ac:dyDescent="0.35">
      <c r="B78" s="138"/>
      <c r="C78" s="141"/>
      <c r="D78" s="153"/>
      <c r="E78" s="154"/>
      <c r="F78" s="35" t="s">
        <v>304</v>
      </c>
      <c r="G78" s="23"/>
      <c r="H78" s="23"/>
      <c r="I78" s="23"/>
      <c r="J78" s="79">
        <v>35000</v>
      </c>
      <c r="K78" s="79">
        <f t="shared" si="8"/>
        <v>6650</v>
      </c>
      <c r="L78" s="79">
        <f t="shared" si="9"/>
        <v>41650</v>
      </c>
    </row>
    <row r="79" spans="2:12" x14ac:dyDescent="0.35">
      <c r="B79" s="138"/>
      <c r="C79" s="142"/>
      <c r="D79" s="155"/>
      <c r="E79" s="156"/>
      <c r="F79" s="24" t="s">
        <v>10</v>
      </c>
      <c r="G79" s="23"/>
      <c r="H79" s="23">
        <f t="shared" si="6"/>
        <v>0</v>
      </c>
      <c r="I79" s="23">
        <f t="shared" si="7"/>
        <v>0</v>
      </c>
      <c r="J79" s="79">
        <v>40000</v>
      </c>
      <c r="K79" s="79">
        <f t="shared" si="8"/>
        <v>7600</v>
      </c>
      <c r="L79" s="79">
        <f t="shared" si="9"/>
        <v>47600</v>
      </c>
    </row>
    <row r="80" spans="2:12" x14ac:dyDescent="0.35">
      <c r="B80" s="138"/>
      <c r="C80" s="140" t="s">
        <v>230</v>
      </c>
      <c r="D80" s="151" t="s">
        <v>231</v>
      </c>
      <c r="E80" s="152"/>
      <c r="F80" s="35" t="s">
        <v>303</v>
      </c>
      <c r="G80" s="23"/>
      <c r="H80" s="23"/>
      <c r="I80" s="23"/>
      <c r="J80" s="79">
        <v>25000</v>
      </c>
      <c r="K80" s="79">
        <f t="shared" si="8"/>
        <v>4750</v>
      </c>
      <c r="L80" s="79">
        <f t="shared" si="9"/>
        <v>29750</v>
      </c>
    </row>
    <row r="81" spans="2:12" x14ac:dyDescent="0.35">
      <c r="B81" s="138"/>
      <c r="C81" s="141"/>
      <c r="D81" s="153"/>
      <c r="E81" s="154"/>
      <c r="F81" s="35" t="s">
        <v>304</v>
      </c>
      <c r="G81" s="23"/>
      <c r="H81" s="23"/>
      <c r="I81" s="23"/>
      <c r="J81" s="79">
        <v>35000</v>
      </c>
      <c r="K81" s="79">
        <f t="shared" si="8"/>
        <v>6650</v>
      </c>
      <c r="L81" s="79">
        <f t="shared" si="9"/>
        <v>41650</v>
      </c>
    </row>
    <row r="82" spans="2:12" x14ac:dyDescent="0.35">
      <c r="B82" s="138"/>
      <c r="C82" s="142"/>
      <c r="D82" s="155"/>
      <c r="E82" s="156"/>
      <c r="F82" s="24" t="s">
        <v>10</v>
      </c>
      <c r="G82" s="23"/>
      <c r="H82" s="23">
        <f t="shared" si="4"/>
        <v>0</v>
      </c>
      <c r="I82" s="23">
        <f t="shared" si="5"/>
        <v>0</v>
      </c>
      <c r="J82" s="79">
        <v>40000</v>
      </c>
      <c r="K82" s="79">
        <f t="shared" si="8"/>
        <v>7600</v>
      </c>
      <c r="L82" s="79">
        <f t="shared" si="9"/>
        <v>47600</v>
      </c>
    </row>
    <row r="83" spans="2:12" x14ac:dyDescent="0.35">
      <c r="B83" s="138"/>
      <c r="C83" s="140" t="s">
        <v>232</v>
      </c>
      <c r="D83" s="151" t="s">
        <v>233</v>
      </c>
      <c r="E83" s="152"/>
      <c r="F83" s="35" t="s">
        <v>303</v>
      </c>
      <c r="G83" s="23"/>
      <c r="H83" s="23"/>
      <c r="I83" s="23"/>
      <c r="J83" s="79">
        <v>25000</v>
      </c>
      <c r="K83" s="79">
        <f t="shared" si="8"/>
        <v>4750</v>
      </c>
      <c r="L83" s="79">
        <f t="shared" si="9"/>
        <v>29750</v>
      </c>
    </row>
    <row r="84" spans="2:12" x14ac:dyDescent="0.35">
      <c r="B84" s="138"/>
      <c r="C84" s="141"/>
      <c r="D84" s="153"/>
      <c r="E84" s="154"/>
      <c r="F84" s="35" t="s">
        <v>304</v>
      </c>
      <c r="G84" s="23"/>
      <c r="H84" s="23"/>
      <c r="I84" s="23"/>
      <c r="J84" s="79">
        <v>35000</v>
      </c>
      <c r="K84" s="79">
        <f t="shared" si="8"/>
        <v>6650</v>
      </c>
      <c r="L84" s="79">
        <f t="shared" si="9"/>
        <v>41650</v>
      </c>
    </row>
    <row r="85" spans="2:12" x14ac:dyDescent="0.35">
      <c r="B85" s="138"/>
      <c r="C85" s="142"/>
      <c r="D85" s="155"/>
      <c r="E85" s="156"/>
      <c r="F85" s="24" t="s">
        <v>10</v>
      </c>
      <c r="G85" s="23"/>
      <c r="H85" s="23">
        <f t="shared" si="4"/>
        <v>0</v>
      </c>
      <c r="I85" s="23">
        <f t="shared" si="5"/>
        <v>0</v>
      </c>
      <c r="J85" s="79">
        <v>40000</v>
      </c>
      <c r="K85" s="79">
        <f t="shared" si="8"/>
        <v>7600</v>
      </c>
      <c r="L85" s="79">
        <f t="shared" si="9"/>
        <v>47600</v>
      </c>
    </row>
    <row r="86" spans="2:12" x14ac:dyDescent="0.35">
      <c r="B86" s="138"/>
      <c r="C86" s="140" t="s">
        <v>234</v>
      </c>
      <c r="D86" s="151" t="s">
        <v>235</v>
      </c>
      <c r="E86" s="152"/>
      <c r="F86" s="35" t="s">
        <v>303</v>
      </c>
      <c r="G86" s="23"/>
      <c r="H86" s="23"/>
      <c r="I86" s="23"/>
      <c r="J86" s="79">
        <v>25000</v>
      </c>
      <c r="K86" s="79">
        <f t="shared" si="8"/>
        <v>4750</v>
      </c>
      <c r="L86" s="79">
        <f t="shared" si="9"/>
        <v>29750</v>
      </c>
    </row>
    <row r="87" spans="2:12" x14ac:dyDescent="0.35">
      <c r="B87" s="138"/>
      <c r="C87" s="141"/>
      <c r="D87" s="153"/>
      <c r="E87" s="154"/>
      <c r="F87" s="35" t="s">
        <v>304</v>
      </c>
      <c r="G87" s="23"/>
      <c r="H87" s="23"/>
      <c r="I87" s="23"/>
      <c r="J87" s="79">
        <v>35000</v>
      </c>
      <c r="K87" s="79">
        <f t="shared" si="8"/>
        <v>6650</v>
      </c>
      <c r="L87" s="79">
        <f t="shared" si="9"/>
        <v>41650</v>
      </c>
    </row>
    <row r="88" spans="2:12" x14ac:dyDescent="0.35">
      <c r="B88" s="138"/>
      <c r="C88" s="142"/>
      <c r="D88" s="155"/>
      <c r="E88" s="156"/>
      <c r="F88" s="24" t="s">
        <v>10</v>
      </c>
      <c r="G88" s="23"/>
      <c r="H88" s="23">
        <f t="shared" si="4"/>
        <v>0</v>
      </c>
      <c r="I88" s="23">
        <f t="shared" si="5"/>
        <v>0</v>
      </c>
      <c r="J88" s="79">
        <v>40000</v>
      </c>
      <c r="K88" s="79">
        <f t="shared" si="8"/>
        <v>7600</v>
      </c>
      <c r="L88" s="79">
        <f t="shared" si="9"/>
        <v>47600</v>
      </c>
    </row>
    <row r="89" spans="2:12" x14ac:dyDescent="0.35">
      <c r="B89" s="138"/>
      <c r="C89" s="140" t="s">
        <v>227</v>
      </c>
      <c r="D89" s="151" t="s">
        <v>236</v>
      </c>
      <c r="E89" s="152"/>
      <c r="F89" s="35" t="s">
        <v>303</v>
      </c>
      <c r="G89" s="23"/>
      <c r="H89" s="23"/>
      <c r="I89" s="23"/>
      <c r="J89" s="79">
        <v>25000</v>
      </c>
      <c r="K89" s="79">
        <f t="shared" si="8"/>
        <v>4750</v>
      </c>
      <c r="L89" s="79">
        <f t="shared" si="9"/>
        <v>29750</v>
      </c>
    </row>
    <row r="90" spans="2:12" x14ac:dyDescent="0.35">
      <c r="B90" s="138"/>
      <c r="C90" s="141"/>
      <c r="D90" s="153"/>
      <c r="E90" s="154"/>
      <c r="F90" s="35" t="s">
        <v>304</v>
      </c>
      <c r="G90" s="23"/>
      <c r="H90" s="23"/>
      <c r="I90" s="23"/>
      <c r="J90" s="79">
        <v>35000</v>
      </c>
      <c r="K90" s="79">
        <f t="shared" si="8"/>
        <v>6650</v>
      </c>
      <c r="L90" s="79">
        <f t="shared" si="9"/>
        <v>41650</v>
      </c>
    </row>
    <row r="91" spans="2:12" x14ac:dyDescent="0.35">
      <c r="B91" s="139"/>
      <c r="C91" s="142"/>
      <c r="D91" s="155"/>
      <c r="E91" s="156"/>
      <c r="F91" s="24" t="s">
        <v>10</v>
      </c>
      <c r="G91" s="23"/>
      <c r="H91" s="23">
        <f t="shared" si="4"/>
        <v>0</v>
      </c>
      <c r="I91" s="23">
        <f t="shared" si="5"/>
        <v>0</v>
      </c>
      <c r="J91" s="79">
        <v>40000</v>
      </c>
      <c r="K91" s="79">
        <f t="shared" si="8"/>
        <v>7600</v>
      </c>
      <c r="L91" s="79">
        <f t="shared" si="9"/>
        <v>47600</v>
      </c>
    </row>
    <row r="92" spans="2:12" x14ac:dyDescent="0.35">
      <c r="B92" s="137" t="s">
        <v>237</v>
      </c>
      <c r="C92" s="140" t="s">
        <v>238</v>
      </c>
      <c r="D92" s="134" t="s">
        <v>239</v>
      </c>
      <c r="E92" s="36"/>
      <c r="F92" s="35" t="s">
        <v>303</v>
      </c>
      <c r="G92" s="23"/>
      <c r="H92" s="23"/>
      <c r="I92" s="23"/>
      <c r="J92" s="79">
        <v>25000</v>
      </c>
      <c r="K92" s="79">
        <f t="shared" si="8"/>
        <v>4750</v>
      </c>
      <c r="L92" s="79">
        <f t="shared" si="9"/>
        <v>29750</v>
      </c>
    </row>
    <row r="93" spans="2:12" x14ac:dyDescent="0.35">
      <c r="B93" s="138"/>
      <c r="C93" s="141"/>
      <c r="D93" s="135"/>
      <c r="E93" s="36"/>
      <c r="F93" s="35" t="s">
        <v>304</v>
      </c>
      <c r="G93" s="23"/>
      <c r="H93" s="23"/>
      <c r="I93" s="23"/>
      <c r="J93" s="79">
        <v>35000</v>
      </c>
      <c r="K93" s="79">
        <f t="shared" si="8"/>
        <v>6650</v>
      </c>
      <c r="L93" s="79">
        <f t="shared" si="9"/>
        <v>41650</v>
      </c>
    </row>
    <row r="94" spans="2:12" x14ac:dyDescent="0.35">
      <c r="B94" s="138"/>
      <c r="C94" s="142"/>
      <c r="D94" s="136"/>
      <c r="E94" s="15"/>
      <c r="F94" s="24" t="s">
        <v>10</v>
      </c>
      <c r="G94" s="23"/>
      <c r="H94" s="23">
        <f t="shared" si="4"/>
        <v>0</v>
      </c>
      <c r="I94" s="23">
        <f t="shared" si="5"/>
        <v>0</v>
      </c>
      <c r="J94" s="79">
        <v>40000</v>
      </c>
      <c r="K94" s="79">
        <f t="shared" si="8"/>
        <v>7600</v>
      </c>
      <c r="L94" s="79">
        <f t="shared" si="9"/>
        <v>47600</v>
      </c>
    </row>
    <row r="95" spans="2:12" x14ac:dyDescent="0.35">
      <c r="B95" s="138"/>
      <c r="C95" s="140" t="s">
        <v>240</v>
      </c>
      <c r="D95" s="134" t="s">
        <v>392</v>
      </c>
      <c r="E95" s="134"/>
      <c r="F95" s="35" t="s">
        <v>303</v>
      </c>
      <c r="G95" s="23"/>
      <c r="H95" s="23"/>
      <c r="I95" s="23"/>
      <c r="J95" s="79">
        <v>25000</v>
      </c>
      <c r="K95" s="79">
        <f t="shared" si="8"/>
        <v>4750</v>
      </c>
      <c r="L95" s="79">
        <f t="shared" si="9"/>
        <v>29750</v>
      </c>
    </row>
    <row r="96" spans="2:12" x14ac:dyDescent="0.35">
      <c r="B96" s="138"/>
      <c r="C96" s="141"/>
      <c r="D96" s="135"/>
      <c r="E96" s="135"/>
      <c r="F96" s="35" t="s">
        <v>304</v>
      </c>
      <c r="G96" s="23"/>
      <c r="H96" s="23"/>
      <c r="I96" s="23"/>
      <c r="J96" s="79">
        <v>35000</v>
      </c>
      <c r="K96" s="79">
        <f t="shared" si="8"/>
        <v>6650</v>
      </c>
      <c r="L96" s="79">
        <f t="shared" si="9"/>
        <v>41650</v>
      </c>
    </row>
    <row r="97" spans="2:12" x14ac:dyDescent="0.35">
      <c r="B97" s="138"/>
      <c r="C97" s="142"/>
      <c r="D97" s="136"/>
      <c r="E97" s="136"/>
      <c r="F97" s="24" t="s">
        <v>10</v>
      </c>
      <c r="G97" s="23"/>
      <c r="H97" s="23">
        <f t="shared" si="4"/>
        <v>0</v>
      </c>
      <c r="I97" s="23">
        <f t="shared" si="5"/>
        <v>0</v>
      </c>
      <c r="J97" s="79">
        <v>40000</v>
      </c>
      <c r="K97" s="79">
        <f t="shared" si="8"/>
        <v>7600</v>
      </c>
      <c r="L97" s="79">
        <f t="shared" si="9"/>
        <v>47600</v>
      </c>
    </row>
    <row r="98" spans="2:12" x14ac:dyDescent="0.35">
      <c r="B98" s="138"/>
      <c r="C98" s="140" t="s">
        <v>241</v>
      </c>
      <c r="D98" s="134" t="s">
        <v>242</v>
      </c>
      <c r="E98" s="134"/>
      <c r="F98" s="35" t="s">
        <v>303</v>
      </c>
      <c r="G98" s="23"/>
      <c r="H98" s="23"/>
      <c r="I98" s="23"/>
      <c r="J98" s="79">
        <v>25000</v>
      </c>
      <c r="K98" s="79">
        <f t="shared" si="8"/>
        <v>4750</v>
      </c>
      <c r="L98" s="79">
        <f t="shared" si="9"/>
        <v>29750</v>
      </c>
    </row>
    <row r="99" spans="2:12" x14ac:dyDescent="0.35">
      <c r="B99" s="138"/>
      <c r="C99" s="141"/>
      <c r="D99" s="135"/>
      <c r="E99" s="135"/>
      <c r="F99" s="35" t="s">
        <v>304</v>
      </c>
      <c r="G99" s="23"/>
      <c r="H99" s="23"/>
      <c r="I99" s="23"/>
      <c r="J99" s="79">
        <v>35000</v>
      </c>
      <c r="K99" s="79">
        <f t="shared" si="8"/>
        <v>6650</v>
      </c>
      <c r="L99" s="79">
        <f t="shared" si="9"/>
        <v>41650</v>
      </c>
    </row>
    <row r="100" spans="2:12" x14ac:dyDescent="0.35">
      <c r="B100" s="138"/>
      <c r="C100" s="142"/>
      <c r="D100" s="136"/>
      <c r="E100" s="136"/>
      <c r="F100" s="24" t="s">
        <v>10</v>
      </c>
      <c r="G100" s="23"/>
      <c r="H100" s="23">
        <f t="shared" si="4"/>
        <v>0</v>
      </c>
      <c r="I100" s="23">
        <f t="shared" si="5"/>
        <v>0</v>
      </c>
      <c r="J100" s="79">
        <v>40000</v>
      </c>
      <c r="K100" s="79">
        <f t="shared" si="8"/>
        <v>7600</v>
      </c>
      <c r="L100" s="79">
        <f t="shared" si="9"/>
        <v>47600</v>
      </c>
    </row>
    <row r="101" spans="2:12" x14ac:dyDescent="0.35">
      <c r="B101" s="138"/>
      <c r="C101" s="140" t="s">
        <v>243</v>
      </c>
      <c r="D101" s="134" t="s">
        <v>244</v>
      </c>
      <c r="E101" s="134"/>
      <c r="F101" s="35" t="s">
        <v>303</v>
      </c>
      <c r="G101" s="23"/>
      <c r="H101" s="23"/>
      <c r="I101" s="23"/>
      <c r="J101" s="79">
        <v>25000</v>
      </c>
      <c r="K101" s="79">
        <f t="shared" si="8"/>
        <v>4750</v>
      </c>
      <c r="L101" s="79">
        <f t="shared" si="9"/>
        <v>29750</v>
      </c>
    </row>
    <row r="102" spans="2:12" x14ac:dyDescent="0.35">
      <c r="B102" s="138"/>
      <c r="C102" s="141"/>
      <c r="D102" s="135"/>
      <c r="E102" s="135"/>
      <c r="F102" s="35" t="s">
        <v>304</v>
      </c>
      <c r="G102" s="23"/>
      <c r="H102" s="23"/>
      <c r="I102" s="23"/>
      <c r="J102" s="79">
        <v>35000</v>
      </c>
      <c r="K102" s="79">
        <f t="shared" si="8"/>
        <v>6650</v>
      </c>
      <c r="L102" s="79">
        <f t="shared" si="9"/>
        <v>41650</v>
      </c>
    </row>
    <row r="103" spans="2:12" x14ac:dyDescent="0.35">
      <c r="B103" s="139"/>
      <c r="C103" s="142"/>
      <c r="D103" s="136"/>
      <c r="E103" s="136"/>
      <c r="F103" s="24" t="s">
        <v>10</v>
      </c>
      <c r="G103" s="23"/>
      <c r="H103" s="23">
        <f t="shared" si="4"/>
        <v>0</v>
      </c>
      <c r="I103" s="23">
        <f t="shared" si="5"/>
        <v>0</v>
      </c>
      <c r="J103" s="79">
        <v>40000</v>
      </c>
      <c r="K103" s="79">
        <f t="shared" si="8"/>
        <v>7600</v>
      </c>
      <c r="L103" s="79">
        <f t="shared" si="9"/>
        <v>47600</v>
      </c>
    </row>
    <row r="104" spans="2:12" x14ac:dyDescent="0.35">
      <c r="B104" s="137" t="s">
        <v>245</v>
      </c>
      <c r="C104" s="140" t="s">
        <v>246</v>
      </c>
      <c r="D104" s="134" t="s">
        <v>247</v>
      </c>
      <c r="E104" s="134"/>
      <c r="F104" s="35" t="s">
        <v>303</v>
      </c>
      <c r="G104" s="23"/>
      <c r="H104" s="23"/>
      <c r="I104" s="23"/>
      <c r="J104" s="79">
        <v>25000</v>
      </c>
      <c r="K104" s="79">
        <f t="shared" si="8"/>
        <v>4750</v>
      </c>
      <c r="L104" s="79">
        <f t="shared" si="9"/>
        <v>29750</v>
      </c>
    </row>
    <row r="105" spans="2:12" x14ac:dyDescent="0.35">
      <c r="B105" s="138"/>
      <c r="C105" s="141"/>
      <c r="D105" s="135"/>
      <c r="E105" s="135"/>
      <c r="F105" s="35" t="s">
        <v>304</v>
      </c>
      <c r="G105" s="23"/>
      <c r="H105" s="23"/>
      <c r="I105" s="23"/>
      <c r="J105" s="79">
        <v>35000</v>
      </c>
      <c r="K105" s="79">
        <f t="shared" si="8"/>
        <v>6650</v>
      </c>
      <c r="L105" s="79">
        <f t="shared" si="9"/>
        <v>41650</v>
      </c>
    </row>
    <row r="106" spans="2:12" x14ac:dyDescent="0.35">
      <c r="B106" s="139"/>
      <c r="C106" s="142"/>
      <c r="D106" s="136"/>
      <c r="E106" s="136"/>
      <c r="F106" s="24" t="s">
        <v>10</v>
      </c>
      <c r="G106" s="23"/>
      <c r="H106" s="23">
        <f t="shared" si="4"/>
        <v>0</v>
      </c>
      <c r="I106" s="23">
        <f t="shared" si="5"/>
        <v>0</v>
      </c>
      <c r="J106" s="79">
        <v>40000</v>
      </c>
      <c r="K106" s="79">
        <f t="shared" si="8"/>
        <v>7600</v>
      </c>
      <c r="L106" s="79">
        <f t="shared" si="9"/>
        <v>47600</v>
      </c>
    </row>
    <row r="107" spans="2:12" x14ac:dyDescent="0.35">
      <c r="B107" s="137" t="s">
        <v>248</v>
      </c>
      <c r="C107" s="140" t="s">
        <v>95</v>
      </c>
      <c r="D107" s="134" t="s">
        <v>249</v>
      </c>
      <c r="E107" s="134"/>
      <c r="F107" s="35" t="s">
        <v>303</v>
      </c>
      <c r="G107" s="23"/>
      <c r="H107" s="23"/>
      <c r="I107" s="23"/>
      <c r="J107" s="79">
        <v>25000</v>
      </c>
      <c r="K107" s="79">
        <f t="shared" si="8"/>
        <v>4750</v>
      </c>
      <c r="L107" s="79">
        <f t="shared" si="9"/>
        <v>29750</v>
      </c>
    </row>
    <row r="108" spans="2:12" x14ac:dyDescent="0.35">
      <c r="B108" s="138"/>
      <c r="C108" s="141"/>
      <c r="D108" s="135"/>
      <c r="E108" s="135"/>
      <c r="F108" s="35" t="s">
        <v>304</v>
      </c>
      <c r="G108" s="23"/>
      <c r="H108" s="23"/>
      <c r="I108" s="23"/>
      <c r="J108" s="79">
        <v>35000</v>
      </c>
      <c r="K108" s="79">
        <f t="shared" si="8"/>
        <v>6650</v>
      </c>
      <c r="L108" s="79">
        <f t="shared" si="9"/>
        <v>41650</v>
      </c>
    </row>
    <row r="109" spans="2:12" x14ac:dyDescent="0.35">
      <c r="B109" s="138"/>
      <c r="C109" s="142"/>
      <c r="D109" s="136"/>
      <c r="E109" s="136"/>
      <c r="F109" s="24" t="s">
        <v>10</v>
      </c>
      <c r="G109" s="23"/>
      <c r="H109" s="23">
        <f t="shared" si="4"/>
        <v>0</v>
      </c>
      <c r="I109" s="23">
        <f t="shared" si="5"/>
        <v>0</v>
      </c>
      <c r="J109" s="79">
        <v>40000</v>
      </c>
      <c r="K109" s="79">
        <f t="shared" si="8"/>
        <v>7600</v>
      </c>
      <c r="L109" s="79">
        <f t="shared" si="9"/>
        <v>47600</v>
      </c>
    </row>
    <row r="110" spans="2:12" x14ac:dyDescent="0.35">
      <c r="B110" s="138"/>
      <c r="C110" s="140" t="s">
        <v>250</v>
      </c>
      <c r="D110" s="134" t="s">
        <v>251</v>
      </c>
      <c r="E110" s="134"/>
      <c r="F110" s="35" t="s">
        <v>303</v>
      </c>
      <c r="G110" s="23"/>
      <c r="H110" s="23"/>
      <c r="I110" s="23"/>
      <c r="J110" s="79">
        <v>25000</v>
      </c>
      <c r="K110" s="79">
        <f t="shared" si="8"/>
        <v>4750</v>
      </c>
      <c r="L110" s="79">
        <f t="shared" si="9"/>
        <v>29750</v>
      </c>
    </row>
    <row r="111" spans="2:12" x14ac:dyDescent="0.35">
      <c r="B111" s="138"/>
      <c r="C111" s="141"/>
      <c r="D111" s="135"/>
      <c r="E111" s="135"/>
      <c r="F111" s="35" t="s">
        <v>304</v>
      </c>
      <c r="G111" s="23"/>
      <c r="H111" s="23"/>
      <c r="I111" s="23"/>
      <c r="J111" s="79">
        <v>35000</v>
      </c>
      <c r="K111" s="79">
        <f t="shared" si="8"/>
        <v>6650</v>
      </c>
      <c r="L111" s="79">
        <f t="shared" si="9"/>
        <v>41650</v>
      </c>
    </row>
    <row r="112" spans="2:12" x14ac:dyDescent="0.35">
      <c r="B112" s="138"/>
      <c r="C112" s="142"/>
      <c r="D112" s="136"/>
      <c r="E112" s="136"/>
      <c r="F112" s="24" t="s">
        <v>10</v>
      </c>
      <c r="G112" s="23"/>
      <c r="H112" s="23">
        <f t="shared" si="4"/>
        <v>0</v>
      </c>
      <c r="I112" s="23">
        <f t="shared" si="5"/>
        <v>0</v>
      </c>
      <c r="J112" s="79">
        <v>40000</v>
      </c>
      <c r="K112" s="79">
        <f t="shared" si="8"/>
        <v>7600</v>
      </c>
      <c r="L112" s="79">
        <f t="shared" si="9"/>
        <v>47600</v>
      </c>
    </row>
    <row r="113" spans="2:12" x14ac:dyDescent="0.35">
      <c r="B113" s="138"/>
      <c r="C113" s="140" t="s">
        <v>96</v>
      </c>
      <c r="D113" s="134" t="s">
        <v>252</v>
      </c>
      <c r="E113" s="134"/>
      <c r="F113" s="35" t="s">
        <v>303</v>
      </c>
      <c r="G113" s="23"/>
      <c r="H113" s="23"/>
      <c r="I113" s="23"/>
      <c r="J113" s="79">
        <v>25000</v>
      </c>
      <c r="K113" s="79">
        <f t="shared" si="8"/>
        <v>4750</v>
      </c>
      <c r="L113" s="79">
        <f t="shared" si="9"/>
        <v>29750</v>
      </c>
    </row>
    <row r="114" spans="2:12" x14ac:dyDescent="0.35">
      <c r="B114" s="138"/>
      <c r="C114" s="141"/>
      <c r="D114" s="135"/>
      <c r="E114" s="135"/>
      <c r="F114" s="35" t="s">
        <v>304</v>
      </c>
      <c r="G114" s="23"/>
      <c r="H114" s="23"/>
      <c r="I114" s="23"/>
      <c r="J114" s="79">
        <v>35000</v>
      </c>
      <c r="K114" s="79">
        <f t="shared" si="8"/>
        <v>6650</v>
      </c>
      <c r="L114" s="79">
        <f t="shared" si="9"/>
        <v>41650</v>
      </c>
    </row>
    <row r="115" spans="2:12" x14ac:dyDescent="0.35">
      <c r="B115" s="139"/>
      <c r="C115" s="142"/>
      <c r="D115" s="136"/>
      <c r="E115" s="136"/>
      <c r="F115" s="35" t="s">
        <v>10</v>
      </c>
      <c r="G115" s="23"/>
      <c r="H115" s="23">
        <f t="shared" si="4"/>
        <v>0</v>
      </c>
      <c r="I115" s="23">
        <f t="shared" si="5"/>
        <v>0</v>
      </c>
      <c r="J115" s="79">
        <v>40000</v>
      </c>
      <c r="K115" s="79">
        <f t="shared" si="8"/>
        <v>7600</v>
      </c>
      <c r="L115" s="79">
        <f t="shared" si="9"/>
        <v>47600</v>
      </c>
    </row>
    <row r="116" spans="2:12" x14ac:dyDescent="0.35">
      <c r="B116" s="137" t="s">
        <v>253</v>
      </c>
      <c r="C116" s="140" t="s">
        <v>254</v>
      </c>
      <c r="D116" s="134" t="s">
        <v>255</v>
      </c>
      <c r="E116" s="36"/>
      <c r="F116" s="35" t="s">
        <v>303</v>
      </c>
      <c r="G116" s="23"/>
      <c r="H116" s="23"/>
      <c r="I116" s="23"/>
      <c r="J116" s="79">
        <v>25000</v>
      </c>
      <c r="K116" s="79">
        <f t="shared" si="8"/>
        <v>4750</v>
      </c>
      <c r="L116" s="79">
        <f t="shared" si="9"/>
        <v>29750</v>
      </c>
    </row>
    <row r="117" spans="2:12" x14ac:dyDescent="0.35">
      <c r="B117" s="138"/>
      <c r="C117" s="141"/>
      <c r="D117" s="135"/>
      <c r="E117" s="36"/>
      <c r="F117" s="35" t="s">
        <v>304</v>
      </c>
      <c r="G117" s="23"/>
      <c r="H117" s="23"/>
      <c r="I117" s="23"/>
      <c r="J117" s="79">
        <v>35000</v>
      </c>
      <c r="K117" s="79">
        <f t="shared" si="8"/>
        <v>6650</v>
      </c>
      <c r="L117" s="79">
        <f t="shared" si="9"/>
        <v>41650</v>
      </c>
    </row>
    <row r="118" spans="2:12" x14ac:dyDescent="0.35">
      <c r="B118" s="138"/>
      <c r="C118" s="142"/>
      <c r="D118" s="136"/>
      <c r="E118" s="14"/>
      <c r="F118" s="35" t="s">
        <v>10</v>
      </c>
      <c r="G118" s="23"/>
      <c r="H118" s="23">
        <f t="shared" si="4"/>
        <v>0</v>
      </c>
      <c r="I118" s="23">
        <f t="shared" si="5"/>
        <v>0</v>
      </c>
      <c r="J118" s="79">
        <v>40000</v>
      </c>
      <c r="K118" s="79">
        <f t="shared" si="8"/>
        <v>7600</v>
      </c>
      <c r="L118" s="79">
        <f t="shared" si="9"/>
        <v>47600</v>
      </c>
    </row>
    <row r="119" spans="2:12" x14ac:dyDescent="0.35">
      <c r="B119" s="138"/>
      <c r="C119" s="140" t="s">
        <v>256</v>
      </c>
      <c r="D119" s="134" t="s">
        <v>257</v>
      </c>
      <c r="E119" s="134"/>
      <c r="F119" s="35" t="s">
        <v>303</v>
      </c>
      <c r="G119" s="23"/>
      <c r="H119" s="23"/>
      <c r="I119" s="23"/>
      <c r="J119" s="79">
        <v>25000</v>
      </c>
      <c r="K119" s="79">
        <f t="shared" si="8"/>
        <v>4750</v>
      </c>
      <c r="L119" s="79">
        <f t="shared" si="9"/>
        <v>29750</v>
      </c>
    </row>
    <row r="120" spans="2:12" x14ac:dyDescent="0.35">
      <c r="B120" s="138"/>
      <c r="C120" s="141"/>
      <c r="D120" s="135"/>
      <c r="E120" s="135"/>
      <c r="F120" s="35" t="s">
        <v>304</v>
      </c>
      <c r="G120" s="23"/>
      <c r="H120" s="23"/>
      <c r="I120" s="23"/>
      <c r="J120" s="79">
        <v>35000</v>
      </c>
      <c r="K120" s="79">
        <f t="shared" si="8"/>
        <v>6650</v>
      </c>
      <c r="L120" s="79">
        <f t="shared" si="9"/>
        <v>41650</v>
      </c>
    </row>
    <row r="121" spans="2:12" x14ac:dyDescent="0.35">
      <c r="B121" s="139"/>
      <c r="C121" s="142"/>
      <c r="D121" s="136"/>
      <c r="E121" s="136"/>
      <c r="F121" s="35" t="s">
        <v>10</v>
      </c>
      <c r="G121" s="23"/>
      <c r="H121" s="23">
        <f t="shared" si="4"/>
        <v>0</v>
      </c>
      <c r="I121" s="23">
        <f t="shared" si="5"/>
        <v>0</v>
      </c>
      <c r="J121" s="79">
        <v>40000</v>
      </c>
      <c r="K121" s="79">
        <f t="shared" si="8"/>
        <v>7600</v>
      </c>
      <c r="L121" s="79">
        <f t="shared" si="9"/>
        <v>47600</v>
      </c>
    </row>
    <row r="122" spans="2:12" x14ac:dyDescent="0.35">
      <c r="B122" s="137" t="s">
        <v>258</v>
      </c>
      <c r="C122" s="140" t="s">
        <v>259</v>
      </c>
      <c r="D122" s="134" t="s">
        <v>260</v>
      </c>
      <c r="E122" s="134"/>
      <c r="F122" s="35" t="s">
        <v>303</v>
      </c>
      <c r="G122" s="23"/>
      <c r="H122" s="23"/>
      <c r="I122" s="23"/>
      <c r="J122" s="79">
        <v>25000</v>
      </c>
      <c r="K122" s="79">
        <f t="shared" si="8"/>
        <v>4750</v>
      </c>
      <c r="L122" s="79">
        <f t="shared" si="9"/>
        <v>29750</v>
      </c>
    </row>
    <row r="123" spans="2:12" x14ac:dyDescent="0.35">
      <c r="B123" s="138"/>
      <c r="C123" s="141"/>
      <c r="D123" s="135"/>
      <c r="E123" s="135"/>
      <c r="F123" s="35" t="s">
        <v>304</v>
      </c>
      <c r="G123" s="23"/>
      <c r="H123" s="23"/>
      <c r="I123" s="23"/>
      <c r="J123" s="79">
        <v>35000</v>
      </c>
      <c r="K123" s="79">
        <f t="shared" si="8"/>
        <v>6650</v>
      </c>
      <c r="L123" s="79">
        <f t="shared" si="9"/>
        <v>41650</v>
      </c>
    </row>
    <row r="124" spans="2:12" x14ac:dyDescent="0.35">
      <c r="B124" s="138"/>
      <c r="C124" s="142"/>
      <c r="D124" s="136"/>
      <c r="E124" s="136"/>
      <c r="F124" s="35" t="s">
        <v>10</v>
      </c>
      <c r="G124" s="23"/>
      <c r="H124" s="23">
        <f t="shared" si="4"/>
        <v>0</v>
      </c>
      <c r="I124" s="23">
        <f t="shared" si="5"/>
        <v>0</v>
      </c>
      <c r="J124" s="79">
        <v>40000</v>
      </c>
      <c r="K124" s="79">
        <f t="shared" si="8"/>
        <v>7600</v>
      </c>
      <c r="L124" s="79">
        <f t="shared" si="9"/>
        <v>47600</v>
      </c>
    </row>
    <row r="125" spans="2:12" x14ac:dyDescent="0.35">
      <c r="B125" s="138"/>
      <c r="C125" s="140" t="s">
        <v>261</v>
      </c>
      <c r="D125" s="134" t="s">
        <v>262</v>
      </c>
      <c r="E125" s="134"/>
      <c r="F125" s="35" t="s">
        <v>303</v>
      </c>
      <c r="G125" s="23"/>
      <c r="H125" s="23"/>
      <c r="I125" s="23"/>
      <c r="J125" s="79">
        <v>25000</v>
      </c>
      <c r="K125" s="79">
        <f t="shared" si="8"/>
        <v>4750</v>
      </c>
      <c r="L125" s="79">
        <f t="shared" si="9"/>
        <v>29750</v>
      </c>
    </row>
    <row r="126" spans="2:12" x14ac:dyDescent="0.35">
      <c r="B126" s="138"/>
      <c r="C126" s="141"/>
      <c r="D126" s="135"/>
      <c r="E126" s="135"/>
      <c r="F126" s="35" t="s">
        <v>304</v>
      </c>
      <c r="G126" s="23"/>
      <c r="H126" s="23"/>
      <c r="I126" s="23"/>
      <c r="J126" s="79">
        <v>35000</v>
      </c>
      <c r="K126" s="79">
        <f t="shared" si="8"/>
        <v>6650</v>
      </c>
      <c r="L126" s="79">
        <f t="shared" si="9"/>
        <v>41650</v>
      </c>
    </row>
    <row r="127" spans="2:12" x14ac:dyDescent="0.35">
      <c r="B127" s="139"/>
      <c r="C127" s="142"/>
      <c r="D127" s="136"/>
      <c r="E127" s="136"/>
      <c r="F127" s="35" t="s">
        <v>10</v>
      </c>
      <c r="G127" s="23"/>
      <c r="H127" s="23">
        <f t="shared" si="4"/>
        <v>0</v>
      </c>
      <c r="I127" s="23">
        <f t="shared" si="5"/>
        <v>0</v>
      </c>
      <c r="J127" s="79">
        <v>40000</v>
      </c>
      <c r="K127" s="79">
        <f t="shared" si="8"/>
        <v>7600</v>
      </c>
      <c r="L127" s="79">
        <f t="shared" si="9"/>
        <v>47600</v>
      </c>
    </row>
    <row r="128" spans="2:12" x14ac:dyDescent="0.35">
      <c r="B128" s="137" t="s">
        <v>263</v>
      </c>
      <c r="C128" s="140" t="s">
        <v>264</v>
      </c>
      <c r="D128" s="134" t="s">
        <v>265</v>
      </c>
      <c r="E128" s="134"/>
      <c r="F128" s="35" t="s">
        <v>303</v>
      </c>
      <c r="G128" s="23"/>
      <c r="H128" s="23"/>
      <c r="I128" s="23"/>
      <c r="J128" s="79">
        <v>25000</v>
      </c>
      <c r="K128" s="79">
        <f t="shared" si="8"/>
        <v>4750</v>
      </c>
      <c r="L128" s="79">
        <f t="shared" si="9"/>
        <v>29750</v>
      </c>
    </row>
    <row r="129" spans="2:12" x14ac:dyDescent="0.35">
      <c r="B129" s="138"/>
      <c r="C129" s="141"/>
      <c r="D129" s="135"/>
      <c r="E129" s="135"/>
      <c r="F129" s="35" t="s">
        <v>304</v>
      </c>
      <c r="G129" s="23"/>
      <c r="H129" s="23"/>
      <c r="I129" s="23"/>
      <c r="J129" s="79">
        <v>35000</v>
      </c>
      <c r="K129" s="79">
        <f t="shared" si="8"/>
        <v>6650</v>
      </c>
      <c r="L129" s="79">
        <f t="shared" si="9"/>
        <v>41650</v>
      </c>
    </row>
    <row r="130" spans="2:12" x14ac:dyDescent="0.35">
      <c r="B130" s="138"/>
      <c r="C130" s="142"/>
      <c r="D130" s="136"/>
      <c r="E130" s="136"/>
      <c r="F130" s="35" t="s">
        <v>10</v>
      </c>
      <c r="G130" s="23"/>
      <c r="H130" s="23">
        <f t="shared" si="4"/>
        <v>0</v>
      </c>
      <c r="I130" s="23">
        <f t="shared" si="5"/>
        <v>0</v>
      </c>
      <c r="J130" s="79">
        <v>40000</v>
      </c>
      <c r="K130" s="79">
        <f t="shared" si="8"/>
        <v>7600</v>
      </c>
      <c r="L130" s="79">
        <f t="shared" si="9"/>
        <v>47600</v>
      </c>
    </row>
    <row r="131" spans="2:12" x14ac:dyDescent="0.35">
      <c r="B131" s="138"/>
      <c r="C131" s="140" t="s">
        <v>266</v>
      </c>
      <c r="D131" s="134" t="s">
        <v>267</v>
      </c>
      <c r="E131" s="134"/>
      <c r="F131" s="35" t="s">
        <v>303</v>
      </c>
      <c r="G131" s="23"/>
      <c r="H131" s="23"/>
      <c r="I131" s="23"/>
      <c r="J131" s="79">
        <v>25000</v>
      </c>
      <c r="K131" s="79">
        <f t="shared" si="8"/>
        <v>4750</v>
      </c>
      <c r="L131" s="79">
        <f t="shared" si="9"/>
        <v>29750</v>
      </c>
    </row>
    <row r="132" spans="2:12" x14ac:dyDescent="0.35">
      <c r="B132" s="138"/>
      <c r="C132" s="141"/>
      <c r="D132" s="135"/>
      <c r="E132" s="135"/>
      <c r="F132" s="35" t="s">
        <v>304</v>
      </c>
      <c r="G132" s="23"/>
      <c r="H132" s="23"/>
      <c r="I132" s="23"/>
      <c r="J132" s="79">
        <v>35000</v>
      </c>
      <c r="K132" s="79">
        <f t="shared" si="8"/>
        <v>6650</v>
      </c>
      <c r="L132" s="79">
        <f t="shared" si="9"/>
        <v>41650</v>
      </c>
    </row>
    <row r="133" spans="2:12" x14ac:dyDescent="0.35">
      <c r="B133" s="139"/>
      <c r="C133" s="142"/>
      <c r="D133" s="136"/>
      <c r="E133" s="136"/>
      <c r="F133" s="35" t="s">
        <v>10</v>
      </c>
      <c r="G133" s="23"/>
      <c r="H133" s="23">
        <f t="shared" si="4"/>
        <v>0</v>
      </c>
      <c r="I133" s="23">
        <f t="shared" si="5"/>
        <v>0</v>
      </c>
      <c r="J133" s="79">
        <v>40000</v>
      </c>
      <c r="K133" s="79">
        <f t="shared" si="8"/>
        <v>7600</v>
      </c>
      <c r="L133" s="79">
        <f t="shared" si="9"/>
        <v>47600</v>
      </c>
    </row>
    <row r="134" spans="2:12" x14ac:dyDescent="0.35">
      <c r="B134" s="137" t="s">
        <v>268</v>
      </c>
      <c r="C134" s="140" t="s">
        <v>269</v>
      </c>
      <c r="D134" s="134" t="s">
        <v>270</v>
      </c>
      <c r="E134" s="134"/>
      <c r="F134" s="35" t="s">
        <v>303</v>
      </c>
      <c r="G134" s="23"/>
      <c r="H134" s="23"/>
      <c r="I134" s="23"/>
      <c r="J134" s="79">
        <v>25000</v>
      </c>
      <c r="K134" s="79">
        <f t="shared" si="8"/>
        <v>4750</v>
      </c>
      <c r="L134" s="79">
        <f t="shared" si="9"/>
        <v>29750</v>
      </c>
    </row>
    <row r="135" spans="2:12" x14ac:dyDescent="0.35">
      <c r="B135" s="138"/>
      <c r="C135" s="141"/>
      <c r="D135" s="135"/>
      <c r="E135" s="135"/>
      <c r="F135" s="35" t="s">
        <v>304</v>
      </c>
      <c r="G135" s="23"/>
      <c r="H135" s="23"/>
      <c r="I135" s="23"/>
      <c r="J135" s="79">
        <v>35000</v>
      </c>
      <c r="K135" s="79">
        <f t="shared" si="8"/>
        <v>6650</v>
      </c>
      <c r="L135" s="79">
        <f t="shared" si="9"/>
        <v>41650</v>
      </c>
    </row>
    <row r="136" spans="2:12" x14ac:dyDescent="0.35">
      <c r="B136" s="138"/>
      <c r="C136" s="142"/>
      <c r="D136" s="136"/>
      <c r="E136" s="136"/>
      <c r="F136" s="35" t="s">
        <v>10</v>
      </c>
      <c r="G136" s="23"/>
      <c r="H136" s="23">
        <f t="shared" si="4"/>
        <v>0</v>
      </c>
      <c r="I136" s="23">
        <f t="shared" si="5"/>
        <v>0</v>
      </c>
      <c r="J136" s="79">
        <v>40000</v>
      </c>
      <c r="K136" s="79">
        <f t="shared" si="8"/>
        <v>7600</v>
      </c>
      <c r="L136" s="79">
        <f t="shared" si="9"/>
        <v>47600</v>
      </c>
    </row>
    <row r="137" spans="2:12" x14ac:dyDescent="0.35">
      <c r="B137" s="138"/>
      <c r="C137" s="140" t="s">
        <v>271</v>
      </c>
      <c r="D137" s="134" t="s">
        <v>272</v>
      </c>
      <c r="E137" s="134"/>
      <c r="F137" s="35" t="s">
        <v>303</v>
      </c>
      <c r="G137" s="23"/>
      <c r="H137" s="23"/>
      <c r="I137" s="23"/>
      <c r="J137" s="79">
        <v>25000</v>
      </c>
      <c r="K137" s="79">
        <f t="shared" ref="K137:K154" si="10">+J137*19%</f>
        <v>4750</v>
      </c>
      <c r="L137" s="79">
        <f t="shared" ref="L137:L154" si="11">J137+K137</f>
        <v>29750</v>
      </c>
    </row>
    <row r="138" spans="2:12" x14ac:dyDescent="0.35">
      <c r="B138" s="138"/>
      <c r="C138" s="141"/>
      <c r="D138" s="135"/>
      <c r="E138" s="135"/>
      <c r="F138" s="35" t="s">
        <v>304</v>
      </c>
      <c r="G138" s="23"/>
      <c r="H138" s="23"/>
      <c r="I138" s="23"/>
      <c r="J138" s="79">
        <v>35000</v>
      </c>
      <c r="K138" s="79">
        <f t="shared" si="10"/>
        <v>6650</v>
      </c>
      <c r="L138" s="79">
        <f t="shared" si="11"/>
        <v>41650</v>
      </c>
    </row>
    <row r="139" spans="2:12" x14ac:dyDescent="0.35">
      <c r="B139" s="139"/>
      <c r="C139" s="142"/>
      <c r="D139" s="136"/>
      <c r="E139" s="136"/>
      <c r="F139" s="35" t="s">
        <v>10</v>
      </c>
      <c r="G139" s="23"/>
      <c r="H139" s="23">
        <f t="shared" si="4"/>
        <v>0</v>
      </c>
      <c r="I139" s="23">
        <f t="shared" si="5"/>
        <v>0</v>
      </c>
      <c r="J139" s="79">
        <v>40000</v>
      </c>
      <c r="K139" s="79">
        <f t="shared" si="10"/>
        <v>7600</v>
      </c>
      <c r="L139" s="79">
        <f t="shared" si="11"/>
        <v>47600</v>
      </c>
    </row>
    <row r="140" spans="2:12" x14ac:dyDescent="0.35">
      <c r="B140" s="137" t="s">
        <v>273</v>
      </c>
      <c r="C140" s="140" t="s">
        <v>274</v>
      </c>
      <c r="D140" s="134" t="s">
        <v>275</v>
      </c>
      <c r="E140" s="134"/>
      <c r="F140" s="35" t="s">
        <v>303</v>
      </c>
      <c r="G140" s="23"/>
      <c r="H140" s="23"/>
      <c r="I140" s="23"/>
      <c r="J140" s="79">
        <v>25000</v>
      </c>
      <c r="K140" s="79">
        <f t="shared" si="10"/>
        <v>4750</v>
      </c>
      <c r="L140" s="79">
        <f t="shared" si="11"/>
        <v>29750</v>
      </c>
    </row>
    <row r="141" spans="2:12" x14ac:dyDescent="0.35">
      <c r="B141" s="138"/>
      <c r="C141" s="141"/>
      <c r="D141" s="135"/>
      <c r="E141" s="135"/>
      <c r="F141" s="35" t="s">
        <v>304</v>
      </c>
      <c r="G141" s="23"/>
      <c r="H141" s="23"/>
      <c r="I141" s="23"/>
      <c r="J141" s="79">
        <v>35000</v>
      </c>
      <c r="K141" s="79">
        <f t="shared" si="10"/>
        <v>6650</v>
      </c>
      <c r="L141" s="79">
        <f t="shared" si="11"/>
        <v>41650</v>
      </c>
    </row>
    <row r="142" spans="2:12" x14ac:dyDescent="0.35">
      <c r="B142" s="138"/>
      <c r="C142" s="142"/>
      <c r="D142" s="136"/>
      <c r="E142" s="136"/>
      <c r="F142" s="35" t="s">
        <v>10</v>
      </c>
      <c r="G142" s="23"/>
      <c r="H142" s="23">
        <f t="shared" si="4"/>
        <v>0</v>
      </c>
      <c r="I142" s="23">
        <f t="shared" si="5"/>
        <v>0</v>
      </c>
      <c r="J142" s="79">
        <v>40000</v>
      </c>
      <c r="K142" s="79">
        <f t="shared" si="10"/>
        <v>7600</v>
      </c>
      <c r="L142" s="79">
        <f t="shared" si="11"/>
        <v>47600</v>
      </c>
    </row>
    <row r="143" spans="2:12" x14ac:dyDescent="0.35">
      <c r="B143" s="138"/>
      <c r="C143" s="140" t="s">
        <v>276</v>
      </c>
      <c r="D143" s="134" t="s">
        <v>277</v>
      </c>
      <c r="E143" s="134"/>
      <c r="F143" s="35" t="s">
        <v>303</v>
      </c>
      <c r="G143" s="23"/>
      <c r="H143" s="23"/>
      <c r="I143" s="23"/>
      <c r="J143" s="79">
        <v>25000</v>
      </c>
      <c r="K143" s="79">
        <f t="shared" si="10"/>
        <v>4750</v>
      </c>
      <c r="L143" s="79">
        <f t="shared" si="11"/>
        <v>29750</v>
      </c>
    </row>
    <row r="144" spans="2:12" x14ac:dyDescent="0.35">
      <c r="B144" s="138"/>
      <c r="C144" s="141"/>
      <c r="D144" s="135"/>
      <c r="E144" s="135"/>
      <c r="F144" s="35" t="s">
        <v>304</v>
      </c>
      <c r="G144" s="23"/>
      <c r="H144" s="23"/>
      <c r="I144" s="23"/>
      <c r="J144" s="79">
        <v>35000</v>
      </c>
      <c r="K144" s="79">
        <f t="shared" si="10"/>
        <v>6650</v>
      </c>
      <c r="L144" s="79">
        <f t="shared" si="11"/>
        <v>41650</v>
      </c>
    </row>
    <row r="145" spans="2:12" x14ac:dyDescent="0.35">
      <c r="B145" s="139"/>
      <c r="C145" s="142"/>
      <c r="D145" s="136"/>
      <c r="E145" s="136"/>
      <c r="F145" s="35" t="s">
        <v>10</v>
      </c>
      <c r="G145" s="23"/>
      <c r="H145" s="23">
        <f t="shared" si="4"/>
        <v>0</v>
      </c>
      <c r="I145" s="23">
        <f t="shared" si="5"/>
        <v>0</v>
      </c>
      <c r="J145" s="79">
        <v>40000</v>
      </c>
      <c r="K145" s="79">
        <f t="shared" si="10"/>
        <v>7600</v>
      </c>
      <c r="L145" s="79">
        <f t="shared" si="11"/>
        <v>47600</v>
      </c>
    </row>
    <row r="146" spans="2:12" x14ac:dyDescent="0.35">
      <c r="B146" s="137" t="s">
        <v>278</v>
      </c>
      <c r="C146" s="140" t="s">
        <v>279</v>
      </c>
      <c r="D146" s="134" t="s">
        <v>280</v>
      </c>
      <c r="E146" s="134"/>
      <c r="F146" s="35" t="s">
        <v>303</v>
      </c>
      <c r="G146" s="23"/>
      <c r="H146" s="23"/>
      <c r="I146" s="23"/>
      <c r="J146" s="79">
        <v>25000</v>
      </c>
      <c r="K146" s="79">
        <f t="shared" si="10"/>
        <v>4750</v>
      </c>
      <c r="L146" s="79">
        <f t="shared" si="11"/>
        <v>29750</v>
      </c>
    </row>
    <row r="147" spans="2:12" x14ac:dyDescent="0.35">
      <c r="B147" s="138"/>
      <c r="C147" s="141"/>
      <c r="D147" s="135"/>
      <c r="E147" s="135"/>
      <c r="F147" s="35" t="s">
        <v>304</v>
      </c>
      <c r="G147" s="23"/>
      <c r="H147" s="23"/>
      <c r="I147" s="23"/>
      <c r="J147" s="79">
        <v>35000</v>
      </c>
      <c r="K147" s="79">
        <f t="shared" si="10"/>
        <v>6650</v>
      </c>
      <c r="L147" s="79">
        <f t="shared" si="11"/>
        <v>41650</v>
      </c>
    </row>
    <row r="148" spans="2:12" x14ac:dyDescent="0.35">
      <c r="B148" s="139"/>
      <c r="C148" s="142"/>
      <c r="D148" s="136"/>
      <c r="E148" s="136"/>
      <c r="F148" s="35" t="s">
        <v>10</v>
      </c>
      <c r="G148" s="23"/>
      <c r="H148" s="23">
        <f t="shared" si="4"/>
        <v>0</v>
      </c>
      <c r="I148" s="23">
        <f t="shared" si="5"/>
        <v>0</v>
      </c>
      <c r="J148" s="79">
        <v>40000</v>
      </c>
      <c r="K148" s="79">
        <f t="shared" si="10"/>
        <v>7600</v>
      </c>
      <c r="L148" s="79">
        <f t="shared" si="11"/>
        <v>47600</v>
      </c>
    </row>
    <row r="149" spans="2:12" x14ac:dyDescent="0.35">
      <c r="B149" s="137" t="s">
        <v>281</v>
      </c>
      <c r="C149" s="140" t="s">
        <v>282</v>
      </c>
      <c r="D149" s="134" t="s">
        <v>283</v>
      </c>
      <c r="E149" s="134"/>
      <c r="F149" s="35" t="s">
        <v>303</v>
      </c>
      <c r="G149" s="23"/>
      <c r="H149" s="23"/>
      <c r="I149" s="23"/>
      <c r="J149" s="79">
        <v>25000</v>
      </c>
      <c r="K149" s="79">
        <f t="shared" si="10"/>
        <v>4750</v>
      </c>
      <c r="L149" s="79">
        <f t="shared" si="11"/>
        <v>29750</v>
      </c>
    </row>
    <row r="150" spans="2:12" x14ac:dyDescent="0.35">
      <c r="B150" s="138"/>
      <c r="C150" s="141"/>
      <c r="D150" s="135"/>
      <c r="E150" s="135"/>
      <c r="F150" s="35" t="s">
        <v>304</v>
      </c>
      <c r="G150" s="23"/>
      <c r="H150" s="23"/>
      <c r="I150" s="23"/>
      <c r="J150" s="79">
        <v>35000</v>
      </c>
      <c r="K150" s="79">
        <f t="shared" si="10"/>
        <v>6650</v>
      </c>
      <c r="L150" s="79">
        <f t="shared" si="11"/>
        <v>41650</v>
      </c>
    </row>
    <row r="151" spans="2:12" x14ac:dyDescent="0.35">
      <c r="B151" s="138"/>
      <c r="C151" s="142"/>
      <c r="D151" s="136"/>
      <c r="E151" s="136"/>
      <c r="F151" s="35" t="s">
        <v>10</v>
      </c>
      <c r="G151" s="23"/>
      <c r="H151" s="23">
        <f t="shared" si="4"/>
        <v>0</v>
      </c>
      <c r="I151" s="23">
        <f t="shared" si="5"/>
        <v>0</v>
      </c>
      <c r="J151" s="79">
        <v>40000</v>
      </c>
      <c r="K151" s="79">
        <f t="shared" si="10"/>
        <v>7600</v>
      </c>
      <c r="L151" s="79">
        <f t="shared" si="11"/>
        <v>47600</v>
      </c>
    </row>
    <row r="152" spans="2:12" x14ac:dyDescent="0.35">
      <c r="B152" s="138"/>
      <c r="C152" s="140" t="s">
        <v>284</v>
      </c>
      <c r="D152" s="134" t="s">
        <v>285</v>
      </c>
      <c r="E152" s="134"/>
      <c r="F152" s="35" t="s">
        <v>303</v>
      </c>
      <c r="G152" s="23"/>
      <c r="H152" s="23"/>
      <c r="I152" s="23"/>
      <c r="J152" s="79">
        <v>25000</v>
      </c>
      <c r="K152" s="79">
        <f t="shared" si="10"/>
        <v>4750</v>
      </c>
      <c r="L152" s="79">
        <f t="shared" si="11"/>
        <v>29750</v>
      </c>
    </row>
    <row r="153" spans="2:12" x14ac:dyDescent="0.35">
      <c r="B153" s="138"/>
      <c r="C153" s="141"/>
      <c r="D153" s="135"/>
      <c r="E153" s="135"/>
      <c r="F153" s="35" t="s">
        <v>304</v>
      </c>
      <c r="G153" s="23"/>
      <c r="H153" s="23"/>
      <c r="I153" s="23"/>
      <c r="J153" s="79">
        <v>35000</v>
      </c>
      <c r="K153" s="79">
        <f t="shared" si="10"/>
        <v>6650</v>
      </c>
      <c r="L153" s="79">
        <f t="shared" si="11"/>
        <v>41650</v>
      </c>
    </row>
    <row r="154" spans="2:12" x14ac:dyDescent="0.35">
      <c r="B154" s="139"/>
      <c r="C154" s="142"/>
      <c r="D154" s="136"/>
      <c r="E154" s="136"/>
      <c r="F154" s="35" t="s">
        <v>10</v>
      </c>
      <c r="G154" s="23"/>
      <c r="H154" s="23">
        <f t="shared" si="4"/>
        <v>0</v>
      </c>
      <c r="I154" s="23">
        <f t="shared" si="5"/>
        <v>0</v>
      </c>
      <c r="J154" s="79">
        <v>40000</v>
      </c>
      <c r="K154" s="79">
        <f t="shared" si="10"/>
        <v>7600</v>
      </c>
      <c r="L154" s="79">
        <f t="shared" si="11"/>
        <v>47600</v>
      </c>
    </row>
    <row r="155" spans="2:12" x14ac:dyDescent="0.35">
      <c r="B155" s="133" t="s">
        <v>393</v>
      </c>
      <c r="C155" s="133"/>
      <c r="D155" s="133"/>
      <c r="E155" s="68"/>
      <c r="F155" s="69"/>
      <c r="G155" s="70"/>
      <c r="H155" s="70"/>
      <c r="I155" s="70"/>
      <c r="J155" s="79">
        <f>SUM(J8:J154)</f>
        <v>4900000</v>
      </c>
      <c r="K155" s="79">
        <f>J155*19%</f>
        <v>931000</v>
      </c>
      <c r="L155" s="79">
        <f>SUM(L8:L154)</f>
        <v>5831000</v>
      </c>
    </row>
    <row r="157" spans="2:12" x14ac:dyDescent="0.35">
      <c r="B157" s="116" t="s">
        <v>309</v>
      </c>
      <c r="C157" s="116"/>
      <c r="D157" s="116"/>
      <c r="E157" s="116"/>
      <c r="F157" s="116"/>
      <c r="G157" s="116"/>
      <c r="H157" s="116"/>
      <c r="I157" s="116"/>
      <c r="J157" s="116"/>
      <c r="K157" s="116"/>
      <c r="L157" s="116"/>
    </row>
    <row r="158" spans="2:12" x14ac:dyDescent="0.35">
      <c r="B158" s="116"/>
      <c r="C158" s="116"/>
      <c r="D158" s="116"/>
      <c r="E158" s="116"/>
      <c r="F158" s="116"/>
      <c r="G158" s="116"/>
      <c r="H158" s="116"/>
      <c r="I158" s="116"/>
      <c r="J158" s="116"/>
      <c r="K158" s="116"/>
      <c r="L158" s="116"/>
    </row>
    <row r="159" spans="2:12" x14ac:dyDescent="0.35">
      <c r="B159" s="116"/>
      <c r="C159" s="116"/>
      <c r="D159" s="116"/>
      <c r="E159" s="116"/>
      <c r="F159" s="116"/>
      <c r="G159" s="116"/>
      <c r="H159" s="116"/>
      <c r="I159" s="116"/>
      <c r="J159" s="116"/>
      <c r="K159" s="116"/>
      <c r="L159" s="116"/>
    </row>
  </sheetData>
  <mergeCells count="160">
    <mergeCell ref="C86:C88"/>
    <mergeCell ref="C89:C91"/>
    <mergeCell ref="D86:E88"/>
    <mergeCell ref="D83:E85"/>
    <mergeCell ref="D89:E91"/>
    <mergeCell ref="C71:C73"/>
    <mergeCell ref="C74:C76"/>
    <mergeCell ref="C77:C79"/>
    <mergeCell ref="C80:C82"/>
    <mergeCell ref="C83:C85"/>
    <mergeCell ref="C65:C67"/>
    <mergeCell ref="C56:C58"/>
    <mergeCell ref="D56:D58"/>
    <mergeCell ref="E56:E58"/>
    <mergeCell ref="D65:E67"/>
    <mergeCell ref="D62:D64"/>
    <mergeCell ref="E62:E64"/>
    <mergeCell ref="D80:E82"/>
    <mergeCell ref="D68:E70"/>
    <mergeCell ref="D71:E73"/>
    <mergeCell ref="D74:E76"/>
    <mergeCell ref="D77:E79"/>
    <mergeCell ref="B29:B37"/>
    <mergeCell ref="C29:C31"/>
    <mergeCell ref="C32:C34"/>
    <mergeCell ref="C35:C37"/>
    <mergeCell ref="B38:B43"/>
    <mergeCell ref="C38:C40"/>
    <mergeCell ref="C41:C43"/>
    <mergeCell ref="D29:D31"/>
    <mergeCell ref="E29:E31"/>
    <mergeCell ref="D32:D34"/>
    <mergeCell ref="E32:E34"/>
    <mergeCell ref="D35:D37"/>
    <mergeCell ref="E35:E37"/>
    <mergeCell ref="D38:D40"/>
    <mergeCell ref="E38:E40"/>
    <mergeCell ref="D41:D43"/>
    <mergeCell ref="E41:E43"/>
    <mergeCell ref="C17:C19"/>
    <mergeCell ref="B17:B22"/>
    <mergeCell ref="C20:C22"/>
    <mergeCell ref="D17:D19"/>
    <mergeCell ref="E17:E19"/>
    <mergeCell ref="D20:D22"/>
    <mergeCell ref="E20:E22"/>
    <mergeCell ref="B23:B28"/>
    <mergeCell ref="C23:C25"/>
    <mergeCell ref="C26:C28"/>
    <mergeCell ref="D23:D25"/>
    <mergeCell ref="E23:E25"/>
    <mergeCell ref="D26:D28"/>
    <mergeCell ref="E26:E28"/>
    <mergeCell ref="C14:C16"/>
    <mergeCell ref="D11:D13"/>
    <mergeCell ref="E11:E13"/>
    <mergeCell ref="D14:D16"/>
    <mergeCell ref="E14:E16"/>
    <mergeCell ref="B6:L6"/>
    <mergeCell ref="B8:B10"/>
    <mergeCell ref="C8:C10"/>
    <mergeCell ref="D8:D10"/>
    <mergeCell ref="E8:E10"/>
    <mergeCell ref="B11:B16"/>
    <mergeCell ref="C11:C13"/>
    <mergeCell ref="C92:C94"/>
    <mergeCell ref="C95:C97"/>
    <mergeCell ref="C98:C100"/>
    <mergeCell ref="C101:C103"/>
    <mergeCell ref="D47:D49"/>
    <mergeCell ref="E47:E49"/>
    <mergeCell ref="B50:B55"/>
    <mergeCell ref="C50:C52"/>
    <mergeCell ref="C53:C55"/>
    <mergeCell ref="D50:D52"/>
    <mergeCell ref="E50:E52"/>
    <mergeCell ref="D53:D55"/>
    <mergeCell ref="E53:E55"/>
    <mergeCell ref="B44:B49"/>
    <mergeCell ref="C44:C46"/>
    <mergeCell ref="C47:C49"/>
    <mergeCell ref="D44:D46"/>
    <mergeCell ref="E44:E46"/>
    <mergeCell ref="B56:B61"/>
    <mergeCell ref="C59:C61"/>
    <mergeCell ref="D59:D61"/>
    <mergeCell ref="E59:E61"/>
    <mergeCell ref="B62:B67"/>
    <mergeCell ref="C62:C64"/>
    <mergeCell ref="B68:B91"/>
    <mergeCell ref="C68:C70"/>
    <mergeCell ref="B107:B115"/>
    <mergeCell ref="C107:C109"/>
    <mergeCell ref="C110:C112"/>
    <mergeCell ref="C113:C115"/>
    <mergeCell ref="D110:D112"/>
    <mergeCell ref="D107:D109"/>
    <mergeCell ref="E107:E109"/>
    <mergeCell ref="E110:E112"/>
    <mergeCell ref="D113:D115"/>
    <mergeCell ref="E113:E115"/>
    <mergeCell ref="C104:C106"/>
    <mergeCell ref="B104:B106"/>
    <mergeCell ref="E95:E97"/>
    <mergeCell ref="E98:E100"/>
    <mergeCell ref="D101:D103"/>
    <mergeCell ref="E101:E103"/>
    <mergeCell ref="D104:D106"/>
    <mergeCell ref="E104:E106"/>
    <mergeCell ref="D92:D94"/>
    <mergeCell ref="D95:D97"/>
    <mergeCell ref="D98:D100"/>
    <mergeCell ref="B92:B103"/>
    <mergeCell ref="D143:D145"/>
    <mergeCell ref="E143:E145"/>
    <mergeCell ref="D116:D118"/>
    <mergeCell ref="B146:B148"/>
    <mergeCell ref="B149:B154"/>
    <mergeCell ref="C116:C118"/>
    <mergeCell ref="C119:C121"/>
    <mergeCell ref="C122:C124"/>
    <mergeCell ref="C125:C127"/>
    <mergeCell ref="C128:C130"/>
    <mergeCell ref="C131:C133"/>
    <mergeCell ref="C134:C136"/>
    <mergeCell ref="C137:C139"/>
    <mergeCell ref="C140:C142"/>
    <mergeCell ref="C143:C145"/>
    <mergeCell ref="C146:C148"/>
    <mergeCell ref="C149:C151"/>
    <mergeCell ref="C152:C154"/>
    <mergeCell ref="B116:B121"/>
    <mergeCell ref="B122:B127"/>
    <mergeCell ref="B128:B133"/>
    <mergeCell ref="B134:B139"/>
    <mergeCell ref="B140:B145"/>
    <mergeCell ref="B155:D155"/>
    <mergeCell ref="B157:L159"/>
    <mergeCell ref="D146:D148"/>
    <mergeCell ref="E146:E148"/>
    <mergeCell ref="D149:D151"/>
    <mergeCell ref="E149:E151"/>
    <mergeCell ref="D152:D154"/>
    <mergeCell ref="E152:E154"/>
    <mergeCell ref="D119:D121"/>
    <mergeCell ref="E119:E121"/>
    <mergeCell ref="D122:D124"/>
    <mergeCell ref="E122:E124"/>
    <mergeCell ref="D125:D127"/>
    <mergeCell ref="E125:E127"/>
    <mergeCell ref="D128:D130"/>
    <mergeCell ref="E128:E130"/>
    <mergeCell ref="D131:D133"/>
    <mergeCell ref="E131:E133"/>
    <mergeCell ref="D134:D136"/>
    <mergeCell ref="E134:E136"/>
    <mergeCell ref="D137:D139"/>
    <mergeCell ref="E137:E139"/>
    <mergeCell ref="D140:D142"/>
    <mergeCell ref="E140:E142"/>
  </mergeCells>
  <phoneticPr fontId="21" type="noConversion"/>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4754-129B-4B77-813B-DCBE9F916FC2}">
  <dimension ref="B4:I73"/>
  <sheetViews>
    <sheetView topLeftCell="B30" zoomScale="75" zoomScaleNormal="75" workbookViewId="0">
      <selection activeCell="K59" sqref="K59:K74"/>
    </sheetView>
  </sheetViews>
  <sheetFormatPr baseColWidth="10" defaultColWidth="11" defaultRowHeight="15.5" x14ac:dyDescent="0.35"/>
  <cols>
    <col min="2" max="2" width="25.58203125" customWidth="1"/>
    <col min="3" max="3" width="131.5" customWidth="1"/>
    <col min="4" max="4" width="22" customWidth="1"/>
    <col min="5" max="6" width="15.5" hidden="1" customWidth="1"/>
    <col min="7" max="7" width="20.08203125" style="77" customWidth="1"/>
    <col min="8" max="8" width="18.33203125" style="77" customWidth="1"/>
    <col min="9" max="9" width="22.58203125" style="77" customWidth="1"/>
    <col min="10" max="11" width="22" customWidth="1"/>
    <col min="12" max="19" width="15.5" customWidth="1"/>
    <col min="21" max="21" width="16.5" customWidth="1"/>
    <col min="22" max="22" width="17.33203125" customWidth="1"/>
    <col min="23" max="23" width="13.08203125" customWidth="1"/>
    <col min="24" max="24" width="15" bestFit="1" customWidth="1"/>
    <col min="25" max="26" width="16" bestFit="1" customWidth="1"/>
  </cols>
  <sheetData>
    <row r="4" spans="2:9" x14ac:dyDescent="0.35">
      <c r="B4" s="25"/>
      <c r="C4" s="25"/>
      <c r="D4" s="25"/>
      <c r="E4" s="25"/>
      <c r="F4" s="25"/>
      <c r="G4" s="80"/>
    </row>
    <row r="5" spans="2:9" x14ac:dyDescent="0.35">
      <c r="B5" s="159" t="s">
        <v>286</v>
      </c>
      <c r="C5" s="159"/>
      <c r="D5" s="159"/>
      <c r="E5" s="159"/>
      <c r="F5" s="159"/>
      <c r="G5" s="159"/>
      <c r="H5" s="159"/>
      <c r="I5" s="159"/>
    </row>
    <row r="7" spans="2:9" x14ac:dyDescent="0.35">
      <c r="B7" s="118" t="s">
        <v>292</v>
      </c>
      <c r="C7" s="118"/>
      <c r="D7" s="118"/>
      <c r="E7" s="118"/>
      <c r="F7" s="118"/>
      <c r="G7" s="118"/>
      <c r="H7" s="118"/>
      <c r="I7" s="118"/>
    </row>
    <row r="8" spans="2:9" x14ac:dyDescent="0.35">
      <c r="B8" s="16" t="s">
        <v>290</v>
      </c>
      <c r="C8" s="16" t="s">
        <v>291</v>
      </c>
      <c r="D8" s="16" t="s">
        <v>287</v>
      </c>
      <c r="E8" s="16" t="s">
        <v>129</v>
      </c>
      <c r="F8" s="16" t="s">
        <v>130</v>
      </c>
      <c r="G8" s="78" t="s">
        <v>129</v>
      </c>
      <c r="H8" s="78" t="s">
        <v>130</v>
      </c>
      <c r="I8" s="78" t="s">
        <v>131</v>
      </c>
    </row>
    <row r="9" spans="2:9" x14ac:dyDescent="0.35">
      <c r="B9" s="20" t="s">
        <v>293</v>
      </c>
      <c r="C9" s="21" t="s">
        <v>294</v>
      </c>
      <c r="D9" s="26">
        <v>1</v>
      </c>
      <c r="E9" s="23"/>
      <c r="F9" s="23">
        <f>+E9*19%</f>
        <v>0</v>
      </c>
      <c r="G9" s="79">
        <v>180000</v>
      </c>
      <c r="H9" s="79">
        <f>+G9*19%</f>
        <v>34200</v>
      </c>
      <c r="I9" s="79">
        <f>+G9+H9</f>
        <v>214200</v>
      </c>
    </row>
    <row r="10" spans="2:9" x14ac:dyDescent="0.35">
      <c r="B10" s="20" t="s">
        <v>295</v>
      </c>
      <c r="C10" s="21" t="s">
        <v>294</v>
      </c>
      <c r="D10" s="26">
        <v>1</v>
      </c>
      <c r="E10" s="23"/>
      <c r="F10" s="23">
        <f t="shared" ref="F10:F14" si="0">+E10*19%</f>
        <v>0</v>
      </c>
      <c r="G10" s="79">
        <v>180000</v>
      </c>
      <c r="H10" s="79">
        <f t="shared" ref="H10:H14" si="1">+G10*19%</f>
        <v>34200</v>
      </c>
      <c r="I10" s="79">
        <f t="shared" ref="I10:I14" si="2">+G10+H10</f>
        <v>214200</v>
      </c>
    </row>
    <row r="11" spans="2:9" x14ac:dyDescent="0.35">
      <c r="B11" s="20" t="s">
        <v>296</v>
      </c>
      <c r="C11" s="21" t="s">
        <v>294</v>
      </c>
      <c r="D11" s="26">
        <v>1</v>
      </c>
      <c r="E11" s="23"/>
      <c r="F11" s="23">
        <f t="shared" si="0"/>
        <v>0</v>
      </c>
      <c r="G11" s="79">
        <v>180000</v>
      </c>
      <c r="H11" s="79">
        <f t="shared" si="1"/>
        <v>34200</v>
      </c>
      <c r="I11" s="79">
        <f t="shared" si="2"/>
        <v>214200</v>
      </c>
    </row>
    <row r="12" spans="2:9" x14ac:dyDescent="0.35">
      <c r="B12" s="20" t="s">
        <v>297</v>
      </c>
      <c r="C12" s="21" t="s">
        <v>294</v>
      </c>
      <c r="D12" s="26">
        <v>1</v>
      </c>
      <c r="E12" s="23"/>
      <c r="F12" s="23">
        <f t="shared" si="0"/>
        <v>0</v>
      </c>
      <c r="G12" s="79">
        <v>180000</v>
      </c>
      <c r="H12" s="79">
        <f t="shared" si="1"/>
        <v>34200</v>
      </c>
      <c r="I12" s="79">
        <f t="shared" si="2"/>
        <v>214200</v>
      </c>
    </row>
    <row r="13" spans="2:9" x14ac:dyDescent="0.35">
      <c r="B13" s="20" t="s">
        <v>298</v>
      </c>
      <c r="C13" s="21" t="s">
        <v>294</v>
      </c>
      <c r="D13" s="26">
        <v>1</v>
      </c>
      <c r="E13" s="23"/>
      <c r="F13" s="23">
        <f t="shared" si="0"/>
        <v>0</v>
      </c>
      <c r="G13" s="79">
        <v>180000</v>
      </c>
      <c r="H13" s="79">
        <f t="shared" si="1"/>
        <v>34200</v>
      </c>
      <c r="I13" s="79">
        <f t="shared" si="2"/>
        <v>214200</v>
      </c>
    </row>
    <row r="14" spans="2:9" x14ac:dyDescent="0.35">
      <c r="B14" s="58" t="s">
        <v>299</v>
      </c>
      <c r="C14" s="72" t="s">
        <v>294</v>
      </c>
      <c r="D14" s="26">
        <v>1</v>
      </c>
      <c r="E14" s="23"/>
      <c r="F14" s="23">
        <f t="shared" si="0"/>
        <v>0</v>
      </c>
      <c r="G14" s="79">
        <v>180000</v>
      </c>
      <c r="H14" s="79">
        <f t="shared" si="1"/>
        <v>34200</v>
      </c>
      <c r="I14" s="79">
        <f t="shared" si="2"/>
        <v>214200</v>
      </c>
    </row>
    <row r="15" spans="2:9" x14ac:dyDescent="0.35">
      <c r="B15" s="157" t="s">
        <v>393</v>
      </c>
      <c r="C15" s="157"/>
      <c r="D15" s="71"/>
      <c r="E15" s="70"/>
      <c r="F15" s="70"/>
      <c r="G15" s="79">
        <f>SUM(G9:G14)</f>
        <v>1080000</v>
      </c>
      <c r="H15" s="79">
        <f>G15*19%</f>
        <v>205200</v>
      </c>
      <c r="I15" s="79">
        <f>SUM(I9:I14)</f>
        <v>1285200</v>
      </c>
    </row>
    <row r="17" spans="2:9" x14ac:dyDescent="0.35">
      <c r="B17" s="116" t="s">
        <v>311</v>
      </c>
      <c r="C17" s="116"/>
      <c r="D17" s="116"/>
      <c r="E17" s="116"/>
      <c r="F17" s="116"/>
      <c r="G17" s="116"/>
      <c r="H17" s="116"/>
      <c r="I17" s="116"/>
    </row>
    <row r="19" spans="2:9" x14ac:dyDescent="0.35">
      <c r="B19" s="118" t="s">
        <v>312</v>
      </c>
      <c r="C19" s="118"/>
      <c r="D19" s="118"/>
      <c r="E19" s="118"/>
      <c r="F19" s="118"/>
      <c r="G19" s="118"/>
      <c r="H19" s="118"/>
      <c r="I19" s="118"/>
    </row>
    <row r="20" spans="2:9" x14ac:dyDescent="0.35">
      <c r="B20" s="16" t="s">
        <v>290</v>
      </c>
      <c r="C20" s="16" t="s">
        <v>291</v>
      </c>
      <c r="D20" s="16" t="s">
        <v>287</v>
      </c>
      <c r="E20" s="16" t="s">
        <v>129</v>
      </c>
      <c r="F20" s="16" t="s">
        <v>130</v>
      </c>
      <c r="G20" s="78" t="s">
        <v>129</v>
      </c>
      <c r="H20" s="78" t="s">
        <v>130</v>
      </c>
      <c r="I20" s="78" t="s">
        <v>131</v>
      </c>
    </row>
    <row r="21" spans="2:9" x14ac:dyDescent="0.35">
      <c r="B21" s="160" t="s">
        <v>288</v>
      </c>
      <c r="C21" s="54" t="s">
        <v>364</v>
      </c>
      <c r="D21" s="31" t="s">
        <v>313</v>
      </c>
      <c r="E21" s="23"/>
      <c r="F21" s="23"/>
      <c r="G21" s="79">
        <v>47092500</v>
      </c>
      <c r="H21" s="79">
        <f>+G21*19%</f>
        <v>8947575</v>
      </c>
      <c r="I21" s="79">
        <f>+G21+H21</f>
        <v>56040075</v>
      </c>
    </row>
    <row r="22" spans="2:9" x14ac:dyDescent="0.35">
      <c r="B22" s="161"/>
      <c r="C22" s="31" t="s">
        <v>314</v>
      </c>
      <c r="D22" s="31" t="s">
        <v>313</v>
      </c>
      <c r="E22" s="23"/>
      <c r="F22" s="23"/>
      <c r="G22" s="79">
        <v>35017500</v>
      </c>
      <c r="H22" s="79">
        <f t="shared" ref="H22:H30" si="3">+G22*19%</f>
        <v>6653325</v>
      </c>
      <c r="I22" s="79">
        <f t="shared" ref="I22:I30" si="4">+G22+H22</f>
        <v>41670825</v>
      </c>
    </row>
    <row r="23" spans="2:9" x14ac:dyDescent="0.35">
      <c r="B23" s="160" t="s">
        <v>289</v>
      </c>
      <c r="C23" s="54" t="s">
        <v>364</v>
      </c>
      <c r="D23" s="31" t="s">
        <v>313</v>
      </c>
      <c r="E23" s="23"/>
      <c r="F23" s="23"/>
      <c r="G23" s="79">
        <v>30936150</v>
      </c>
      <c r="H23" s="79">
        <f t="shared" si="3"/>
        <v>5877868.5</v>
      </c>
      <c r="I23" s="79">
        <f t="shared" si="4"/>
        <v>36814018.5</v>
      </c>
    </row>
    <row r="24" spans="2:9" x14ac:dyDescent="0.35">
      <c r="B24" s="161"/>
      <c r="C24" s="31" t="s">
        <v>314</v>
      </c>
      <c r="D24" s="31" t="s">
        <v>313</v>
      </c>
      <c r="E24" s="23"/>
      <c r="F24" s="23">
        <f t="shared" ref="F24:F28" si="5">+E24*19%</f>
        <v>0</v>
      </c>
      <c r="G24" s="79">
        <v>22942500</v>
      </c>
      <c r="H24" s="79">
        <f t="shared" si="3"/>
        <v>4359075</v>
      </c>
      <c r="I24" s="79">
        <f t="shared" si="4"/>
        <v>27301575</v>
      </c>
    </row>
    <row r="25" spans="2:9" x14ac:dyDescent="0.35">
      <c r="B25" s="160" t="s">
        <v>100</v>
      </c>
      <c r="C25" s="54" t="s">
        <v>364</v>
      </c>
      <c r="D25" s="31" t="s">
        <v>313</v>
      </c>
      <c r="E25" s="23"/>
      <c r="F25" s="23"/>
      <c r="G25" s="79">
        <v>20020350</v>
      </c>
      <c r="H25" s="79">
        <f t="shared" si="3"/>
        <v>3803866.5</v>
      </c>
      <c r="I25" s="79">
        <f t="shared" si="4"/>
        <v>23824216.5</v>
      </c>
    </row>
    <row r="26" spans="2:9" x14ac:dyDescent="0.35">
      <c r="B26" s="161"/>
      <c r="C26" s="31" t="s">
        <v>314</v>
      </c>
      <c r="D26" s="31" t="s">
        <v>313</v>
      </c>
      <c r="E26" s="23"/>
      <c r="F26" s="23">
        <f t="shared" si="5"/>
        <v>0</v>
      </c>
      <c r="G26" s="79">
        <v>21735000</v>
      </c>
      <c r="H26" s="79">
        <f t="shared" si="3"/>
        <v>4129650</v>
      </c>
      <c r="I26" s="79">
        <f t="shared" si="4"/>
        <v>25864650</v>
      </c>
    </row>
    <row r="27" spans="2:9" x14ac:dyDescent="0.35">
      <c r="B27" s="162" t="s">
        <v>103</v>
      </c>
      <c r="C27" s="54" t="s">
        <v>364</v>
      </c>
      <c r="D27" s="31" t="s">
        <v>313</v>
      </c>
      <c r="E27" s="23"/>
      <c r="F27" s="23"/>
      <c r="G27" s="79">
        <v>26565000</v>
      </c>
      <c r="H27" s="79">
        <f t="shared" si="3"/>
        <v>5047350</v>
      </c>
      <c r="I27" s="79">
        <f t="shared" si="4"/>
        <v>31612350</v>
      </c>
    </row>
    <row r="28" spans="2:9" x14ac:dyDescent="0.35">
      <c r="B28" s="161"/>
      <c r="C28" s="31" t="s">
        <v>314</v>
      </c>
      <c r="D28" s="31" t="s">
        <v>313</v>
      </c>
      <c r="E28" s="23"/>
      <c r="F28" s="23">
        <f t="shared" si="5"/>
        <v>0</v>
      </c>
      <c r="G28" s="79">
        <v>22942500</v>
      </c>
      <c r="H28" s="79">
        <f t="shared" si="3"/>
        <v>4359075</v>
      </c>
      <c r="I28" s="79">
        <f t="shared" si="4"/>
        <v>27301575</v>
      </c>
    </row>
    <row r="29" spans="2:9" x14ac:dyDescent="0.35">
      <c r="B29" s="163" t="s">
        <v>365</v>
      </c>
      <c r="C29" s="54" t="s">
        <v>364</v>
      </c>
      <c r="D29" s="31" t="s">
        <v>313</v>
      </c>
      <c r="E29" s="23"/>
      <c r="F29" s="23"/>
      <c r="G29" s="79">
        <v>26565000</v>
      </c>
      <c r="H29" s="79">
        <f t="shared" si="3"/>
        <v>5047350</v>
      </c>
      <c r="I29" s="79">
        <f t="shared" si="4"/>
        <v>31612350</v>
      </c>
    </row>
    <row r="30" spans="2:9" x14ac:dyDescent="0.35">
      <c r="B30" s="161"/>
      <c r="C30" s="31" t="s">
        <v>314</v>
      </c>
      <c r="D30" s="31" t="s">
        <v>313</v>
      </c>
      <c r="E30" s="23"/>
      <c r="F30" s="23">
        <f t="shared" ref="F30" si="6">+E30*19%</f>
        <v>0</v>
      </c>
      <c r="G30" s="79">
        <v>19950000</v>
      </c>
      <c r="H30" s="79">
        <f t="shared" si="3"/>
        <v>3790500</v>
      </c>
      <c r="I30" s="79">
        <f t="shared" si="4"/>
        <v>23740500</v>
      </c>
    </row>
    <row r="31" spans="2:9" x14ac:dyDescent="0.35">
      <c r="B31" s="157" t="s">
        <v>393</v>
      </c>
      <c r="C31" s="158"/>
      <c r="D31" s="73"/>
      <c r="E31" s="70"/>
      <c r="F31" s="70"/>
      <c r="G31" s="79">
        <f>SUM(G21:G30)</f>
        <v>273766500</v>
      </c>
      <c r="H31" s="79">
        <f t="shared" ref="H31:I31" si="7">SUM(H21:H30)</f>
        <v>52015635</v>
      </c>
      <c r="I31" s="79">
        <f t="shared" si="7"/>
        <v>325782135</v>
      </c>
    </row>
    <row r="33" spans="2:9" x14ac:dyDescent="0.35">
      <c r="B33" s="118" t="s">
        <v>315</v>
      </c>
      <c r="C33" s="118"/>
      <c r="D33" s="118"/>
      <c r="E33" s="118"/>
      <c r="F33" s="118"/>
      <c r="G33" s="118"/>
      <c r="H33" s="118"/>
      <c r="I33" s="118"/>
    </row>
    <row r="34" spans="2:9" x14ac:dyDescent="0.35">
      <c r="B34" s="16" t="s">
        <v>290</v>
      </c>
      <c r="C34" s="16" t="s">
        <v>291</v>
      </c>
      <c r="D34" s="16" t="s">
        <v>287</v>
      </c>
      <c r="E34" s="16" t="s">
        <v>129</v>
      </c>
      <c r="F34" s="16" t="s">
        <v>130</v>
      </c>
      <c r="G34" s="78" t="s">
        <v>129</v>
      </c>
      <c r="H34" s="78" t="s">
        <v>130</v>
      </c>
      <c r="I34" s="78" t="s">
        <v>131</v>
      </c>
    </row>
    <row r="35" spans="2:9" x14ac:dyDescent="0.35">
      <c r="B35" s="160" t="s">
        <v>288</v>
      </c>
      <c r="C35" s="54" t="s">
        <v>364</v>
      </c>
      <c r="D35" s="31" t="s">
        <v>313</v>
      </c>
      <c r="E35" s="23"/>
      <c r="F35" s="23"/>
      <c r="G35" s="79">
        <v>31500000</v>
      </c>
      <c r="H35" s="79">
        <f>+G35*19%</f>
        <v>5985000</v>
      </c>
      <c r="I35" s="79">
        <f>+G35+H35</f>
        <v>37485000</v>
      </c>
    </row>
    <row r="36" spans="2:9" x14ac:dyDescent="0.35">
      <c r="B36" s="161"/>
      <c r="C36" s="31" t="s">
        <v>314</v>
      </c>
      <c r="D36" s="31" t="s">
        <v>313</v>
      </c>
      <c r="E36" s="23"/>
      <c r="F36" s="23"/>
      <c r="G36" s="79">
        <v>21000000</v>
      </c>
      <c r="H36" s="79">
        <f t="shared" ref="H36:H44" si="8">+G36*19%</f>
        <v>3990000</v>
      </c>
      <c r="I36" s="79">
        <f t="shared" ref="I36:I44" si="9">+G36+H36</f>
        <v>24990000</v>
      </c>
    </row>
    <row r="37" spans="2:9" x14ac:dyDescent="0.35">
      <c r="B37" s="160" t="s">
        <v>289</v>
      </c>
      <c r="C37" s="54" t="s">
        <v>364</v>
      </c>
      <c r="D37" s="31" t="s">
        <v>313</v>
      </c>
      <c r="E37" s="23"/>
      <c r="F37" s="23"/>
      <c r="G37" s="79">
        <v>16401000</v>
      </c>
      <c r="H37" s="79">
        <f t="shared" si="8"/>
        <v>3116190</v>
      </c>
      <c r="I37" s="79">
        <f t="shared" si="9"/>
        <v>19517190</v>
      </c>
    </row>
    <row r="38" spans="2:9" x14ac:dyDescent="0.35">
      <c r="B38" s="161"/>
      <c r="C38" s="31" t="s">
        <v>314</v>
      </c>
      <c r="D38" s="31" t="s">
        <v>313</v>
      </c>
      <c r="E38" s="23"/>
      <c r="F38" s="23">
        <f t="shared" ref="F38" si="10">+E38*19%</f>
        <v>0</v>
      </c>
      <c r="G38" s="79">
        <v>9450000</v>
      </c>
      <c r="H38" s="79">
        <f t="shared" si="8"/>
        <v>1795500</v>
      </c>
      <c r="I38" s="79">
        <f t="shared" si="9"/>
        <v>11245500</v>
      </c>
    </row>
    <row r="39" spans="2:9" x14ac:dyDescent="0.35">
      <c r="B39" s="160" t="s">
        <v>100</v>
      </c>
      <c r="C39" s="54" t="s">
        <v>364</v>
      </c>
      <c r="D39" s="31" t="s">
        <v>313</v>
      </c>
      <c r="E39" s="23"/>
      <c r="F39" s="23"/>
      <c r="G39" s="79">
        <v>7350000</v>
      </c>
      <c r="H39" s="79">
        <f t="shared" si="8"/>
        <v>1396500</v>
      </c>
      <c r="I39" s="79">
        <f t="shared" si="9"/>
        <v>8746500</v>
      </c>
    </row>
    <row r="40" spans="2:9" x14ac:dyDescent="0.35">
      <c r="B40" s="161"/>
      <c r="C40" s="31" t="s">
        <v>314</v>
      </c>
      <c r="D40" s="31" t="s">
        <v>313</v>
      </c>
      <c r="E40" s="23"/>
      <c r="F40" s="23">
        <f t="shared" ref="F40" si="11">+E40*19%</f>
        <v>0</v>
      </c>
      <c r="G40" s="79">
        <v>8400000</v>
      </c>
      <c r="H40" s="79">
        <f t="shared" si="8"/>
        <v>1596000</v>
      </c>
      <c r="I40" s="79">
        <f t="shared" si="9"/>
        <v>9996000</v>
      </c>
    </row>
    <row r="41" spans="2:9" x14ac:dyDescent="0.35">
      <c r="B41" s="162" t="s">
        <v>103</v>
      </c>
      <c r="C41" s="54" t="s">
        <v>364</v>
      </c>
      <c r="D41" s="31" t="s">
        <v>313</v>
      </c>
      <c r="E41" s="23"/>
      <c r="F41" s="23"/>
      <c r="G41" s="79">
        <v>12600000</v>
      </c>
      <c r="H41" s="79">
        <f t="shared" si="8"/>
        <v>2394000</v>
      </c>
      <c r="I41" s="79">
        <f t="shared" si="9"/>
        <v>14994000</v>
      </c>
    </row>
    <row r="42" spans="2:9" x14ac:dyDescent="0.35">
      <c r="B42" s="161"/>
      <c r="C42" s="31" t="s">
        <v>314</v>
      </c>
      <c r="D42" s="31" t="s">
        <v>313</v>
      </c>
      <c r="E42" s="23"/>
      <c r="F42" s="23">
        <f t="shared" ref="F42" si="12">+E42*19%</f>
        <v>0</v>
      </c>
      <c r="G42" s="79">
        <v>9450000</v>
      </c>
      <c r="H42" s="79">
        <f t="shared" si="8"/>
        <v>1795500</v>
      </c>
      <c r="I42" s="79">
        <f t="shared" si="9"/>
        <v>11245500</v>
      </c>
    </row>
    <row r="43" spans="2:9" x14ac:dyDescent="0.35">
      <c r="B43" s="163" t="s">
        <v>365</v>
      </c>
      <c r="C43" s="54" t="s">
        <v>364</v>
      </c>
      <c r="D43" s="31" t="s">
        <v>313</v>
      </c>
      <c r="E43" s="23"/>
      <c r="F43" s="23"/>
      <c r="G43" s="79">
        <v>12600000</v>
      </c>
      <c r="H43" s="79">
        <f t="shared" si="8"/>
        <v>2394000</v>
      </c>
      <c r="I43" s="79">
        <f t="shared" si="9"/>
        <v>14994000</v>
      </c>
    </row>
    <row r="44" spans="2:9" x14ac:dyDescent="0.35">
      <c r="B44" s="161"/>
      <c r="C44" s="31" t="s">
        <v>314</v>
      </c>
      <c r="D44" s="31" t="s">
        <v>313</v>
      </c>
      <c r="E44" s="23"/>
      <c r="F44" s="23">
        <f t="shared" ref="F44" si="13">+E44*19%</f>
        <v>0</v>
      </c>
      <c r="G44" s="79">
        <v>9450000</v>
      </c>
      <c r="H44" s="79">
        <f t="shared" si="8"/>
        <v>1795500</v>
      </c>
      <c r="I44" s="79">
        <f t="shared" si="9"/>
        <v>11245500</v>
      </c>
    </row>
    <row r="45" spans="2:9" x14ac:dyDescent="0.35">
      <c r="B45" s="157" t="s">
        <v>393</v>
      </c>
      <c r="C45" s="157"/>
      <c r="D45" s="73"/>
      <c r="E45" s="70"/>
      <c r="F45" s="70"/>
      <c r="G45" s="79">
        <f>SUM(G35:G44)</f>
        <v>138201000</v>
      </c>
      <c r="H45" s="79">
        <f t="shared" ref="H45:I45" si="14">SUM(H35:H44)</f>
        <v>26258190</v>
      </c>
      <c r="I45" s="79">
        <f t="shared" si="14"/>
        <v>164459190</v>
      </c>
    </row>
    <row r="47" spans="2:9" x14ac:dyDescent="0.35">
      <c r="B47" s="118" t="s">
        <v>352</v>
      </c>
      <c r="C47" s="118"/>
      <c r="D47" s="118"/>
      <c r="E47" s="118"/>
      <c r="F47" s="118"/>
      <c r="G47" s="118"/>
      <c r="H47" s="118"/>
      <c r="I47" s="118"/>
    </row>
    <row r="48" spans="2:9" x14ac:dyDescent="0.35">
      <c r="B48" s="16" t="s">
        <v>353</v>
      </c>
      <c r="C48" s="16" t="s">
        <v>358</v>
      </c>
      <c r="D48" s="16" t="s">
        <v>359</v>
      </c>
      <c r="E48" s="16" t="s">
        <v>129</v>
      </c>
      <c r="F48" s="16" t="s">
        <v>130</v>
      </c>
      <c r="G48" s="78" t="s">
        <v>129</v>
      </c>
      <c r="H48" s="78" t="s">
        <v>130</v>
      </c>
      <c r="I48" s="78" t="s">
        <v>131</v>
      </c>
    </row>
    <row r="49" spans="2:9" x14ac:dyDescent="0.35">
      <c r="B49" s="168" t="s">
        <v>354</v>
      </c>
      <c r="C49" s="165" t="s">
        <v>366</v>
      </c>
      <c r="D49" s="54" t="s">
        <v>362</v>
      </c>
      <c r="E49" s="23"/>
      <c r="F49" s="23"/>
      <c r="G49" s="79">
        <v>68250000</v>
      </c>
      <c r="H49" s="79">
        <f>+G49*19%</f>
        <v>12967500</v>
      </c>
      <c r="I49" s="79">
        <f>+G49+H49</f>
        <v>81217500</v>
      </c>
    </row>
    <row r="50" spans="2:9" x14ac:dyDescent="0.35">
      <c r="B50" s="169"/>
      <c r="C50" s="166"/>
      <c r="D50" s="53" t="s">
        <v>360</v>
      </c>
      <c r="E50" s="23"/>
      <c r="F50" s="23"/>
      <c r="G50" s="79">
        <v>115500000</v>
      </c>
      <c r="H50" s="79">
        <f t="shared" ref="H50:H72" si="15">+G50*19%</f>
        <v>21945000</v>
      </c>
      <c r="I50" s="79">
        <f t="shared" ref="I50:I72" si="16">+G50+H50</f>
        <v>137445000</v>
      </c>
    </row>
    <row r="51" spans="2:9" x14ac:dyDescent="0.35">
      <c r="B51" s="169"/>
      <c r="C51" s="166"/>
      <c r="D51" s="54" t="s">
        <v>363</v>
      </c>
      <c r="E51" s="23"/>
      <c r="F51" s="23"/>
      <c r="G51" s="79">
        <v>178500000</v>
      </c>
      <c r="H51" s="79">
        <f t="shared" si="15"/>
        <v>33915000</v>
      </c>
      <c r="I51" s="79">
        <f t="shared" si="16"/>
        <v>212415000</v>
      </c>
    </row>
    <row r="52" spans="2:9" x14ac:dyDescent="0.35">
      <c r="B52" s="161"/>
      <c r="C52" s="170"/>
      <c r="D52" s="53" t="s">
        <v>361</v>
      </c>
      <c r="E52" s="23"/>
      <c r="F52" s="23"/>
      <c r="G52" s="79">
        <v>231000000</v>
      </c>
      <c r="H52" s="79">
        <f t="shared" si="15"/>
        <v>43890000</v>
      </c>
      <c r="I52" s="79">
        <f t="shared" si="16"/>
        <v>274890000</v>
      </c>
    </row>
    <row r="53" spans="2:9" x14ac:dyDescent="0.35">
      <c r="B53" s="168" t="s">
        <v>355</v>
      </c>
      <c r="C53" s="165" t="s">
        <v>366</v>
      </c>
      <c r="D53" s="54" t="s">
        <v>362</v>
      </c>
      <c r="E53" s="23"/>
      <c r="F53" s="23"/>
      <c r="G53" s="79">
        <v>52500000</v>
      </c>
      <c r="H53" s="79">
        <f t="shared" si="15"/>
        <v>9975000</v>
      </c>
      <c r="I53" s="79">
        <f t="shared" si="16"/>
        <v>62475000</v>
      </c>
    </row>
    <row r="54" spans="2:9" x14ac:dyDescent="0.35">
      <c r="B54" s="169"/>
      <c r="C54" s="166"/>
      <c r="D54" s="53" t="s">
        <v>360</v>
      </c>
      <c r="E54" s="23"/>
      <c r="F54" s="23"/>
      <c r="G54" s="79">
        <v>94500000</v>
      </c>
      <c r="H54" s="79">
        <f t="shared" si="15"/>
        <v>17955000</v>
      </c>
      <c r="I54" s="79">
        <f t="shared" si="16"/>
        <v>112455000</v>
      </c>
    </row>
    <row r="55" spans="2:9" x14ac:dyDescent="0.35">
      <c r="B55" s="169"/>
      <c r="C55" s="166"/>
      <c r="D55" s="54" t="s">
        <v>363</v>
      </c>
      <c r="E55" s="23"/>
      <c r="F55" s="23"/>
      <c r="G55" s="79">
        <v>147000000</v>
      </c>
      <c r="H55" s="79">
        <f t="shared" si="15"/>
        <v>27930000</v>
      </c>
      <c r="I55" s="79">
        <f t="shared" si="16"/>
        <v>174930000</v>
      </c>
    </row>
    <row r="56" spans="2:9" x14ac:dyDescent="0.35">
      <c r="B56" s="161"/>
      <c r="C56" s="170"/>
      <c r="D56" s="53" t="s">
        <v>361</v>
      </c>
      <c r="E56" s="23"/>
      <c r="F56" s="23">
        <f t="shared" ref="F56" si="17">+E56*19%</f>
        <v>0</v>
      </c>
      <c r="G56" s="79">
        <v>189000000</v>
      </c>
      <c r="H56" s="79">
        <f t="shared" si="15"/>
        <v>35910000</v>
      </c>
      <c r="I56" s="79">
        <f t="shared" si="16"/>
        <v>224910000</v>
      </c>
    </row>
    <row r="57" spans="2:9" ht="15.65" customHeight="1" x14ac:dyDescent="0.35">
      <c r="B57" s="168" t="s">
        <v>141</v>
      </c>
      <c r="C57" s="165" t="s">
        <v>366</v>
      </c>
      <c r="D57" s="54" t="s">
        <v>362</v>
      </c>
      <c r="E57" s="23"/>
      <c r="F57" s="23"/>
      <c r="G57" s="79">
        <v>78750000</v>
      </c>
      <c r="H57" s="79">
        <f t="shared" si="15"/>
        <v>14962500</v>
      </c>
      <c r="I57" s="79">
        <f t="shared" si="16"/>
        <v>93712500</v>
      </c>
    </row>
    <row r="58" spans="2:9" ht="15.65" customHeight="1" x14ac:dyDescent="0.35">
      <c r="B58" s="169"/>
      <c r="C58" s="166"/>
      <c r="D58" s="53" t="s">
        <v>360</v>
      </c>
      <c r="E58" s="23"/>
      <c r="F58" s="23"/>
      <c r="G58" s="79">
        <v>157500000</v>
      </c>
      <c r="H58" s="79">
        <f t="shared" si="15"/>
        <v>29925000</v>
      </c>
      <c r="I58" s="79">
        <f t="shared" si="16"/>
        <v>187425000</v>
      </c>
    </row>
    <row r="59" spans="2:9" ht="15.65" customHeight="1" x14ac:dyDescent="0.35">
      <c r="B59" s="169"/>
      <c r="C59" s="166"/>
      <c r="D59" s="54" t="s">
        <v>363</v>
      </c>
      <c r="E59" s="23"/>
      <c r="F59" s="23"/>
      <c r="G59" s="79">
        <v>236250000</v>
      </c>
      <c r="H59" s="79">
        <f t="shared" si="15"/>
        <v>44887500</v>
      </c>
      <c r="I59" s="79">
        <f t="shared" si="16"/>
        <v>281137500</v>
      </c>
    </row>
    <row r="60" spans="2:9" x14ac:dyDescent="0.35">
      <c r="B60" s="161"/>
      <c r="C60" s="170"/>
      <c r="D60" s="53" t="s">
        <v>361</v>
      </c>
      <c r="E60" s="23"/>
      <c r="F60" s="23">
        <f t="shared" ref="F60" si="18">+E60*19%</f>
        <v>0</v>
      </c>
      <c r="G60" s="79">
        <v>315000000</v>
      </c>
      <c r="H60" s="79">
        <f t="shared" si="15"/>
        <v>59850000</v>
      </c>
      <c r="I60" s="79">
        <f t="shared" si="16"/>
        <v>374850000</v>
      </c>
    </row>
    <row r="61" spans="2:9" x14ac:dyDescent="0.35">
      <c r="B61" s="168" t="s">
        <v>138</v>
      </c>
      <c r="C61" s="165" t="s">
        <v>366</v>
      </c>
      <c r="D61" s="54" t="s">
        <v>362</v>
      </c>
      <c r="E61" s="23"/>
      <c r="F61" s="23"/>
      <c r="G61" s="79">
        <v>65625000</v>
      </c>
      <c r="H61" s="79">
        <f t="shared" si="15"/>
        <v>12468750</v>
      </c>
      <c r="I61" s="79">
        <f t="shared" si="16"/>
        <v>78093750</v>
      </c>
    </row>
    <row r="62" spans="2:9" ht="15.75" customHeight="1" x14ac:dyDescent="0.35">
      <c r="B62" s="169"/>
      <c r="C62" s="166"/>
      <c r="D62" s="53" t="s">
        <v>360</v>
      </c>
      <c r="E62" s="23"/>
      <c r="F62" s="23"/>
      <c r="G62" s="79">
        <v>131250000</v>
      </c>
      <c r="H62" s="79">
        <f t="shared" si="15"/>
        <v>24937500</v>
      </c>
      <c r="I62" s="79">
        <f t="shared" si="16"/>
        <v>156187500</v>
      </c>
    </row>
    <row r="63" spans="2:9" x14ac:dyDescent="0.35">
      <c r="B63" s="169"/>
      <c r="C63" s="166"/>
      <c r="D63" s="54" t="s">
        <v>363</v>
      </c>
      <c r="E63" s="23"/>
      <c r="F63" s="23"/>
      <c r="G63" s="79">
        <v>197400000</v>
      </c>
      <c r="H63" s="79">
        <f t="shared" si="15"/>
        <v>37506000</v>
      </c>
      <c r="I63" s="79">
        <f t="shared" si="16"/>
        <v>234906000</v>
      </c>
    </row>
    <row r="64" spans="2:9" x14ac:dyDescent="0.35">
      <c r="B64" s="171"/>
      <c r="C64" s="167"/>
      <c r="D64" s="53" t="s">
        <v>361</v>
      </c>
      <c r="E64" s="23"/>
      <c r="F64" s="23">
        <f t="shared" ref="F64" si="19">+E64*19%</f>
        <v>0</v>
      </c>
      <c r="G64" s="79">
        <v>262500000</v>
      </c>
      <c r="H64" s="79">
        <f t="shared" si="15"/>
        <v>49875000</v>
      </c>
      <c r="I64" s="79">
        <f t="shared" si="16"/>
        <v>312375000</v>
      </c>
    </row>
    <row r="65" spans="2:9" ht="15.65" customHeight="1" x14ac:dyDescent="0.35">
      <c r="B65" s="168" t="s">
        <v>357</v>
      </c>
      <c r="C65" s="165" t="s">
        <v>366</v>
      </c>
      <c r="D65" s="54" t="s">
        <v>362</v>
      </c>
      <c r="E65" s="23"/>
      <c r="F65" s="23"/>
      <c r="G65" s="79">
        <v>52500000</v>
      </c>
      <c r="H65" s="79">
        <f t="shared" si="15"/>
        <v>9975000</v>
      </c>
      <c r="I65" s="79">
        <f t="shared" si="16"/>
        <v>62475000</v>
      </c>
    </row>
    <row r="66" spans="2:9" ht="15.65" customHeight="1" x14ac:dyDescent="0.35">
      <c r="B66" s="169"/>
      <c r="C66" s="166"/>
      <c r="D66" s="53" t="s">
        <v>360</v>
      </c>
      <c r="E66" s="23"/>
      <c r="F66" s="23"/>
      <c r="G66" s="79">
        <v>105000000</v>
      </c>
      <c r="H66" s="79">
        <f t="shared" si="15"/>
        <v>19950000</v>
      </c>
      <c r="I66" s="79">
        <f t="shared" si="16"/>
        <v>124950000</v>
      </c>
    </row>
    <row r="67" spans="2:9" ht="15.65" customHeight="1" x14ac:dyDescent="0.35">
      <c r="B67" s="169"/>
      <c r="C67" s="166"/>
      <c r="D67" s="54" t="s">
        <v>363</v>
      </c>
      <c r="E67" s="23"/>
      <c r="F67" s="23"/>
      <c r="G67" s="79">
        <v>157500000</v>
      </c>
      <c r="H67" s="79">
        <f t="shared" si="15"/>
        <v>29925000</v>
      </c>
      <c r="I67" s="79">
        <f t="shared" si="16"/>
        <v>187425000</v>
      </c>
    </row>
    <row r="68" spans="2:9" ht="15.65" customHeight="1" x14ac:dyDescent="0.35">
      <c r="B68" s="169"/>
      <c r="C68" s="166"/>
      <c r="D68" s="53" t="s">
        <v>361</v>
      </c>
      <c r="E68" s="23"/>
      <c r="F68" s="23"/>
      <c r="G68" s="79">
        <v>210000000</v>
      </c>
      <c r="H68" s="79">
        <f t="shared" si="15"/>
        <v>39900000</v>
      </c>
      <c r="I68" s="79">
        <f t="shared" si="16"/>
        <v>249900000</v>
      </c>
    </row>
    <row r="69" spans="2:9" ht="15.75" customHeight="1" x14ac:dyDescent="0.35">
      <c r="B69" s="164" t="s">
        <v>356</v>
      </c>
      <c r="C69" s="165" t="s">
        <v>366</v>
      </c>
      <c r="D69" s="54" t="s">
        <v>362</v>
      </c>
      <c r="E69" s="23"/>
      <c r="F69" s="23"/>
      <c r="G69" s="79">
        <v>71400000</v>
      </c>
      <c r="H69" s="79">
        <f t="shared" si="15"/>
        <v>13566000</v>
      </c>
      <c r="I69" s="79">
        <f t="shared" si="16"/>
        <v>84966000</v>
      </c>
    </row>
    <row r="70" spans="2:9" x14ac:dyDescent="0.35">
      <c r="B70" s="164"/>
      <c r="C70" s="166"/>
      <c r="D70" s="53" t="s">
        <v>360</v>
      </c>
      <c r="E70" s="23"/>
      <c r="F70" s="23">
        <f t="shared" ref="F70" si="20">+E70*19%</f>
        <v>0</v>
      </c>
      <c r="G70" s="79">
        <v>141750000</v>
      </c>
      <c r="H70" s="79">
        <f t="shared" si="15"/>
        <v>26932500</v>
      </c>
      <c r="I70" s="79">
        <f t="shared" si="16"/>
        <v>168682500</v>
      </c>
    </row>
    <row r="71" spans="2:9" x14ac:dyDescent="0.35">
      <c r="B71" s="164"/>
      <c r="C71" s="166"/>
      <c r="D71" s="54" t="s">
        <v>363</v>
      </c>
      <c r="E71" s="2"/>
      <c r="F71" s="2"/>
      <c r="G71" s="79">
        <v>212625000</v>
      </c>
      <c r="H71" s="79">
        <f t="shared" si="15"/>
        <v>40398750</v>
      </c>
      <c r="I71" s="79">
        <f t="shared" si="16"/>
        <v>253023750</v>
      </c>
    </row>
    <row r="72" spans="2:9" x14ac:dyDescent="0.35">
      <c r="B72" s="164"/>
      <c r="C72" s="167"/>
      <c r="D72" s="53" t="s">
        <v>361</v>
      </c>
      <c r="E72" s="2"/>
      <c r="F72" s="2"/>
      <c r="G72" s="79">
        <v>283500000</v>
      </c>
      <c r="H72" s="79">
        <f t="shared" si="15"/>
        <v>53865000</v>
      </c>
      <c r="I72" s="79">
        <f t="shared" si="16"/>
        <v>337365000</v>
      </c>
    </row>
    <row r="73" spans="2:9" x14ac:dyDescent="0.35">
      <c r="B73" s="103" t="s">
        <v>393</v>
      </c>
      <c r="C73" s="103"/>
      <c r="G73" s="79">
        <f>SUM(G49:G72)</f>
        <v>3754800000</v>
      </c>
      <c r="H73" s="79">
        <f>G73*19%</f>
        <v>713412000</v>
      </c>
      <c r="I73" s="79">
        <f>SUM(I49:I72)</f>
        <v>4468212000</v>
      </c>
    </row>
  </sheetData>
  <mergeCells count="32">
    <mergeCell ref="B23:B24"/>
    <mergeCell ref="B7:I7"/>
    <mergeCell ref="B15:C15"/>
    <mergeCell ref="B69:B72"/>
    <mergeCell ref="C69:C72"/>
    <mergeCell ref="B47:I47"/>
    <mergeCell ref="B49:B52"/>
    <mergeCell ref="B53:B56"/>
    <mergeCell ref="B57:B60"/>
    <mergeCell ref="B65:B68"/>
    <mergeCell ref="C49:C52"/>
    <mergeCell ref="C53:C56"/>
    <mergeCell ref="C57:C60"/>
    <mergeCell ref="C65:C68"/>
    <mergeCell ref="B61:B64"/>
    <mergeCell ref="C61:C64"/>
    <mergeCell ref="B31:C31"/>
    <mergeCell ref="B45:C45"/>
    <mergeCell ref="B73:C73"/>
    <mergeCell ref="B5:I5"/>
    <mergeCell ref="B37:B38"/>
    <mergeCell ref="B39:B40"/>
    <mergeCell ref="B41:B42"/>
    <mergeCell ref="B43:B44"/>
    <mergeCell ref="B25:B26"/>
    <mergeCell ref="B27:B28"/>
    <mergeCell ref="B29:B30"/>
    <mergeCell ref="B33:I33"/>
    <mergeCell ref="B35:B36"/>
    <mergeCell ref="B17:I17"/>
    <mergeCell ref="B19:I19"/>
    <mergeCell ref="B21:B22"/>
  </mergeCells>
  <phoneticPr fontId="21"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D33091-6BF4-1F47-9F58-A986E388F993}">
  <dimension ref="B2:G3"/>
  <sheetViews>
    <sheetView zoomScale="91" zoomScaleNormal="91" workbookViewId="0">
      <selection activeCell="D4" sqref="D4"/>
    </sheetView>
  </sheetViews>
  <sheetFormatPr baseColWidth="10" defaultColWidth="11" defaultRowHeight="15.5" x14ac:dyDescent="0.35"/>
  <cols>
    <col min="2" max="2" width="26.83203125" customWidth="1"/>
    <col min="3" max="3" width="11.5" hidden="1" customWidth="1"/>
    <col min="7" max="7" width="10.58203125" hidden="1" customWidth="1"/>
    <col min="9" max="9" width="12" customWidth="1"/>
  </cols>
  <sheetData>
    <row r="2" spans="2:4" x14ac:dyDescent="0.35">
      <c r="B2" s="1" t="s">
        <v>300</v>
      </c>
      <c r="C2" s="1" t="s">
        <v>301</v>
      </c>
      <c r="D2" s="52" t="s">
        <v>302</v>
      </c>
    </row>
    <row r="3" spans="2:4" s="5" customFormat="1" ht="44.15" customHeight="1" x14ac:dyDescent="0.35">
      <c r="B3" s="4" t="s">
        <v>351</v>
      </c>
      <c r="C3" s="6"/>
      <c r="D3" s="28">
        <v>0.06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Presentación</vt:lpstr>
      <vt:lpstr>Radio</vt:lpstr>
      <vt:lpstr>Prensa</vt:lpstr>
      <vt:lpstr>Digital</vt:lpstr>
      <vt:lpstr>Emisoras Comunitarias</vt:lpstr>
      <vt:lpstr>Otros Medios</vt:lpstr>
      <vt:lpstr>Fee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Yonis Peña</dc:creator>
  <cp:keywords/>
  <dc:description/>
  <cp:lastModifiedBy>Yonis Ernesto Pena Bernal</cp:lastModifiedBy>
  <cp:revision/>
  <dcterms:created xsi:type="dcterms:W3CDTF">2023-05-15T15:21:48Z</dcterms:created>
  <dcterms:modified xsi:type="dcterms:W3CDTF">2025-06-09T22:13:48Z</dcterms:modified>
  <cp:category/>
  <cp:contentStatus/>
</cp:coreProperties>
</file>