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EDUM\2025\PONEDERA\"/>
    </mc:Choice>
  </mc:AlternateContent>
  <bookViews>
    <workbookView xWindow="0" yWindow="0" windowWidth="20490" windowHeight="7050"/>
  </bookViews>
  <sheets>
    <sheet name="Formato de Oferta" sheetId="1" r:id="rId1"/>
  </sheets>
  <definedNames>
    <definedName name="_" localSheetId="0">#REF!</definedName>
    <definedName name="_">#REF!</definedName>
    <definedName name="_________PJ50" localSheetId="0">#REF!</definedName>
    <definedName name="_________PJ50">#REF!</definedName>
    <definedName name="________PJ50" localSheetId="0">#REF!</definedName>
    <definedName name="________PJ50">#REF!</definedName>
    <definedName name="_______PJ50" localSheetId="0">#REF!</definedName>
    <definedName name="_______PJ50">#REF!</definedName>
    <definedName name="______PJ50" localSheetId="0">#REF!</definedName>
    <definedName name="______PJ50">#REF!</definedName>
    <definedName name="_____PJ50" localSheetId="0">#REF!</definedName>
    <definedName name="_____PJ50">#REF!</definedName>
    <definedName name="____PJ50" localSheetId="0">#REF!</definedName>
    <definedName name="____PJ50">#REF!</definedName>
    <definedName name="___PJ50" localSheetId="0">#REF!</definedName>
    <definedName name="___PJ50">#REF!</definedName>
    <definedName name="__PJ50" localSheetId="0">#REF!</definedName>
    <definedName name="__PJ50">#REF!</definedName>
    <definedName name="_Fill" localSheetId="0">#REF!</definedName>
    <definedName name="_Fill">#REF!</definedName>
    <definedName name="_xlnm._FilterDatabase" localSheetId="0" hidden="1">'Formato de Oferta'!$A$9:$K$31</definedName>
    <definedName name="_IPC2002" localSheetId="0">#REF!</definedName>
    <definedName name="_IPC2002">#REF!</definedName>
    <definedName name="_PJ50" localSheetId="0">#REF!</definedName>
    <definedName name="_PJ50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dm" localSheetId="0">#REF!</definedName>
    <definedName name="Adm">#REF!</definedName>
    <definedName name="ANALISIS__DE__PRECIOS__UNITARIOS" localSheetId="0">#REF!</definedName>
    <definedName name="ANALISIS__DE__PRECIOS__UNITARIOS">#REF!</definedName>
    <definedName name="ANTIC" localSheetId="0">#REF!</definedName>
    <definedName name="ANTIC">#REF!</definedName>
    <definedName name="APU" localSheetId="0">#REF!</definedName>
    <definedName name="APU">#REF!</definedName>
    <definedName name="_xlnm.Print_Area" localSheetId="0">'Formato de Oferta'!$A$2:$F$47</definedName>
    <definedName name="BaseGeneral" localSheetId="0">#REF!</definedName>
    <definedName name="BaseGeneral">#REF!</definedName>
    <definedName name="BB" localSheetId="0">#REF!</definedName>
    <definedName name="BB">#REF!</definedName>
    <definedName name="C_" localSheetId="0">#REF!</definedName>
    <definedName name="C_">#REF!</definedName>
    <definedName name="Cabezas" localSheetId="0">#REF!</definedName>
    <definedName name="Cabezas">#REF!</definedName>
    <definedName name="CANT" localSheetId="0">#REF!</definedName>
    <definedName name="CANT">#REF!</definedName>
    <definedName name="CapituloII" localSheetId="0">#REF!</definedName>
    <definedName name="CapituloII">#REF!</definedName>
    <definedName name="CapituloIII" localSheetId="0">#REF!</definedName>
    <definedName name="CapituloIII">#REF!</definedName>
    <definedName name="CapituloIV" localSheetId="0">#REF!</definedName>
    <definedName name="CapituloIV">#REF!</definedName>
    <definedName name="ccto210" localSheetId="0">#REF!</definedName>
    <definedName name="ccto210">#REF!</definedName>
    <definedName name="CDCT" localSheetId="0">#REF!</definedName>
    <definedName name="CDCT">#REF!</definedName>
    <definedName name="CeldCanti" localSheetId="0">#REF!</definedName>
    <definedName name="CeldCanti">#REF!</definedName>
    <definedName name="CELDVRUNIT1" localSheetId="0">#REF!</definedName>
    <definedName name="CELDVRUNIT1">#REF!</definedName>
    <definedName name="CGZNFGMH" localSheetId="0">#REF!</definedName>
    <definedName name="CGZNFGMH">#REF!</definedName>
    <definedName name="CIndPresup" localSheetId="0">#REF!</definedName>
    <definedName name="CIndPresup">#REF!</definedName>
    <definedName name="CONSTRUCCION_DE_DOS_GALPONES" localSheetId="0">#REF!</definedName>
    <definedName name="CONSTRUCCION_DE_DOS_GALPONES">#REF!</definedName>
    <definedName name="COSTIND" localSheetId="0">#REF!</definedName>
    <definedName name="COSTIND">#REF!</definedName>
    <definedName name="CRITICA" localSheetId="0">#REF!</definedName>
    <definedName name="CRITICA">#REF!</definedName>
    <definedName name="Cuadrillas" localSheetId="0">#REF!</definedName>
    <definedName name="Cuadrillas">#REF!</definedName>
    <definedName name="CUADRO" localSheetId="0">#REF!</definedName>
    <definedName name="CUADRO">#REF!</definedName>
    <definedName name="DDDDDD" localSheetId="0">#REF!</definedName>
    <definedName name="DDDDDD">#REF!</definedName>
    <definedName name="de" localSheetId="0">#REF!</definedName>
    <definedName name="de">#REF!</definedName>
    <definedName name="DEPTO2" localSheetId="0">#REF!</definedName>
    <definedName name="DEPTO2">#REF!</definedName>
    <definedName name="DEPTO3" localSheetId="0">#REF!</definedName>
    <definedName name="DEPTO3">#REF!</definedName>
    <definedName name="DEPTO4" localSheetId="0">#REF!</definedName>
    <definedName name="DEPTO4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ón" localSheetId="0">#REF!</definedName>
    <definedName name="Descripción">#REF!</definedName>
    <definedName name="DescripPpto" localSheetId="0">#REF!</definedName>
    <definedName name="DescripPpto">#REF!</definedName>
    <definedName name="DISTRIBUCION" localSheetId="0">#REF!</definedName>
    <definedName name="DISTRIBUCION">#REF!</definedName>
    <definedName name="DPTO1" localSheetId="0">#REF!</definedName>
    <definedName name="DPTO1">#REF!</definedName>
    <definedName name="EQUIPO" localSheetId="0">#REF!</definedName>
    <definedName name="EQUIPO">#REF!</definedName>
    <definedName name="Equipos" localSheetId="0">#REF!</definedName>
    <definedName name="Equipos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xcel_BuiltIn_Print_Area_7" localSheetId="0">#REF!</definedName>
    <definedName name="Excel_BuiltIn_Print_Area_7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in" localSheetId="0">#REF!</definedName>
    <definedName name="Fin">#REF!</definedName>
    <definedName name="FinPpto" localSheetId="0">#REF!</definedName>
    <definedName name="FinPpto">#REF!</definedName>
    <definedName name="FormLinPresup" localSheetId="0">#REF!</definedName>
    <definedName name="FormLinPresup">#REF!</definedName>
    <definedName name="FUNGIBLES" localSheetId="0">#REF!</definedName>
    <definedName name="FUNGIBLES">#REF!</definedName>
    <definedName name="GRUP1" localSheetId="0">#REF!</definedName>
    <definedName name="GRUP1">#REF!</definedName>
    <definedName name="GRUP2" localSheetId="0">#REF!</definedName>
    <definedName name="GRUP2">#REF!</definedName>
    <definedName name="GRUP3" localSheetId="0">#REF!</definedName>
    <definedName name="GRUP3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W" localSheetId="0">#REF!</definedName>
    <definedName name="GRUPOW">#REF!</definedName>
    <definedName name="gtgtgtgt" localSheetId="0">#REF!</definedName>
    <definedName name="gtgtgtgt">#REF!</definedName>
    <definedName name="HOJA1" localSheetId="0">#REF!</definedName>
    <definedName name="HOJA1">#REF!</definedName>
    <definedName name="hoy" localSheetId="0">#REF!</definedName>
    <definedName name="hoy">#REF!</definedName>
    <definedName name="I" localSheetId="0">#REF!</definedName>
    <definedName name="I">#REF!</definedName>
    <definedName name="i1277." localSheetId="0">#REF!</definedName>
    <definedName name="i1277.">#REF!</definedName>
    <definedName name="IF" localSheetId="0">#REF!</definedName>
    <definedName name="IF">#REF!</definedName>
    <definedName name="Imprev" localSheetId="0">#REF!</definedName>
    <definedName name="Imprev">#REF!</definedName>
    <definedName name="inf" localSheetId="0">#REF!</definedName>
    <definedName name="inf">#REF!</definedName>
    <definedName name="INICIOPPTO" localSheetId="0">#REF!</definedName>
    <definedName name="INICIOPPTO">#REF!</definedName>
    <definedName name="Instalacion" localSheetId="0">#REF!</definedName>
    <definedName name="Instalacion">#REF!</definedName>
    <definedName name="INSTALACIONES_HIDRAULICAS" localSheetId="0">#REF!</definedName>
    <definedName name="INSTALACIONES_HIDRAULICAS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0" localSheetId="0">#REF!</definedName>
    <definedName name="ITEM230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800" localSheetId="0">#REF!</definedName>
    <definedName name="ITEM800">#REF!</definedName>
    <definedName name="ITEM900" localSheetId="0">#REF!</definedName>
    <definedName name="ITEM900">#REF!</definedName>
    <definedName name="ITEMS3" localSheetId="0">#REF!</definedName>
    <definedName name="ITEMS3">#REF!</definedName>
    <definedName name="ITEN320" localSheetId="0">#REF!</definedName>
    <definedName name="ITEN320">#REF!</definedName>
    <definedName name="IvaSUtl" localSheetId="0">#REF!</definedName>
    <definedName name="IvaSUtl">#REF!</definedName>
    <definedName name="LineaPresup" localSheetId="0">#REF!</definedName>
    <definedName name="LineaPresup">#REF!</definedName>
    <definedName name="List_cuadrillas" localSheetId="0">#REF!</definedName>
    <definedName name="List_cuadrillas">#REF!</definedName>
    <definedName name="MAP" localSheetId="0">#REF!</definedName>
    <definedName name="MAP">#REF!</definedName>
    <definedName name="mar" localSheetId="0">#REF!</definedName>
    <definedName name="mar">#REF!</definedName>
    <definedName name="mat" localSheetId="0">#REF!</definedName>
    <definedName name="mat">#REF!</definedName>
    <definedName name="Materiales" localSheetId="0">#REF!</definedName>
    <definedName name="Materiales">#REF!</definedName>
    <definedName name="Maximo" localSheetId="0">#REF!</definedName>
    <definedName name="Maximo">#REF!</definedName>
    <definedName name="NEGRO" localSheetId="0">#REF!</definedName>
    <definedName name="NEGRO">#REF!</definedName>
    <definedName name="Obra" localSheetId="0">#REF!</definedName>
    <definedName name="Obra">#REF!</definedName>
    <definedName name="otros" localSheetId="0">#REF!</definedName>
    <definedName name="otros">#REF!</definedName>
    <definedName name="PA" localSheetId="0">#REF!</definedName>
    <definedName name="PA">#REF!</definedName>
    <definedName name="PASTOS1" localSheetId="0">#REF!</definedName>
    <definedName name="PASTOS1">#REF!</definedName>
    <definedName name="PASTOS2" localSheetId="0">#REF!</definedName>
    <definedName name="PASTOS2">#REF!</definedName>
    <definedName name="PASTOS3" localSheetId="0">#REF!</definedName>
    <definedName name="PASTOS3">#REF!</definedName>
    <definedName name="PB" localSheetId="0">#REF!</definedName>
    <definedName name="PB">#REF!</definedName>
    <definedName name="PC" localSheetId="0">#REF!</definedName>
    <definedName name="PC">#REF!</definedName>
    <definedName name="PE" localSheetId="0">#REF!</definedName>
    <definedName name="PE">#REF!</definedName>
    <definedName name="PL" localSheetId="0">#REF!</definedName>
    <definedName name="PL">#REF!</definedName>
    <definedName name="PPPP" localSheetId="0">#REF!</definedName>
    <definedName name="PPPP">#REF!</definedName>
    <definedName name="PRE" localSheetId="0">#REF!</definedName>
    <definedName name="PRE">#REF!</definedName>
    <definedName name="predominante" localSheetId="0">#REF!</definedName>
    <definedName name="predominante">#REF!</definedName>
    <definedName name="predominante1" localSheetId="0">#REF!</definedName>
    <definedName name="predominante1">#REF!</definedName>
    <definedName name="predominante2" localSheetId="0">#REF!</definedName>
    <definedName name="predominante2">#REF!</definedName>
    <definedName name="predominante3" localSheetId="0">#REF!</definedName>
    <definedName name="predominante3">#REF!</definedName>
    <definedName name="predominante4" localSheetId="0">#REF!</definedName>
    <definedName name="predominante4">#REF!</definedName>
    <definedName name="Proponente" localSheetId="0">#REF!</definedName>
    <definedName name="Proponente">#REF!</definedName>
    <definedName name="PROYECTO__OBRAS_VARIAS_EN_LA_ESCUELA_CONTRAINCENDIO" localSheetId="0">#REF!</definedName>
    <definedName name="PROYECTO__OBRAS_VARIAS_EN_LA_ESCUELA_CONTRAINCENDIO">#REF!</definedName>
    <definedName name="Q" localSheetId="0">#REF!</definedName>
    <definedName name="Q">#REF!</definedName>
    <definedName name="QQ" localSheetId="0">#REF!</definedName>
    <definedName name="QQ">#REF!</definedName>
    <definedName name="raza" localSheetId="0">#REF!</definedName>
    <definedName name="raza">#REF!</definedName>
    <definedName name="raza1" localSheetId="0">#REF!</definedName>
    <definedName name="raza1">#REF!</definedName>
    <definedName name="raza2" localSheetId="0">#REF!</definedName>
    <definedName name="raza2">#REF!</definedName>
    <definedName name="RCindPresup" localSheetId="0">#REF!</definedName>
    <definedName name="RCindPresup">#REF!</definedName>
    <definedName name="rell" localSheetId="0">#REF!</definedName>
    <definedName name="rell">#REF!</definedName>
    <definedName name="ResEquipo" localSheetId="0">#REF!</definedName>
    <definedName name="ResEquipo">#REF!</definedName>
    <definedName name="ResMateriales" localSheetId="0">#REF!</definedName>
    <definedName name="ResMateriales">#REF!</definedName>
    <definedName name="ResMO" localSheetId="0">#REF!</definedName>
    <definedName name="ResMO">#REF!</definedName>
    <definedName name="ResOtros" localSheetId="0">#REF!</definedName>
    <definedName name="ResOtros">#REF!</definedName>
    <definedName name="Resultados" localSheetId="0">#REF!</definedName>
    <definedName name="Resultados">#REF!</definedName>
    <definedName name="Resultados1" localSheetId="0">#REF!</definedName>
    <definedName name="Resultados1">#REF!</definedName>
    <definedName name="Resultados2" localSheetId="0">#REF!</definedName>
    <definedName name="Resultados2">#REF!</definedName>
    <definedName name="Resultados3" localSheetId="0">#REF!</definedName>
    <definedName name="Resultados3">#REF!</definedName>
    <definedName name="RESUM" localSheetId="0">#REF!</definedName>
    <definedName name="RESUM">#REF!</definedName>
    <definedName name="resum2" localSheetId="0">#REF!</definedName>
    <definedName name="resum2">#REF!</definedName>
    <definedName name="ResUnit_CD" localSheetId="0">#REF!</definedName>
    <definedName name="ResUnit_CD">#REF!</definedName>
    <definedName name="SA" localSheetId="0">#REF!</definedName>
    <definedName name="SA">#REF!</definedName>
    <definedName name="Salarios" localSheetId="0">#REF!</definedName>
    <definedName name="Salarios">#REF!</definedName>
    <definedName name="SB" localSheetId="0">#REF!</definedName>
    <definedName name="SB">#REF!</definedName>
    <definedName name="SbtPpto" localSheetId="0">#REF!</definedName>
    <definedName name="SbtPpto">#REF!</definedName>
    <definedName name="SC" localSheetId="0">#REF!</definedName>
    <definedName name="SC">#REF!</definedName>
    <definedName name="sdfdxf" localSheetId="0">#REF!</definedName>
    <definedName name="sdfdxf">#REF!</definedName>
    <definedName name="SE" localSheetId="0">#REF!</definedName>
    <definedName name="SE">#REF!</definedName>
    <definedName name="SL" localSheetId="0">#REF!</definedName>
    <definedName name="SL">#REF!</definedName>
    <definedName name="SSS" localSheetId="0">#REF!</definedName>
    <definedName name="SSS">#REF!</definedName>
    <definedName name="SUBTOTALMAT" localSheetId="0">#REF!</definedName>
    <definedName name="SUBTOTALMAT">#REF!</definedName>
    <definedName name="TA" localSheetId="0">#REF!</definedName>
    <definedName name="TA">#REF!</definedName>
    <definedName name="TABLA" localSheetId="0">#REF!</definedName>
    <definedName name="TABLA">#REF!</definedName>
    <definedName name="TB" localSheetId="0">#REF!</definedName>
    <definedName name="TB">#REF!</definedName>
    <definedName name="TC" localSheetId="0">#REF!</definedName>
    <definedName name="TC">#REF!</definedName>
    <definedName name="TE" localSheetId="0">#REF!</definedName>
    <definedName name="TE">#REF!</definedName>
    <definedName name="TITULO" localSheetId="0">#REF!</definedName>
    <definedName name="TITULO">#REF!</definedName>
    <definedName name="TL" localSheetId="0">#REF!</definedName>
    <definedName name="TL">#REF!</definedName>
    <definedName name="TOTAL" localSheetId="0">#REF!</definedName>
    <definedName name="TOTAL">#REF!</definedName>
    <definedName name="TotalAIU" localSheetId="0">#REF!</definedName>
    <definedName name="TotalAIU">#REF!</definedName>
    <definedName name="TOTALPASTOS" localSheetId="0">#REF!</definedName>
    <definedName name="TOTALPASTOS">#REF!</definedName>
    <definedName name="TotalPREDOMINANTE" localSheetId="0">#REF!</definedName>
    <definedName name="TotalPREDOMINANTE">#REF!</definedName>
    <definedName name="Transporte" localSheetId="0">#REF!</definedName>
    <definedName name="Transporte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TTTT" localSheetId="0">#REF!</definedName>
    <definedName name="TTTTTT">#REF!</definedName>
    <definedName name="TY" localSheetId="0">#REF!</definedName>
    <definedName name="TY">#REF!</definedName>
    <definedName name="U" localSheetId="0">#REF!</definedName>
    <definedName name="U">#REF!</definedName>
    <definedName name="Ubicación" localSheetId="0">#REF!</definedName>
    <definedName name="Ubicación">#REF!</definedName>
    <definedName name="Unitarios" localSheetId="0">#REF!</definedName>
    <definedName name="Unitarios">#REF!</definedName>
    <definedName name="Utilidad" localSheetId="0">#REF!</definedName>
    <definedName name="Utilidad">#REF!</definedName>
    <definedName name="VRTTLPPTO" localSheetId="0">#REF!</definedName>
    <definedName name="VRTTLPPTO">#REF!</definedName>
    <definedName name="VRTTLUNDS" localSheetId="0">#REF!</definedName>
    <definedName name="VRTTLUNDS">#REF!</definedName>
    <definedName name="VrUtilidad" localSheetId="0">#REF!</definedName>
    <definedName name="VrUtilida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E44" i="1"/>
  <c r="F33" i="1"/>
  <c r="F37" i="1"/>
  <c r="F28" i="1"/>
  <c r="F12" i="1"/>
  <c r="J12" i="1"/>
  <c r="K12" i="1"/>
  <c r="L12" i="1" s="1"/>
  <c r="F13" i="1" l="1"/>
  <c r="J13" i="1"/>
  <c r="K13" i="1"/>
  <c r="L13" i="1" s="1"/>
  <c r="J14" i="1"/>
  <c r="K14" i="1"/>
  <c r="L14" i="1" s="1"/>
  <c r="F15" i="1"/>
  <c r="J15" i="1"/>
  <c r="K15" i="1"/>
  <c r="L15" i="1" s="1"/>
  <c r="F16" i="1"/>
  <c r="J16" i="1"/>
  <c r="K16" i="1"/>
  <c r="L16" i="1" s="1"/>
  <c r="F17" i="1"/>
  <c r="J17" i="1"/>
  <c r="K17" i="1"/>
  <c r="L17" i="1" s="1"/>
  <c r="F18" i="1"/>
  <c r="J18" i="1"/>
  <c r="K18" i="1"/>
  <c r="L18" i="1" s="1"/>
  <c r="J19" i="1"/>
  <c r="K19" i="1"/>
  <c r="L19" i="1" s="1"/>
  <c r="F20" i="1"/>
  <c r="J20" i="1"/>
  <c r="K20" i="1"/>
  <c r="L20" i="1" s="1"/>
  <c r="F21" i="1"/>
  <c r="J21" i="1"/>
  <c r="K21" i="1"/>
  <c r="L21" i="1" s="1"/>
  <c r="J23" i="1"/>
  <c r="K23" i="1"/>
  <c r="L23" i="1" s="1"/>
  <c r="J24" i="1"/>
  <c r="K24" i="1"/>
  <c r="L24" i="1" s="1"/>
  <c r="F25" i="1"/>
  <c r="J25" i="1"/>
  <c r="K25" i="1"/>
  <c r="L25" i="1" s="1"/>
  <c r="F26" i="1"/>
  <c r="J26" i="1"/>
  <c r="K26" i="1"/>
  <c r="L26" i="1" s="1"/>
  <c r="F27" i="1"/>
  <c r="J27" i="1"/>
  <c r="K27" i="1"/>
  <c r="L27" i="1" s="1"/>
  <c r="J29" i="1"/>
  <c r="K29" i="1"/>
  <c r="L29" i="1" s="1"/>
  <c r="F30" i="1"/>
  <c r="J30" i="1"/>
  <c r="K30" i="1"/>
  <c r="L30" i="1" s="1"/>
  <c r="F31" i="1"/>
  <c r="J31" i="1"/>
  <c r="K31" i="1"/>
  <c r="L31" i="1" s="1"/>
  <c r="J32" i="1"/>
  <c r="K32" i="1"/>
  <c r="L32" i="1" s="1"/>
  <c r="J33" i="1"/>
  <c r="K33" i="1"/>
  <c r="L33" i="1" s="1"/>
  <c r="F34" i="1"/>
  <c r="J34" i="1"/>
  <c r="K34" i="1"/>
  <c r="L34" i="1" s="1"/>
  <c r="F35" i="1"/>
  <c r="J35" i="1"/>
  <c r="K35" i="1"/>
  <c r="L35" i="1" s="1"/>
  <c r="F36" i="1"/>
  <c r="J36" i="1"/>
  <c r="K36" i="1"/>
  <c r="L36" i="1" s="1"/>
  <c r="F22" i="1" l="1"/>
  <c r="K40" i="1"/>
  <c r="F40" i="1" l="1"/>
  <c r="F41" i="1" l="1"/>
  <c r="F42" i="1"/>
  <c r="F43" i="1"/>
  <c r="F44" i="1" l="1"/>
  <c r="F47" i="1" s="1"/>
</calcChain>
</file>

<file path=xl/sharedStrings.xml><?xml version="1.0" encoding="utf-8"?>
<sst xmlns="http://schemas.openxmlformats.org/spreadsheetml/2006/main" count="82" uniqueCount="71">
  <si>
    <t xml:space="preserve">COSTO TOTAL DEL PROYECTO </t>
  </si>
  <si>
    <t>TOTAL COSTOS INDIRECTOS</t>
  </si>
  <si>
    <t>UND</t>
  </si>
  <si>
    <t>2,3,1</t>
  </si>
  <si>
    <t>2,2,1</t>
  </si>
  <si>
    <t>2,1,4</t>
  </si>
  <si>
    <t>2,1,3</t>
  </si>
  <si>
    <t>2,1,1</t>
  </si>
  <si>
    <t>1,3,2</t>
  </si>
  <si>
    <t>1,3,1</t>
  </si>
  <si>
    <t>1,2,4</t>
  </si>
  <si>
    <t>1,2,3</t>
  </si>
  <si>
    <t>1,2,2</t>
  </si>
  <si>
    <t>1,2,1</t>
  </si>
  <si>
    <t>1,1,2</t>
  </si>
  <si>
    <t>1,1,1</t>
  </si>
  <si>
    <t>VR. TOTAL</t>
  </si>
  <si>
    <t>VR. UNITARIO</t>
  </si>
  <si>
    <t>CANT.</t>
  </si>
  <si>
    <t xml:space="preserve">DESCRIPCIÓN </t>
  </si>
  <si>
    <t>ITEM</t>
  </si>
  <si>
    <t>EXCAVACIONES</t>
  </si>
  <si>
    <t xml:space="preserve">Excavaciones varias sin clasificar </t>
  </si>
  <si>
    <t>Transporte de Materiales Provenientes de la Excavación de la Explanación, Canales y Préstamos</t>
  </si>
  <si>
    <t>m3</t>
  </si>
  <si>
    <t>m3/km</t>
  </si>
  <si>
    <t>ESTRUCTURA DE PAVIMENTO</t>
  </si>
  <si>
    <t>Mejoramiento de subrasante con material seleccionado de cantera</t>
  </si>
  <si>
    <t>Suministro y colocacion de subbase granular</t>
  </si>
  <si>
    <t>Suministro y colocacion de Concreto MR 3.8 mpa</t>
  </si>
  <si>
    <t>Acero de Refuerzo PDR 60</t>
  </si>
  <si>
    <t>kg</t>
  </si>
  <si>
    <t>BORDILLOS Y ANDENES</t>
  </si>
  <si>
    <t xml:space="preserve">Bordillos en concreto de 21 Mpa seccion 0.15 x 0.15 m, incluye acero de refuerzo </t>
  </si>
  <si>
    <t>m</t>
  </si>
  <si>
    <t>Andenes en concreto de 21 Mpa espesor de 0.10 m, inlcuye superficie de apoyo en Material seleccionado e= 0.20 m</t>
  </si>
  <si>
    <t>m2</t>
  </si>
  <si>
    <t>EXCAVACIONES, INSTALACION, CIMENTACION Y RELLENO</t>
  </si>
  <si>
    <t>Excavación a maquina en material común, roca descompuesta, a cualquier profundidad y bajo cualquier condición de humedad (incluye retiro a lugar autorizado).</t>
  </si>
  <si>
    <t>m³</t>
  </si>
  <si>
    <t>Cimentación de tubería con material granular. Agregado grueso</t>
  </si>
  <si>
    <t>Rellenos de Zanjas y estructuras con material seleccionado de sitio, compactado al 90% o 95% del Proctor Modificado</t>
  </si>
  <si>
    <t>Rellenos de Zanjas y estructuras con material seleccionado de cantera, compactado al 95% del Proctor Modifiicado</t>
  </si>
  <si>
    <t>REDES DE ALCANTARILLADO Y ACUEDUCTO</t>
  </si>
  <si>
    <t>Construcción pozos de inspección y registros domiciliarios</t>
  </si>
  <si>
    <t>Pozo de inspección 1,0 m &lt; H ≤ 1,45 m</t>
  </si>
  <si>
    <t>un</t>
  </si>
  <si>
    <t>Registro de conexión domiciliario no Sifónico. En zona dura de 0,60 m x 0,60 m; 1,0 m &lt; H &lt;= 1,40 m. Bifamiliar</t>
  </si>
  <si>
    <t>Redes de Alcantarillado y agua potable</t>
  </si>
  <si>
    <t>Suministro e Instalacion Tubería de PVC de 200 mm (8”)</t>
  </si>
  <si>
    <t>ml</t>
  </si>
  <si>
    <t>Suministro e instalacion de Tuberia de PVC de 160 mm (6") Tipo 3. 3&lt; L &lt;=5 m con accesorios de conexión</t>
  </si>
  <si>
    <t xml:space="preserve">Suministro de Tubería  PEAD de 90 mm y accesorios </t>
  </si>
  <si>
    <t>Tipo 1. Acometida en zona verde con cruce de vía sin pavimentar, con 0,0 m &lt; L &lt; 7,0 m y 20 mm &lt; d &lt; 50 mm.</t>
  </si>
  <si>
    <t>Tipo 9. Acometida en zona verde sin cruce de vía (a favor de la red), con 0,0 m &lt; L &lt; 7,0 m y 20 mm &lt; d &lt; 50 mm.</t>
  </si>
  <si>
    <t>OBRAS DE PAVIMENTACIÓN</t>
  </si>
  <si>
    <t xml:space="preserve">Total Obra de Pavimentacion </t>
  </si>
  <si>
    <t>ADMINISTRACION (25%)</t>
  </si>
  <si>
    <t>IMPREVISTOS (2%)</t>
  </si>
  <si>
    <t>UTILIDAD(3%)</t>
  </si>
  <si>
    <t>PLAN DE MANEJO DE TRÁNSITO</t>
  </si>
  <si>
    <t>PLAN DE MANEJO AMBIENTAL</t>
  </si>
  <si>
    <t>TOTAL COSTOS DIRECTOS</t>
  </si>
  <si>
    <t>OBRAS DE PAVIMENTACION Y MEJORAMIENTO DE LAS VÍAS URBANAS DEL SECTOR JORGE ELIECER GAITAN - MUNICIPIO DE PONEDERA - DEPARTAMENTO DEL ATLANTICO</t>
  </si>
  <si>
    <t>Total Construcción pozos de inspección y registros domiciliarios</t>
  </si>
  <si>
    <t>2,1,2</t>
  </si>
  <si>
    <t>2,2,2</t>
  </si>
  <si>
    <t>2,3,2</t>
  </si>
  <si>
    <t>2,3,3</t>
  </si>
  <si>
    <t>2,3,4</t>
  </si>
  <si>
    <t>2,3,5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</si>
</sst>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"/>
    <numFmt numFmtId="166" formatCode="_ * #,##0.00_ ;_ * \-#,##0.00_ ;_ * &quot;-&quot;??_ ;_ @_ "/>
    <numFmt numFmtId="167" formatCode="_-&quot;$&quot;* #,##0_-;\-&quot;$&quot;* #,##0_-;_-&quot;$&quot;* &quot;-&quot;??_-;_-@"/>
    <numFmt numFmtId="168" formatCode="_-&quot;$&quot;\ * #,##0.00000000000000000000_-;\-&quot;$&quot;\ * #,##0.00000000000000000000_-;_-&quot;$&quot;\ * &quot;-&quot;????????????????????_-;_-@_-"/>
    <numFmt numFmtId="169" formatCode="_-[$$-240A]\ * #,##0.00_-;\-[$$-240A]\ * #,##0.00_-;_-[$$-240A]\ * &quot;-&quot;??_-;_-@_-"/>
    <numFmt numFmtId="170" formatCode="_-* #,##0.00\ &quot;€&quot;_-;\-* #,##0.00\ &quot;€&quot;_-;_-* &quot;-&quot;??\ &quot;€&quot;_-;_-@_-"/>
    <numFmt numFmtId="171" formatCode="0.0000%"/>
    <numFmt numFmtId="172" formatCode="0.00000000000000000000"/>
    <numFmt numFmtId="173" formatCode="0.0000000000%"/>
    <numFmt numFmtId="174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Segoe UI"/>
      <family val="2"/>
    </font>
    <font>
      <sz val="10"/>
      <color indexed="8"/>
      <name val="MS Sans Serif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1"/>
      <name val="Segoe UI"/>
      <family val="2"/>
    </font>
    <font>
      <u/>
      <sz val="11"/>
      <name val="Segoe UI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3" fillId="0" borderId="0"/>
    <xf numFmtId="0" fontId="1" fillId="0" borderId="0"/>
  </cellStyleXfs>
  <cellXfs count="131">
    <xf numFmtId="0" fontId="0" fillId="0" borderId="0" xfId="0"/>
    <xf numFmtId="0" fontId="2" fillId="0" borderId="0" xfId="3" applyFont="1"/>
    <xf numFmtId="164" fontId="2" fillId="0" borderId="0" xfId="1" applyFont="1"/>
    <xf numFmtId="44" fontId="2" fillId="0" borderId="0" xfId="4" applyFont="1" applyFill="1" applyAlignment="1"/>
    <xf numFmtId="165" fontId="3" fillId="0" borderId="0" xfId="3" applyNumberFormat="1" applyFont="1"/>
    <xf numFmtId="166" fontId="3" fillId="0" borderId="0" xfId="3" applyNumberFormat="1" applyFont="1"/>
    <xf numFmtId="4" fontId="2" fillId="0" borderId="0" xfId="3" applyNumberFormat="1" applyFont="1"/>
    <xf numFmtId="0" fontId="3" fillId="0" borderId="0" xfId="3" applyFont="1"/>
    <xf numFmtId="0" fontId="2" fillId="0" borderId="0" xfId="3" applyFont="1" applyAlignment="1">
      <alignment vertical="center"/>
    </xf>
    <xf numFmtId="167" fontId="3" fillId="0" borderId="0" xfId="3" applyNumberFormat="1" applyFont="1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68" fontId="2" fillId="0" borderId="0" xfId="3" applyNumberFormat="1" applyFont="1"/>
    <xf numFmtId="169" fontId="2" fillId="0" borderId="0" xfId="3" applyNumberFormat="1" applyFont="1"/>
    <xf numFmtId="169" fontId="2" fillId="0" borderId="0" xfId="2" applyNumberFormat="1" applyFont="1"/>
    <xf numFmtId="43" fontId="2" fillId="0" borderId="0" xfId="3" applyNumberFormat="1" applyFont="1"/>
    <xf numFmtId="171" fontId="2" fillId="0" borderId="0" xfId="5" applyNumberFormat="1" applyFont="1" applyFill="1" applyBorder="1" applyAlignment="1"/>
    <xf numFmtId="165" fontId="5" fillId="0" borderId="1" xfId="3" applyNumberFormat="1" applyFont="1" applyBorder="1" applyAlignment="1">
      <alignment horizontal="right"/>
    </xf>
    <xf numFmtId="0" fontId="7" fillId="0" borderId="2" xfId="6" applyFont="1" applyBorder="1" applyAlignment="1" applyProtection="1">
      <alignment vertical="center"/>
    </xf>
    <xf numFmtId="172" fontId="2" fillId="0" borderId="0" xfId="3" applyNumberFormat="1" applyFont="1"/>
    <xf numFmtId="170" fontId="2" fillId="0" borderId="0" xfId="2" applyFont="1"/>
    <xf numFmtId="173" fontId="2" fillId="0" borderId="0" xfId="5" applyNumberFormat="1" applyFont="1" applyFill="1" applyBorder="1" applyAlignment="1"/>
    <xf numFmtId="165" fontId="8" fillId="0" borderId="10" xfId="3" applyNumberFormat="1" applyFont="1" applyBorder="1"/>
    <xf numFmtId="9" fontId="8" fillId="0" borderId="11" xfId="3" applyNumberFormat="1" applyFont="1" applyBorder="1" applyAlignment="1">
      <alignment horizontal="center"/>
    </xf>
    <xf numFmtId="165" fontId="2" fillId="0" borderId="0" xfId="3" applyNumberFormat="1" applyFont="1"/>
    <xf numFmtId="164" fontId="2" fillId="0" borderId="0" xfId="3" applyNumberFormat="1" applyFont="1"/>
    <xf numFmtId="165" fontId="5" fillId="0" borderId="4" xfId="3" applyNumberFormat="1" applyFont="1" applyBorder="1" applyAlignment="1">
      <alignment vertical="center"/>
    </xf>
    <xf numFmtId="0" fontId="5" fillId="0" borderId="5" xfId="3" applyFont="1" applyBorder="1" applyAlignment="1"/>
    <xf numFmtId="165" fontId="8" fillId="0" borderId="7" xfId="3" applyNumberFormat="1" applyFont="1" applyBorder="1" applyAlignment="1">
      <alignment vertical="center"/>
    </xf>
    <xf numFmtId="165" fontId="8" fillId="0" borderId="10" xfId="3" applyNumberFormat="1" applyFont="1" applyBorder="1" applyAlignment="1">
      <alignment vertical="center"/>
    </xf>
    <xf numFmtId="174" fontId="5" fillId="0" borderId="9" xfId="3" applyNumberFormat="1" applyFont="1" applyBorder="1" applyAlignment="1">
      <alignment horizontal="center" vertical="center" wrapText="1"/>
    </xf>
    <xf numFmtId="4" fontId="5" fillId="0" borderId="11" xfId="3" applyNumberFormat="1" applyFont="1" applyBorder="1" applyAlignment="1">
      <alignment vertical="center" wrapText="1"/>
    </xf>
    <xf numFmtId="0" fontId="8" fillId="0" borderId="11" xfId="3" applyFont="1" applyBorder="1" applyAlignment="1">
      <alignment horizontal="center" vertical="center"/>
    </xf>
    <xf numFmtId="0" fontId="9" fillId="0" borderId="11" xfId="3" applyFont="1" applyBorder="1" applyAlignment="1">
      <alignment vertical="center" wrapText="1"/>
    </xf>
    <xf numFmtId="44" fontId="9" fillId="0" borderId="11" xfId="4" applyFont="1" applyFill="1" applyBorder="1" applyAlignment="1">
      <alignment vertical="center"/>
    </xf>
    <xf numFmtId="44" fontId="2" fillId="0" borderId="0" xfId="3" applyNumberFormat="1" applyFont="1"/>
    <xf numFmtId="44" fontId="8" fillId="0" borderId="11" xfId="4" applyFont="1" applyFill="1" applyBorder="1" applyAlignment="1">
      <alignment vertical="center"/>
    </xf>
    <xf numFmtId="166" fontId="8" fillId="0" borderId="11" xfId="3" applyNumberFormat="1" applyFont="1" applyBorder="1" applyAlignment="1">
      <alignment vertical="center"/>
    </xf>
    <xf numFmtId="4" fontId="5" fillId="0" borderId="10" xfId="3" applyNumberFormat="1" applyFont="1" applyBorder="1" applyAlignment="1">
      <alignment vertical="center" wrapText="1"/>
    </xf>
    <xf numFmtId="44" fontId="5" fillId="0" borderId="11" xfId="4" applyFont="1" applyFill="1" applyBorder="1" applyAlignment="1">
      <alignment vertical="center" wrapText="1"/>
    </xf>
    <xf numFmtId="174" fontId="5" fillId="0" borderId="9" xfId="3" applyNumberFormat="1" applyFont="1" applyBorder="1" applyAlignment="1">
      <alignment horizontal="center" wrapText="1"/>
    </xf>
    <xf numFmtId="0" fontId="5" fillId="0" borderId="11" xfId="3" applyFont="1" applyBorder="1" applyAlignment="1">
      <alignment vertical="center" wrapText="1"/>
    </xf>
    <xf numFmtId="0" fontId="9" fillId="0" borderId="11" xfId="3" applyFont="1" applyBorder="1" applyAlignment="1">
      <alignment horizontal="center" vertical="center"/>
    </xf>
    <xf numFmtId="2" fontId="9" fillId="0" borderId="11" xfId="3" applyNumberFormat="1" applyFont="1" applyBorder="1" applyAlignment="1">
      <alignment vertical="center"/>
    </xf>
    <xf numFmtId="0" fontId="9" fillId="0" borderId="11" xfId="8" applyFont="1" applyBorder="1" applyAlignment="1">
      <alignment vertical="center" wrapText="1"/>
    </xf>
    <xf numFmtId="4" fontId="5" fillId="0" borderId="9" xfId="3" applyNumberFormat="1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/>
    </xf>
    <xf numFmtId="174" fontId="8" fillId="0" borderId="9" xfId="3" applyNumberFormat="1" applyFont="1" applyBorder="1" applyAlignment="1">
      <alignment horizontal="center" vertical="center" wrapText="1"/>
    </xf>
    <xf numFmtId="164" fontId="3" fillId="0" borderId="0" xfId="1" applyFont="1"/>
    <xf numFmtId="165" fontId="5" fillId="0" borderId="10" xfId="3" applyNumberFormat="1" applyFont="1" applyBorder="1" applyAlignment="1">
      <alignment horizontal="center" vertical="center" wrapText="1"/>
    </xf>
    <xf numFmtId="44" fontId="5" fillId="0" borderId="11" xfId="4" applyFont="1" applyFill="1" applyBorder="1" applyAlignment="1">
      <alignment horizontal="center" vertical="center" wrapText="1"/>
    </xf>
    <xf numFmtId="166" fontId="5" fillId="0" borderId="11" xfId="3" applyNumberFormat="1" applyFont="1" applyBorder="1" applyAlignment="1">
      <alignment horizontal="center" vertical="center" wrapText="1"/>
    </xf>
    <xf numFmtId="4" fontId="5" fillId="0" borderId="11" xfId="3" applyNumberFormat="1" applyFont="1" applyBorder="1" applyAlignment="1">
      <alignment horizontal="center" vertical="center" wrapText="1"/>
    </xf>
    <xf numFmtId="164" fontId="3" fillId="0" borderId="0" xfId="1" applyFont="1" applyAlignment="1">
      <alignment vertical="center"/>
    </xf>
    <xf numFmtId="0" fontId="2" fillId="0" borderId="20" xfId="3" applyFont="1" applyBorder="1"/>
    <xf numFmtId="44" fontId="2" fillId="0" borderId="21" xfId="4" applyFont="1" applyFill="1" applyBorder="1" applyAlignment="1"/>
    <xf numFmtId="0" fontId="2" fillId="0" borderId="21" xfId="3" applyFont="1" applyBorder="1"/>
    <xf numFmtId="0" fontId="2" fillId="0" borderId="22" xfId="3" applyFont="1" applyBorder="1"/>
    <xf numFmtId="0" fontId="2" fillId="0" borderId="15" xfId="3" applyFont="1" applyBorder="1"/>
    <xf numFmtId="44" fontId="2" fillId="0" borderId="0" xfId="4" applyFont="1" applyFill="1" applyBorder="1" applyAlignment="1"/>
    <xf numFmtId="0" fontId="2" fillId="0" borderId="0" xfId="3" applyFont="1" applyBorder="1"/>
    <xf numFmtId="0" fontId="2" fillId="0" borderId="16" xfId="3" applyFont="1" applyBorder="1"/>
    <xf numFmtId="0" fontId="2" fillId="0" borderId="23" xfId="3" applyFont="1" applyBorder="1"/>
    <xf numFmtId="44" fontId="2" fillId="0" borderId="24" xfId="4" applyFont="1" applyFill="1" applyBorder="1" applyAlignment="1"/>
    <xf numFmtId="0" fontId="2" fillId="0" borderId="24" xfId="3" applyFont="1" applyBorder="1"/>
    <xf numFmtId="0" fontId="2" fillId="0" borderId="25" xfId="3" applyFont="1" applyBorder="1"/>
    <xf numFmtId="49" fontId="8" fillId="0" borderId="9" xfId="3" applyNumberFormat="1" applyFont="1" applyBorder="1" applyAlignment="1">
      <alignment horizontal="center" vertical="center"/>
    </xf>
    <xf numFmtId="0" fontId="8" fillId="0" borderId="2" xfId="3" applyFont="1" applyBorder="1" applyAlignment="1"/>
    <xf numFmtId="165" fontId="8" fillId="0" borderId="1" xfId="3" applyNumberFormat="1" applyFont="1" applyBorder="1"/>
    <xf numFmtId="165" fontId="5" fillId="0" borderId="4" xfId="3" applyNumberFormat="1" applyFont="1" applyBorder="1"/>
    <xf numFmtId="9" fontId="8" fillId="0" borderId="26" xfId="3" applyNumberFormat="1" applyFont="1" applyBorder="1" applyAlignment="1">
      <alignment horizontal="center"/>
    </xf>
    <xf numFmtId="165" fontId="8" fillId="0" borderId="29" xfId="3" applyNumberFormat="1" applyFont="1" applyBorder="1"/>
    <xf numFmtId="9" fontId="8" fillId="0" borderId="27" xfId="3" applyNumberFormat="1" applyFont="1" applyBorder="1" applyAlignment="1">
      <alignment horizontal="center"/>
    </xf>
    <xf numFmtId="165" fontId="8" fillId="0" borderId="30" xfId="3" applyNumberFormat="1" applyFont="1" applyBorder="1"/>
    <xf numFmtId="9" fontId="5" fillId="0" borderId="5" xfId="3" applyNumberFormat="1" applyFont="1" applyBorder="1" applyAlignment="1">
      <alignment horizontal="center"/>
    </xf>
    <xf numFmtId="0" fontId="9" fillId="0" borderId="27" xfId="3" applyFont="1" applyBorder="1" applyAlignment="1">
      <alignment horizontal="left" vertical="center" wrapText="1"/>
    </xf>
    <xf numFmtId="0" fontId="8" fillId="0" borderId="27" xfId="3" applyFont="1" applyBorder="1" applyAlignment="1">
      <alignment horizontal="center"/>
    </xf>
    <xf numFmtId="44" fontId="8" fillId="0" borderId="27" xfId="4" applyFont="1" applyFill="1" applyBorder="1" applyAlignment="1"/>
    <xf numFmtId="165" fontId="8" fillId="0" borderId="30" xfId="3" applyNumberFormat="1" applyFont="1" applyBorder="1" applyAlignment="1">
      <alignment vertical="center"/>
    </xf>
    <xf numFmtId="166" fontId="8" fillId="0" borderId="27" xfId="3" applyNumberFormat="1" applyFont="1" applyBorder="1" applyAlignment="1"/>
    <xf numFmtId="49" fontId="10" fillId="0" borderId="0" xfId="3" applyNumberFormat="1" applyFont="1" applyBorder="1" applyAlignment="1">
      <alignment vertical="top"/>
    </xf>
    <xf numFmtId="4" fontId="5" fillId="0" borderId="0" xfId="3" applyNumberFormat="1" applyFont="1" applyBorder="1" applyAlignment="1">
      <alignment vertical="top" wrapText="1"/>
    </xf>
    <xf numFmtId="0" fontId="5" fillId="0" borderId="0" xfId="3" applyFont="1" applyBorder="1" applyAlignment="1"/>
    <xf numFmtId="165" fontId="5" fillId="0" borderId="0" xfId="3" applyNumberFormat="1" applyFont="1" applyBorder="1" applyAlignment="1">
      <alignment vertical="center"/>
    </xf>
    <xf numFmtId="4" fontId="5" fillId="0" borderId="8" xfId="3" applyNumberFormat="1" applyFont="1" applyBorder="1" applyAlignment="1">
      <alignment horizontal="center" vertical="center" wrapText="1"/>
    </xf>
    <xf numFmtId="0" fontId="8" fillId="0" borderId="8" xfId="3" applyFont="1" applyBorder="1" applyAlignment="1">
      <alignment horizontal="center" vertical="center"/>
    </xf>
    <xf numFmtId="2" fontId="9" fillId="0" borderId="8" xfId="3" applyNumberFormat="1" applyFont="1" applyBorder="1" applyAlignment="1">
      <alignment vertical="center"/>
    </xf>
    <xf numFmtId="44" fontId="8" fillId="0" borderId="8" xfId="4" applyFont="1" applyFill="1" applyBorder="1" applyAlignment="1">
      <alignment vertical="center"/>
    </xf>
    <xf numFmtId="4" fontId="5" fillId="0" borderId="26" xfId="3" applyNumberFormat="1" applyFont="1" applyBorder="1" applyAlignment="1">
      <alignment vertical="center" wrapText="1"/>
    </xf>
    <xf numFmtId="44" fontId="5" fillId="0" borderId="26" xfId="4" applyFont="1" applyFill="1" applyBorder="1" applyAlignment="1">
      <alignment vertical="center" wrapText="1"/>
    </xf>
    <xf numFmtId="4" fontId="5" fillId="0" borderId="29" xfId="3" applyNumberFormat="1" applyFont="1" applyBorder="1" applyAlignment="1">
      <alignment vertical="center" wrapText="1"/>
    </xf>
    <xf numFmtId="49" fontId="10" fillId="0" borderId="19" xfId="3" applyNumberFormat="1" applyFont="1" applyBorder="1" applyAlignment="1">
      <alignment vertical="top"/>
    </xf>
    <xf numFmtId="4" fontId="5" fillId="0" borderId="14" xfId="3" applyNumberFormat="1" applyFont="1" applyBorder="1" applyAlignment="1">
      <alignment horizontal="center" vertical="center" wrapText="1"/>
    </xf>
    <xf numFmtId="166" fontId="5" fillId="0" borderId="8" xfId="3" applyNumberFormat="1" applyFont="1" applyBorder="1" applyAlignment="1">
      <alignment horizontal="center" vertical="center" wrapText="1"/>
    </xf>
    <xf numFmtId="44" fontId="5" fillId="0" borderId="8" xfId="4" applyFont="1" applyFill="1" applyBorder="1" applyAlignment="1">
      <alignment horizontal="center" vertical="center" wrapText="1"/>
    </xf>
    <xf numFmtId="165" fontId="5" fillId="0" borderId="7" xfId="3" applyNumberFormat="1" applyFont="1" applyBorder="1" applyAlignment="1">
      <alignment horizontal="center" vertical="center" wrapText="1"/>
    </xf>
    <xf numFmtId="174" fontId="5" fillId="0" borderId="28" xfId="3" applyNumberFormat="1" applyFont="1" applyBorder="1" applyAlignment="1">
      <alignment horizontal="center" vertical="center" wrapText="1"/>
    </xf>
    <xf numFmtId="0" fontId="9" fillId="0" borderId="8" xfId="3" applyFont="1" applyBorder="1" applyAlignment="1">
      <alignment vertical="center" wrapText="1"/>
    </xf>
    <xf numFmtId="4" fontId="5" fillId="0" borderId="32" xfId="3" applyNumberFormat="1" applyFont="1" applyBorder="1" applyAlignment="1">
      <alignment horizontal="center" vertical="center" wrapText="1"/>
    </xf>
    <xf numFmtId="4" fontId="5" fillId="0" borderId="13" xfId="3" applyNumberFormat="1" applyFont="1" applyBorder="1" applyAlignment="1">
      <alignment vertical="center" wrapText="1"/>
    </xf>
    <xf numFmtId="44" fontId="5" fillId="0" borderId="13" xfId="4" applyFont="1" applyFill="1" applyBorder="1" applyAlignment="1">
      <alignment vertical="center" wrapText="1"/>
    </xf>
    <xf numFmtId="4" fontId="5" fillId="0" borderId="12" xfId="3" applyNumberFormat="1" applyFont="1" applyBorder="1" applyAlignment="1">
      <alignment vertical="center" wrapText="1"/>
    </xf>
    <xf numFmtId="49" fontId="10" fillId="0" borderId="19" xfId="3" applyNumberFormat="1" applyFont="1" applyBorder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2" fontId="9" fillId="0" borderId="18" xfId="3" applyNumberFormat="1" applyFont="1" applyBorder="1" applyAlignment="1">
      <alignment vertical="center"/>
    </xf>
    <xf numFmtId="44" fontId="8" fillId="0" borderId="18" xfId="4" applyFont="1" applyFill="1" applyBorder="1" applyAlignment="1">
      <alignment vertical="center"/>
    </xf>
    <xf numFmtId="165" fontId="8" fillId="0" borderId="17" xfId="3" applyNumberFormat="1" applyFont="1" applyBorder="1" applyAlignment="1">
      <alignment vertical="center"/>
    </xf>
    <xf numFmtId="4" fontId="5" fillId="0" borderId="18" xfId="3" applyNumberFormat="1" applyFont="1" applyBorder="1" applyAlignment="1">
      <alignment horizontal="right"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1" fillId="0" borderId="15" xfId="3" applyFont="1" applyBorder="1" applyAlignment="1">
      <alignment horizontal="center" vertical="center" wrapText="1"/>
    </xf>
    <xf numFmtId="49" fontId="10" fillId="0" borderId="33" xfId="3" applyNumberFormat="1" applyFont="1" applyBorder="1" applyAlignment="1">
      <alignment horizontal="center" vertical="top"/>
    </xf>
    <xf numFmtId="49" fontId="10" fillId="0" borderId="34" xfId="3" applyNumberFormat="1" applyFont="1" applyBorder="1" applyAlignment="1">
      <alignment horizontal="center" vertical="top"/>
    </xf>
    <xf numFmtId="49" fontId="10" fillId="0" borderId="35" xfId="3" applyNumberFormat="1" applyFont="1" applyBorder="1" applyAlignment="1">
      <alignment horizontal="center" vertical="top"/>
    </xf>
    <xf numFmtId="4" fontId="5" fillId="0" borderId="6" xfId="3" applyNumberFormat="1" applyFont="1" applyBorder="1" applyAlignment="1">
      <alignment vertical="top" wrapText="1"/>
    </xf>
    <xf numFmtId="4" fontId="5" fillId="0" borderId="5" xfId="3" applyNumberFormat="1" applyFont="1" applyBorder="1" applyAlignment="1">
      <alignment vertical="top" wrapText="1"/>
    </xf>
    <xf numFmtId="4" fontId="5" fillId="0" borderId="28" xfId="3" applyNumberFormat="1" applyFont="1" applyBorder="1" applyAlignment="1">
      <alignment vertical="top" wrapText="1"/>
    </xf>
    <xf numFmtId="4" fontId="5" fillId="0" borderId="26" xfId="3" applyNumberFormat="1" applyFont="1" applyBorder="1" applyAlignment="1">
      <alignment vertical="top" wrapText="1"/>
    </xf>
    <xf numFmtId="4" fontId="5" fillId="0" borderId="9" xfId="3" applyNumberFormat="1" applyFont="1" applyBorder="1" applyAlignment="1">
      <alignment vertical="top" wrapText="1"/>
    </xf>
    <xf numFmtId="4" fontId="5" fillId="0" borderId="11" xfId="3" applyNumberFormat="1" applyFont="1" applyBorder="1" applyAlignment="1">
      <alignment vertical="top" wrapText="1"/>
    </xf>
    <xf numFmtId="4" fontId="5" fillId="0" borderId="3" xfId="3" applyNumberFormat="1" applyFont="1" applyBorder="1" applyAlignment="1">
      <alignment vertical="top" wrapText="1"/>
    </xf>
    <xf numFmtId="4" fontId="5" fillId="0" borderId="27" xfId="3" applyNumberFormat="1" applyFont="1" applyBorder="1" applyAlignment="1">
      <alignment vertical="top" wrapText="1"/>
    </xf>
    <xf numFmtId="0" fontId="7" fillId="0" borderId="31" xfId="6" applyFont="1" applyBorder="1" applyAlignment="1" applyProtection="1">
      <alignment vertical="center"/>
    </xf>
    <xf numFmtId="0" fontId="7" fillId="0" borderId="2" xfId="6" applyFont="1" applyBorder="1" applyAlignment="1" applyProtection="1">
      <alignment vertical="center"/>
    </xf>
    <xf numFmtId="4" fontId="5" fillId="0" borderId="6" xfId="3" applyNumberFormat="1" applyFont="1" applyBorder="1" applyAlignment="1">
      <alignment horizontal="right" vertical="top" wrapText="1"/>
    </xf>
    <xf numFmtId="4" fontId="5" fillId="0" borderId="5" xfId="3" applyNumberFormat="1" applyFont="1" applyBorder="1" applyAlignment="1">
      <alignment horizontal="right" vertical="top" wrapText="1"/>
    </xf>
    <xf numFmtId="4" fontId="8" fillId="0" borderId="6" xfId="3" applyNumberFormat="1" applyFont="1" applyBorder="1" applyAlignment="1">
      <alignment vertical="top" wrapText="1"/>
    </xf>
    <xf numFmtId="4" fontId="8" fillId="0" borderId="5" xfId="3" applyNumberFormat="1" applyFont="1" applyBorder="1" applyAlignment="1">
      <alignment vertical="top" wrapText="1"/>
    </xf>
  </cellXfs>
  <cellStyles count="9">
    <cellStyle name="Millares" xfId="1" builtinId="3"/>
    <cellStyle name="Moneda" xfId="2" builtinId="4"/>
    <cellStyle name="Moneda 2" xfId="4"/>
    <cellStyle name="Normal" xfId="0" builtinId="0"/>
    <cellStyle name="Normal 12" xfId="7"/>
    <cellStyle name="Normal 2" xfId="3"/>
    <cellStyle name="Normal 2 2" xfId="8"/>
    <cellStyle name="Normal 3 2" xfId="6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215080</xdr:rowOff>
    </xdr:from>
    <xdr:ext cx="3282693" cy="664743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0" y="377005"/>
          <a:ext cx="3282693" cy="66474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1"/>
  <sheetViews>
    <sheetView tabSelected="1" view="pageBreakPreview" zoomScale="93" zoomScaleNormal="93" zoomScaleSheetLayoutView="93" workbookViewId="0">
      <selection activeCell="A7" sqref="A7:F7"/>
    </sheetView>
  </sheetViews>
  <sheetFormatPr baseColWidth="10" defaultColWidth="14.42578125" defaultRowHeight="15" customHeight="1" x14ac:dyDescent="0.2"/>
  <cols>
    <col min="1" max="1" width="7.85546875" style="1" customWidth="1"/>
    <col min="2" max="2" width="53.28515625" style="1" customWidth="1"/>
    <col min="3" max="3" width="7.85546875" style="1" bestFit="1" customWidth="1"/>
    <col min="4" max="4" width="10.28515625" style="1" customWidth="1"/>
    <col min="5" max="5" width="16.42578125" style="3" customWidth="1"/>
    <col min="6" max="6" width="22.28515625" style="1" bestFit="1" customWidth="1"/>
    <col min="7" max="7" width="11" style="1" customWidth="1"/>
    <col min="8" max="8" width="17.7109375" style="2" hidden="1" customWidth="1"/>
    <col min="9" max="9" width="17.7109375" style="1" hidden="1" customWidth="1"/>
    <col min="10" max="10" width="17.5703125" style="1" hidden="1" customWidth="1"/>
    <col min="11" max="11" width="16.42578125" style="1" hidden="1" customWidth="1"/>
    <col min="12" max="12" width="0" style="1" hidden="1" customWidth="1"/>
    <col min="13" max="13" width="35.85546875" style="1" customWidth="1"/>
    <col min="14" max="14" width="14.42578125" style="1"/>
    <col min="15" max="15" width="23.28515625" style="1" customWidth="1"/>
    <col min="16" max="16384" width="14.42578125" style="1"/>
  </cols>
  <sheetData>
    <row r="1" spans="1:12" ht="15" customHeight="1" thickBot="1" x14ac:dyDescent="0.25"/>
    <row r="2" spans="1:12" ht="18.75" customHeight="1" x14ac:dyDescent="0.2">
      <c r="A2" s="65"/>
      <c r="B2" s="64"/>
      <c r="C2" s="64"/>
      <c r="D2" s="64"/>
      <c r="E2" s="63"/>
      <c r="F2" s="62"/>
    </row>
    <row r="3" spans="1:12" ht="18.75" customHeight="1" x14ac:dyDescent="0.2">
      <c r="A3" s="61"/>
      <c r="B3" s="60"/>
      <c r="C3" s="60"/>
      <c r="D3" s="60"/>
      <c r="E3" s="59"/>
      <c r="F3" s="58"/>
    </row>
    <row r="4" spans="1:12" ht="18.75" customHeight="1" x14ac:dyDescent="0.2">
      <c r="A4" s="61"/>
      <c r="B4" s="60"/>
      <c r="C4" s="60"/>
      <c r="D4" s="60"/>
      <c r="E4" s="59"/>
      <c r="F4" s="58"/>
    </row>
    <row r="5" spans="1:12" ht="18.75" customHeight="1" x14ac:dyDescent="0.2">
      <c r="A5" s="61"/>
      <c r="B5" s="60"/>
      <c r="C5" s="60"/>
      <c r="D5" s="60"/>
      <c r="E5" s="59"/>
      <c r="F5" s="58"/>
    </row>
    <row r="6" spans="1:12" ht="18.75" customHeight="1" thickBot="1" x14ac:dyDescent="0.25">
      <c r="A6" s="57"/>
      <c r="B6" s="56"/>
      <c r="C6" s="56"/>
      <c r="D6" s="56"/>
      <c r="E6" s="55"/>
      <c r="F6" s="54"/>
    </row>
    <row r="7" spans="1:12" ht="47.25" customHeight="1" thickBot="1" x14ac:dyDescent="0.25">
      <c r="A7" s="108" t="s">
        <v>63</v>
      </c>
      <c r="B7" s="109"/>
      <c r="C7" s="109"/>
      <c r="D7" s="109"/>
      <c r="E7" s="109"/>
      <c r="F7" s="110"/>
      <c r="G7" s="10"/>
      <c r="H7" s="53"/>
      <c r="I7" s="10"/>
      <c r="J7" s="10"/>
      <c r="K7" s="10"/>
    </row>
    <row r="8" spans="1:12" ht="17.25" customHeight="1" x14ac:dyDescent="0.2">
      <c r="A8" s="111"/>
      <c r="B8" s="112"/>
      <c r="C8" s="112"/>
      <c r="D8" s="112"/>
      <c r="E8" s="112"/>
      <c r="F8" s="113"/>
      <c r="G8" s="10"/>
      <c r="H8" s="53"/>
      <c r="I8" s="10"/>
      <c r="J8" s="10"/>
      <c r="K8" s="10"/>
    </row>
    <row r="9" spans="1:12" ht="12.75" customHeight="1" x14ac:dyDescent="0.2">
      <c r="A9" s="45" t="s">
        <v>20</v>
      </c>
      <c r="B9" s="52" t="s">
        <v>19</v>
      </c>
      <c r="C9" s="52" t="s">
        <v>2</v>
      </c>
      <c r="D9" s="51" t="s">
        <v>18</v>
      </c>
      <c r="E9" s="50" t="s">
        <v>17</v>
      </c>
      <c r="F9" s="49" t="s">
        <v>16</v>
      </c>
      <c r="G9" s="7"/>
      <c r="H9" s="48"/>
      <c r="I9" s="7"/>
      <c r="J9" s="7"/>
      <c r="K9" s="7"/>
    </row>
    <row r="10" spans="1:12" ht="12.75" customHeight="1" thickBot="1" x14ac:dyDescent="0.25">
      <c r="A10" s="92">
        <v>1</v>
      </c>
      <c r="B10" s="84" t="s">
        <v>55</v>
      </c>
      <c r="C10" s="84"/>
      <c r="D10" s="93"/>
      <c r="E10" s="94"/>
      <c r="F10" s="95"/>
      <c r="G10" s="7"/>
      <c r="H10" s="48"/>
      <c r="I10" s="7"/>
      <c r="J10" s="7"/>
      <c r="K10" s="7"/>
    </row>
    <row r="11" spans="1:12" ht="13.5" customHeight="1" x14ac:dyDescent="0.2">
      <c r="A11" s="96">
        <v>1.1000000000000001</v>
      </c>
      <c r="B11" s="88" t="s">
        <v>21</v>
      </c>
      <c r="C11" s="88"/>
      <c r="D11" s="88"/>
      <c r="E11" s="89"/>
      <c r="F11" s="90"/>
    </row>
    <row r="12" spans="1:12" ht="16.5" x14ac:dyDescent="0.2">
      <c r="A12" s="47" t="s">
        <v>15</v>
      </c>
      <c r="B12" s="33" t="s">
        <v>22</v>
      </c>
      <c r="C12" s="42" t="s">
        <v>24</v>
      </c>
      <c r="D12" s="43">
        <v>2176.7979999999998</v>
      </c>
      <c r="E12" s="34">
        <v>0</v>
      </c>
      <c r="F12" s="29">
        <f>D12*E12</f>
        <v>0</v>
      </c>
      <c r="G12" s="6"/>
      <c r="H12" s="2">
        <v>28325</v>
      </c>
      <c r="I12" s="35">
        <v>991375</v>
      </c>
      <c r="J12" s="15">
        <f t="shared" ref="J12:J23" si="0">+E12-H12</f>
        <v>-28325</v>
      </c>
      <c r="K12" s="2">
        <f t="shared" ref="K12:K23" si="1">+H12/1.03</f>
        <v>27500</v>
      </c>
      <c r="L12" s="15">
        <f t="shared" ref="L12:L23" si="2">+E12/K12</f>
        <v>0</v>
      </c>
    </row>
    <row r="13" spans="1:12" ht="33" x14ac:dyDescent="0.2">
      <c r="A13" s="47" t="s">
        <v>14</v>
      </c>
      <c r="B13" s="33" t="s">
        <v>23</v>
      </c>
      <c r="C13" s="42" t="s">
        <v>25</v>
      </c>
      <c r="D13" s="43">
        <v>21771</v>
      </c>
      <c r="E13" s="34">
        <v>0</v>
      </c>
      <c r="F13" s="29">
        <f t="shared" ref="F13" si="3">D13*E13</f>
        <v>0</v>
      </c>
      <c r="G13" s="6"/>
      <c r="H13" s="2">
        <v>47164.73</v>
      </c>
      <c r="I13" s="35">
        <v>22639070.400000002</v>
      </c>
      <c r="J13" s="15">
        <f t="shared" si="0"/>
        <v>-47164.73</v>
      </c>
      <c r="K13" s="2">
        <f t="shared" si="1"/>
        <v>45791</v>
      </c>
      <c r="L13" s="15">
        <f t="shared" si="2"/>
        <v>0</v>
      </c>
    </row>
    <row r="14" spans="1:12" ht="24.95" customHeight="1" x14ac:dyDescent="0.2">
      <c r="A14" s="45">
        <v>1.2</v>
      </c>
      <c r="B14" s="31" t="s">
        <v>26</v>
      </c>
      <c r="C14" s="33"/>
      <c r="D14" s="31"/>
      <c r="E14" s="39"/>
      <c r="F14" s="38"/>
      <c r="G14" s="6"/>
      <c r="H14" s="2">
        <v>0</v>
      </c>
      <c r="I14" s="35">
        <v>0</v>
      </c>
      <c r="J14" s="15">
        <f t="shared" si="0"/>
        <v>0</v>
      </c>
      <c r="K14" s="2">
        <f t="shared" si="1"/>
        <v>0</v>
      </c>
      <c r="L14" s="15" t="e">
        <f t="shared" si="2"/>
        <v>#DIV/0!</v>
      </c>
    </row>
    <row r="15" spans="1:12" ht="33" x14ac:dyDescent="0.2">
      <c r="A15" s="66" t="s">
        <v>13</v>
      </c>
      <c r="B15" s="33" t="s">
        <v>27</v>
      </c>
      <c r="C15" s="32" t="s">
        <v>24</v>
      </c>
      <c r="D15" s="43">
        <v>837.23000000000013</v>
      </c>
      <c r="E15" s="34">
        <v>0</v>
      </c>
      <c r="F15" s="29">
        <f t="shared" ref="F15:F18" si="4">D15*E15</f>
        <v>0</v>
      </c>
      <c r="G15" s="6"/>
      <c r="H15" s="2">
        <v>149350</v>
      </c>
      <c r="I15" s="35">
        <v>61681550</v>
      </c>
      <c r="J15" s="15">
        <f t="shared" si="0"/>
        <v>-149350</v>
      </c>
      <c r="K15" s="2">
        <f t="shared" si="1"/>
        <v>145000</v>
      </c>
      <c r="L15" s="15">
        <f t="shared" si="2"/>
        <v>0</v>
      </c>
    </row>
    <row r="16" spans="1:12" ht="16.5" x14ac:dyDescent="0.2">
      <c r="A16" s="66" t="s">
        <v>12</v>
      </c>
      <c r="B16" s="33" t="s">
        <v>28</v>
      </c>
      <c r="C16" s="32" t="s">
        <v>24</v>
      </c>
      <c r="D16" s="43">
        <v>627.92250000000001</v>
      </c>
      <c r="E16" s="34">
        <v>0</v>
      </c>
      <c r="F16" s="29">
        <f t="shared" si="4"/>
        <v>0</v>
      </c>
      <c r="G16" s="6"/>
      <c r="H16" s="2">
        <v>18487.47</v>
      </c>
      <c r="I16" s="35">
        <v>5527753.5300000003</v>
      </c>
      <c r="J16" s="15">
        <f t="shared" si="0"/>
        <v>-18487.47</v>
      </c>
      <c r="K16" s="2">
        <f t="shared" si="1"/>
        <v>17949</v>
      </c>
      <c r="L16" s="15">
        <f t="shared" si="2"/>
        <v>0</v>
      </c>
    </row>
    <row r="17" spans="1:12" ht="16.5" x14ac:dyDescent="0.2">
      <c r="A17" s="66" t="s">
        <v>11</v>
      </c>
      <c r="B17" s="33" t="s">
        <v>29</v>
      </c>
      <c r="C17" s="32" t="s">
        <v>24</v>
      </c>
      <c r="D17" s="43">
        <v>711.64550000000008</v>
      </c>
      <c r="E17" s="34">
        <v>0</v>
      </c>
      <c r="F17" s="29">
        <f t="shared" si="4"/>
        <v>0</v>
      </c>
      <c r="G17" s="6"/>
      <c r="H17" s="2">
        <v>36678.300000000003</v>
      </c>
      <c r="I17" s="35">
        <v>14157823.800000001</v>
      </c>
      <c r="J17" s="15">
        <f t="shared" si="0"/>
        <v>-36678.300000000003</v>
      </c>
      <c r="K17" s="2">
        <f t="shared" si="1"/>
        <v>35610</v>
      </c>
      <c r="L17" s="15">
        <f t="shared" si="2"/>
        <v>0</v>
      </c>
    </row>
    <row r="18" spans="1:12" ht="16.5" x14ac:dyDescent="0.2">
      <c r="A18" s="66" t="s">
        <v>10</v>
      </c>
      <c r="B18" s="33" t="s">
        <v>30</v>
      </c>
      <c r="C18" s="32" t="s">
        <v>31</v>
      </c>
      <c r="D18" s="43">
        <v>12599.018891999998</v>
      </c>
      <c r="E18" s="34">
        <v>0</v>
      </c>
      <c r="F18" s="29">
        <f t="shared" si="4"/>
        <v>0</v>
      </c>
      <c r="G18" s="6"/>
      <c r="H18" s="2">
        <v>90101.31</v>
      </c>
      <c r="I18" s="35">
        <v>8289320.5199999996</v>
      </c>
      <c r="J18" s="15">
        <f t="shared" si="0"/>
        <v>-90101.31</v>
      </c>
      <c r="K18" s="2">
        <f t="shared" si="1"/>
        <v>87477</v>
      </c>
      <c r="L18" s="15">
        <f t="shared" si="2"/>
        <v>0</v>
      </c>
    </row>
    <row r="19" spans="1:12" ht="24.95" customHeight="1" x14ac:dyDescent="0.2">
      <c r="A19" s="45">
        <v>1.3</v>
      </c>
      <c r="B19" s="31" t="s">
        <v>32</v>
      </c>
      <c r="C19" s="31"/>
      <c r="D19" s="31"/>
      <c r="E19" s="39"/>
      <c r="F19" s="38"/>
      <c r="G19" s="6"/>
      <c r="H19" s="2">
        <v>0</v>
      </c>
      <c r="I19" s="35">
        <v>0</v>
      </c>
      <c r="J19" s="15">
        <f t="shared" si="0"/>
        <v>0</v>
      </c>
      <c r="K19" s="2">
        <f t="shared" si="1"/>
        <v>0</v>
      </c>
      <c r="L19" s="15" t="e">
        <f t="shared" si="2"/>
        <v>#DIV/0!</v>
      </c>
    </row>
    <row r="20" spans="1:12" ht="33" x14ac:dyDescent="0.2">
      <c r="A20" s="66" t="s">
        <v>9</v>
      </c>
      <c r="B20" s="33" t="s">
        <v>33</v>
      </c>
      <c r="C20" s="32" t="s">
        <v>34</v>
      </c>
      <c r="D20" s="43">
        <v>1452.12</v>
      </c>
      <c r="E20" s="36">
        <v>0</v>
      </c>
      <c r="F20" s="29">
        <f t="shared" ref="F20:F21" si="5">D20*E20</f>
        <v>0</v>
      </c>
      <c r="G20" s="6"/>
      <c r="H20" s="2">
        <v>49697.5</v>
      </c>
      <c r="I20" s="35">
        <v>993950</v>
      </c>
      <c r="J20" s="15">
        <f t="shared" si="0"/>
        <v>-49697.5</v>
      </c>
      <c r="K20" s="2">
        <f t="shared" si="1"/>
        <v>48250</v>
      </c>
      <c r="L20" s="15">
        <f t="shared" si="2"/>
        <v>0</v>
      </c>
    </row>
    <row r="21" spans="1:12" ht="50.25" thickBot="1" x14ac:dyDescent="0.25">
      <c r="A21" s="66" t="s">
        <v>8</v>
      </c>
      <c r="B21" s="97" t="s">
        <v>35</v>
      </c>
      <c r="C21" s="85" t="s">
        <v>36</v>
      </c>
      <c r="D21" s="86">
        <v>1049.2719999999999</v>
      </c>
      <c r="E21" s="87">
        <v>0</v>
      </c>
      <c r="F21" s="28">
        <f t="shared" si="5"/>
        <v>0</v>
      </c>
      <c r="G21" s="6"/>
      <c r="H21" s="2">
        <v>183340</v>
      </c>
      <c r="I21" s="35">
        <v>2750100</v>
      </c>
      <c r="J21" s="15">
        <f t="shared" si="0"/>
        <v>-183340</v>
      </c>
      <c r="K21" s="2">
        <f t="shared" si="1"/>
        <v>178000</v>
      </c>
      <c r="L21" s="15">
        <f t="shared" si="2"/>
        <v>0</v>
      </c>
    </row>
    <row r="22" spans="1:12" ht="17.25" thickBot="1" x14ac:dyDescent="0.25">
      <c r="A22" s="102"/>
      <c r="B22" s="107" t="s">
        <v>56</v>
      </c>
      <c r="C22" s="103"/>
      <c r="D22" s="104"/>
      <c r="E22" s="105"/>
      <c r="F22" s="106">
        <f>SUM(F12:F21)</f>
        <v>0</v>
      </c>
      <c r="G22" s="6"/>
      <c r="I22" s="35"/>
      <c r="J22" s="15"/>
      <c r="K22" s="2"/>
      <c r="L22" s="15"/>
    </row>
    <row r="23" spans="1:12" ht="24.95" customHeight="1" x14ac:dyDescent="0.2">
      <c r="A23" s="98">
        <v>2</v>
      </c>
      <c r="B23" s="99" t="s">
        <v>43</v>
      </c>
      <c r="C23" s="99"/>
      <c r="D23" s="99"/>
      <c r="E23" s="100"/>
      <c r="F23" s="101"/>
      <c r="G23" s="6"/>
      <c r="H23" s="2">
        <v>0</v>
      </c>
      <c r="I23" s="35">
        <v>0</v>
      </c>
      <c r="J23" s="15">
        <f t="shared" si="0"/>
        <v>0</v>
      </c>
      <c r="K23" s="2">
        <f t="shared" si="1"/>
        <v>0</v>
      </c>
      <c r="L23" s="15" t="e">
        <f t="shared" si="2"/>
        <v>#DIV/0!</v>
      </c>
    </row>
    <row r="24" spans="1:12" ht="24.95" customHeight="1" x14ac:dyDescent="0.2">
      <c r="A24" s="30">
        <v>2.1</v>
      </c>
      <c r="B24" s="31" t="s">
        <v>37</v>
      </c>
      <c r="C24" s="31"/>
      <c r="D24" s="31"/>
      <c r="E24" s="39"/>
      <c r="F24" s="38"/>
      <c r="G24" s="6"/>
      <c r="H24" s="2">
        <v>0</v>
      </c>
      <c r="I24" s="35">
        <v>0</v>
      </c>
      <c r="J24" s="15">
        <f t="shared" ref="J24:J36" si="6">+E24-H24</f>
        <v>0</v>
      </c>
      <c r="K24" s="2">
        <f t="shared" ref="K24:K36" si="7">+H24/1.03</f>
        <v>0</v>
      </c>
      <c r="L24" s="15" t="e">
        <f t="shared" ref="L24:L36" si="8">+E24/K24</f>
        <v>#DIV/0!</v>
      </c>
    </row>
    <row r="25" spans="1:12" ht="66" x14ac:dyDescent="0.2">
      <c r="A25" s="66" t="s">
        <v>7</v>
      </c>
      <c r="B25" s="44" t="s">
        <v>38</v>
      </c>
      <c r="C25" s="32" t="s">
        <v>39</v>
      </c>
      <c r="D25" s="43">
        <v>737.15364000000011</v>
      </c>
      <c r="E25" s="36">
        <v>0</v>
      </c>
      <c r="F25" s="29">
        <f>D25*E25</f>
        <v>0</v>
      </c>
      <c r="G25" s="6"/>
      <c r="H25" s="2">
        <v>69015.150000000009</v>
      </c>
      <c r="I25" s="35">
        <v>9662121.0000000019</v>
      </c>
      <c r="J25" s="15">
        <f t="shared" si="6"/>
        <v>-69015.150000000009</v>
      </c>
      <c r="K25" s="2">
        <f t="shared" si="7"/>
        <v>67005</v>
      </c>
      <c r="L25" s="15">
        <f t="shared" si="8"/>
        <v>0</v>
      </c>
    </row>
    <row r="26" spans="1:12" ht="33" x14ac:dyDescent="0.2">
      <c r="A26" s="66" t="s">
        <v>65</v>
      </c>
      <c r="B26" s="44" t="s">
        <v>40</v>
      </c>
      <c r="C26" s="32" t="s">
        <v>39</v>
      </c>
      <c r="D26" s="43">
        <v>328.18859398707121</v>
      </c>
      <c r="E26" s="36">
        <v>0</v>
      </c>
      <c r="F26" s="29">
        <f>D26*E26</f>
        <v>0</v>
      </c>
      <c r="G26" s="6"/>
      <c r="H26" s="2">
        <v>126690</v>
      </c>
      <c r="I26" s="35">
        <v>17736600</v>
      </c>
      <c r="J26" s="15">
        <f t="shared" si="6"/>
        <v>-126690</v>
      </c>
      <c r="K26" s="2">
        <f t="shared" si="7"/>
        <v>123000</v>
      </c>
      <c r="L26" s="15">
        <f t="shared" si="8"/>
        <v>0</v>
      </c>
    </row>
    <row r="27" spans="1:12" ht="49.5" x14ac:dyDescent="0.2">
      <c r="A27" s="66" t="s">
        <v>6</v>
      </c>
      <c r="B27" s="44" t="s">
        <v>41</v>
      </c>
      <c r="C27" s="32" t="s">
        <v>39</v>
      </c>
      <c r="D27" s="43">
        <v>286.2755322090498</v>
      </c>
      <c r="E27" s="36">
        <v>0</v>
      </c>
      <c r="F27" s="29">
        <f>D27*E27</f>
        <v>0</v>
      </c>
      <c r="G27" s="6"/>
      <c r="H27" s="2">
        <v>26615.200000000001</v>
      </c>
      <c r="I27" s="35">
        <v>1863064</v>
      </c>
      <c r="J27" s="15">
        <f t="shared" si="6"/>
        <v>-26615.200000000001</v>
      </c>
      <c r="K27" s="2">
        <f t="shared" si="7"/>
        <v>25840</v>
      </c>
      <c r="L27" s="15">
        <f t="shared" si="8"/>
        <v>0</v>
      </c>
    </row>
    <row r="28" spans="1:12" ht="49.5" x14ac:dyDescent="0.2">
      <c r="A28" s="66" t="s">
        <v>5</v>
      </c>
      <c r="B28" s="44" t="s">
        <v>42</v>
      </c>
      <c r="C28" s="32" t="s">
        <v>39</v>
      </c>
      <c r="D28" s="43">
        <v>122.68951380387828</v>
      </c>
      <c r="E28" s="36">
        <v>0</v>
      </c>
      <c r="F28" s="29">
        <f>D28*E28</f>
        <v>0</v>
      </c>
      <c r="G28" s="6"/>
      <c r="I28" s="35"/>
      <c r="J28" s="15"/>
      <c r="K28" s="2"/>
      <c r="L28" s="15"/>
    </row>
    <row r="29" spans="1:12" ht="24.95" customHeight="1" x14ac:dyDescent="0.3">
      <c r="A29" s="40">
        <v>2.2000000000000002</v>
      </c>
      <c r="B29" s="31" t="s">
        <v>44</v>
      </c>
      <c r="C29" s="31"/>
      <c r="D29" s="31"/>
      <c r="E29" s="39"/>
      <c r="F29" s="38"/>
      <c r="G29" s="6"/>
      <c r="H29" s="2">
        <v>0</v>
      </c>
      <c r="I29" s="35">
        <v>0</v>
      </c>
      <c r="J29" s="15">
        <f t="shared" si="6"/>
        <v>0</v>
      </c>
      <c r="K29" s="2">
        <f t="shared" si="7"/>
        <v>0</v>
      </c>
      <c r="L29" s="15" t="e">
        <f t="shared" si="8"/>
        <v>#DIV/0!</v>
      </c>
    </row>
    <row r="30" spans="1:12" ht="16.5" x14ac:dyDescent="0.2">
      <c r="A30" s="66" t="s">
        <v>4</v>
      </c>
      <c r="B30" s="33" t="s">
        <v>45</v>
      </c>
      <c r="C30" s="32" t="s">
        <v>46</v>
      </c>
      <c r="D30" s="43">
        <v>6</v>
      </c>
      <c r="E30" s="36">
        <v>0</v>
      </c>
      <c r="F30" s="29">
        <f>D30*E30</f>
        <v>0</v>
      </c>
      <c r="G30" s="6"/>
      <c r="H30" s="2">
        <v>24612.880000000001</v>
      </c>
      <c r="I30" s="35">
        <v>18705788.800000001</v>
      </c>
      <c r="J30" s="15">
        <f t="shared" si="6"/>
        <v>-24612.880000000001</v>
      </c>
      <c r="K30" s="2">
        <f t="shared" si="7"/>
        <v>23896</v>
      </c>
      <c r="L30" s="15">
        <f t="shared" si="8"/>
        <v>0</v>
      </c>
    </row>
    <row r="31" spans="1:12" ht="49.5" x14ac:dyDescent="0.2">
      <c r="A31" s="66" t="s">
        <v>66</v>
      </c>
      <c r="B31" s="33" t="s">
        <v>47</v>
      </c>
      <c r="C31" s="32" t="s">
        <v>46</v>
      </c>
      <c r="D31" s="43">
        <v>66</v>
      </c>
      <c r="E31" s="36">
        <v>0</v>
      </c>
      <c r="F31" s="29">
        <f>D31*E31</f>
        <v>0</v>
      </c>
      <c r="G31" s="6"/>
      <c r="H31" s="2">
        <v>70369.600000000006</v>
      </c>
      <c r="I31" s="35">
        <v>1801461.7600000002</v>
      </c>
      <c r="J31" s="15">
        <f t="shared" si="6"/>
        <v>-70369.600000000006</v>
      </c>
      <c r="K31" s="2">
        <f t="shared" si="7"/>
        <v>68320</v>
      </c>
      <c r="L31" s="15">
        <f t="shared" si="8"/>
        <v>0</v>
      </c>
    </row>
    <row r="32" spans="1:12" ht="16.5" x14ac:dyDescent="0.2">
      <c r="A32" s="46">
        <v>2.2999999999999998</v>
      </c>
      <c r="B32" s="41" t="s">
        <v>48</v>
      </c>
      <c r="C32" s="32"/>
      <c r="D32" s="37"/>
      <c r="E32" s="36"/>
      <c r="F32" s="29"/>
      <c r="G32" s="6"/>
      <c r="H32" s="2">
        <v>0</v>
      </c>
      <c r="I32" s="35">
        <v>0</v>
      </c>
      <c r="J32" s="15">
        <f t="shared" si="6"/>
        <v>0</v>
      </c>
      <c r="K32" s="2">
        <f t="shared" si="7"/>
        <v>0</v>
      </c>
      <c r="L32" s="15" t="e">
        <f t="shared" si="8"/>
        <v>#DIV/0!</v>
      </c>
    </row>
    <row r="33" spans="1:15" ht="24.95" customHeight="1" x14ac:dyDescent="0.2">
      <c r="A33" s="66" t="s">
        <v>3</v>
      </c>
      <c r="B33" s="33" t="s">
        <v>49</v>
      </c>
      <c r="C33" s="32" t="s">
        <v>50</v>
      </c>
      <c r="D33" s="37">
        <v>500</v>
      </c>
      <c r="E33" s="36">
        <v>0</v>
      </c>
      <c r="F33" s="29">
        <f>D33*E33</f>
        <v>0</v>
      </c>
      <c r="G33" s="6"/>
      <c r="H33" s="2">
        <v>0</v>
      </c>
      <c r="I33" s="35">
        <v>0</v>
      </c>
      <c r="J33" s="15">
        <f t="shared" si="6"/>
        <v>0</v>
      </c>
      <c r="K33" s="2">
        <f t="shared" si="7"/>
        <v>0</v>
      </c>
      <c r="L33" s="15" t="e">
        <f t="shared" si="8"/>
        <v>#DIV/0!</v>
      </c>
    </row>
    <row r="34" spans="1:15" ht="49.5" x14ac:dyDescent="0.2">
      <c r="A34" s="66" t="s">
        <v>67</v>
      </c>
      <c r="B34" s="33" t="s">
        <v>51</v>
      </c>
      <c r="C34" s="32" t="s">
        <v>46</v>
      </c>
      <c r="D34" s="37">
        <v>66</v>
      </c>
      <c r="E34" s="34">
        <v>0</v>
      </c>
      <c r="F34" s="29">
        <f t="shared" ref="F34:F37" si="9">D34*E34</f>
        <v>0</v>
      </c>
      <c r="G34" s="6"/>
      <c r="H34" s="2">
        <v>0</v>
      </c>
      <c r="I34" s="35">
        <v>0</v>
      </c>
      <c r="J34" s="15">
        <f t="shared" si="6"/>
        <v>0</v>
      </c>
      <c r="K34" s="2">
        <f t="shared" si="7"/>
        <v>0</v>
      </c>
      <c r="L34" s="15" t="e">
        <f t="shared" si="8"/>
        <v>#DIV/0!</v>
      </c>
    </row>
    <row r="35" spans="1:15" ht="16.5" x14ac:dyDescent="0.2">
      <c r="A35" s="66" t="s">
        <v>68</v>
      </c>
      <c r="B35" s="33" t="s">
        <v>52</v>
      </c>
      <c r="C35" s="42" t="s">
        <v>50</v>
      </c>
      <c r="D35" s="37">
        <v>726.06</v>
      </c>
      <c r="E35" s="34">
        <v>0</v>
      </c>
      <c r="F35" s="29">
        <f t="shared" si="9"/>
        <v>0</v>
      </c>
      <c r="G35" s="6"/>
      <c r="H35" s="2">
        <v>28325</v>
      </c>
      <c r="I35" s="35">
        <v>623150</v>
      </c>
      <c r="J35" s="15">
        <f t="shared" si="6"/>
        <v>-28325</v>
      </c>
      <c r="K35" s="2">
        <f t="shared" si="7"/>
        <v>27500</v>
      </c>
      <c r="L35" s="15">
        <f t="shared" si="8"/>
        <v>0</v>
      </c>
    </row>
    <row r="36" spans="1:15" ht="49.5" x14ac:dyDescent="0.2">
      <c r="A36" s="66" t="s">
        <v>69</v>
      </c>
      <c r="B36" s="33" t="s">
        <v>53</v>
      </c>
      <c r="C36" s="42" t="s">
        <v>46</v>
      </c>
      <c r="D36" s="37">
        <v>30</v>
      </c>
      <c r="E36" s="34">
        <v>0</v>
      </c>
      <c r="F36" s="29">
        <f t="shared" si="9"/>
        <v>0</v>
      </c>
      <c r="G36" s="6"/>
      <c r="H36" s="2">
        <v>33006.35</v>
      </c>
      <c r="I36" s="35">
        <v>2762631.4950000001</v>
      </c>
      <c r="J36" s="15">
        <f t="shared" si="6"/>
        <v>-33006.35</v>
      </c>
      <c r="K36" s="2">
        <f t="shared" si="7"/>
        <v>32044.999999999996</v>
      </c>
      <c r="L36" s="15">
        <f t="shared" si="8"/>
        <v>0</v>
      </c>
    </row>
    <row r="37" spans="1:15" ht="50.25" thickBot="1" x14ac:dyDescent="0.35">
      <c r="A37" s="66" t="s">
        <v>70</v>
      </c>
      <c r="B37" s="75" t="s">
        <v>54</v>
      </c>
      <c r="C37" s="76" t="s">
        <v>46</v>
      </c>
      <c r="D37" s="79">
        <v>36</v>
      </c>
      <c r="E37" s="77">
        <v>0</v>
      </c>
      <c r="F37" s="78">
        <f t="shared" si="9"/>
        <v>0</v>
      </c>
      <c r="G37" s="6"/>
      <c r="J37" s="15"/>
    </row>
    <row r="38" spans="1:15" ht="17.25" thickBot="1" x14ac:dyDescent="0.35">
      <c r="A38" s="91"/>
      <c r="B38" s="127" t="s">
        <v>64</v>
      </c>
      <c r="C38" s="128"/>
      <c r="D38" s="128"/>
      <c r="E38" s="27"/>
      <c r="F38" s="26">
        <f>SUM(F24:F37)</f>
        <v>0</v>
      </c>
      <c r="G38" s="6"/>
      <c r="J38" s="15"/>
    </row>
    <row r="39" spans="1:15" ht="17.25" thickBot="1" x14ac:dyDescent="0.35">
      <c r="A39" s="80"/>
      <c r="B39" s="81"/>
      <c r="C39" s="81"/>
      <c r="D39" s="81"/>
      <c r="E39" s="82"/>
      <c r="F39" s="83"/>
      <c r="G39" s="6"/>
      <c r="J39" s="15"/>
    </row>
    <row r="40" spans="1:15" ht="15" customHeight="1" thickBot="1" x14ac:dyDescent="0.35">
      <c r="A40" s="114"/>
      <c r="B40" s="117" t="s">
        <v>62</v>
      </c>
      <c r="C40" s="118"/>
      <c r="D40" s="118"/>
      <c r="E40" s="27"/>
      <c r="F40" s="26">
        <f>+F22+F38</f>
        <v>0</v>
      </c>
      <c r="G40" s="6"/>
      <c r="H40" s="2">
        <v>617592139.75539994</v>
      </c>
      <c r="I40" s="15">
        <v>617592139.75540018</v>
      </c>
      <c r="K40" s="25">
        <f>SUM(K12:K37)</f>
        <v>953183</v>
      </c>
    </row>
    <row r="41" spans="1:15" ht="15" customHeight="1" x14ac:dyDescent="0.3">
      <c r="A41" s="115"/>
      <c r="B41" s="119" t="s">
        <v>57</v>
      </c>
      <c r="C41" s="120"/>
      <c r="D41" s="120"/>
      <c r="E41" s="70">
        <v>0.25</v>
      </c>
      <c r="F41" s="71">
        <f>+F40*E41</f>
        <v>0</v>
      </c>
      <c r="G41" s="6"/>
      <c r="I41" s="15">
        <v>148222113.54129604</v>
      </c>
      <c r="J41" s="2">
        <v>0.24</v>
      </c>
      <c r="M41" s="24"/>
    </row>
    <row r="42" spans="1:15" ht="15" customHeight="1" x14ac:dyDescent="0.3">
      <c r="A42" s="115"/>
      <c r="B42" s="121" t="s">
        <v>58</v>
      </c>
      <c r="C42" s="122"/>
      <c r="D42" s="122"/>
      <c r="E42" s="23">
        <v>0.02</v>
      </c>
      <c r="F42" s="22">
        <f>+F40*E42</f>
        <v>0</v>
      </c>
      <c r="G42" s="6"/>
      <c r="I42" s="15">
        <v>18527764.192662004</v>
      </c>
      <c r="J42" s="2">
        <v>0.03</v>
      </c>
    </row>
    <row r="43" spans="1:15" ht="15" customHeight="1" thickBot="1" x14ac:dyDescent="0.35">
      <c r="A43" s="115"/>
      <c r="B43" s="123" t="s">
        <v>59</v>
      </c>
      <c r="C43" s="124"/>
      <c r="D43" s="124"/>
      <c r="E43" s="72">
        <v>0.03</v>
      </c>
      <c r="F43" s="73">
        <f>+F40*E43</f>
        <v>0</v>
      </c>
      <c r="G43" s="6"/>
      <c r="I43" s="15">
        <v>30879606.98777001</v>
      </c>
      <c r="J43" s="2">
        <v>0.05</v>
      </c>
    </row>
    <row r="44" spans="1:15" ht="15" customHeight="1" thickBot="1" x14ac:dyDescent="0.35">
      <c r="A44" s="115"/>
      <c r="B44" s="117" t="s">
        <v>1</v>
      </c>
      <c r="C44" s="118"/>
      <c r="D44" s="118"/>
      <c r="E44" s="74">
        <f>+E41+E42+E43</f>
        <v>0.30000000000000004</v>
      </c>
      <c r="F44" s="69">
        <f>+F41+F42+F43</f>
        <v>0</v>
      </c>
      <c r="G44" s="21"/>
      <c r="M44" s="20"/>
      <c r="O44" s="19"/>
    </row>
    <row r="45" spans="1:15" ht="15" customHeight="1" thickBot="1" x14ac:dyDescent="0.35">
      <c r="A45" s="115"/>
      <c r="B45" s="129" t="s">
        <v>60</v>
      </c>
      <c r="C45" s="130"/>
      <c r="D45" s="130"/>
      <c r="E45" s="67"/>
      <c r="F45" s="68">
        <v>0</v>
      </c>
      <c r="G45" s="21"/>
      <c r="M45" s="20"/>
      <c r="O45" s="19"/>
    </row>
    <row r="46" spans="1:15" ht="15" customHeight="1" thickBot="1" x14ac:dyDescent="0.35">
      <c r="A46" s="115"/>
      <c r="B46" s="129" t="s">
        <v>61</v>
      </c>
      <c r="C46" s="130"/>
      <c r="D46" s="130"/>
      <c r="E46" s="67"/>
      <c r="F46" s="68">
        <v>0</v>
      </c>
      <c r="G46" s="21"/>
      <c r="M46" s="20"/>
      <c r="O46" s="19"/>
    </row>
    <row r="47" spans="1:15" ht="15" customHeight="1" thickBot="1" x14ac:dyDescent="0.35">
      <c r="A47" s="116"/>
      <c r="B47" s="125" t="s">
        <v>0</v>
      </c>
      <c r="C47" s="126"/>
      <c r="D47" s="126"/>
      <c r="E47" s="18"/>
      <c r="F47" s="17">
        <f>F40+F44+F45+F46</f>
        <v>0</v>
      </c>
      <c r="G47" s="16"/>
      <c r="H47" s="2">
        <v>821088749.80480397</v>
      </c>
      <c r="I47" s="15">
        <v>821088749.80480397</v>
      </c>
      <c r="M47" s="14"/>
      <c r="O47" s="13"/>
    </row>
    <row r="48" spans="1:15" ht="15" customHeight="1" x14ac:dyDescent="0.2">
      <c r="D48" s="5"/>
      <c r="F48" s="4"/>
      <c r="G48" s="6"/>
      <c r="O48" s="12"/>
    </row>
    <row r="49" spans="1:15" ht="15" customHeight="1" x14ac:dyDescent="0.2">
      <c r="D49" s="5"/>
      <c r="F49" s="4"/>
      <c r="G49" s="6"/>
      <c r="O49" s="12"/>
    </row>
    <row r="50" spans="1:15" ht="15" customHeight="1" x14ac:dyDescent="0.2">
      <c r="D50" s="5"/>
      <c r="F50" s="4"/>
      <c r="G50" s="6"/>
      <c r="O50" s="12"/>
    </row>
    <row r="51" spans="1:15" ht="15" customHeight="1" x14ac:dyDescent="0.2">
      <c r="D51" s="5"/>
      <c r="F51" s="4"/>
      <c r="G51" s="6"/>
      <c r="O51" s="12"/>
    </row>
    <row r="52" spans="1:15" ht="15" customHeight="1" x14ac:dyDescent="0.2">
      <c r="D52" s="5"/>
      <c r="F52" s="4"/>
      <c r="G52" s="6"/>
      <c r="O52" s="12"/>
    </row>
    <row r="53" spans="1:15" ht="15" customHeight="1" x14ac:dyDescent="0.2">
      <c r="D53" s="5"/>
      <c r="F53" s="4"/>
      <c r="G53" s="6"/>
      <c r="O53" s="12"/>
    </row>
    <row r="54" spans="1:15" ht="15" customHeight="1" x14ac:dyDescent="0.2">
      <c r="D54" s="5"/>
      <c r="F54" s="4"/>
      <c r="G54" s="6"/>
      <c r="O54" s="12"/>
    </row>
    <row r="55" spans="1:15" ht="15" customHeight="1" x14ac:dyDescent="0.2">
      <c r="D55" s="5"/>
      <c r="F55" s="4"/>
      <c r="G55" s="6"/>
      <c r="O55" s="12"/>
    </row>
    <row r="56" spans="1:15" ht="15" customHeight="1" x14ac:dyDescent="0.2">
      <c r="D56" s="5"/>
      <c r="F56" s="4"/>
      <c r="G56" s="6"/>
      <c r="O56" s="12"/>
    </row>
    <row r="57" spans="1:15" ht="15" customHeight="1" x14ac:dyDescent="0.2">
      <c r="D57" s="5"/>
      <c r="F57" s="4"/>
      <c r="G57" s="6"/>
      <c r="O57" s="12"/>
    </row>
    <row r="58" spans="1:15" ht="15" customHeight="1" x14ac:dyDescent="0.2">
      <c r="A58" s="7"/>
      <c r="B58" s="11"/>
      <c r="C58" s="7"/>
      <c r="D58" s="5"/>
      <c r="F58" s="4"/>
      <c r="G58" s="6"/>
    </row>
    <row r="59" spans="1:15" ht="15" customHeight="1" x14ac:dyDescent="0.2">
      <c r="A59" s="7"/>
      <c r="B59" s="10"/>
      <c r="C59" s="7"/>
      <c r="D59" s="5"/>
      <c r="F59" s="9"/>
      <c r="G59" s="6"/>
    </row>
    <row r="60" spans="1:15" ht="15" customHeight="1" x14ac:dyDescent="0.2">
      <c r="A60" s="7"/>
      <c r="B60" s="8"/>
      <c r="C60" s="7"/>
      <c r="D60" s="5"/>
      <c r="F60" s="4"/>
      <c r="G60" s="6"/>
    </row>
    <row r="61" spans="1:15" ht="15" customHeight="1" x14ac:dyDescent="0.2">
      <c r="A61" s="7"/>
      <c r="B61" s="7"/>
      <c r="C61" s="7"/>
      <c r="D61" s="5"/>
      <c r="F61" s="4"/>
      <c r="G61" s="6"/>
    </row>
    <row r="62" spans="1:15" ht="15" customHeight="1" x14ac:dyDescent="0.2">
      <c r="A62" s="7"/>
      <c r="B62" s="7"/>
      <c r="C62" s="7"/>
      <c r="D62" s="5"/>
      <c r="F62" s="4"/>
      <c r="G62" s="6"/>
    </row>
    <row r="63" spans="1:15" ht="15" customHeight="1" x14ac:dyDescent="0.2">
      <c r="A63" s="7"/>
      <c r="B63" s="7"/>
      <c r="C63" s="7"/>
      <c r="D63" s="5"/>
      <c r="F63" s="4"/>
      <c r="G63" s="6"/>
    </row>
    <row r="64" spans="1:15" ht="15" customHeight="1" x14ac:dyDescent="0.2">
      <c r="A64" s="7"/>
      <c r="B64" s="7"/>
      <c r="C64" s="7"/>
      <c r="D64" s="5"/>
      <c r="F64" s="4"/>
      <c r="G64" s="6"/>
    </row>
    <row r="65" spans="1:15" ht="15" customHeight="1" x14ac:dyDescent="0.2">
      <c r="A65" s="7"/>
      <c r="B65" s="7"/>
      <c r="C65" s="7"/>
      <c r="D65" s="5"/>
      <c r="F65" s="4"/>
      <c r="G65" s="6"/>
    </row>
    <row r="66" spans="1:15" ht="15" customHeight="1" x14ac:dyDescent="0.2">
      <c r="D66" s="5"/>
      <c r="F66" s="4"/>
      <c r="G66" s="6"/>
    </row>
    <row r="67" spans="1:15" ht="15" customHeight="1" x14ac:dyDescent="0.2">
      <c r="D67" s="5"/>
      <c r="F67" s="4"/>
      <c r="G67" s="6"/>
    </row>
    <row r="68" spans="1:15" ht="15" customHeight="1" x14ac:dyDescent="0.2">
      <c r="D68" s="5"/>
      <c r="F68" s="4"/>
      <c r="G68" s="6"/>
    </row>
    <row r="69" spans="1:15" ht="15" customHeight="1" x14ac:dyDescent="0.2">
      <c r="D69" s="5"/>
      <c r="F69" s="4"/>
      <c r="G69" s="6"/>
    </row>
    <row r="70" spans="1:15" s="2" customFormat="1" ht="15" customHeight="1" x14ac:dyDescent="0.2">
      <c r="A70" s="1"/>
      <c r="B70" s="1"/>
      <c r="C70" s="1"/>
      <c r="D70" s="5"/>
      <c r="E70" s="3"/>
      <c r="F70" s="4"/>
      <c r="G70" s="6"/>
      <c r="I70" s="1"/>
      <c r="J70" s="1"/>
      <c r="K70" s="1"/>
      <c r="L70" s="1"/>
      <c r="M70" s="1"/>
      <c r="N70" s="1"/>
      <c r="O70" s="1"/>
    </row>
    <row r="71" spans="1:15" s="2" customFormat="1" ht="15" customHeight="1" x14ac:dyDescent="0.2">
      <c r="A71" s="1"/>
      <c r="B71" s="1"/>
      <c r="C71" s="1"/>
      <c r="D71" s="5"/>
      <c r="E71" s="3"/>
      <c r="F71" s="4"/>
      <c r="G71" s="6"/>
      <c r="I71" s="1"/>
      <c r="J71" s="1"/>
      <c r="K71" s="1"/>
      <c r="L71" s="1"/>
      <c r="M71" s="1"/>
      <c r="N71" s="1"/>
      <c r="O71" s="1"/>
    </row>
    <row r="72" spans="1:15" s="2" customFormat="1" ht="15" customHeight="1" x14ac:dyDescent="0.2">
      <c r="A72" s="1"/>
      <c r="B72" s="1"/>
      <c r="C72" s="1"/>
      <c r="D72" s="5"/>
      <c r="E72" s="3"/>
      <c r="F72" s="4"/>
      <c r="G72" s="6"/>
      <c r="I72" s="1"/>
      <c r="J72" s="1"/>
      <c r="K72" s="1"/>
      <c r="L72" s="1"/>
      <c r="M72" s="1"/>
      <c r="N72" s="1"/>
      <c r="O72" s="1"/>
    </row>
    <row r="73" spans="1:15" s="2" customFormat="1" ht="15" customHeight="1" x14ac:dyDescent="0.2">
      <c r="A73" s="1"/>
      <c r="B73" s="1"/>
      <c r="C73" s="1"/>
      <c r="D73" s="5"/>
      <c r="E73" s="3"/>
      <c r="F73" s="4"/>
      <c r="G73" s="6"/>
      <c r="I73" s="1"/>
      <c r="J73" s="1"/>
      <c r="K73" s="1"/>
      <c r="L73" s="1"/>
      <c r="M73" s="1"/>
      <c r="N73" s="1"/>
      <c r="O73" s="1"/>
    </row>
    <row r="74" spans="1:15" s="2" customFormat="1" ht="15" customHeight="1" x14ac:dyDescent="0.2">
      <c r="A74" s="1"/>
      <c r="B74" s="1"/>
      <c r="C74" s="1"/>
      <c r="D74" s="5"/>
      <c r="E74" s="3"/>
      <c r="F74" s="4"/>
      <c r="G74" s="6"/>
      <c r="I74" s="1"/>
      <c r="J74" s="1"/>
      <c r="K74" s="1"/>
      <c r="L74" s="1"/>
      <c r="M74" s="1"/>
      <c r="N74" s="1"/>
      <c r="O74" s="1"/>
    </row>
    <row r="75" spans="1:15" s="2" customFormat="1" ht="15" customHeight="1" x14ac:dyDescent="0.2">
      <c r="A75" s="1"/>
      <c r="B75" s="1"/>
      <c r="C75" s="1"/>
      <c r="D75" s="5"/>
      <c r="E75" s="3"/>
      <c r="F75" s="4"/>
      <c r="G75" s="6"/>
      <c r="I75" s="1"/>
      <c r="J75" s="1"/>
      <c r="K75" s="1"/>
      <c r="L75" s="1"/>
      <c r="M75" s="1"/>
      <c r="N75" s="1"/>
      <c r="O75" s="1"/>
    </row>
    <row r="76" spans="1:15" s="2" customFormat="1" ht="15" customHeight="1" x14ac:dyDescent="0.2">
      <c r="A76" s="1"/>
      <c r="B76" s="1"/>
      <c r="C76" s="1"/>
      <c r="D76" s="5"/>
      <c r="E76" s="3"/>
      <c r="F76" s="4"/>
      <c r="G76" s="6"/>
      <c r="I76" s="1"/>
      <c r="J76" s="1"/>
      <c r="K76" s="1"/>
      <c r="L76" s="1"/>
      <c r="M76" s="1"/>
      <c r="N76" s="1"/>
      <c r="O76" s="1"/>
    </row>
    <row r="77" spans="1:15" s="2" customFormat="1" ht="15" customHeight="1" x14ac:dyDescent="0.2">
      <c r="A77" s="1"/>
      <c r="B77" s="1"/>
      <c r="C77" s="1"/>
      <c r="D77" s="5"/>
      <c r="E77" s="3"/>
      <c r="F77" s="4"/>
      <c r="G77" s="6"/>
      <c r="I77" s="1"/>
      <c r="J77" s="1"/>
      <c r="K77" s="1"/>
      <c r="L77" s="1"/>
      <c r="M77" s="1"/>
      <c r="N77" s="1"/>
      <c r="O77" s="1"/>
    </row>
    <row r="78" spans="1:15" s="2" customFormat="1" ht="15" customHeight="1" x14ac:dyDescent="0.2">
      <c r="A78" s="1"/>
      <c r="B78" s="1"/>
      <c r="C78" s="1"/>
      <c r="D78" s="5"/>
      <c r="E78" s="3"/>
      <c r="F78" s="4"/>
      <c r="G78" s="6"/>
      <c r="I78" s="1"/>
      <c r="J78" s="1"/>
      <c r="K78" s="1"/>
      <c r="L78" s="1"/>
      <c r="M78" s="1"/>
      <c r="N78" s="1"/>
      <c r="O78" s="1"/>
    </row>
    <row r="79" spans="1:15" s="2" customFormat="1" ht="15" customHeight="1" x14ac:dyDescent="0.2">
      <c r="A79" s="1"/>
      <c r="B79" s="1"/>
      <c r="C79" s="1"/>
      <c r="D79" s="5"/>
      <c r="E79" s="3"/>
      <c r="F79" s="4"/>
      <c r="G79" s="6"/>
      <c r="I79" s="1"/>
      <c r="J79" s="1"/>
      <c r="K79" s="1"/>
      <c r="L79" s="1"/>
      <c r="M79" s="1"/>
      <c r="N79" s="1"/>
      <c r="O79" s="1"/>
    </row>
    <row r="80" spans="1:15" s="2" customFormat="1" ht="15" customHeight="1" x14ac:dyDescent="0.2">
      <c r="A80" s="1"/>
      <c r="B80" s="1"/>
      <c r="C80" s="1"/>
      <c r="D80" s="5"/>
      <c r="E80" s="3"/>
      <c r="F80" s="4"/>
      <c r="G80" s="6"/>
      <c r="I80" s="1"/>
      <c r="J80" s="1"/>
      <c r="K80" s="1"/>
      <c r="L80" s="1"/>
      <c r="M80" s="1"/>
      <c r="N80" s="1"/>
      <c r="O80" s="1"/>
    </row>
    <row r="81" spans="1:15" s="2" customFormat="1" ht="15" customHeight="1" x14ac:dyDescent="0.2">
      <c r="A81" s="1"/>
      <c r="B81" s="1"/>
      <c r="C81" s="1"/>
      <c r="D81" s="5"/>
      <c r="E81" s="3"/>
      <c r="F81" s="4"/>
      <c r="G81" s="6"/>
      <c r="I81" s="1"/>
      <c r="J81" s="1"/>
      <c r="K81" s="1"/>
      <c r="L81" s="1"/>
      <c r="M81" s="1"/>
      <c r="N81" s="1"/>
      <c r="O81" s="1"/>
    </row>
    <row r="82" spans="1:15" s="2" customFormat="1" ht="15" customHeight="1" x14ac:dyDescent="0.2">
      <c r="A82" s="1"/>
      <c r="B82" s="1"/>
      <c r="C82" s="1"/>
      <c r="D82" s="5"/>
      <c r="E82" s="3"/>
      <c r="F82" s="4"/>
      <c r="G82" s="6"/>
      <c r="I82" s="1"/>
      <c r="J82" s="1"/>
      <c r="K82" s="1"/>
      <c r="L82" s="1"/>
      <c r="M82" s="1"/>
      <c r="N82" s="1"/>
      <c r="O82" s="1"/>
    </row>
    <row r="83" spans="1:15" s="2" customFormat="1" ht="15" customHeight="1" x14ac:dyDescent="0.2">
      <c r="A83" s="1"/>
      <c r="B83" s="1"/>
      <c r="C83" s="1"/>
      <c r="D83" s="5"/>
      <c r="E83" s="3"/>
      <c r="F83" s="4"/>
      <c r="G83" s="6"/>
      <c r="I83" s="1"/>
      <c r="J83" s="1"/>
      <c r="K83" s="1"/>
      <c r="L83" s="1"/>
      <c r="M83" s="1"/>
      <c r="N83" s="1"/>
      <c r="O83" s="1"/>
    </row>
    <row r="84" spans="1:15" s="2" customFormat="1" ht="15" customHeight="1" x14ac:dyDescent="0.2">
      <c r="A84" s="1"/>
      <c r="B84" s="1"/>
      <c r="C84" s="1"/>
      <c r="D84" s="5"/>
      <c r="E84" s="3"/>
      <c r="F84" s="4"/>
      <c r="G84" s="6"/>
      <c r="I84" s="1"/>
      <c r="J84" s="1"/>
      <c r="K84" s="1"/>
      <c r="L84" s="1"/>
      <c r="M84" s="1"/>
      <c r="N84" s="1"/>
      <c r="O84" s="1"/>
    </row>
    <row r="85" spans="1:15" s="2" customFormat="1" ht="15" customHeight="1" x14ac:dyDescent="0.2">
      <c r="A85" s="1"/>
      <c r="B85" s="1"/>
      <c r="C85" s="1"/>
      <c r="D85" s="5"/>
      <c r="E85" s="3"/>
      <c r="F85" s="4"/>
      <c r="G85" s="6"/>
      <c r="I85" s="1"/>
      <c r="J85" s="1"/>
      <c r="K85" s="1"/>
      <c r="L85" s="1"/>
      <c r="M85" s="1"/>
      <c r="N85" s="1"/>
      <c r="O85" s="1"/>
    </row>
    <row r="86" spans="1:15" s="2" customFormat="1" ht="15" customHeight="1" x14ac:dyDescent="0.2">
      <c r="A86" s="1"/>
      <c r="B86" s="1"/>
      <c r="C86" s="1"/>
      <c r="D86" s="5"/>
      <c r="E86" s="3"/>
      <c r="F86" s="4"/>
      <c r="G86" s="6"/>
      <c r="I86" s="1"/>
      <c r="J86" s="1"/>
      <c r="K86" s="1"/>
      <c r="L86" s="1"/>
      <c r="M86" s="1"/>
      <c r="N86" s="1"/>
      <c r="O86" s="1"/>
    </row>
    <row r="87" spans="1:15" s="2" customFormat="1" ht="15" customHeight="1" x14ac:dyDescent="0.2">
      <c r="A87" s="1"/>
      <c r="B87" s="1"/>
      <c r="C87" s="1"/>
      <c r="D87" s="5"/>
      <c r="E87" s="3"/>
      <c r="F87" s="4"/>
      <c r="G87" s="6"/>
      <c r="I87" s="1"/>
      <c r="J87" s="1"/>
      <c r="K87" s="1"/>
      <c r="L87" s="1"/>
      <c r="M87" s="1"/>
      <c r="N87" s="1"/>
      <c r="O87" s="1"/>
    </row>
    <row r="88" spans="1:15" s="2" customFormat="1" ht="15" customHeight="1" x14ac:dyDescent="0.2">
      <c r="A88" s="1"/>
      <c r="B88" s="1"/>
      <c r="C88" s="1"/>
      <c r="D88" s="5"/>
      <c r="E88" s="3"/>
      <c r="F88" s="4"/>
      <c r="G88" s="6"/>
      <c r="I88" s="1"/>
      <c r="J88" s="1"/>
      <c r="K88" s="1"/>
      <c r="L88" s="1"/>
      <c r="M88" s="1"/>
      <c r="N88" s="1"/>
      <c r="O88" s="1"/>
    </row>
    <row r="89" spans="1:15" s="2" customFormat="1" ht="15" customHeight="1" x14ac:dyDescent="0.2">
      <c r="A89" s="1"/>
      <c r="B89" s="1"/>
      <c r="C89" s="1"/>
      <c r="D89" s="5"/>
      <c r="E89" s="3"/>
      <c r="F89" s="4"/>
      <c r="G89" s="6"/>
      <c r="I89" s="1"/>
      <c r="J89" s="1"/>
      <c r="K89" s="1"/>
      <c r="L89" s="1"/>
      <c r="M89" s="1"/>
      <c r="N89" s="1"/>
      <c r="O89" s="1"/>
    </row>
    <row r="90" spans="1:15" s="2" customFormat="1" ht="15" customHeight="1" x14ac:dyDescent="0.2">
      <c r="A90" s="1"/>
      <c r="B90" s="1"/>
      <c r="C90" s="1"/>
      <c r="D90" s="5"/>
      <c r="E90" s="3"/>
      <c r="F90" s="4"/>
      <c r="G90" s="6"/>
      <c r="I90" s="1"/>
      <c r="J90" s="1"/>
      <c r="K90" s="1"/>
      <c r="L90" s="1"/>
      <c r="M90" s="1"/>
      <c r="N90" s="1"/>
      <c r="O90" s="1"/>
    </row>
    <row r="91" spans="1:15" s="2" customFormat="1" ht="15" customHeight="1" x14ac:dyDescent="0.2">
      <c r="A91" s="1"/>
      <c r="B91" s="1"/>
      <c r="C91" s="1"/>
      <c r="D91" s="5"/>
      <c r="E91" s="3"/>
      <c r="F91" s="4"/>
      <c r="G91" s="6"/>
      <c r="I91" s="1"/>
      <c r="J91" s="1"/>
      <c r="K91" s="1"/>
      <c r="L91" s="1"/>
      <c r="M91" s="1"/>
      <c r="N91" s="1"/>
      <c r="O91" s="1"/>
    </row>
    <row r="92" spans="1:15" s="2" customFormat="1" ht="15" customHeight="1" x14ac:dyDescent="0.2">
      <c r="A92" s="1"/>
      <c r="B92" s="1"/>
      <c r="C92" s="1"/>
      <c r="D92" s="5"/>
      <c r="E92" s="3"/>
      <c r="F92" s="4"/>
      <c r="G92" s="6"/>
      <c r="I92" s="1"/>
      <c r="J92" s="1"/>
      <c r="K92" s="1"/>
      <c r="L92" s="1"/>
      <c r="M92" s="1"/>
      <c r="N92" s="1"/>
      <c r="O92" s="1"/>
    </row>
    <row r="93" spans="1:15" s="2" customFormat="1" ht="15" customHeight="1" x14ac:dyDescent="0.2">
      <c r="A93" s="1"/>
      <c r="B93" s="1"/>
      <c r="C93" s="1"/>
      <c r="D93" s="5"/>
      <c r="E93" s="3"/>
      <c r="F93" s="4"/>
      <c r="G93" s="6"/>
      <c r="I93" s="1"/>
      <c r="J93" s="1"/>
      <c r="K93" s="1"/>
      <c r="L93" s="1"/>
      <c r="M93" s="1"/>
      <c r="N93" s="1"/>
      <c r="O93" s="1"/>
    </row>
    <row r="94" spans="1:15" s="2" customFormat="1" ht="15" customHeight="1" x14ac:dyDescent="0.2">
      <c r="A94" s="1"/>
      <c r="B94" s="1"/>
      <c r="C94" s="1"/>
      <c r="D94" s="5"/>
      <c r="E94" s="3"/>
      <c r="F94" s="4"/>
      <c r="G94" s="6"/>
      <c r="I94" s="1"/>
      <c r="J94" s="1"/>
      <c r="K94" s="1"/>
      <c r="L94" s="1"/>
      <c r="M94" s="1"/>
      <c r="N94" s="1"/>
      <c r="O94" s="1"/>
    </row>
    <row r="95" spans="1:15" s="2" customFormat="1" ht="15" customHeight="1" x14ac:dyDescent="0.2">
      <c r="A95" s="1"/>
      <c r="B95" s="1"/>
      <c r="C95" s="1"/>
      <c r="D95" s="5"/>
      <c r="E95" s="3"/>
      <c r="F95" s="4"/>
      <c r="G95" s="6"/>
      <c r="I95" s="1"/>
      <c r="J95" s="1"/>
      <c r="K95" s="1"/>
      <c r="L95" s="1"/>
      <c r="M95" s="1"/>
      <c r="N95" s="1"/>
      <c r="O95" s="1"/>
    </row>
    <row r="96" spans="1:15" s="2" customFormat="1" ht="15" customHeight="1" x14ac:dyDescent="0.2">
      <c r="A96" s="1"/>
      <c r="B96" s="1"/>
      <c r="C96" s="1"/>
      <c r="D96" s="5"/>
      <c r="E96" s="3"/>
      <c r="F96" s="4"/>
      <c r="G96" s="6"/>
      <c r="I96" s="1"/>
      <c r="J96" s="1"/>
      <c r="K96" s="1"/>
      <c r="L96" s="1"/>
      <c r="M96" s="1"/>
      <c r="N96" s="1"/>
      <c r="O96" s="1"/>
    </row>
    <row r="97" spans="1:15" s="2" customFormat="1" ht="15" customHeight="1" x14ac:dyDescent="0.2">
      <c r="A97" s="1"/>
      <c r="B97" s="1"/>
      <c r="C97" s="1"/>
      <c r="D97" s="5"/>
      <c r="E97" s="3"/>
      <c r="F97" s="4"/>
      <c r="G97" s="6"/>
      <c r="I97" s="1"/>
      <c r="J97" s="1"/>
      <c r="K97" s="1"/>
      <c r="L97" s="1"/>
      <c r="M97" s="1"/>
      <c r="N97" s="1"/>
      <c r="O97" s="1"/>
    </row>
    <row r="98" spans="1:15" s="2" customFormat="1" ht="15" customHeight="1" x14ac:dyDescent="0.2">
      <c r="A98" s="1"/>
      <c r="B98" s="1"/>
      <c r="C98" s="1"/>
      <c r="D98" s="5"/>
      <c r="E98" s="3"/>
      <c r="F98" s="4"/>
      <c r="G98" s="6"/>
      <c r="I98" s="1"/>
      <c r="J98" s="1"/>
      <c r="K98" s="1"/>
      <c r="L98" s="1"/>
      <c r="M98" s="1"/>
      <c r="N98" s="1"/>
      <c r="O98" s="1"/>
    </row>
    <row r="99" spans="1:15" s="2" customFormat="1" ht="15" customHeight="1" x14ac:dyDescent="0.2">
      <c r="A99" s="1"/>
      <c r="B99" s="1"/>
      <c r="C99" s="1"/>
      <c r="D99" s="5"/>
      <c r="E99" s="3"/>
      <c r="F99" s="4"/>
      <c r="G99" s="6"/>
      <c r="I99" s="1"/>
      <c r="J99" s="1"/>
      <c r="K99" s="1"/>
      <c r="L99" s="1"/>
      <c r="M99" s="1"/>
      <c r="N99" s="1"/>
      <c r="O99" s="1"/>
    </row>
    <row r="100" spans="1:15" s="2" customFormat="1" ht="15" customHeight="1" x14ac:dyDescent="0.2">
      <c r="A100" s="1"/>
      <c r="B100" s="1"/>
      <c r="C100" s="1"/>
      <c r="D100" s="5"/>
      <c r="E100" s="3"/>
      <c r="F100" s="4"/>
      <c r="G100" s="6"/>
      <c r="I100" s="1"/>
      <c r="J100" s="1"/>
      <c r="K100" s="1"/>
      <c r="L100" s="1"/>
      <c r="M100" s="1"/>
      <c r="N100" s="1"/>
      <c r="O100" s="1"/>
    </row>
    <row r="101" spans="1:15" s="2" customFormat="1" ht="15" customHeight="1" x14ac:dyDescent="0.2">
      <c r="A101" s="1"/>
      <c r="B101" s="1"/>
      <c r="C101" s="1"/>
      <c r="D101" s="5"/>
      <c r="E101" s="3"/>
      <c r="F101" s="4"/>
      <c r="G101" s="6"/>
      <c r="I101" s="1"/>
      <c r="J101" s="1"/>
      <c r="K101" s="1"/>
      <c r="L101" s="1"/>
      <c r="M101" s="1"/>
      <c r="N101" s="1"/>
      <c r="O101" s="1"/>
    </row>
    <row r="102" spans="1:15" s="2" customFormat="1" ht="15" customHeight="1" x14ac:dyDescent="0.2">
      <c r="A102" s="1"/>
      <c r="B102" s="1"/>
      <c r="C102" s="1"/>
      <c r="D102" s="5"/>
      <c r="E102" s="3"/>
      <c r="F102" s="4"/>
      <c r="G102" s="6"/>
      <c r="I102" s="1"/>
      <c r="J102" s="1"/>
      <c r="K102" s="1"/>
      <c r="L102" s="1"/>
      <c r="M102" s="1"/>
      <c r="N102" s="1"/>
      <c r="O102" s="1"/>
    </row>
    <row r="103" spans="1:15" s="2" customFormat="1" ht="15" customHeight="1" x14ac:dyDescent="0.2">
      <c r="A103" s="1"/>
      <c r="B103" s="1"/>
      <c r="C103" s="1"/>
      <c r="D103" s="5"/>
      <c r="E103" s="3"/>
      <c r="F103" s="4"/>
      <c r="G103" s="6"/>
      <c r="I103" s="1"/>
      <c r="J103" s="1"/>
      <c r="K103" s="1"/>
      <c r="L103" s="1"/>
      <c r="M103" s="1"/>
      <c r="N103" s="1"/>
      <c r="O103" s="1"/>
    </row>
    <row r="104" spans="1:15" s="2" customFormat="1" ht="15" customHeight="1" x14ac:dyDescent="0.2">
      <c r="A104" s="1"/>
      <c r="B104" s="1"/>
      <c r="C104" s="1"/>
      <c r="D104" s="5"/>
      <c r="E104" s="3"/>
      <c r="F104" s="4"/>
      <c r="G104" s="6"/>
      <c r="I104" s="1"/>
      <c r="J104" s="1"/>
      <c r="K104" s="1"/>
      <c r="L104" s="1"/>
      <c r="M104" s="1"/>
      <c r="N104" s="1"/>
      <c r="O104" s="1"/>
    </row>
    <row r="105" spans="1:15" s="2" customFormat="1" ht="15" customHeight="1" x14ac:dyDescent="0.2">
      <c r="A105" s="1"/>
      <c r="B105" s="1"/>
      <c r="C105" s="1"/>
      <c r="D105" s="5"/>
      <c r="E105" s="3"/>
      <c r="F105" s="4"/>
      <c r="G105" s="6"/>
      <c r="I105" s="1"/>
      <c r="J105" s="1"/>
      <c r="K105" s="1"/>
      <c r="L105" s="1"/>
      <c r="M105" s="1"/>
      <c r="N105" s="1"/>
      <c r="O105" s="1"/>
    </row>
    <row r="106" spans="1:15" s="2" customFormat="1" ht="15" customHeight="1" x14ac:dyDescent="0.2">
      <c r="A106" s="1"/>
      <c r="B106" s="1"/>
      <c r="C106" s="1"/>
      <c r="D106" s="5"/>
      <c r="E106" s="3"/>
      <c r="F106" s="4"/>
      <c r="G106" s="1"/>
      <c r="I106" s="1"/>
      <c r="J106" s="1"/>
      <c r="K106" s="1"/>
      <c r="L106" s="1"/>
      <c r="M106" s="1"/>
      <c r="N106" s="1"/>
      <c r="O106" s="1"/>
    </row>
    <row r="107" spans="1:15" s="2" customFormat="1" ht="15" customHeight="1" x14ac:dyDescent="0.2">
      <c r="A107" s="1"/>
      <c r="B107" s="1"/>
      <c r="C107" s="1"/>
      <c r="D107" s="5"/>
      <c r="E107" s="3"/>
      <c r="F107" s="4"/>
      <c r="G107" s="1"/>
      <c r="I107" s="1"/>
      <c r="J107" s="1"/>
      <c r="K107" s="1"/>
      <c r="L107" s="1"/>
      <c r="M107" s="1"/>
      <c r="N107" s="1"/>
      <c r="O107" s="1"/>
    </row>
    <row r="108" spans="1:15" s="2" customFormat="1" ht="15" customHeight="1" x14ac:dyDescent="0.2">
      <c r="A108" s="1"/>
      <c r="B108" s="1"/>
      <c r="C108" s="1"/>
      <c r="D108" s="5"/>
      <c r="E108" s="3"/>
      <c r="F108" s="4"/>
      <c r="G108" s="1"/>
      <c r="I108" s="1"/>
      <c r="J108" s="1"/>
      <c r="K108" s="1"/>
      <c r="L108" s="1"/>
      <c r="M108" s="1"/>
      <c r="N108" s="1"/>
      <c r="O108" s="1"/>
    </row>
    <row r="109" spans="1:15" s="2" customFormat="1" ht="15" customHeight="1" x14ac:dyDescent="0.2">
      <c r="A109" s="1"/>
      <c r="B109" s="1"/>
      <c r="C109" s="1"/>
      <c r="D109" s="5"/>
      <c r="E109" s="3"/>
      <c r="F109" s="4"/>
      <c r="G109" s="1"/>
      <c r="I109" s="1"/>
      <c r="J109" s="1"/>
      <c r="K109" s="1"/>
      <c r="L109" s="1"/>
      <c r="M109" s="1"/>
      <c r="N109" s="1"/>
      <c r="O109" s="1"/>
    </row>
    <row r="110" spans="1:15" s="2" customFormat="1" ht="15" customHeight="1" x14ac:dyDescent="0.2">
      <c r="A110" s="1"/>
      <c r="B110" s="1"/>
      <c r="C110" s="1"/>
      <c r="D110" s="5"/>
      <c r="E110" s="3"/>
      <c r="F110" s="4"/>
      <c r="G110" s="1"/>
      <c r="I110" s="1"/>
      <c r="J110" s="1"/>
      <c r="K110" s="1"/>
      <c r="L110" s="1"/>
      <c r="M110" s="1"/>
      <c r="N110" s="1"/>
      <c r="O110" s="1"/>
    </row>
    <row r="111" spans="1:15" s="2" customFormat="1" ht="15" customHeight="1" x14ac:dyDescent="0.2">
      <c r="A111" s="1"/>
      <c r="B111" s="1"/>
      <c r="C111" s="1"/>
      <c r="D111" s="5"/>
      <c r="E111" s="3"/>
      <c r="F111" s="4"/>
      <c r="G111" s="1"/>
      <c r="I111" s="1"/>
      <c r="J111" s="1"/>
      <c r="K111" s="1"/>
      <c r="L111" s="1"/>
      <c r="M111" s="1"/>
      <c r="N111" s="1"/>
      <c r="O111" s="1"/>
    </row>
  </sheetData>
  <mergeCells count="12">
    <mergeCell ref="A7:F7"/>
    <mergeCell ref="A8:F8"/>
    <mergeCell ref="A40:A47"/>
    <mergeCell ref="B40:D40"/>
    <mergeCell ref="B41:D41"/>
    <mergeCell ref="B42:D42"/>
    <mergeCell ref="B43:D43"/>
    <mergeCell ref="B44:D44"/>
    <mergeCell ref="B47:D47"/>
    <mergeCell ref="B38:D38"/>
    <mergeCell ref="B45:D45"/>
    <mergeCell ref="B46:D46"/>
  </mergeCells>
  <pageMargins left="0.70866141732283472" right="0.70866141732283472" top="0.74803149606299213" bottom="0.74803149606299213" header="0" footer="0"/>
  <pageSetup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</vt:lpstr>
      <vt:lpstr>'Formato de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2025-09-03T16:55:57Z</cp:lastPrinted>
  <dcterms:created xsi:type="dcterms:W3CDTF">2025-08-27T16:20:53Z</dcterms:created>
  <dcterms:modified xsi:type="dcterms:W3CDTF">2025-09-09T17:11:02Z</dcterms:modified>
</cp:coreProperties>
</file>