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defaultThemeVersion="166925"/>
  <mc:AlternateContent xmlns:mc="http://schemas.openxmlformats.org/markup-compatibility/2006">
    <mc:Choice Requires="x15">
      <x15ac:absPath xmlns:x15ac="http://schemas.microsoft.com/office/spreadsheetml/2010/11/ac" url="C:\Users\SANDRA BARON\OneDrive\Documentos\1. MIOS PARTE UNO\2025\PROYECTO DE PLIEGO\CMA-042 INTER PUENTES PARAGUACHON\"/>
    </mc:Choice>
  </mc:AlternateContent>
  <xr:revisionPtr revIDLastSave="0" documentId="13_ncr:1_{B65EB0BC-A7BF-42F6-B749-A440195D3CE2}" xr6:coauthVersionLast="47" xr6:coauthVersionMax="47" xr10:uidLastSave="{00000000-0000-0000-0000-000000000000}"/>
  <bookViews>
    <workbookView xWindow="-108" yWindow="-108" windowWidth="23256" windowHeight="12456"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'!$F$1:$F$37</definedName>
    <definedName name="_xlnm.Print_Area" localSheetId="0">'MATRIZ RIESGOS INTERVENTORIA '!$A$1:$Y$27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3" i="3" l="1"/>
  <c r="S8" i="3"/>
  <c r="S9" i="3"/>
  <c r="S10" i="3"/>
  <c r="S11" i="3"/>
  <c r="S16" i="3"/>
  <c r="S17" i="3"/>
  <c r="S18" i="3"/>
  <c r="S19" i="3"/>
  <c r="S20" i="3"/>
  <c r="S21" i="3"/>
  <c r="S22" i="3"/>
  <c r="S23" i="3"/>
  <c r="S24" i="3"/>
  <c r="S25" i="3"/>
  <c r="S26" i="3"/>
  <c r="S27" i="3"/>
  <c r="S28" i="3"/>
  <c r="S29" i="3"/>
  <c r="S30" i="3"/>
  <c r="S31" i="3"/>
  <c r="S32" i="3"/>
  <c r="S33" i="3"/>
  <c r="S34" i="3"/>
  <c r="S35" i="3"/>
  <c r="S36" i="3"/>
  <c r="S37" i="3"/>
  <c r="S38" i="3"/>
  <c r="S39" i="3"/>
  <c r="S40" i="3"/>
  <c r="S7" i="3"/>
  <c r="L8" i="3"/>
  <c r="L9" i="3"/>
  <c r="L10" i="3"/>
  <c r="L11" i="3"/>
  <c r="L12" i="3"/>
  <c r="L13" i="3"/>
  <c r="L14" i="3"/>
  <c r="L15" i="3"/>
  <c r="L18" i="3"/>
  <c r="L19" i="3"/>
  <c r="L20" i="3"/>
  <c r="L21" i="3"/>
  <c r="L22" i="3"/>
  <c r="L23" i="3"/>
  <c r="L24" i="3"/>
  <c r="L25" i="3"/>
  <c r="L26" i="3"/>
  <c r="L27" i="3"/>
  <c r="L29" i="3"/>
  <c r="L30" i="3"/>
  <c r="L31" i="3"/>
  <c r="L33" i="3"/>
  <c r="L34" i="3"/>
  <c r="L35" i="3"/>
  <c r="L36" i="3"/>
  <c r="L37" i="3"/>
  <c r="L38" i="3"/>
  <c r="L39" i="3"/>
  <c r="L40" i="3"/>
  <c r="L7" i="3"/>
  <c r="T39" i="3"/>
  <c r="L32" i="3"/>
  <c r="L28" i="3"/>
  <c r="L17" i="3"/>
  <c r="L16" i="3"/>
  <c r="S15" i="3"/>
  <c r="S14" i="3"/>
  <c r="S12" i="3"/>
  <c r="B9" i="3"/>
  <c r="B10" i="3" s="1"/>
  <c r="B11" i="3" s="1"/>
  <c r="B12" i="3" s="1"/>
  <c r="B13" i="3" s="1"/>
  <c r="B14" i="3" s="1"/>
  <c r="B15" i="3" s="1"/>
  <c r="B16" i="3" s="1"/>
  <c r="B17" i="3" s="1"/>
  <c r="B18" i="3" s="1"/>
  <c r="B19" i="3" s="1"/>
  <c r="B20" i="3" s="1"/>
  <c r="B21" i="3" s="1"/>
  <c r="B22" i="3" s="1"/>
  <c r="B23" i="3" s="1"/>
  <c r="B24" i="3" s="1"/>
  <c r="B25" i="3" s="1"/>
  <c r="B26" i="3" s="1"/>
  <c r="B27" i="3" s="1"/>
  <c r="B28" i="3" s="1"/>
  <c r="B29" i="3" s="1"/>
  <c r="B30" i="3" s="1"/>
  <c r="B31" i="3" s="1"/>
  <c r="B32" i="3" s="1"/>
  <c r="B33" i="3" s="1"/>
  <c r="B34" i="3" s="1"/>
  <c r="B35" i="3" s="1"/>
  <c r="B36" i="3" s="1"/>
  <c r="B37" i="3" s="1"/>
  <c r="B38" i="3" s="1"/>
  <c r="B39" i="3" s="1"/>
  <c r="B40" i="3" s="1"/>
  <c r="B8" i="3"/>
</calcChain>
</file>

<file path=xl/sharedStrings.xml><?xml version="1.0" encoding="utf-8"?>
<sst xmlns="http://schemas.openxmlformats.org/spreadsheetml/2006/main" count="546" uniqueCount="288">
  <si>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</si>
  <si>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</si>
  <si>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</si>
  <si>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</si>
  <si>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</si>
  <si>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</si>
  <si>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</si>
  <si>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</si>
  <si>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</si>
  <si>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</si>
  <si>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</si>
  <si>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</si>
  <si>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</si>
  <si>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</si>
  <si>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</si>
  <si>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</si>
  <si>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</si>
  <si>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</si>
  <si>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</si>
  <si>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</si>
  <si>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</si>
  <si>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</si>
  <si>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</si>
  <si>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</si>
  <si>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</si>
  <si>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</si>
  <si>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</si>
  <si>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</si>
  <si>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</si>
  <si>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</si>
  <si>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</si>
  <si>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</si>
  <si>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Interventor.</t>
  </si>
  <si>
    <t>X</t>
  </si>
  <si>
    <t>SI</t>
  </si>
  <si>
    <t xml:space="preserve">Instituto
</t>
  </si>
  <si>
    <t xml:space="preserve"> Desde el inicio del proceso contractual </t>
  </si>
  <si>
    <t>Hasta la suscripción del contrato</t>
  </si>
  <si>
    <t>General</t>
  </si>
  <si>
    <t>Externo</t>
  </si>
  <si>
    <t>Selección</t>
  </si>
  <si>
    <t>Riesgo Operacional</t>
  </si>
  <si>
    <t>Colusión en el proceso</t>
  </si>
  <si>
    <t>Apertura del proceso de contratación</t>
  </si>
  <si>
    <t>Seguimiento y control del proceso precontractual por parte del área encargada</t>
  </si>
  <si>
    <t>Semanal</t>
  </si>
  <si>
    <t>Selección - Ejecución</t>
  </si>
  <si>
    <t>Riesgo Económico  Riesgo Operacional</t>
  </si>
  <si>
    <t>Impacto económico al Interventor</t>
  </si>
  <si>
    <t>NO</t>
  </si>
  <si>
    <t>Interventor</t>
  </si>
  <si>
    <t>Al inicio de la ejecución del contrato</t>
  </si>
  <si>
    <t>A la terminación de la ejecución del contrato</t>
  </si>
  <si>
    <t>Mensual</t>
  </si>
  <si>
    <t xml:space="preserve">Selección </t>
  </si>
  <si>
    <t xml:space="preserve">Que se seleccione a un futuro contratista sin el cumplimiento de las condiciones y requisitos mínimos y habilitantes del tipo y modalidad de contratación </t>
  </si>
  <si>
    <t>Instituto</t>
  </si>
  <si>
    <t xml:space="preserve">Desde el inicio del proceso contractual </t>
  </si>
  <si>
    <t xml:space="preserve">Externo </t>
  </si>
  <si>
    <t xml:space="preserve">Contratación </t>
  </si>
  <si>
    <t xml:space="preserve">Que no se firme el contrato </t>
  </si>
  <si>
    <t>Instituto
Interventor</t>
  </si>
  <si>
    <t>Retraso o incumplimiento en el perfeccionamiento del contrato</t>
  </si>
  <si>
    <t>Afectación del inicio de la ejecución contractual
Mayores costos y plazos asociados al proceso de contratación e imposibilidad de ejecutar el Contrato.</t>
  </si>
  <si>
    <t>Hasta la liquidación del contrato</t>
  </si>
  <si>
    <t>Seguimiento y Verificación  para que se aporten las garantías requeridas</t>
  </si>
  <si>
    <t>Cuando se presente el evento</t>
  </si>
  <si>
    <t>Interno</t>
  </si>
  <si>
    <t xml:space="preserve">Riesgo Operacional </t>
  </si>
  <si>
    <t>Permanente cuando se presente problemas que afecten de manera grave la ejecución de la obra.</t>
  </si>
  <si>
    <t xml:space="preserve">Específico </t>
  </si>
  <si>
    <t>Ejecución</t>
  </si>
  <si>
    <t>Permanente durante la ejecución contrato</t>
  </si>
  <si>
    <t xml:space="preserve"> Entregables deficientes, ya sea en calidad, estabilidad, durabilidad  y/o funcionalidad.
Demora en la revisión y aprobación de los volúmenes que contemplan los requerimientos técnicos por correctivos necesarios</t>
  </si>
  <si>
    <t>Al final de la ejecución del contrato.</t>
  </si>
  <si>
    <t>Diario</t>
  </si>
  <si>
    <t xml:space="preserve">Impacto negativo en la ejecución del contrato. 
Desfases económicos que generen impacto en el  presupuesto del  Contratista de obra. </t>
  </si>
  <si>
    <t>Control y vigilancia integral y permanente del Interventor durante la ejecución del contrato, de manera que detecte a tiempo los problemas que se presenten, los analice y los resuelva oportunamente.</t>
  </si>
  <si>
    <t>Permanente en la ejecución del contrato.</t>
  </si>
  <si>
    <t>Ejecución inadecuada del proyecto, impacto negativo en el logro de las metas del alcance del proyecto</t>
  </si>
  <si>
    <t xml:space="preserve">Interno </t>
  </si>
  <si>
    <t>SI, Cuando los desfases son desproporcionados y no se corrigen</t>
  </si>
  <si>
    <t xml:space="preserve">Riesgo Ambiental - Operacional </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</si>
  <si>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</si>
  <si>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</si>
  <si>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</si>
  <si>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Permanente </t>
  </si>
  <si>
    <t>Riesgo Operacional 
Riesgo Económico</t>
  </si>
  <si>
    <t xml:space="preserve">Dificultad durante la ejecución del proyecto, por medidas sancionatorias.  
Impactos económicos negativos a los afectados  </t>
  </si>
  <si>
    <t>SI, dependiendo del tipo y magnitud del incumplimiento</t>
  </si>
  <si>
    <t>Control permanente por parte del Interventor durante la  ejecución del contrato de obra. 
 Atención oportuna de los procesos administrativos y judiciales  que sean requeridos ya sea en la etapa contractual o postcontractual, en lo de su competencia</t>
  </si>
  <si>
    <t>Permanente en la ejecución del contrato y cuando se requiera en la etapa postcontractual.</t>
  </si>
  <si>
    <t>Al inicio de la manifestación del riesgo</t>
  </si>
  <si>
    <t>A la terminación de la ocurrencia del evento</t>
  </si>
  <si>
    <t>Indagar ante los entes competentes los proyectos de las zonas de afectación.</t>
  </si>
  <si>
    <t>Al inicio de la ejecución contractual</t>
  </si>
  <si>
    <t>A la terminación del evento</t>
  </si>
  <si>
    <t>Permanente</t>
  </si>
  <si>
    <t>Con la revisión de hojas de vida y verificación de cumplimiento de perfiles.</t>
  </si>
  <si>
    <t>Con la aprobación de hojas de vida y durante la ejecución del contrato.</t>
  </si>
  <si>
    <t>Realizar mayores reprocesos en la ejecución del contrato de interventoría,  por la  contratación de nuevo equipo de trabajo del Interventor.</t>
  </si>
  <si>
    <t>interventor</t>
  </si>
  <si>
    <t>Cada vez que se requiera</t>
  </si>
  <si>
    <t xml:space="preserve">Planeación - Selección </t>
  </si>
  <si>
    <t>Riesgo Económico</t>
  </si>
  <si>
    <t>Desplazamiento en la ejecución del contrato de obra o no ejecución del mismo en caso de declararse desierto el concurso de méritos</t>
  </si>
  <si>
    <t xml:space="preserve">Planeación, y estructuración de los proyectos. 
Atención a los procesos de selección para el Contratista de obra, para evitar en lo posible demoras en el proceso de adjudicación. </t>
  </si>
  <si>
    <t>Al inicio de la etapa de planeación</t>
  </si>
  <si>
    <t>A la terminación de la etapa de selección</t>
  </si>
  <si>
    <t>Revisión del proyecto objeto de la selección.
Atención y seguimiento  a los procesos de selección tanto para contratista de obra como para la  interventoría.</t>
  </si>
  <si>
    <t>Durante la etapa de Planeación y Selección del proceso.</t>
  </si>
  <si>
    <t>Riesgo Regulatorio</t>
  </si>
  <si>
    <t xml:space="preserve">Afectación del  desarrollo del contrato previsto con la normatividad existente al cierre del proceso de selección </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</si>
  <si>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</si>
  <si>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</si>
  <si>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 Financiero</t>
  </si>
  <si>
    <t>Retrasos o suspensión dentro de la ejecución del contrato.</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</si>
  <si>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</si>
  <si>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Si</t>
  </si>
  <si>
    <t>Inicio del contrato</t>
  </si>
  <si>
    <t>Revisión y seguimiento de avances parciales durante la ejecución del contrato</t>
  </si>
  <si>
    <t>Riesgos de la Salud</t>
  </si>
  <si>
    <t>A la terminación del contrato</t>
  </si>
  <si>
    <t>Accidentes de trabajo y posible exposición a riegos operacionales</t>
  </si>
  <si>
    <t xml:space="preserve">El interventor deberá suministrar todos los EPP a sus colaboradores  o solicitar a la ARL que los suministre </t>
  </si>
  <si>
    <t>Al inicio de la ejecución del contrato y de manera permanente.</t>
  </si>
  <si>
    <t>Vigilancia permanente de los cambios de salud de los colaboradores. 
Reportes de ARL sobre el cumplimiento de estos elementos.</t>
  </si>
  <si>
    <t>Riesgo Sociales o Políticos</t>
  </si>
  <si>
    <t xml:space="preserve">Posible pérdida de Bienes del Interventor.
Reprogramación de cronogramas, retrasos en la ejecución del contrato </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</si>
  <si>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</si>
  <si>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Al inicio de la presentación del evento</t>
  </si>
  <si>
    <t xml:space="preserve">A partir de la información oficial, información del Interventor, del Consultor, de las Territoriales del Instituto, se determinan acciones a seguir, para procurar la menor afectación al contrato.
Reunión de seguimiento periódica </t>
  </si>
  <si>
    <t>Riesgo político-social, Riesgo de la naturaleza</t>
  </si>
  <si>
    <t>Interferencia  en la ejecución de la interventoría. 
Podía generar  parálisis parcial o total de la ejecución. 
Afectación en los entregables de la interventoría .</t>
  </si>
  <si>
    <t>Al inicio de la manifestación y/o evidencia del evento</t>
  </si>
  <si>
    <t xml:space="preserve">Revisión de la información obtenida, para tomar las medidas a que haya lugar </t>
  </si>
  <si>
    <t>Cuando se presente el evento.</t>
  </si>
  <si>
    <t>Riesgo de la Naturaleza</t>
  </si>
  <si>
    <t>Demora en la ejecución del proyecto. 
Pérdida de bienes del Interventor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</si>
  <si>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</si>
  <si>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Revisiones de expertos del Interventor en los tratamientos y controles  a ser implementados</t>
  </si>
  <si>
    <t>Determinadas por los expertos del Interventor en esta materia</t>
  </si>
  <si>
    <t xml:space="preserve">
Cambios por ocurrencia de aspectos ambientales y fenómenos naturales adversos, que afecten el adecuado seguimiento y desarrollo de las actividades de cada contrato</t>
  </si>
  <si>
    <t xml:space="preserve">
Conocimiento y verificación previa de las posibles amenazas y zonas vulnerables. 
El Interventor deberá implementar acciones en caso de presentarse alguno de estos riesgos identificados.
Ante la aparición del evento tratar y acordar con El Instituto el tratamiento contractual al proyecto</t>
  </si>
  <si>
    <t xml:space="preserve">Al inicio de la manifestación del evento </t>
  </si>
  <si>
    <t xml:space="preserve">
Reunión de seguimiento y comunicación con las Entidades de control del riesgo de desastres del Municipio y/o departamento</t>
  </si>
  <si>
    <t>Riesgos de Corrupción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</si>
  <si>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</si>
  <si>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</si>
  <si>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 las obras.</t>
  </si>
  <si>
    <t>Riesgo Tecnológico</t>
  </si>
  <si>
    <t xml:space="preserve">Falta de información oportuna para el cumplimiento del objeto contractual. 
Pérdida parcial o total de la información digital de trazabilidad de la Interventoría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</si>
  <si>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</si>
  <si>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</si>
  <si>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</si>
  <si>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</si>
  <si>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</si>
  <si>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</si>
  <si>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</si>
  <si>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A la liquidación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</si>
  <si>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</si>
  <si>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</si>
  <si>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</si>
  <si>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</si>
  <si>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</si>
  <si>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</si>
  <si>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</si>
  <si>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</si>
  <si>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</si>
  <si>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</si>
  <si>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</si>
  <si>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</si>
  <si>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</si>
  <si>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</si>
  <si>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</si>
  <si>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</si>
  <si>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</si>
  <si>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</si>
  <si>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</si>
  <si>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</si>
  <si>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</si>
  <si>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</si>
  <si>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</si>
  <si>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</si>
  <si>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</si>
  <si>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</si>
  <si>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</si>
  <si>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</si>
  <si>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</si>
  <si>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Obras discontinuas, inconclusas o con problemas para garantizar la estabilidad de obra ejecutada</t>
  </si>
  <si>
    <t>Pérdida de control del presupuesto de la obra, con los consiguientes desfases por exceso o por defecto.</t>
  </si>
  <si>
    <t>Revisión preliminar de la necesidad acorde con el presupuesto. 
Elaboración de los documentos precontractuales con las respectivas justificaciones y soportes.</t>
  </si>
  <si>
    <t xml:space="preserve">Mensual </t>
  </si>
  <si>
    <t>Periódicamente</t>
  </si>
  <si>
    <t xml:space="preserve">
Interventor</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</si>
  <si>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</si>
  <si>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La interventoría y supervisión deberán verificar que los profesionales propuestos, cumplan las condiciones y calidades exigidas en los documentos contractuales</t>
  </si>
  <si>
    <t xml:space="preserve">Perdida de información básica e importante de las visitas en sitio,   limitada a la gestión digital de los miembros de los equipo del Interventor generando inoperancia administrativa  de los entregables según cronograma contractual </t>
  </si>
  <si>
    <t xml:space="preserve">Seguimiento a  pendientes que surjan por posibles ocurrencias de este riesgo en la manera de mitigarlos  de manera periódica como parte de los comités técnicos de ejecución de la Interventoría </t>
  </si>
  <si>
    <t xml:space="preserve">La Interventoría deberá hacer seguimiento, supervisión, revisión y aprobación previamente a cada uno de los aspectos contemplados en los volúmenes que contemplan los requerimientos técnicos establecidas en el Contrato de Obra; en caso de requerirse algún ajuste a los mismos por imprevistos deberá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</si>
  <si>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 xml:space="preserve">Retraso en las metas , alcances y entregables del contrato de obra  y afectación del cronograma físico y financiero </t>
  </si>
  <si>
    <t>El interventor deberá adelantar las solicitudes y realizar un permanente seguimiento a las respuestas, permisos, licencias y demás requeridos propios o que haya efectuado el Contratista objeto de este contrato de interventoría.</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</si>
  <si>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tratar y acordar con El Instituto el tratamiento contractual </t>
  </si>
  <si>
    <t>INSTITUTO NACIONAL DE VÍAS
MATRIZ DE RIESGOS
MATRIZ DE RIESGOS</t>
  </si>
  <si>
    <t xml:space="preserve">Mesas de trabajo internas interdisciplinarias, monitoreo a etapas de planificación, estructuración de documentos  precontractuales </t>
  </si>
  <si>
    <t>Posibles perjuicios en el área técnica, financiera y/o legales contra la entidad.
Imposibilidad en la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</si>
  <si>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</si>
  <si>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Hasta la adjudicación del proceso de contratación</t>
  </si>
  <si>
    <r>
      <t xml:space="preserve">Factor multiplicador y precios por debajo del </t>
    </r>
    <r>
      <rPr>
        <i/>
        <sz val="11"/>
        <rFont val="Calibri"/>
        <family val="2"/>
        <scheme val="minor"/>
      </rPr>
      <t>Presupuesto Oficial</t>
    </r>
    <r>
      <rPr>
        <sz val="11"/>
        <rFont val="Calibri"/>
        <family val="2"/>
        <scheme val="minor"/>
      </rPr>
      <t xml:space="preserve"> en la propuesta del PROPONENTE y/o INTERVENTOR</t>
    </r>
  </si>
  <si>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</si>
  <si>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</si>
  <si>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</si>
  <si>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Mesas de trabajo internas interdisciplinarias. 
Monitoreo a las etapas de planificación, estructuración, evaluación y adjudicación.  </t>
  </si>
  <si>
    <t xml:space="preserve">Semanal de acuerdo con el cronograma de contratación </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</si>
  <si>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</si>
  <si>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</si>
  <si>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</si>
  <si>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Riesgo presentado por la terminación anticipada del contrato de interventoría, por estar ligada contractualmente al desarrollo del Contrato de Obra, de tal manera que si éste llegare a terminarse por cualquiera de las causales previstas en el Contrato de Obra o por la Ley, el contrato de interventoría, será liquidado por terminación de su objeto, sin lugar a indemnización.  Riesgo que asume el INTERVENTOR.</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</si>
  <si>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</si>
  <si>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</si>
  <si>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</si>
  <si>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</si>
  <si>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 xml:space="preserve"> Productos deficientes, ya sea en calidad, estabilidad, durabilidad  y/o funcionalidad. 
Demora en la ejecución de los entregables por correctivos necesarios.</t>
  </si>
  <si>
    <t>El interventor deberá identificar y aplicar soluciones oportunas a los problemas que surjan durante la ejecución del contrato de obra, especialmente aquellos que puedan afectar significativamente su avance o incluso conducir a una terminación anticipada del mismo.</t>
  </si>
  <si>
    <t>Riesgo presentado por la deficiente Interventoría, que conlleve a generar problemas a causa de la no entrega de los productos establecidos en el contrato de obra y/o parálisis de la mismas por demoras ocasionadas por parte del INTERVENTOR en cuanto a revisión y aprobación. 
Riesgo que asume el  INTERVENTOR.</t>
  </si>
  <si>
    <t xml:space="preserve">Afectación al cronograma de obra por demoras en revisión y aprobación por parte del interventor a los productos establecidos en el contrato de obra. </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</si>
  <si>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</si>
  <si>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r>
      <t>Riesgo presentado por la deficiente Interventoría,  por autorizar y/o aprobar por parte de la INTERVENTORIA, información deficiente, incompleta o errada, sin cumplir con las especificaciones técnicas requeridas y de calidad, de cada uno de los aspectos contemplados en los volúmenes que contemplan los requerimientos técnicos establecidas en el  contrato obra</t>
    </r>
    <r>
      <rPr>
        <u/>
        <sz val="11"/>
        <rFont val="Calibri"/>
        <family val="2"/>
        <scheme val="minor"/>
      </rPr>
      <t xml:space="preserve"> </t>
    </r>
    <r>
      <rPr>
        <sz val="11"/>
        <rFont val="Calibri"/>
        <family val="2"/>
        <scheme val="minor"/>
      </rPr>
      <t xml:space="preserve">
Riesgo que asume el INTERVENTOR</t>
    </r>
  </si>
  <si>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las obras en relación con los diseños aplicados, de modo que puedan tomarse los correctivos necesarios de manera oportuna. Cualquier ajuste o corrección deberá ser debidamente justificado, documentado y respaldado.</t>
  </si>
  <si>
    <t>Impacto negativo en el proyecto debido a la posible ocurrencia de accidentes que involucran a usuarios de la vía y a los trabajadores de la obra.   Inconformidad con la obra por parte de la comunidad.</t>
  </si>
  <si>
    <t>Riesgo por la deficiente Interventoría en el control y seguimiento a la señalización de obra,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</si>
  <si>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El Interventor debe exigir  el estricto cumplimiento de la normatividad vigente sobre la señalización de obra, vallas informativas, iluminación nocturna y demás dispositivos de seguridad y de comunicación y coordinación entre otros, y seguridad industrial. 
Verificar permanentemente su implementación.
En caso de ser necesario, recurrir a medidas sancionatorias contractuales.</t>
  </si>
  <si>
    <t>Riesgo por la deficiente Interventoría, que genere demora o ausencia en la toma de decisiones, que llegaren a generar efectos económicos al contrato de obra. 
Riesgo que asume el INTERVENTOR.</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</si>
  <si>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</si>
  <si>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vial y seguridad industrial debe cumplir el interventor</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</si>
  <si>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</si>
  <si>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El Interventor debe exigir al Contratista de Obra los frentes de obra, la maquinaria vinculada al proyecto, en niveles óptimos y cumpliendo con lo requerido por la Entidad.
Efectuar el seguimiento de manera que se cumpla la ejecución de las obras previstas en dichos frentes.  
Seguimiento de esta obligación del Interventor por parte del Supervisor del Contrato de Interventoría de la Territorial y el Director Territorial del INVIAS</t>
  </si>
  <si>
    <t xml:space="preserve">Riesgo por la  deficiente Interventoría, por mediciones erróneas de las cantidades de obra ejecutadas por el Contratista de Obra y medidas por el Interventor. 
Riesgo que asume el INTERVENTOR </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</si>
  <si>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</si>
  <si>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</si>
  <si>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Riesgo por la deficiente Interventoría, causado por inadecuadas prácticas en el proceso constructivo que puedan generar daños técnicos y/o ambientales, autorizadas y/o aprobadas por el Interventor. 
Riesgo que asume el INTERVENTOR.</t>
  </si>
  <si>
    <t xml:space="preserve">Control permanente por parte del Interventor de la ejecución de las obras requeridas del proyecto y del cumplimiento de especificaciones técnicas.  
Seguimiento por parte de Especialistas Ambientales de la Interventoría. Requerimientos escritos. </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</si>
  <si>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</si>
  <si>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</si>
  <si>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 xml:space="preserve">Afectación por Otros Proyectos: Se refiere a la posibilidad que el Municipio y/o Departamento disponga de otros proyectos que pudieran afectar la ejecución del contrato de obra y por ende de esta interventoría en las mismas zonas de influencia.
</t>
  </si>
  <si>
    <t xml:space="preserve">El  interventor, deberá conocer los proyectos aprobados en las áreas o zonas de influencia, así como los proyectos que se tienen  en las secretarias de Planeación de los municipios involucrados en los Estudios y Diseños de las futuras obras. </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</si>
  <si>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</si>
  <si>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</si>
  <si>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 xml:space="preserve">Reunión de seguimiento y comunicación con el interventor
Seguimiento por parte del Supervisor del Contrato de Interventoría de la Territorial y el Director Territorial del INVIAS. </t>
  </si>
  <si>
    <t>Disposición de Personal no idóneo:. Consiste en asignar por parte de la interventoría a personal sin las competencias funcionales, capacitación o entrenamiento para la realización de las labores de su contrato de Estudios y Diseños en cualquiera de sus etapas y/o Volúmenes.</t>
  </si>
  <si>
    <t>El Interventor deberá garantizar la selección idónea de personal que este a su cargo, en cumplimiento de los perfiles especializados así como los de gestión profesional y apoyo de los otros componentes a desarrollar por esta interventoría.</t>
  </si>
  <si>
    <t>Verificación de Hojas de Vida por parte del Invias ( Supervisor del Contrato de Interventoría de la Territorial y el Director Territorial del INVIAS )</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</si>
  <si>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</si>
  <si>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</si>
  <si>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t>
  </si>
  <si>
    <t>Riesgo presentado por la no oportuna adjudicación del Concurso de Méritos, correspondiente a este proceso de Interventoría. Riesgo que asume el PROPONENTE Y/O INTERVENTOR, hasta seis (6) meses después de adjudicado el contrato de Interventoría, teniendo en cuenta que el proceso de selección del Contratista, es un proceso independiente, que podría presentar demoras por observaciones presentadas al proceso, notificaciones de ley, o quedar desierto, entre otros aspectos.  
Riesgo que asume El Instituto después de seis (6) meses de adjudicado el contrato de Interventoría.</t>
  </si>
  <si>
    <t>Expedición y/o modificación de normas: Ocurre por cambios normativos o por la expedición de normas posteriores  al cierre del proceso de concurso de méritos,  que afecten las condiciones económicas y/o técnicas inicialmente pactadas.</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</si>
  <si>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</si>
  <si>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Iliquidez del contratista para garantizar la continuidad y cumplimiento del contrato.</t>
  </si>
  <si>
    <t>Disponibilidad de los Elementos de Protección Personal: Se refiere a la posibilidad de que el Contratista no disponga o suministre a sus colaboradores en sitio de los Elementos de Protección Personal EPP y los de Riesgo Bilógico.</t>
  </si>
  <si>
    <t xml:space="preserve">Orden público y seguridad: Posible ocurrencia de actos terroristas, paros, huelgas, manifestaciones, disturbios y demás que afecten el orden público y se ubiquen en las zonas de influencia del contrato de obra.  </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</si>
  <si>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</si>
  <si>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 </t>
  </si>
  <si>
    <t>Cambios de la Naturaleza: Se refiere a posibles cambios en aspectos ambientales y de la naturaleza que podrían influir considerablemente en las labores del contrato objeto de interventoría, el propio  y  de las futuras obras.</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</si>
  <si>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</si>
  <si>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Confidencialidad y seguridad de los Datos: Esta relacionado con la protección de datos sensibles o secretos comerciales</t>
  </si>
  <si>
    <t xml:space="preserve">Fallas en los equipos tecnológicos utilizados para la toma y procesamiento de la información y el control del desarrollo de los estudios objeto del contrato de interventoría
  </t>
  </si>
  <si>
    <t>Eventuales fallos en las TIC ´s,  por suspensión de servicios públicos, obsolescencia  de los equipos, ataques de hackers o deficiente seguridad informática  en los sistemas de información del contrato</t>
  </si>
  <si>
    <t>Riesgo por la deficiente Interventoría en  el control y seguimiento  a la programación de actividades en obra que pudieran llevar a obras discontinuas, inconclusas o con problemas para garantizar la estabilidad de obra ejecutada.  Riesgo que asume el INTERVENTOR</t>
  </si>
  <si>
    <t>Riesgo por la deficiente Interventoría en el control y seguimiento a los frentes de obra, la maquinaria vinculada al proyecto, en niveles óptimos y cumpliendo con lo requerido por la Entidad.   
Riesgo que asume el INTERVENTOR</t>
  </si>
  <si>
    <t>El Interventor debe ser estricto en la revisión y aprobación de la programación de actividades de obra, asegurando que esta se encuentre alineada con el valor total del contrato y con las disponibilidades presupuestales anuales del proyecto.
Debe autorizar únicamente aquellas actividades que cuenten con la financiación suficiente para ser ejecutadas y concluidas en su totalidad, garantizando así la continuidad técnica y funcional de las obras.
Asimismo, debe realizar una revisión periódica de la programación y del avance físico de obra, con el fin de detectar desviaciones y realizar los ajustes necesarios de manera oportuna, previniendo así la ejecución de obras discontinuas, inconclusas o con riesgos de afectar la estabilidad de lo ya construido.</t>
  </si>
  <si>
    <t>Se debe efectuar una revisión cuidadosa y permanente de las cantidades de obra, a fin de detectar y corregir oportunamente cualquier error que pueda generar desfases presupuestales, ya sea por exceso o por defecto.
Estas mediciones deben basarse en evidencia verificable como registros de campo, actas, planos, fotografías y otros soportes técnicos válidos.</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</si>
  <si>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</si>
  <si>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 xml:space="preserve">Afectación en la ejecución del proyecto, por no contar el Contratista de obra con los profesionales idóneos de acuerdo con las obligaciones estipuladas en el Pliego de Condiciones. </t>
  </si>
  <si>
    <r>
      <t xml:space="preserve">Riesgo por la deficiente Interventoría al ítem </t>
    </r>
    <r>
      <rPr>
        <i/>
        <sz val="11"/>
        <rFont val="Calibri"/>
        <family val="2"/>
        <scheme val="minor"/>
      </rPr>
      <t xml:space="preserve">Revisión, ajuste y/o actualización y/o modificación y/o complementación de los estudios y diseños y/o elaboración del cálculo de la estructura del pavimento y/o cálculos estructurales y/o de obras requeridas para garantizar la estabilidad de la infraestructura vial </t>
    </r>
    <r>
      <rPr>
        <sz val="11"/>
        <rFont val="Calibri"/>
        <family val="2"/>
        <scheme val="minor"/>
      </rPr>
      <t>realizados  por el Contratista de Obra y que resultaren deficientes y/o incompletos  y/o adversos para el proyecto, y que fueron revisados y aprobados por el Interventor.  
Riesgo que asume el INTERVENTOR</t>
    </r>
  </si>
  <si>
    <t>Al inicio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</si>
  <si>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Al final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</si>
  <si>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 xml:space="preserve">La Interventoría debe efectuar seguimiento continuo a través de su Director y Especialistas al ítem Revisión, ajuste y/o actualización y/o modificación y/o complementación de los estudios y diseños y/o elaboración del cálculo de la estructura del pavimento y/o cálculos estructurales y/o de obras requeridas para garantizar la estabilidad de la infraestructura vial, realizados por parte del Contratista, de manera que lo revisado y aprobado por el Interventor aporten la confiabilidad y calidad requeridas. </t>
  </si>
  <si>
    <t>Semanal durante la ejecución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</si>
  <si>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Realizar seguimiento permanente y una revisión detallada por parte del Interventor, en colaboración con sus Especialistas, al ítem revisión, ajuste, actualización, modificación o complementación de los estudios, diseños, cálculos estructurales y obras necesarias para garantizar la estabilidad de la infraestructura vial.
El Interventor deberá observar, hacer seguimiento, revisar y aprobar oportunamente las correcciones realizadas por el Contratista de obra en los entregables, asegurando el cumplimiento del cronograma de entregas  acordado.
El Supervisor del Contrato de Interventoría de la Territorial y el Director Territorial del INVIAS deberán supervisar al Interventor, informando cualquier irregularidad detectada. Asimismo, exigirán el cumplimiento de sus obligaciones y garantizarán que no se vea afectado el objeto contractual.</t>
  </si>
  <si>
    <t xml:space="preserve">Al inicio del ítem Revisión, ajuste y/o actualización y/o modificación y/o complementación de los estudios y diseños y/o elaboración del cálculo de la estructura del pavimento y/o cálculos estructurales y/o de obras requeridas para garantizar la estabilidad de la infraestructura vial. </t>
  </si>
  <si>
    <t xml:space="preserve">Al final de ítem Revisión, ajuste y/o actualización y/o modificación y/o complementación de los estudios y diseños y/o elaboración del cálculo de la estructura del pavimento y/o cálculos estructurales y/o de obras requeridas para garantizar la estabilidad de la infraestructura vial. </t>
  </si>
  <si>
    <t>La Interventoría debe efectuar seguimiento continuo  a través de su Director y  Especialistas,  al ítem revisión, ajuste, actualización, modificación o complementación de los estudios, diseños, cálculos estructurales y obras necesarias para garantizar la estabilidad de la infraestructura vial por parte del Contratista de Obra. 
Velar por que se cumpla el cronograma de entregas parciales y con el resultado de los Estudios en el plazo estipulado.  
Seguimiento por parte El Supervisor del Contrato de Interventoría de la Territorial y el Director Territorial del INVIAS, para verificar que se den las entregas parciales y posteriormente la entregade la totalidad de los cálculos estructurales y/o estudios y/o diseños.  
Requerimientos escritos al Interventor.</t>
  </si>
  <si>
    <t xml:space="preserve">Semanal en el ítem Revisión, ajuste y/o actualización y/o modificación y/o complementación de los estudios y diseños y/o elaboración del cálculo de la estructura del pavimento y/o cálculos estructurales y/o de obras requeridas para garantizar la estabilidad de la infraestructura vial. </t>
  </si>
  <si>
    <t xml:space="preserve">Al inicio del liten Revisión, ajuste y/o actualización y/o modificación y/o complementación de los estudios y diseños y/o elaboración del cálculo de la estructura del pavimento y/o cálculos estructurales y/o de obras requeridas para garantizar la estabilidad de la infraestructura vial. </t>
  </si>
  <si>
    <t xml:space="preserve">Semanal en el litem Revisión, ajuste y/o actualización y/o modificación y/o complementación de los estudios y diseños y/o elaboración del cálculo de la estructura del pavimento y/o cálculos estructurales y/o de obras requeridas para garantizar la estabilidad de la infraestructura vial. </t>
  </si>
  <si>
    <t>Reprocesos en el cumplimiento de las obligaciones del contrato de interventoría.
Incumplimiento del objeto del contrato, alcance, calidad y  oportunidad en la prestación del servicio. 
Deficiente calidad de los procesos y productos</t>
  </si>
  <si>
    <t>CMA-DEO-SGI-042-2025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</si>
</sst>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b/>
      <sz val="11"/>
      <color theme="1"/>
      <name val="Calibri"/>
      <family val="2"/>
      <scheme val="minor"/>
    </font>
    <font>
      <b/>
      <sz val="11"/>
      <color rgb="FF000000"/>
      <name val="Calibri"/>
      <family val="2"/>
      <scheme val="minor"/>
    </font>
    <font>
      <i/>
      <sz val="11"/>
      <name val="Calibri"/>
      <family val="2"/>
      <scheme val="minor"/>
    </font>
    <font>
      <u/>
      <sz val="11"/>
      <name val="Calibri"/>
      <family val="2"/>
      <scheme val="minor"/>
    </font>
  </fonts>
  <fills count="3">
    <fill>
      <patternFill patternType="none"/>
    </fill>
    <fill>
      <patternFill patternType="gray125"/>
    </fill>
    <fill>
      <patternFill patternType="solid">
        <fgColor rgb="FFFFFF0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4"/>
      </left>
      <right style="medium">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65">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1" xfId="0" applyFont="1" applyBorder="1"/>
    <xf numFmtId="0" fontId="7" fillId="0" borderId="0" xfId="0" applyFont="1"/>
    <xf numFmtId="0" fontId="4" fillId="0" borderId="1" xfId="0" applyFont="1" applyBorder="1" applyAlignment="1">
      <alignment horizontal="center" vertical="center"/>
    </xf>
    <xf numFmtId="9" fontId="7" fillId="0" borderId="1" xfId="2" applyFont="1" applyFill="1" applyBorder="1" applyAlignment="1">
      <alignment horizontal="center" vertical="center" wrapText="1"/>
    </xf>
    <xf numFmtId="0" fontId="7" fillId="0" borderId="8" xfId="1" applyFont="1" applyBorder="1" applyAlignment="1">
      <alignment horizontal="center" vertical="center" textRotation="90"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7" fillId="0" borderId="1" xfId="0" applyFont="1" applyBorder="1" applyAlignment="1">
      <alignment horizontal="center" vertical="center" textRotation="90" wrapText="1"/>
    </xf>
    <xf numFmtId="0" fontId="0" fillId="0" borderId="1" xfId="0" applyBorder="1" applyAlignment="1">
      <alignment horizontal="center" vertical="center"/>
    </xf>
    <xf numFmtId="0" fontId="8" fillId="0" borderId="1" xfId="0" applyFont="1" applyBorder="1" applyAlignment="1">
      <alignment horizontal="center" vertical="center" textRotation="90"/>
    </xf>
    <xf numFmtId="0" fontId="0" fillId="0" borderId="1" xfId="0" applyBorder="1" applyAlignment="1">
      <alignment horizontal="center" vertical="center" wrapText="1"/>
    </xf>
    <xf numFmtId="0" fontId="8" fillId="0" borderId="1" xfId="0" applyFont="1" applyBorder="1" applyAlignment="1">
      <alignment horizontal="center" vertical="center" wrapText="1"/>
    </xf>
    <xf numFmtId="0" fontId="0" fillId="0" borderId="17" xfId="0" applyBorder="1" applyAlignment="1">
      <alignment horizontal="center" vertical="center" wrapText="1"/>
    </xf>
    <xf numFmtId="0" fontId="8" fillId="0" borderId="1" xfId="0" applyFont="1" applyBorder="1" applyAlignment="1">
      <alignment horizontal="center" vertical="center" textRotation="90" wrapText="1"/>
    </xf>
    <xf numFmtId="0" fontId="9"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9" fontId="7" fillId="0" borderId="9"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6" xfId="2" applyFont="1" applyFill="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4" fillId="0" borderId="12"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9" fontId="7" fillId="0" borderId="1"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5" xfId="2"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352425</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 y="257174"/>
          <a:ext cx="1874157" cy="73533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40"/>
  <sheetViews>
    <sheetView showGridLines="0" tabSelected="1" zoomScale="49" zoomScaleNormal="80" workbookViewId="0">
      <selection activeCell="G2" sqref="G2:Y2"/>
    </sheetView>
  </sheetViews>
  <sheetFormatPr baseColWidth="10" defaultColWidth="10.88671875" defaultRowHeight="14.4" x14ac:dyDescent="0.3"/>
  <cols>
    <col min="1" max="1" width="2.109375" style="2" customWidth="1"/>
    <col min="2" max="2" width="5.6640625" style="10" bestFit="1" customWidth="1"/>
    <col min="3" max="3" width="5.44140625" style="10" customWidth="1"/>
    <col min="4" max="4" width="6.6640625" style="10" customWidth="1"/>
    <col min="5" max="5" width="8.109375" style="10" bestFit="1" customWidth="1"/>
    <col min="6" max="6" width="7.44140625" style="10" customWidth="1"/>
    <col min="7" max="7" width="50.109375" style="2" customWidth="1"/>
    <col min="8" max="8" width="30.5546875" style="2" customWidth="1"/>
    <col min="9" max="11" width="8.77734375" style="2" customWidth="1"/>
    <col min="12" max="12" width="14.44140625" style="10" customWidth="1"/>
    <col min="13" max="13" width="8.5546875" style="10" customWidth="1"/>
    <col min="14" max="14" width="13.88671875" style="10" customWidth="1"/>
    <col min="15" max="15" width="68.21875" style="2" customWidth="1"/>
    <col min="16" max="18" width="8.77734375" style="2" customWidth="1"/>
    <col min="19" max="19" width="11.109375" style="10" customWidth="1"/>
    <col min="20" max="20" width="18" style="2" customWidth="1"/>
    <col min="21" max="21" width="20.33203125" style="2" customWidth="1"/>
    <col min="22" max="22" width="25.77734375" style="2" customWidth="1"/>
    <col min="23" max="23" width="23.33203125" style="2" customWidth="1"/>
    <col min="24" max="24" width="63.5546875" style="2" customWidth="1"/>
    <col min="25" max="25" width="27.33203125" style="2" customWidth="1"/>
    <col min="26" max="16384" width="10.88671875" style="2"/>
  </cols>
  <sheetData>
    <row r="1" spans="1:25" ht="25.5" customHeight="1" x14ac:dyDescent="0.3">
      <c r="B1" s="36"/>
      <c r="C1" s="37"/>
      <c r="D1" s="37"/>
      <c r="E1" s="37"/>
      <c r="F1" s="38"/>
      <c r="G1" s="45" t="s">
        <v>203</v>
      </c>
      <c r="H1" s="46"/>
      <c r="I1" s="46"/>
      <c r="J1" s="46"/>
      <c r="K1" s="46"/>
      <c r="L1" s="46"/>
      <c r="M1" s="46"/>
      <c r="N1" s="46"/>
      <c r="O1" s="46"/>
      <c r="P1" s="46"/>
      <c r="Q1" s="46"/>
      <c r="R1" s="46"/>
      <c r="S1" s="46"/>
      <c r="T1" s="46"/>
      <c r="U1" s="46"/>
      <c r="V1" s="46"/>
      <c r="W1" s="46"/>
      <c r="X1" s="46"/>
      <c r="Y1" s="47"/>
    </row>
    <row r="2" spans="1:25" ht="25.5" customHeight="1" x14ac:dyDescent="0.3">
      <c r="B2" s="39"/>
      <c r="C2" s="40"/>
      <c r="D2" s="40"/>
      <c r="E2" s="40"/>
      <c r="F2" s="41"/>
      <c r="G2" s="48" t="s">
        <v>287</v>
      </c>
      <c r="H2" s="49"/>
      <c r="I2" s="49"/>
      <c r="J2" s="49"/>
      <c r="K2" s="49"/>
      <c r="L2" s="49"/>
      <c r="M2" s="49"/>
      <c r="N2" s="49"/>
      <c r="O2" s="49"/>
      <c r="P2" s="49"/>
      <c r="Q2" s="49"/>
      <c r="R2" s="49"/>
      <c r="S2" s="49"/>
      <c r="T2" s="49"/>
      <c r="U2" s="49"/>
      <c r="V2" s="49"/>
      <c r="W2" s="49"/>
      <c r="X2" s="49"/>
      <c r="Y2" s="50"/>
    </row>
    <row r="3" spans="1:25" ht="45.75" customHeight="1" x14ac:dyDescent="0.3">
      <c r="B3" s="42"/>
      <c r="C3" s="43"/>
      <c r="D3" s="43"/>
      <c r="E3" s="43"/>
      <c r="F3" s="44"/>
      <c r="G3" s="48"/>
      <c r="H3" s="49"/>
      <c r="I3" s="49"/>
      <c r="J3" s="49"/>
      <c r="K3" s="49"/>
      <c r="L3" s="49"/>
      <c r="M3" s="49"/>
      <c r="N3" s="49"/>
      <c r="O3" s="49"/>
      <c r="P3" s="49"/>
      <c r="Q3" s="49"/>
      <c r="R3" s="49"/>
      <c r="S3" s="49"/>
      <c r="T3" s="49"/>
      <c r="U3" s="49"/>
      <c r="V3" s="49"/>
      <c r="W3" s="49"/>
      <c r="X3" s="49"/>
      <c r="Y3" s="50"/>
    </row>
    <row r="4" spans="1:25" ht="57.75" customHeight="1" x14ac:dyDescent="0.3">
      <c r="B4" s="51" t="s">
        <v>0</v>
      </c>
      <c r="C4" s="51" t="s">
        <v>1</v>
      </c>
      <c r="D4" s="51" t="s">
        <v>2</v>
      </c>
      <c r="E4" s="51" t="s">
        <v>3</v>
      </c>
      <c r="F4" s="51" t="s">
        <v>4</v>
      </c>
      <c r="G4" s="54" t="s">
        <v>5</v>
      </c>
      <c r="H4" s="54" t="s">
        <v>6</v>
      </c>
      <c r="I4" s="51" t="s">
        <v>7</v>
      </c>
      <c r="J4" s="51" t="s">
        <v>8</v>
      </c>
      <c r="K4" s="51" t="s">
        <v>9</v>
      </c>
      <c r="L4" s="51" t="s">
        <v>10</v>
      </c>
      <c r="M4" s="32" t="s">
        <v>11</v>
      </c>
      <c r="N4" s="33"/>
      <c r="O4" s="58" t="s">
        <v>12</v>
      </c>
      <c r="P4" s="32" t="s">
        <v>13</v>
      </c>
      <c r="Q4" s="61"/>
      <c r="R4" s="61"/>
      <c r="S4" s="33"/>
      <c r="T4" s="58" t="s">
        <v>14</v>
      </c>
      <c r="U4" s="58" t="s">
        <v>15</v>
      </c>
      <c r="V4" s="58" t="s">
        <v>16</v>
      </c>
      <c r="W4" s="58" t="s">
        <v>17</v>
      </c>
      <c r="X4" s="57" t="s">
        <v>18</v>
      </c>
      <c r="Y4" s="57"/>
    </row>
    <row r="5" spans="1:25" ht="15" customHeight="1" x14ac:dyDescent="0.3">
      <c r="B5" s="52"/>
      <c r="C5" s="52"/>
      <c r="D5" s="52"/>
      <c r="E5" s="52"/>
      <c r="F5" s="52"/>
      <c r="G5" s="55"/>
      <c r="H5" s="55"/>
      <c r="I5" s="52"/>
      <c r="J5" s="52"/>
      <c r="K5" s="52"/>
      <c r="L5" s="52"/>
      <c r="M5" s="34"/>
      <c r="N5" s="35"/>
      <c r="O5" s="59"/>
      <c r="P5" s="34"/>
      <c r="Q5" s="62"/>
      <c r="R5" s="62"/>
      <c r="S5" s="35"/>
      <c r="T5" s="59"/>
      <c r="U5" s="59"/>
      <c r="V5" s="59"/>
      <c r="W5" s="59"/>
      <c r="X5" s="57"/>
      <c r="Y5" s="57"/>
    </row>
    <row r="6" spans="1:25" ht="68.400000000000006" customHeight="1" x14ac:dyDescent="0.3">
      <c r="B6" s="53"/>
      <c r="C6" s="53"/>
      <c r="D6" s="53"/>
      <c r="E6" s="53"/>
      <c r="F6" s="53"/>
      <c r="G6" s="56"/>
      <c r="H6" s="56"/>
      <c r="I6" s="53"/>
      <c r="J6" s="53"/>
      <c r="K6" s="53"/>
      <c r="L6" s="53"/>
      <c r="M6" s="12" t="s">
        <v>19</v>
      </c>
      <c r="N6" s="14" t="s">
        <v>20</v>
      </c>
      <c r="O6" s="60"/>
      <c r="P6" s="16" t="s">
        <v>21</v>
      </c>
      <c r="Q6" s="16" t="s">
        <v>22</v>
      </c>
      <c r="R6" s="16" t="s">
        <v>23</v>
      </c>
      <c r="S6" s="16" t="s">
        <v>24</v>
      </c>
      <c r="T6" s="60"/>
      <c r="U6" s="60"/>
      <c r="V6" s="60"/>
      <c r="W6" s="60"/>
      <c r="X6" s="15" t="s">
        <v>25</v>
      </c>
      <c r="Y6" s="12" t="s">
        <v>26</v>
      </c>
    </row>
    <row r="7" spans="1:25" ht="112.35" customHeight="1" x14ac:dyDescent="0.3">
      <c r="A7" s="11"/>
      <c r="B7" s="17">
        <v>1</v>
      </c>
      <c r="C7" s="18" t="s">
        <v>27</v>
      </c>
      <c r="D7" s="18" t="s">
        <v>28</v>
      </c>
      <c r="E7" s="13" t="s">
        <v>29</v>
      </c>
      <c r="F7" s="13" t="s">
        <v>30</v>
      </c>
      <c r="G7" s="19" t="s">
        <v>31</v>
      </c>
      <c r="H7" s="19" t="s">
        <v>32</v>
      </c>
      <c r="I7" s="19"/>
      <c r="J7" s="19"/>
      <c r="K7" s="19"/>
      <c r="L7" s="20" t="str">
        <f>+IF(AND(K7&gt;=2,K7&lt;=4),"Riesgo Bajo",IF(K7=5,"Riesgo Medio",IF(AND(K7&gt;=6,K7&lt;=7),"Riesgo Alto",IF(AND(K7&gt;=8,K7&lt;=10),"Riesgo Extremo",""))))</f>
        <v/>
      </c>
      <c r="M7" s="20" t="s">
        <v>33</v>
      </c>
      <c r="N7" s="20"/>
      <c r="O7" s="19" t="s">
        <v>191</v>
      </c>
      <c r="P7" s="19"/>
      <c r="Q7" s="19"/>
      <c r="R7" s="19"/>
      <c r="S7" s="20" t="str">
        <f>+IF(AND(R7&gt;=2,R7&lt;=4),"Riesgo Bajo",IF(R7=5,"Riesgo Medio",IF(AND(R7&gt;=6,R7&lt;=7),"Riesgo Alto",IF(AND(R7&gt;=8,R7&lt;=10),"Riesgo Extremo",""))))</f>
        <v/>
      </c>
      <c r="T7" s="19" t="s">
        <v>34</v>
      </c>
      <c r="U7" s="19" t="s">
        <v>35</v>
      </c>
      <c r="V7" s="19" t="s">
        <v>36</v>
      </c>
      <c r="W7" s="19" t="s">
        <v>37</v>
      </c>
      <c r="X7" s="19" t="s">
        <v>204</v>
      </c>
      <c r="Y7" s="19" t="s">
        <v>213</v>
      </c>
    </row>
    <row r="8" spans="1:25" ht="156.6" customHeight="1" x14ac:dyDescent="0.3">
      <c r="A8" s="21"/>
      <c r="B8" s="17">
        <f>+B7+1</f>
        <v>2</v>
      </c>
      <c r="C8" s="18" t="s">
        <v>38</v>
      </c>
      <c r="D8" s="18" t="s">
        <v>39</v>
      </c>
      <c r="E8" s="18" t="s">
        <v>40</v>
      </c>
      <c r="F8" s="13" t="s">
        <v>30</v>
      </c>
      <c r="G8" s="19" t="s">
        <v>42</v>
      </c>
      <c r="H8" s="19" t="s">
        <v>205</v>
      </c>
      <c r="I8" s="19"/>
      <c r="J8" s="19"/>
      <c r="K8" s="19"/>
      <c r="L8" s="20" t="str">
        <f t="shared" ref="L8:L40" si="0">+IF(AND(K8&gt;=2,K8&lt;=4),"Riesgo Bajo",IF(K8=5,"Riesgo Medio",IF(AND(K8&gt;=6,K8&lt;=7),"Riesgo Alto",IF(AND(K8&gt;=8,K8&lt;=10),"Riesgo Extremo",""))))</f>
        <v/>
      </c>
      <c r="M8" s="20" t="s">
        <v>33</v>
      </c>
      <c r="N8" s="20" t="s">
        <v>33</v>
      </c>
      <c r="O8" s="19" t="s">
        <v>206</v>
      </c>
      <c r="P8" s="19"/>
      <c r="Q8" s="19"/>
      <c r="R8" s="19"/>
      <c r="S8" s="20" t="str">
        <f t="shared" ref="S8:S40" si="1">+IF(AND(R8&gt;=2,R8&lt;=4),"Riesgo Bajo",IF(R8=5,"Riesgo Medio",IF(AND(R8&gt;=6,R8&lt;=7),"Riesgo Alto",IF(AND(R8&gt;=8,R8&lt;=10),"Riesgo Extremo",""))))</f>
        <v/>
      </c>
      <c r="T8" s="19" t="s">
        <v>34</v>
      </c>
      <c r="U8" s="19" t="s">
        <v>61</v>
      </c>
      <c r="V8" s="19" t="s">
        <v>43</v>
      </c>
      <c r="W8" s="19" t="s">
        <v>207</v>
      </c>
      <c r="X8" s="19" t="s">
        <v>44</v>
      </c>
      <c r="Y8" s="19" t="s">
        <v>45</v>
      </c>
    </row>
    <row r="9" spans="1:25" ht="102" customHeight="1" x14ac:dyDescent="0.3">
      <c r="B9" s="17">
        <f t="shared" ref="B9:B40" si="2">+B8+1</f>
        <v>3</v>
      </c>
      <c r="C9" s="18" t="s">
        <v>38</v>
      </c>
      <c r="D9" s="18" t="s">
        <v>39</v>
      </c>
      <c r="E9" s="18" t="s">
        <v>46</v>
      </c>
      <c r="F9" s="22" t="s">
        <v>47</v>
      </c>
      <c r="G9" s="19" t="s">
        <v>208</v>
      </c>
      <c r="H9" s="19" t="s">
        <v>48</v>
      </c>
      <c r="I9" s="11"/>
      <c r="J9" s="23"/>
      <c r="K9" s="19"/>
      <c r="L9" s="20" t="str">
        <f t="shared" si="0"/>
        <v/>
      </c>
      <c r="M9" s="20"/>
      <c r="N9" s="20" t="s">
        <v>33</v>
      </c>
      <c r="O9" s="19" t="s">
        <v>209</v>
      </c>
      <c r="P9" s="19"/>
      <c r="Q9" s="19"/>
      <c r="R9" s="19"/>
      <c r="S9" s="20" t="str">
        <f t="shared" si="1"/>
        <v/>
      </c>
      <c r="T9" s="19" t="s">
        <v>49</v>
      </c>
      <c r="U9" s="19" t="s">
        <v>50</v>
      </c>
      <c r="V9" s="19" t="s">
        <v>51</v>
      </c>
      <c r="W9" s="19" t="s">
        <v>52</v>
      </c>
      <c r="X9" s="19" t="s">
        <v>210</v>
      </c>
      <c r="Y9" s="19" t="s">
        <v>53</v>
      </c>
    </row>
    <row r="10" spans="1:25" ht="145.35" customHeight="1" x14ac:dyDescent="0.3">
      <c r="B10" s="17">
        <f t="shared" si="2"/>
        <v>4</v>
      </c>
      <c r="C10" s="18" t="s">
        <v>27</v>
      </c>
      <c r="D10" s="18" t="s">
        <v>28</v>
      </c>
      <c r="E10" s="18" t="s">
        <v>54</v>
      </c>
      <c r="F10" s="13" t="s">
        <v>30</v>
      </c>
      <c r="G10" s="19" t="s">
        <v>55</v>
      </c>
      <c r="H10" s="19" t="s">
        <v>211</v>
      </c>
      <c r="I10" s="11"/>
      <c r="J10" s="23"/>
      <c r="K10" s="19"/>
      <c r="L10" s="20" t="str">
        <f t="shared" si="0"/>
        <v/>
      </c>
      <c r="M10" s="20" t="s">
        <v>33</v>
      </c>
      <c r="N10" s="20"/>
      <c r="O10" s="19" t="s">
        <v>272</v>
      </c>
      <c r="P10" s="19"/>
      <c r="Q10" s="19"/>
      <c r="R10" s="19"/>
      <c r="S10" s="20" t="str">
        <f t="shared" si="1"/>
        <v/>
      </c>
      <c r="T10" s="19" t="s">
        <v>34</v>
      </c>
      <c r="U10" s="19" t="s">
        <v>56</v>
      </c>
      <c r="V10" s="19" t="s">
        <v>57</v>
      </c>
      <c r="W10" s="19" t="s">
        <v>37</v>
      </c>
      <c r="X10" s="19" t="s">
        <v>212</v>
      </c>
      <c r="Y10" s="19" t="s">
        <v>213</v>
      </c>
    </row>
    <row r="11" spans="1:25" ht="99.6" customHeight="1" x14ac:dyDescent="0.3">
      <c r="B11" s="17">
        <f t="shared" si="2"/>
        <v>5</v>
      </c>
      <c r="C11" s="18" t="s">
        <v>27</v>
      </c>
      <c r="D11" s="18" t="s">
        <v>58</v>
      </c>
      <c r="E11" s="18" t="s">
        <v>59</v>
      </c>
      <c r="F11" s="13" t="s">
        <v>30</v>
      </c>
      <c r="G11" s="19" t="s">
        <v>60</v>
      </c>
      <c r="H11" s="19" t="s">
        <v>214</v>
      </c>
      <c r="I11" s="11"/>
      <c r="J11" s="23"/>
      <c r="K11" s="19"/>
      <c r="L11" s="20" t="str">
        <f t="shared" si="0"/>
        <v/>
      </c>
      <c r="M11" s="20" t="s">
        <v>33</v>
      </c>
      <c r="N11" s="20" t="s">
        <v>33</v>
      </c>
      <c r="O11" s="19" t="s">
        <v>215</v>
      </c>
      <c r="P11" s="19"/>
      <c r="Q11" s="19"/>
      <c r="R11" s="19"/>
      <c r="S11" s="20" t="str">
        <f t="shared" si="1"/>
        <v/>
      </c>
      <c r="T11" s="19" t="s">
        <v>34</v>
      </c>
      <c r="U11" s="19" t="s">
        <v>61</v>
      </c>
      <c r="V11" s="19" t="s">
        <v>36</v>
      </c>
      <c r="W11" s="19" t="s">
        <v>37</v>
      </c>
      <c r="X11" s="19" t="s">
        <v>216</v>
      </c>
      <c r="Y11" s="19" t="s">
        <v>45</v>
      </c>
    </row>
    <row r="12" spans="1:25" ht="137.4" customHeight="1" x14ac:dyDescent="0.3">
      <c r="B12" s="17">
        <f t="shared" si="2"/>
        <v>6</v>
      </c>
      <c r="C12" s="18" t="s">
        <v>27</v>
      </c>
      <c r="D12" s="18" t="s">
        <v>58</v>
      </c>
      <c r="E12" s="18" t="s">
        <v>59</v>
      </c>
      <c r="F12" s="13" t="s">
        <v>30</v>
      </c>
      <c r="G12" s="19" t="s">
        <v>62</v>
      </c>
      <c r="H12" s="19" t="s">
        <v>63</v>
      </c>
      <c r="I12" s="19"/>
      <c r="J12" s="19"/>
      <c r="K12" s="19"/>
      <c r="L12" s="20" t="str">
        <f t="shared" si="0"/>
        <v/>
      </c>
      <c r="M12" s="20" t="s">
        <v>33</v>
      </c>
      <c r="N12" s="20" t="s">
        <v>33</v>
      </c>
      <c r="O12" s="19" t="s">
        <v>195</v>
      </c>
      <c r="P12" s="19"/>
      <c r="Q12" s="19"/>
      <c r="R12" s="19"/>
      <c r="S12" s="20" t="str">
        <f t="shared" si="1"/>
        <v/>
      </c>
      <c r="T12" s="19" t="s">
        <v>34</v>
      </c>
      <c r="U12" s="19" t="s">
        <v>61</v>
      </c>
      <c r="V12" s="19" t="s">
        <v>36</v>
      </c>
      <c r="W12" s="19" t="s">
        <v>64</v>
      </c>
      <c r="X12" s="19" t="s">
        <v>65</v>
      </c>
      <c r="Y12" s="19" t="s">
        <v>66</v>
      </c>
    </row>
    <row r="13" spans="1:25" ht="137.4" customHeight="1" x14ac:dyDescent="0.3">
      <c r="B13" s="17">
        <f t="shared" si="2"/>
        <v>7</v>
      </c>
      <c r="C13" s="24" t="s">
        <v>38</v>
      </c>
      <c r="D13" s="24" t="s">
        <v>67</v>
      </c>
      <c r="E13" s="24" t="s">
        <v>71</v>
      </c>
      <c r="F13" s="24" t="s">
        <v>68</v>
      </c>
      <c r="G13" s="25" t="s">
        <v>217</v>
      </c>
      <c r="H13" s="25" t="s">
        <v>48</v>
      </c>
      <c r="I13" s="11"/>
      <c r="J13" s="11"/>
      <c r="K13" s="11"/>
      <c r="L13" s="20" t="str">
        <f t="shared" si="0"/>
        <v/>
      </c>
      <c r="M13" s="26"/>
      <c r="N13" s="26" t="s">
        <v>33</v>
      </c>
      <c r="O13" s="25" t="s">
        <v>218</v>
      </c>
      <c r="P13" s="25"/>
      <c r="Q13" s="25"/>
      <c r="R13" s="19"/>
      <c r="S13" s="20" t="str">
        <f t="shared" si="1"/>
        <v/>
      </c>
      <c r="T13" s="25" t="s">
        <v>34</v>
      </c>
      <c r="U13" s="25" t="s">
        <v>50</v>
      </c>
      <c r="V13" s="25" t="s">
        <v>51</v>
      </c>
      <c r="W13" s="25" t="s">
        <v>52</v>
      </c>
      <c r="X13" s="25" t="s">
        <v>219</v>
      </c>
      <c r="Y13" s="27" t="s">
        <v>69</v>
      </c>
    </row>
    <row r="14" spans="1:25" ht="161.4" customHeight="1" x14ac:dyDescent="0.3">
      <c r="B14" s="17">
        <f t="shared" si="2"/>
        <v>8</v>
      </c>
      <c r="C14" s="18" t="s">
        <v>70</v>
      </c>
      <c r="D14" s="18" t="s">
        <v>67</v>
      </c>
      <c r="E14" s="18" t="s">
        <v>71</v>
      </c>
      <c r="F14" s="18" t="s">
        <v>41</v>
      </c>
      <c r="G14" s="19" t="s">
        <v>220</v>
      </c>
      <c r="H14" s="19" t="s">
        <v>273</v>
      </c>
      <c r="I14" s="19"/>
      <c r="J14" s="19"/>
      <c r="K14" s="19"/>
      <c r="L14" s="20" t="str">
        <f t="shared" si="0"/>
        <v/>
      </c>
      <c r="M14" s="20"/>
      <c r="N14" s="20" t="s">
        <v>33</v>
      </c>
      <c r="O14" s="19" t="s">
        <v>226</v>
      </c>
      <c r="P14" s="19"/>
      <c r="Q14" s="19"/>
      <c r="R14" s="19"/>
      <c r="S14" s="20" t="str">
        <f t="shared" si="1"/>
        <v/>
      </c>
      <c r="T14" s="19" t="s">
        <v>34</v>
      </c>
      <c r="U14" s="19" t="s">
        <v>50</v>
      </c>
      <c r="V14" s="19" t="s">
        <v>51</v>
      </c>
      <c r="W14" s="19" t="s">
        <v>52</v>
      </c>
      <c r="X14" s="19" t="s">
        <v>221</v>
      </c>
      <c r="Y14" s="19" t="s">
        <v>72</v>
      </c>
    </row>
    <row r="15" spans="1:25" ht="172.2" customHeight="1" x14ac:dyDescent="0.3">
      <c r="B15" s="17">
        <f t="shared" si="2"/>
        <v>9</v>
      </c>
      <c r="C15" s="18" t="s">
        <v>70</v>
      </c>
      <c r="D15" s="18" t="s">
        <v>67</v>
      </c>
      <c r="E15" s="18" t="s">
        <v>71</v>
      </c>
      <c r="F15" s="18" t="s">
        <v>41</v>
      </c>
      <c r="G15" s="19" t="s">
        <v>274</v>
      </c>
      <c r="H15" s="19" t="s">
        <v>222</v>
      </c>
      <c r="I15" s="11"/>
      <c r="J15" s="11"/>
      <c r="K15" s="19"/>
      <c r="L15" s="20" t="str">
        <f t="shared" si="0"/>
        <v/>
      </c>
      <c r="M15" s="20"/>
      <c r="N15" s="20" t="s">
        <v>33</v>
      </c>
      <c r="O15" s="19" t="s">
        <v>223</v>
      </c>
      <c r="P15" s="19"/>
      <c r="Q15" s="19"/>
      <c r="R15" s="19"/>
      <c r="S15" s="20" t="str">
        <f t="shared" si="1"/>
        <v/>
      </c>
      <c r="T15" s="19" t="s">
        <v>34</v>
      </c>
      <c r="U15" s="19" t="s">
        <v>50</v>
      </c>
      <c r="V15" s="19" t="s">
        <v>275</v>
      </c>
      <c r="W15" s="19" t="s">
        <v>276</v>
      </c>
      <c r="X15" s="19" t="s">
        <v>277</v>
      </c>
      <c r="Y15" s="19" t="s">
        <v>278</v>
      </c>
    </row>
    <row r="16" spans="1:25" ht="211.2" customHeight="1" x14ac:dyDescent="0.3">
      <c r="B16" s="17">
        <f t="shared" si="2"/>
        <v>10</v>
      </c>
      <c r="C16" s="18" t="s">
        <v>70</v>
      </c>
      <c r="D16" s="18" t="s">
        <v>67</v>
      </c>
      <c r="E16" s="18" t="s">
        <v>71</v>
      </c>
      <c r="F16" s="18" t="s">
        <v>41</v>
      </c>
      <c r="G16" s="19" t="s">
        <v>224</v>
      </c>
      <c r="H16" s="19" t="s">
        <v>225</v>
      </c>
      <c r="I16" s="11"/>
      <c r="J16" s="11"/>
      <c r="K16" s="19"/>
      <c r="L16" s="20" t="str">
        <f t="shared" si="0"/>
        <v/>
      </c>
      <c r="M16" s="20"/>
      <c r="N16" s="20" t="s">
        <v>33</v>
      </c>
      <c r="O16" s="19" t="s">
        <v>279</v>
      </c>
      <c r="P16" s="19"/>
      <c r="Q16" s="19"/>
      <c r="R16" s="19"/>
      <c r="S16" s="20" t="str">
        <f t="shared" si="1"/>
        <v/>
      </c>
      <c r="T16" s="19" t="s">
        <v>34</v>
      </c>
      <c r="U16" s="19" t="s">
        <v>50</v>
      </c>
      <c r="V16" s="19" t="s">
        <v>280</v>
      </c>
      <c r="W16" s="19" t="s">
        <v>281</v>
      </c>
      <c r="X16" s="19" t="s">
        <v>282</v>
      </c>
      <c r="Y16" s="19" t="s">
        <v>283</v>
      </c>
    </row>
    <row r="17" spans="2:25" ht="218.4" customHeight="1" x14ac:dyDescent="0.3">
      <c r="B17" s="17">
        <f t="shared" si="2"/>
        <v>11</v>
      </c>
      <c r="C17" s="18" t="s">
        <v>70</v>
      </c>
      <c r="D17" s="18" t="s">
        <v>67</v>
      </c>
      <c r="E17" s="18" t="s">
        <v>71</v>
      </c>
      <c r="F17" s="18" t="s">
        <v>41</v>
      </c>
      <c r="G17" s="19" t="s">
        <v>227</v>
      </c>
      <c r="H17" s="19" t="s">
        <v>73</v>
      </c>
      <c r="I17" s="11"/>
      <c r="J17" s="11"/>
      <c r="K17" s="19"/>
      <c r="L17" s="20" t="str">
        <f t="shared" si="0"/>
        <v/>
      </c>
      <c r="M17" s="20"/>
      <c r="N17" s="20" t="s">
        <v>33</v>
      </c>
      <c r="O17" s="19" t="s">
        <v>199</v>
      </c>
      <c r="P17" s="19"/>
      <c r="Q17" s="19"/>
      <c r="R17" s="19"/>
      <c r="S17" s="20" t="str">
        <f t="shared" si="1"/>
        <v/>
      </c>
      <c r="T17" s="19" t="s">
        <v>34</v>
      </c>
      <c r="U17" s="19" t="s">
        <v>50</v>
      </c>
      <c r="V17" s="19" t="s">
        <v>284</v>
      </c>
      <c r="W17" s="19" t="s">
        <v>74</v>
      </c>
      <c r="X17" s="19" t="s">
        <v>228</v>
      </c>
      <c r="Y17" s="19" t="s">
        <v>285</v>
      </c>
    </row>
    <row r="18" spans="2:25" ht="140.4" customHeight="1" x14ac:dyDescent="0.3">
      <c r="B18" s="17">
        <f t="shared" si="2"/>
        <v>12</v>
      </c>
      <c r="C18" s="18" t="s">
        <v>38</v>
      </c>
      <c r="D18" s="18" t="s">
        <v>67</v>
      </c>
      <c r="E18" s="18" t="s">
        <v>71</v>
      </c>
      <c r="F18" s="18" t="s">
        <v>41</v>
      </c>
      <c r="G18" s="19" t="s">
        <v>230</v>
      </c>
      <c r="H18" s="19" t="s">
        <v>229</v>
      </c>
      <c r="I18" s="11"/>
      <c r="J18" s="11"/>
      <c r="K18" s="19"/>
      <c r="L18" s="20" t="str">
        <f t="shared" si="0"/>
        <v/>
      </c>
      <c r="M18" s="20"/>
      <c r="N18" s="20" t="s">
        <v>33</v>
      </c>
      <c r="O18" s="19" t="s">
        <v>231</v>
      </c>
      <c r="P18" s="19"/>
      <c r="Q18" s="19"/>
      <c r="R18" s="19"/>
      <c r="S18" s="20" t="str">
        <f t="shared" si="1"/>
        <v/>
      </c>
      <c r="T18" s="19" t="s">
        <v>34</v>
      </c>
      <c r="U18" s="19" t="s">
        <v>50</v>
      </c>
      <c r="V18" s="19" t="s">
        <v>51</v>
      </c>
      <c r="W18" s="19" t="s">
        <v>52</v>
      </c>
      <c r="X18" s="19" t="s">
        <v>234</v>
      </c>
      <c r="Y18" s="19" t="s">
        <v>45</v>
      </c>
    </row>
    <row r="19" spans="2:25" ht="102.6" customHeight="1" x14ac:dyDescent="0.3">
      <c r="B19" s="17">
        <f t="shared" si="2"/>
        <v>13</v>
      </c>
      <c r="C19" s="18" t="s">
        <v>70</v>
      </c>
      <c r="D19" s="18" t="s">
        <v>67</v>
      </c>
      <c r="E19" s="18" t="s">
        <v>71</v>
      </c>
      <c r="F19" s="18" t="s">
        <v>41</v>
      </c>
      <c r="G19" s="19" t="s">
        <v>232</v>
      </c>
      <c r="H19" s="19" t="s">
        <v>76</v>
      </c>
      <c r="I19" s="11"/>
      <c r="J19" s="11"/>
      <c r="K19" s="19"/>
      <c r="L19" s="20" t="str">
        <f t="shared" si="0"/>
        <v/>
      </c>
      <c r="M19" s="20"/>
      <c r="N19" s="20" t="s">
        <v>33</v>
      </c>
      <c r="O19" s="19" t="s">
        <v>233</v>
      </c>
      <c r="P19" s="19"/>
      <c r="Q19" s="19"/>
      <c r="R19" s="19"/>
      <c r="S19" s="20" t="str">
        <f t="shared" si="1"/>
        <v/>
      </c>
      <c r="T19" s="19" t="s">
        <v>34</v>
      </c>
      <c r="U19" s="19" t="s">
        <v>50</v>
      </c>
      <c r="V19" s="19" t="s">
        <v>51</v>
      </c>
      <c r="W19" s="19" t="s">
        <v>52</v>
      </c>
      <c r="X19" s="19" t="s">
        <v>77</v>
      </c>
      <c r="Y19" s="19" t="s">
        <v>78</v>
      </c>
    </row>
    <row r="20" spans="2:25" ht="144.6" customHeight="1" x14ac:dyDescent="0.3">
      <c r="B20" s="17">
        <f t="shared" si="2"/>
        <v>14</v>
      </c>
      <c r="C20" s="24" t="s">
        <v>70</v>
      </c>
      <c r="D20" s="24" t="s">
        <v>67</v>
      </c>
      <c r="E20" s="24" t="s">
        <v>71</v>
      </c>
      <c r="F20" s="24" t="s">
        <v>41</v>
      </c>
      <c r="G20" s="25" t="s">
        <v>268</v>
      </c>
      <c r="H20" s="25" t="s">
        <v>189</v>
      </c>
      <c r="I20" s="23"/>
      <c r="J20" s="23"/>
      <c r="K20" s="23"/>
      <c r="L20" s="20" t="str">
        <f t="shared" si="0"/>
        <v/>
      </c>
      <c r="M20" s="25"/>
      <c r="N20" s="26" t="s">
        <v>33</v>
      </c>
      <c r="O20" s="19" t="s">
        <v>270</v>
      </c>
      <c r="P20" s="25"/>
      <c r="Q20" s="25"/>
      <c r="R20" s="25"/>
      <c r="S20" s="20" t="str">
        <f t="shared" si="1"/>
        <v/>
      </c>
      <c r="T20" s="25" t="s">
        <v>34</v>
      </c>
      <c r="U20" s="25" t="s">
        <v>50</v>
      </c>
      <c r="V20" s="25" t="s">
        <v>51</v>
      </c>
      <c r="W20" s="25" t="s">
        <v>52</v>
      </c>
      <c r="X20" s="25" t="s">
        <v>235</v>
      </c>
      <c r="Y20" s="27" t="s">
        <v>192</v>
      </c>
    </row>
    <row r="21" spans="2:25" ht="132" customHeight="1" x14ac:dyDescent="0.3">
      <c r="B21" s="17">
        <f t="shared" si="2"/>
        <v>15</v>
      </c>
      <c r="C21" s="24" t="s">
        <v>70</v>
      </c>
      <c r="D21" s="24" t="s">
        <v>67</v>
      </c>
      <c r="E21" s="24" t="s">
        <v>71</v>
      </c>
      <c r="F21" s="24" t="s">
        <v>41</v>
      </c>
      <c r="G21" s="25" t="s">
        <v>269</v>
      </c>
      <c r="H21" s="25" t="s">
        <v>79</v>
      </c>
      <c r="I21" s="23"/>
      <c r="J21" s="23"/>
      <c r="K21" s="23"/>
      <c r="L21" s="20" t="str">
        <f t="shared" si="0"/>
        <v/>
      </c>
      <c r="M21" s="25"/>
      <c r="N21" s="26" t="s">
        <v>33</v>
      </c>
      <c r="O21" s="19" t="s">
        <v>236</v>
      </c>
      <c r="P21" s="25"/>
      <c r="Q21" s="25"/>
      <c r="R21" s="25"/>
      <c r="S21" s="20" t="str">
        <f t="shared" si="1"/>
        <v/>
      </c>
      <c r="T21" s="25" t="s">
        <v>34</v>
      </c>
      <c r="U21" s="25" t="s">
        <v>50</v>
      </c>
      <c r="V21" s="25" t="s">
        <v>51</v>
      </c>
      <c r="W21" s="25" t="s">
        <v>52</v>
      </c>
      <c r="X21" s="25" t="s">
        <v>238</v>
      </c>
      <c r="Y21" s="27" t="s">
        <v>53</v>
      </c>
    </row>
    <row r="22" spans="2:25" ht="102.6" customHeight="1" x14ac:dyDescent="0.3">
      <c r="B22" s="17">
        <f t="shared" si="2"/>
        <v>16</v>
      </c>
      <c r="C22" s="24" t="s">
        <v>70</v>
      </c>
      <c r="D22" s="24" t="s">
        <v>80</v>
      </c>
      <c r="E22" s="24" t="s">
        <v>71</v>
      </c>
      <c r="F22" s="24" t="s">
        <v>41</v>
      </c>
      <c r="G22" s="25" t="s">
        <v>237</v>
      </c>
      <c r="H22" s="25" t="s">
        <v>190</v>
      </c>
      <c r="I22" s="23"/>
      <c r="J22" s="23"/>
      <c r="K22" s="23"/>
      <c r="L22" s="20" t="str">
        <f t="shared" si="0"/>
        <v/>
      </c>
      <c r="M22" s="26"/>
      <c r="N22" s="26" t="s">
        <v>33</v>
      </c>
      <c r="O22" s="19" t="s">
        <v>271</v>
      </c>
      <c r="P22" s="25"/>
      <c r="Q22" s="25"/>
      <c r="R22" s="25"/>
      <c r="S22" s="20" t="str">
        <f t="shared" si="1"/>
        <v/>
      </c>
      <c r="T22" s="25" t="s">
        <v>81</v>
      </c>
      <c r="U22" s="25" t="s">
        <v>50</v>
      </c>
      <c r="V22" s="25" t="s">
        <v>51</v>
      </c>
      <c r="W22" s="25" t="s">
        <v>52</v>
      </c>
      <c r="X22" s="25" t="s">
        <v>239</v>
      </c>
      <c r="Y22" s="27" t="s">
        <v>193</v>
      </c>
    </row>
    <row r="23" spans="2:25" ht="102.6" customHeight="1" x14ac:dyDescent="0.3">
      <c r="B23" s="17">
        <f t="shared" si="2"/>
        <v>17</v>
      </c>
      <c r="C23" s="24" t="s">
        <v>70</v>
      </c>
      <c r="D23" s="24" t="s">
        <v>67</v>
      </c>
      <c r="E23" s="24" t="s">
        <v>71</v>
      </c>
      <c r="F23" s="28" t="s">
        <v>82</v>
      </c>
      <c r="G23" s="25" t="s">
        <v>240</v>
      </c>
      <c r="H23" s="25" t="s">
        <v>83</v>
      </c>
      <c r="I23" s="23"/>
      <c r="J23" s="11"/>
      <c r="K23" s="23"/>
      <c r="L23" s="20" t="str">
        <f t="shared" si="0"/>
        <v/>
      </c>
      <c r="M23" s="29"/>
      <c r="N23" s="29" t="s">
        <v>33</v>
      </c>
      <c r="O23" s="25" t="s">
        <v>84</v>
      </c>
      <c r="P23" s="25"/>
      <c r="Q23" s="25"/>
      <c r="R23" s="25"/>
      <c r="S23" s="20" t="str">
        <f t="shared" si="1"/>
        <v/>
      </c>
      <c r="T23" s="25" t="s">
        <v>34</v>
      </c>
      <c r="U23" s="25" t="s">
        <v>85</v>
      </c>
      <c r="V23" s="25" t="s">
        <v>51</v>
      </c>
      <c r="W23" s="25" t="s">
        <v>52</v>
      </c>
      <c r="X23" s="25" t="s">
        <v>241</v>
      </c>
      <c r="Y23" s="27" t="s">
        <v>86</v>
      </c>
    </row>
    <row r="24" spans="2:25" ht="107.4" customHeight="1" x14ac:dyDescent="0.3">
      <c r="B24" s="17">
        <f t="shared" si="2"/>
        <v>18</v>
      </c>
      <c r="C24" s="18" t="s">
        <v>27</v>
      </c>
      <c r="D24" s="18" t="s">
        <v>67</v>
      </c>
      <c r="E24" s="18" t="s">
        <v>71</v>
      </c>
      <c r="F24" s="22" t="s">
        <v>87</v>
      </c>
      <c r="G24" s="19" t="s">
        <v>242</v>
      </c>
      <c r="H24" s="19" t="s">
        <v>88</v>
      </c>
      <c r="I24" s="11"/>
      <c r="J24" s="11"/>
      <c r="K24" s="19"/>
      <c r="L24" s="20" t="str">
        <f t="shared" si="0"/>
        <v/>
      </c>
      <c r="M24" s="20"/>
      <c r="N24" s="20" t="s">
        <v>33</v>
      </c>
      <c r="O24" s="19" t="s">
        <v>243</v>
      </c>
      <c r="P24" s="19"/>
      <c r="Q24" s="19"/>
      <c r="R24" s="19"/>
      <c r="S24" s="20" t="str">
        <f t="shared" si="1"/>
        <v/>
      </c>
      <c r="T24" s="19" t="s">
        <v>89</v>
      </c>
      <c r="U24" s="19" t="s">
        <v>50</v>
      </c>
      <c r="V24" s="19" t="s">
        <v>51</v>
      </c>
      <c r="W24" s="19" t="s">
        <v>52</v>
      </c>
      <c r="X24" s="19" t="s">
        <v>90</v>
      </c>
      <c r="Y24" s="19" t="s">
        <v>91</v>
      </c>
    </row>
    <row r="25" spans="2:25" ht="100.2" customHeight="1" x14ac:dyDescent="0.3">
      <c r="B25" s="17">
        <f t="shared" si="2"/>
        <v>19</v>
      </c>
      <c r="C25" s="18" t="s">
        <v>38</v>
      </c>
      <c r="D25" s="18" t="s">
        <v>39</v>
      </c>
      <c r="E25" s="18" t="s">
        <v>71</v>
      </c>
      <c r="F25" s="18" t="s">
        <v>41</v>
      </c>
      <c r="G25" s="19" t="s">
        <v>244</v>
      </c>
      <c r="H25" s="19" t="s">
        <v>200</v>
      </c>
      <c r="I25" s="11"/>
      <c r="J25" s="11"/>
      <c r="K25" s="19"/>
      <c r="L25" s="20" t="str">
        <f t="shared" si="0"/>
        <v/>
      </c>
      <c r="M25" s="20"/>
      <c r="N25" s="20" t="s">
        <v>33</v>
      </c>
      <c r="O25" s="19" t="s">
        <v>245</v>
      </c>
      <c r="P25" s="19"/>
      <c r="Q25" s="19"/>
      <c r="R25" s="19"/>
      <c r="S25" s="20" t="str">
        <f t="shared" si="1"/>
        <v/>
      </c>
      <c r="T25" s="19" t="s">
        <v>34</v>
      </c>
      <c r="U25" s="19" t="s">
        <v>50</v>
      </c>
      <c r="V25" s="19" t="s">
        <v>92</v>
      </c>
      <c r="W25" s="19" t="s">
        <v>93</v>
      </c>
      <c r="X25" s="19" t="s">
        <v>94</v>
      </c>
      <c r="Y25" s="19" t="s">
        <v>53</v>
      </c>
    </row>
    <row r="26" spans="2:25" ht="136.5" customHeight="1" x14ac:dyDescent="0.3">
      <c r="B26" s="17">
        <f t="shared" si="2"/>
        <v>20</v>
      </c>
      <c r="C26" s="18" t="s">
        <v>38</v>
      </c>
      <c r="D26" s="18" t="s">
        <v>39</v>
      </c>
      <c r="E26" s="18" t="s">
        <v>71</v>
      </c>
      <c r="F26" s="18" t="s">
        <v>41</v>
      </c>
      <c r="G26" s="19" t="s">
        <v>246</v>
      </c>
      <c r="H26" s="19" t="s">
        <v>247</v>
      </c>
      <c r="I26" s="11"/>
      <c r="J26" s="11"/>
      <c r="K26" s="19"/>
      <c r="L26" s="20" t="str">
        <f t="shared" si="0"/>
        <v/>
      </c>
      <c r="M26" s="20"/>
      <c r="N26" s="20" t="s">
        <v>33</v>
      </c>
      <c r="O26" s="19" t="s">
        <v>201</v>
      </c>
      <c r="P26" s="19"/>
      <c r="Q26" s="19"/>
      <c r="R26" s="19"/>
      <c r="S26" s="20" t="str">
        <f t="shared" si="1"/>
        <v/>
      </c>
      <c r="T26" s="19" t="s">
        <v>34</v>
      </c>
      <c r="U26" s="19" t="s">
        <v>50</v>
      </c>
      <c r="V26" s="19" t="s">
        <v>95</v>
      </c>
      <c r="W26" s="19" t="s">
        <v>96</v>
      </c>
      <c r="X26" s="19" t="s">
        <v>248</v>
      </c>
      <c r="Y26" s="19" t="s">
        <v>97</v>
      </c>
    </row>
    <row r="27" spans="2:25" ht="130.35" customHeight="1" x14ac:dyDescent="0.3">
      <c r="B27" s="17">
        <f t="shared" si="2"/>
        <v>21</v>
      </c>
      <c r="C27" s="18" t="s">
        <v>27</v>
      </c>
      <c r="D27" s="18" t="s">
        <v>67</v>
      </c>
      <c r="E27" s="18" t="s">
        <v>71</v>
      </c>
      <c r="F27" s="18" t="s">
        <v>41</v>
      </c>
      <c r="G27" s="19" t="s">
        <v>249</v>
      </c>
      <c r="H27" s="19" t="s">
        <v>286</v>
      </c>
      <c r="I27" s="11"/>
      <c r="J27" s="11"/>
      <c r="K27" s="19"/>
      <c r="L27" s="20" t="str">
        <f t="shared" si="0"/>
        <v/>
      </c>
      <c r="M27" s="20"/>
      <c r="N27" s="20" t="s">
        <v>33</v>
      </c>
      <c r="O27" s="19" t="s">
        <v>250</v>
      </c>
      <c r="P27" s="19"/>
      <c r="Q27" s="19"/>
      <c r="R27" s="19"/>
      <c r="S27" s="20" t="str">
        <f t="shared" si="1"/>
        <v/>
      </c>
      <c r="T27" s="19" t="s">
        <v>34</v>
      </c>
      <c r="U27" s="19" t="s">
        <v>50</v>
      </c>
      <c r="V27" s="19" t="s">
        <v>98</v>
      </c>
      <c r="W27" s="19" t="s">
        <v>99</v>
      </c>
      <c r="X27" s="19" t="s">
        <v>251</v>
      </c>
      <c r="Y27" s="19" t="s">
        <v>252</v>
      </c>
    </row>
    <row r="28" spans="2:25" ht="85.2" customHeight="1" x14ac:dyDescent="0.3">
      <c r="B28" s="17">
        <f t="shared" si="2"/>
        <v>22</v>
      </c>
      <c r="C28" s="18" t="s">
        <v>27</v>
      </c>
      <c r="D28" s="18" t="s">
        <v>39</v>
      </c>
      <c r="E28" s="18" t="s">
        <v>71</v>
      </c>
      <c r="F28" s="18" t="s">
        <v>41</v>
      </c>
      <c r="G28" s="19" t="s">
        <v>253</v>
      </c>
      <c r="H28" s="19" t="s">
        <v>100</v>
      </c>
      <c r="I28" s="11"/>
      <c r="J28" s="11"/>
      <c r="K28" s="19"/>
      <c r="L28" s="20" t="str">
        <f t="shared" si="0"/>
        <v/>
      </c>
      <c r="M28" s="20"/>
      <c r="N28" s="20" t="s">
        <v>33</v>
      </c>
      <c r="O28" s="19" t="s">
        <v>254</v>
      </c>
      <c r="P28" s="19"/>
      <c r="Q28" s="19"/>
      <c r="R28" s="19"/>
      <c r="S28" s="20" t="str">
        <f t="shared" si="1"/>
        <v/>
      </c>
      <c r="T28" s="19" t="s">
        <v>34</v>
      </c>
      <c r="U28" s="19" t="s">
        <v>101</v>
      </c>
      <c r="V28" s="19" t="s">
        <v>92</v>
      </c>
      <c r="W28" s="19" t="s">
        <v>93</v>
      </c>
      <c r="X28" s="19" t="s">
        <v>196</v>
      </c>
      <c r="Y28" s="19" t="s">
        <v>102</v>
      </c>
    </row>
    <row r="29" spans="2:25" ht="159" customHeight="1" x14ac:dyDescent="0.3">
      <c r="B29" s="17">
        <f t="shared" si="2"/>
        <v>23</v>
      </c>
      <c r="C29" s="18" t="s">
        <v>27</v>
      </c>
      <c r="D29" s="18" t="s">
        <v>67</v>
      </c>
      <c r="E29" s="18" t="s">
        <v>103</v>
      </c>
      <c r="F29" s="18" t="s">
        <v>104</v>
      </c>
      <c r="G29" s="19" t="s">
        <v>255</v>
      </c>
      <c r="H29" s="19" t="s">
        <v>105</v>
      </c>
      <c r="I29" s="11"/>
      <c r="J29" s="11"/>
      <c r="K29" s="19"/>
      <c r="L29" s="20" t="str">
        <f t="shared" si="0"/>
        <v/>
      </c>
      <c r="M29" s="20" t="s">
        <v>33</v>
      </c>
      <c r="N29" s="20" t="s">
        <v>33</v>
      </c>
      <c r="O29" s="19" t="s">
        <v>106</v>
      </c>
      <c r="P29" s="19"/>
      <c r="Q29" s="19"/>
      <c r="R29" s="19"/>
      <c r="S29" s="20" t="str">
        <f t="shared" si="1"/>
        <v/>
      </c>
      <c r="T29" s="19" t="s">
        <v>34</v>
      </c>
      <c r="U29" s="19" t="s">
        <v>61</v>
      </c>
      <c r="V29" s="19" t="s">
        <v>107</v>
      </c>
      <c r="W29" s="19" t="s">
        <v>108</v>
      </c>
      <c r="X29" s="19" t="s">
        <v>109</v>
      </c>
      <c r="Y29" s="19" t="s">
        <v>110</v>
      </c>
    </row>
    <row r="30" spans="2:25" ht="96.6" customHeight="1" x14ac:dyDescent="0.3">
      <c r="B30" s="17">
        <f t="shared" si="2"/>
        <v>24</v>
      </c>
      <c r="C30" s="18" t="s">
        <v>38</v>
      </c>
      <c r="D30" s="18" t="s">
        <v>39</v>
      </c>
      <c r="E30" s="18" t="s">
        <v>71</v>
      </c>
      <c r="F30" s="18" t="s">
        <v>111</v>
      </c>
      <c r="G30" s="19" t="s">
        <v>256</v>
      </c>
      <c r="H30" s="19" t="s">
        <v>112</v>
      </c>
      <c r="I30" s="11"/>
      <c r="J30" s="11"/>
      <c r="K30" s="19"/>
      <c r="L30" s="20" t="str">
        <f t="shared" si="0"/>
        <v/>
      </c>
      <c r="M30" s="20" t="s">
        <v>33</v>
      </c>
      <c r="N30" s="20"/>
      <c r="O30" s="19" t="s">
        <v>257</v>
      </c>
      <c r="P30" s="19"/>
      <c r="Q30" s="19"/>
      <c r="R30" s="19"/>
      <c r="S30" s="20" t="str">
        <f t="shared" si="1"/>
        <v/>
      </c>
      <c r="T30" s="19" t="s">
        <v>49</v>
      </c>
      <c r="U30" s="19" t="s">
        <v>56</v>
      </c>
      <c r="V30" s="19" t="s">
        <v>113</v>
      </c>
      <c r="W30" s="19" t="s">
        <v>52</v>
      </c>
      <c r="X30" s="19" t="s">
        <v>114</v>
      </c>
      <c r="Y30" s="19" t="s">
        <v>53</v>
      </c>
    </row>
    <row r="31" spans="2:25" ht="82.35" customHeight="1" x14ac:dyDescent="0.3">
      <c r="B31" s="17">
        <f t="shared" si="2"/>
        <v>25</v>
      </c>
      <c r="C31" s="18" t="s">
        <v>38</v>
      </c>
      <c r="D31" s="18" t="s">
        <v>39</v>
      </c>
      <c r="E31" s="18" t="s">
        <v>71</v>
      </c>
      <c r="F31" s="18" t="s">
        <v>115</v>
      </c>
      <c r="G31" s="19" t="s">
        <v>258</v>
      </c>
      <c r="H31" s="19" t="s">
        <v>116</v>
      </c>
      <c r="I31" s="11"/>
      <c r="J31" s="11"/>
      <c r="K31" s="19"/>
      <c r="L31" s="20" t="str">
        <f t="shared" si="0"/>
        <v/>
      </c>
      <c r="M31" s="9"/>
      <c r="N31" s="20" t="s">
        <v>33</v>
      </c>
      <c r="O31" s="19" t="s">
        <v>117</v>
      </c>
      <c r="P31" s="19"/>
      <c r="Q31" s="19"/>
      <c r="R31" s="19"/>
      <c r="S31" s="20" t="str">
        <f t="shared" si="1"/>
        <v/>
      </c>
      <c r="T31" s="19" t="s">
        <v>118</v>
      </c>
      <c r="U31" s="19" t="s">
        <v>50</v>
      </c>
      <c r="V31" s="19" t="s">
        <v>119</v>
      </c>
      <c r="W31" s="19" t="s">
        <v>52</v>
      </c>
      <c r="X31" s="19" t="s">
        <v>120</v>
      </c>
      <c r="Y31" s="19" t="s">
        <v>53</v>
      </c>
    </row>
    <row r="32" spans="2:25" ht="102.6" customHeight="1" x14ac:dyDescent="0.3">
      <c r="B32" s="17">
        <f t="shared" si="2"/>
        <v>26</v>
      </c>
      <c r="C32" s="18" t="s">
        <v>38</v>
      </c>
      <c r="D32" s="18" t="s">
        <v>39</v>
      </c>
      <c r="E32" s="18" t="s">
        <v>71</v>
      </c>
      <c r="F32" s="18" t="s">
        <v>121</v>
      </c>
      <c r="G32" s="19" t="s">
        <v>259</v>
      </c>
      <c r="H32" s="19" t="s">
        <v>123</v>
      </c>
      <c r="I32" s="11"/>
      <c r="J32" s="11"/>
      <c r="K32" s="19"/>
      <c r="L32" s="20" t="str">
        <f t="shared" si="0"/>
        <v/>
      </c>
      <c r="M32" s="9"/>
      <c r="N32" s="20" t="s">
        <v>33</v>
      </c>
      <c r="O32" s="19" t="s">
        <v>124</v>
      </c>
      <c r="P32" s="19"/>
      <c r="Q32" s="19"/>
      <c r="R32" s="19"/>
      <c r="S32" s="20" t="str">
        <f t="shared" si="1"/>
        <v/>
      </c>
      <c r="T32" s="19" t="s">
        <v>34</v>
      </c>
      <c r="U32" s="19" t="s">
        <v>50</v>
      </c>
      <c r="V32" s="19" t="s">
        <v>125</v>
      </c>
      <c r="W32" s="19" t="s">
        <v>122</v>
      </c>
      <c r="X32" s="19" t="s">
        <v>126</v>
      </c>
      <c r="Y32" s="19" t="s">
        <v>75</v>
      </c>
    </row>
    <row r="33" spans="2:25" ht="170.4" customHeight="1" x14ac:dyDescent="0.3">
      <c r="B33" s="17">
        <f t="shared" si="2"/>
        <v>27</v>
      </c>
      <c r="C33" s="18" t="s">
        <v>38</v>
      </c>
      <c r="D33" s="18" t="s">
        <v>39</v>
      </c>
      <c r="E33" s="18" t="s">
        <v>71</v>
      </c>
      <c r="F33" s="22" t="s">
        <v>127</v>
      </c>
      <c r="G33" s="19" t="s">
        <v>260</v>
      </c>
      <c r="H33" s="19" t="s">
        <v>128</v>
      </c>
      <c r="I33" s="11"/>
      <c r="J33" s="11"/>
      <c r="K33" s="19"/>
      <c r="L33" s="20" t="str">
        <f t="shared" si="0"/>
        <v/>
      </c>
      <c r="M33" s="20" t="s">
        <v>33</v>
      </c>
      <c r="N33" s="20" t="s">
        <v>33</v>
      </c>
      <c r="O33" s="19" t="s">
        <v>129</v>
      </c>
      <c r="P33" s="19"/>
      <c r="Q33" s="19"/>
      <c r="R33" s="19"/>
      <c r="S33" s="20" t="str">
        <f t="shared" si="1"/>
        <v/>
      </c>
      <c r="T33" s="19" t="s">
        <v>34</v>
      </c>
      <c r="U33" s="19" t="s">
        <v>61</v>
      </c>
      <c r="V33" s="19" t="s">
        <v>130</v>
      </c>
      <c r="W33" s="19" t="s">
        <v>93</v>
      </c>
      <c r="X33" s="19" t="s">
        <v>131</v>
      </c>
      <c r="Y33" s="19" t="s">
        <v>66</v>
      </c>
    </row>
    <row r="34" spans="2:25" ht="115.2" x14ac:dyDescent="0.3">
      <c r="B34" s="17">
        <f t="shared" si="2"/>
        <v>28</v>
      </c>
      <c r="C34" s="18" t="s">
        <v>38</v>
      </c>
      <c r="D34" s="18" t="s">
        <v>39</v>
      </c>
      <c r="E34" s="18" t="s">
        <v>71</v>
      </c>
      <c r="F34" s="22" t="s">
        <v>132</v>
      </c>
      <c r="G34" s="19" t="s">
        <v>261</v>
      </c>
      <c r="H34" s="19" t="s">
        <v>133</v>
      </c>
      <c r="I34" s="11"/>
      <c r="J34" s="11"/>
      <c r="K34" s="19"/>
      <c r="L34" s="20" t="str">
        <f t="shared" si="0"/>
        <v/>
      </c>
      <c r="M34" s="20" t="s">
        <v>33</v>
      </c>
      <c r="N34" s="17" t="s">
        <v>33</v>
      </c>
      <c r="O34" s="19" t="s">
        <v>202</v>
      </c>
      <c r="P34" s="19"/>
      <c r="Q34" s="19"/>
      <c r="R34" s="19"/>
      <c r="S34" s="20" t="str">
        <f t="shared" si="1"/>
        <v/>
      </c>
      <c r="T34" s="19" t="s">
        <v>34</v>
      </c>
      <c r="U34" s="19" t="s">
        <v>61</v>
      </c>
      <c r="V34" s="19" t="s">
        <v>134</v>
      </c>
      <c r="W34" s="19" t="s">
        <v>93</v>
      </c>
      <c r="X34" s="19" t="s">
        <v>135</v>
      </c>
      <c r="Y34" s="19" t="s">
        <v>136</v>
      </c>
    </row>
    <row r="35" spans="2:25" ht="115.2" x14ac:dyDescent="0.3">
      <c r="B35" s="17">
        <f t="shared" si="2"/>
        <v>29</v>
      </c>
      <c r="C35" s="18" t="s">
        <v>38</v>
      </c>
      <c r="D35" s="18" t="s">
        <v>39</v>
      </c>
      <c r="E35" s="18" t="s">
        <v>71</v>
      </c>
      <c r="F35" s="18" t="s">
        <v>137</v>
      </c>
      <c r="G35" s="19" t="s">
        <v>262</v>
      </c>
      <c r="H35" s="19" t="s">
        <v>138</v>
      </c>
      <c r="I35" s="11"/>
      <c r="J35" s="11"/>
      <c r="K35" s="19"/>
      <c r="L35" s="20" t="str">
        <f t="shared" si="0"/>
        <v/>
      </c>
      <c r="M35" s="20"/>
      <c r="N35" s="20" t="s">
        <v>33</v>
      </c>
      <c r="O35" s="19" t="s">
        <v>139</v>
      </c>
      <c r="P35" s="19"/>
      <c r="Q35" s="19"/>
      <c r="R35" s="19"/>
      <c r="S35" s="20" t="str">
        <f t="shared" si="1"/>
        <v/>
      </c>
      <c r="T35" s="19" t="s">
        <v>34</v>
      </c>
      <c r="U35" s="19" t="s">
        <v>194</v>
      </c>
      <c r="V35" s="19" t="s">
        <v>125</v>
      </c>
      <c r="W35" s="19" t="s">
        <v>122</v>
      </c>
      <c r="X35" s="19" t="s">
        <v>140</v>
      </c>
      <c r="Y35" s="19" t="s">
        <v>141</v>
      </c>
    </row>
    <row r="36" spans="2:25" ht="115.2" x14ac:dyDescent="0.3">
      <c r="B36" s="17">
        <f t="shared" si="2"/>
        <v>30</v>
      </c>
      <c r="C36" s="18" t="s">
        <v>38</v>
      </c>
      <c r="D36" s="18" t="s">
        <v>39</v>
      </c>
      <c r="E36" s="18" t="s">
        <v>71</v>
      </c>
      <c r="F36" s="18" t="s">
        <v>137</v>
      </c>
      <c r="G36" s="19" t="s">
        <v>263</v>
      </c>
      <c r="H36" s="19" t="s">
        <v>142</v>
      </c>
      <c r="I36" s="11"/>
      <c r="J36" s="11"/>
      <c r="K36" s="19"/>
      <c r="L36" s="20" t="str">
        <f t="shared" si="0"/>
        <v/>
      </c>
      <c r="M36" s="20" t="s">
        <v>33</v>
      </c>
      <c r="N36" s="20" t="s">
        <v>33</v>
      </c>
      <c r="O36" s="19" t="s">
        <v>143</v>
      </c>
      <c r="P36" s="19"/>
      <c r="Q36" s="19"/>
      <c r="R36" s="19"/>
      <c r="S36" s="20" t="str">
        <f t="shared" si="1"/>
        <v/>
      </c>
      <c r="T36" s="19" t="s">
        <v>34</v>
      </c>
      <c r="U36" s="19" t="s">
        <v>61</v>
      </c>
      <c r="V36" s="19" t="s">
        <v>144</v>
      </c>
      <c r="W36" s="19" t="s">
        <v>93</v>
      </c>
      <c r="X36" s="19" t="s">
        <v>145</v>
      </c>
      <c r="Y36" s="19" t="s">
        <v>45</v>
      </c>
    </row>
    <row r="37" spans="2:25" ht="108" x14ac:dyDescent="0.3">
      <c r="B37" s="17">
        <f t="shared" si="2"/>
        <v>31</v>
      </c>
      <c r="C37" s="18" t="s">
        <v>38</v>
      </c>
      <c r="D37" s="18" t="s">
        <v>39</v>
      </c>
      <c r="E37" s="18" t="s">
        <v>71</v>
      </c>
      <c r="F37" s="18" t="s">
        <v>146</v>
      </c>
      <c r="G37" s="19" t="s">
        <v>264</v>
      </c>
      <c r="H37" s="19" t="s">
        <v>147</v>
      </c>
      <c r="I37" s="11"/>
      <c r="J37" s="11"/>
      <c r="K37" s="19"/>
      <c r="L37" s="20" t="str">
        <f t="shared" si="0"/>
        <v/>
      </c>
      <c r="M37" s="20" t="s">
        <v>33</v>
      </c>
      <c r="N37" s="20" t="s">
        <v>33</v>
      </c>
      <c r="O37" s="19" t="s">
        <v>148</v>
      </c>
      <c r="P37" s="19"/>
      <c r="Q37" s="19"/>
      <c r="R37" s="19"/>
      <c r="S37" s="20" t="str">
        <f t="shared" si="1"/>
        <v/>
      </c>
      <c r="T37" s="19" t="s">
        <v>34</v>
      </c>
      <c r="U37" s="19" t="s">
        <v>61</v>
      </c>
      <c r="V37" s="19" t="s">
        <v>125</v>
      </c>
      <c r="W37" s="19" t="s">
        <v>122</v>
      </c>
      <c r="X37" s="19" t="s">
        <v>149</v>
      </c>
      <c r="Y37" s="19" t="s">
        <v>97</v>
      </c>
    </row>
    <row r="38" spans="2:25" ht="86.4" x14ac:dyDescent="0.3">
      <c r="B38" s="17">
        <f t="shared" si="2"/>
        <v>32</v>
      </c>
      <c r="C38" s="18" t="s">
        <v>38</v>
      </c>
      <c r="D38" s="18" t="s">
        <v>67</v>
      </c>
      <c r="E38" s="18" t="s">
        <v>71</v>
      </c>
      <c r="F38" s="22" t="s">
        <v>150</v>
      </c>
      <c r="G38" s="19" t="s">
        <v>265</v>
      </c>
      <c r="H38" s="19" t="s">
        <v>151</v>
      </c>
      <c r="I38" s="11"/>
      <c r="J38" s="11"/>
      <c r="K38" s="19"/>
      <c r="L38" s="20" t="str">
        <f t="shared" si="0"/>
        <v/>
      </c>
      <c r="M38" s="20"/>
      <c r="N38" s="20" t="s">
        <v>33</v>
      </c>
      <c r="O38" s="19" t="s">
        <v>152</v>
      </c>
      <c r="P38" s="19"/>
      <c r="Q38" s="19"/>
      <c r="R38" s="19"/>
      <c r="S38" s="20" t="str">
        <f t="shared" si="1"/>
        <v/>
      </c>
      <c r="T38" s="19" t="s">
        <v>34</v>
      </c>
      <c r="U38" s="19" t="s">
        <v>194</v>
      </c>
      <c r="V38" s="31" t="s">
        <v>92</v>
      </c>
      <c r="W38" s="19" t="s">
        <v>122</v>
      </c>
      <c r="X38" s="30" t="s">
        <v>153</v>
      </c>
      <c r="Y38" s="19" t="s">
        <v>97</v>
      </c>
    </row>
    <row r="39" spans="2:25" ht="77.400000000000006" customHeight="1" x14ac:dyDescent="0.3">
      <c r="B39" s="17">
        <f t="shared" si="2"/>
        <v>33</v>
      </c>
      <c r="C39" s="18" t="s">
        <v>38</v>
      </c>
      <c r="D39" s="22" t="s">
        <v>39</v>
      </c>
      <c r="E39" s="18" t="s">
        <v>71</v>
      </c>
      <c r="F39" s="22" t="s">
        <v>150</v>
      </c>
      <c r="G39" s="19" t="s">
        <v>266</v>
      </c>
      <c r="H39" s="19" t="s">
        <v>154</v>
      </c>
      <c r="I39" s="11"/>
      <c r="J39" s="11"/>
      <c r="K39" s="19"/>
      <c r="L39" s="20" t="str">
        <f t="shared" si="0"/>
        <v/>
      </c>
      <c r="M39" s="9"/>
      <c r="N39" s="20" t="s">
        <v>33</v>
      </c>
      <c r="O39" s="19" t="s">
        <v>155</v>
      </c>
      <c r="P39" s="19"/>
      <c r="Q39" s="19"/>
      <c r="R39" s="19"/>
      <c r="S39" s="20" t="str">
        <f t="shared" si="1"/>
        <v/>
      </c>
      <c r="T39" s="31" t="str">
        <f>IF(R39&lt;=2,"NO",IF(R39&lt;=4,"NO",IF(R39&lt;=5,"SI")))</f>
        <v>NO</v>
      </c>
      <c r="U39" s="19" t="s">
        <v>194</v>
      </c>
      <c r="V39" s="19" t="s">
        <v>95</v>
      </c>
      <c r="W39" s="19" t="s">
        <v>156</v>
      </c>
      <c r="X39" s="19" t="s">
        <v>157</v>
      </c>
      <c r="Y39" s="19" t="s">
        <v>45</v>
      </c>
    </row>
    <row r="40" spans="2:25" ht="100.8" x14ac:dyDescent="0.3">
      <c r="B40" s="17">
        <f t="shared" si="2"/>
        <v>34</v>
      </c>
      <c r="C40" s="18" t="s">
        <v>27</v>
      </c>
      <c r="D40" s="18" t="s">
        <v>39</v>
      </c>
      <c r="E40" s="18" t="s">
        <v>71</v>
      </c>
      <c r="F40" s="18" t="s">
        <v>150</v>
      </c>
      <c r="G40" s="19" t="s">
        <v>267</v>
      </c>
      <c r="H40" s="19" t="s">
        <v>197</v>
      </c>
      <c r="I40" s="11"/>
      <c r="J40" s="11"/>
      <c r="K40" s="19"/>
      <c r="L40" s="20" t="str">
        <f t="shared" si="0"/>
        <v/>
      </c>
      <c r="M40" s="20"/>
      <c r="N40" s="20" t="s">
        <v>33</v>
      </c>
      <c r="O40" s="19" t="s">
        <v>158</v>
      </c>
      <c r="P40" s="19"/>
      <c r="Q40" s="19"/>
      <c r="R40" s="19"/>
      <c r="S40" s="20" t="str">
        <f t="shared" si="1"/>
        <v/>
      </c>
      <c r="T40" s="19" t="s">
        <v>34</v>
      </c>
      <c r="U40" s="19" t="s">
        <v>194</v>
      </c>
      <c r="V40" s="19" t="s">
        <v>95</v>
      </c>
      <c r="W40" s="19" t="s">
        <v>159</v>
      </c>
      <c r="X40" s="19" t="s">
        <v>198</v>
      </c>
      <c r="Y40" s="19" t="s">
        <v>97</v>
      </c>
    </row>
  </sheetData>
  <mergeCells count="23">
    <mergeCell ref="X4:Y5"/>
    <mergeCell ref="O4:O6"/>
    <mergeCell ref="P4:S5"/>
    <mergeCell ref="T4:T6"/>
    <mergeCell ref="U4:U6"/>
    <mergeCell ref="V4:V6"/>
    <mergeCell ref="W4:W6"/>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s>
  <dataValidations count="1">
    <dataValidation type="list" allowBlank="1" showInputMessage="1" showErrorMessage="1" sqref="D39:E40" xr:uid="{26625B61-B01F-4BD1-914E-57142BEEDE0F}"/>
  </dataValidations>
  <pageMargins left="0.39370078740157483" right="0.39370078740157483" top="0.39370078740157483" bottom="0.39370078740157483" header="0" footer="0"/>
  <pageSetup scale="65" orientation="landscape" r:id="rId1"/>
  <rowBreaks count="1" manualBreakCount="1">
    <brk id="3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E8" sqref="E8"/>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63" t="s">
        <v>160</v>
      </c>
      <c r="C1" s="64"/>
      <c r="D1" s="4"/>
      <c r="E1" s="63" t="s">
        <v>161</v>
      </c>
      <c r="F1" s="64"/>
    </row>
    <row r="2" spans="2:7" ht="15.6" x14ac:dyDescent="0.3">
      <c r="B2" s="4"/>
      <c r="C2" s="4"/>
      <c r="D2" s="4"/>
      <c r="E2" s="1"/>
      <c r="F2" s="5"/>
    </row>
    <row r="3" spans="2:7" ht="31.2" x14ac:dyDescent="0.3">
      <c r="B3" s="6" t="s">
        <v>24</v>
      </c>
      <c r="C3" s="6" t="s">
        <v>23</v>
      </c>
      <c r="D3" s="4"/>
      <c r="E3" s="6" t="s">
        <v>162</v>
      </c>
      <c r="F3" s="3" t="s">
        <v>24</v>
      </c>
      <c r="G3" s="2"/>
    </row>
    <row r="4" spans="2:7" ht="15.6" x14ac:dyDescent="0.3">
      <c r="B4" s="4"/>
      <c r="C4" s="4"/>
      <c r="D4" s="4"/>
      <c r="E4" s="1"/>
      <c r="F4" s="5"/>
      <c r="G4" s="2"/>
    </row>
    <row r="5" spans="2:7" ht="16.8" x14ac:dyDescent="0.3">
      <c r="B5" s="6" t="s">
        <v>163</v>
      </c>
      <c r="C5" s="6">
        <v>1</v>
      </c>
      <c r="D5" s="4"/>
      <c r="E5" s="6" t="s">
        <v>164</v>
      </c>
      <c r="F5" s="7" t="s">
        <v>165</v>
      </c>
      <c r="G5" s="2"/>
    </row>
    <row r="6" spans="2:7" ht="16.8" x14ac:dyDescent="0.3">
      <c r="B6" s="6" t="s">
        <v>166</v>
      </c>
      <c r="C6" s="6">
        <v>2</v>
      </c>
      <c r="D6" s="4"/>
      <c r="E6" s="6" t="s">
        <v>167</v>
      </c>
      <c r="F6" s="7" t="s">
        <v>168</v>
      </c>
      <c r="G6" s="2"/>
    </row>
    <row r="7" spans="2:7" ht="16.8" x14ac:dyDescent="0.3">
      <c r="B7" s="6" t="s">
        <v>169</v>
      </c>
      <c r="C7" s="6">
        <v>3</v>
      </c>
      <c r="D7" s="4"/>
      <c r="E7" s="6">
        <v>5</v>
      </c>
      <c r="F7" s="7" t="s">
        <v>170</v>
      </c>
      <c r="G7" s="2"/>
    </row>
    <row r="8" spans="2:7" ht="16.8" x14ac:dyDescent="0.3">
      <c r="B8" s="6" t="s">
        <v>171</v>
      </c>
      <c r="C8" s="6">
        <v>4</v>
      </c>
      <c r="D8" s="4"/>
      <c r="E8" s="6" t="s">
        <v>172</v>
      </c>
      <c r="F8" s="7" t="s">
        <v>173</v>
      </c>
      <c r="G8" s="2"/>
    </row>
    <row r="9" spans="2:7" ht="33.6" x14ac:dyDescent="0.3">
      <c r="B9" s="6" t="s">
        <v>174</v>
      </c>
      <c r="C9" s="6">
        <v>5</v>
      </c>
      <c r="D9" s="4"/>
      <c r="E9" s="6">
        <v>1</v>
      </c>
      <c r="F9" s="7" t="s">
        <v>175</v>
      </c>
      <c r="G9" s="2"/>
    </row>
    <row r="10" spans="2:7" ht="15.6" x14ac:dyDescent="0.3">
      <c r="B10" s="8"/>
      <c r="C10" s="8"/>
      <c r="D10" s="4"/>
      <c r="E10" s="8"/>
      <c r="F10" s="8"/>
      <c r="G10" s="2"/>
    </row>
    <row r="11" spans="2:7" ht="15.6" x14ac:dyDescent="0.3">
      <c r="B11" s="8"/>
      <c r="C11" s="8"/>
      <c r="D11" s="1"/>
      <c r="E11" s="5"/>
      <c r="F11" s="5"/>
      <c r="G11" s="2"/>
    </row>
    <row r="12" spans="2:7" ht="15.6" x14ac:dyDescent="0.3">
      <c r="B12" s="63" t="s">
        <v>176</v>
      </c>
      <c r="C12" s="64"/>
      <c r="D12" s="1"/>
      <c r="E12" s="63" t="s">
        <v>161</v>
      </c>
      <c r="F12" s="64"/>
      <c r="G12" s="2"/>
    </row>
    <row r="13" spans="2:7" ht="15.6" x14ac:dyDescent="0.3">
      <c r="B13" s="4"/>
      <c r="C13" s="4"/>
      <c r="D13" s="1"/>
      <c r="E13" s="5"/>
      <c r="F13" s="5"/>
      <c r="G13" s="2"/>
    </row>
    <row r="14" spans="2:7" ht="15.6" x14ac:dyDescent="0.3">
      <c r="B14" s="6" t="s">
        <v>24</v>
      </c>
      <c r="C14" s="6" t="s">
        <v>177</v>
      </c>
      <c r="D14" s="1"/>
      <c r="E14" s="6" t="s">
        <v>178</v>
      </c>
      <c r="F14" s="3" t="s">
        <v>179</v>
      </c>
      <c r="G14" s="2"/>
    </row>
    <row r="15" spans="2:7" ht="15.6" x14ac:dyDescent="0.3">
      <c r="B15" s="4"/>
      <c r="C15" s="4"/>
      <c r="D15" s="1"/>
      <c r="E15" s="5"/>
      <c r="F15" s="5"/>
      <c r="G15" s="2"/>
    </row>
    <row r="16" spans="2:7" ht="15.6" x14ac:dyDescent="0.3">
      <c r="B16" s="6" t="s">
        <v>180</v>
      </c>
      <c r="C16" s="6">
        <v>1</v>
      </c>
      <c r="D16" s="1"/>
      <c r="E16" s="6" t="s">
        <v>181</v>
      </c>
      <c r="F16" s="3" t="s">
        <v>182</v>
      </c>
      <c r="G16" s="2"/>
    </row>
    <row r="17" spans="2:7" ht="15.6" x14ac:dyDescent="0.3">
      <c r="B17" s="6" t="s">
        <v>183</v>
      </c>
      <c r="C17" s="6">
        <v>2</v>
      </c>
      <c r="D17" s="1"/>
      <c r="E17" s="6" t="s">
        <v>184</v>
      </c>
      <c r="F17" s="3" t="s">
        <v>185</v>
      </c>
      <c r="G17" s="2"/>
    </row>
    <row r="18" spans="2:7" ht="15.6" x14ac:dyDescent="0.3">
      <c r="B18" s="6" t="s">
        <v>186</v>
      </c>
      <c r="C18" s="6">
        <v>3</v>
      </c>
      <c r="D18" s="1"/>
      <c r="E18" s="5"/>
      <c r="F18" s="5"/>
      <c r="G18" s="2"/>
    </row>
    <row r="19" spans="2:7" ht="15.6" x14ac:dyDescent="0.3">
      <c r="B19" s="6" t="s">
        <v>187</v>
      </c>
      <c r="C19" s="6">
        <v>4</v>
      </c>
      <c r="D19" s="1"/>
      <c r="E19" s="5"/>
      <c r="F19" s="5"/>
      <c r="G19" s="2"/>
    </row>
    <row r="20" spans="2:7" ht="15.6" x14ac:dyDescent="0.3">
      <c r="B20" s="6" t="s">
        <v>188</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2.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6779C67-9163-4112-B2B1-787EF2D0F4AF}">
  <ds:schemaRefs>
    <ds:schemaRef ds:uri="http://schemas.microsoft.com/office/2006/documentManagement/types"/>
    <ds:schemaRef ds:uri="http://purl.org/dc/elements/1.1/"/>
    <ds:schemaRef ds:uri="http://purl.org/dc/dcmitype/"/>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Liliana Baron Becerra</cp:lastModifiedBy>
  <cp:revision/>
  <dcterms:created xsi:type="dcterms:W3CDTF">2018-12-30T14:30:46Z</dcterms:created>
  <dcterms:modified xsi:type="dcterms:W3CDTF">2025-08-14T22:02:36Z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