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Backup\lcarrillg\Documents\LUIS JERÓNIMO\2025\CONTRATACIÓN\MÍNIMA CUANTÍA\CALIBRACIÓN DE TERMO HIGRÓMETROS\"/>
    </mc:Choice>
  </mc:AlternateContent>
  <xr:revisionPtr revIDLastSave="0" documentId="13_ncr:1_{8CD06E37-5382-4EF4-9853-D49EBEEC5695}" xr6:coauthVersionLast="47" xr6:coauthVersionMax="47" xr10:uidLastSave="{00000000-0000-0000-0000-000000000000}"/>
  <bookViews>
    <workbookView xWindow="-120" yWindow="-120" windowWidth="29040" windowHeight="15720" xr2:uid="{2BB12FD6-7CB8-4247-84D2-0694F984C4BE}"/>
  </bookViews>
  <sheets>
    <sheet name="BARRANCABERMEJA E INFANCIA Y AD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J6" i="2"/>
  <c r="K7" i="2" s="1"/>
  <c r="I6" i="2"/>
  <c r="I7" i="2"/>
  <c r="I8" i="2" s="1"/>
  <c r="G9" i="2"/>
  <c r="G8" i="2"/>
  <c r="G7" i="2"/>
  <c r="G6" i="2"/>
  <c r="K8" i="2" l="1"/>
  <c r="K9" i="2" s="1"/>
  <c r="I9" i="2"/>
</calcChain>
</file>

<file path=xl/sharedStrings.xml><?xml version="1.0" encoding="utf-8"?>
<sst xmlns="http://schemas.openxmlformats.org/spreadsheetml/2006/main" count="28" uniqueCount="17">
  <si>
    <t>ITEM</t>
  </si>
  <si>
    <t>UNIDAD DE MEDIDA</t>
  </si>
  <si>
    <t>UNIDAD</t>
  </si>
  <si>
    <t xml:space="preserve">NOTAS IMPORTANTES:
1. NO SE ACEPTARÁN OFERTAS APROXIMADAS COMO CONSECUENCIA DE LA FORMULACIÓN. 
2. PARA EFECTOS DE LA COMPARACIÓN DE LAS OFERTAS SE TENDRÁN EN CUENTA SOLO LOS PRIMEROS 2 DECIMALES, EN CASO QUE APLIQUE
3. EL OFERENTE DEBERÁ DILIGENCIAR LA TOTALIDAD DE LOS ÍTEMS DE LA OFERTA ECONÓMICA.
4. OFERTA CON ERRORES ARITMÉTICOS SERÁN OBJETO DE RECHAZO.
</t>
  </si>
  <si>
    <t>CALIBRACIÓN DE TERMOHIGRÓMETROS</t>
  </si>
  <si>
    <t xml:space="preserve">DESCRIPCION DE ACTIVIDAD </t>
  </si>
  <si>
    <t>CANT</t>
  </si>
  <si>
    <t>SUB-TOTAL ANTES DE IVA</t>
  </si>
  <si>
    <t>NOMBRE, CC Y FIRMA DEL PROPONENTE</t>
  </si>
  <si>
    <r>
      <rPr>
        <b/>
        <sz val="11"/>
        <color rgb="FF000000"/>
        <rFont val="Arial Narrow"/>
        <family val="2"/>
      </rPr>
      <t>CALIBRACIÓN DE TERMOHIGRÓMETRO HTC-2</t>
    </r>
    <r>
      <rPr>
        <sz val="11"/>
        <color rgb="FF000000"/>
        <rFont val="Arial Narrow"/>
        <family val="2"/>
      </rPr>
      <t xml:space="preserve">
Servicio de Calibración Acreditado en los siguientes puntos: (15; 25; 35) °C (40; 60; 80) %hr (1; 5; 10)°C (Aplica al sensor externo).</t>
    </r>
  </si>
  <si>
    <t>COTIZACIÓN SOLUMED INGENIERÍA SAS</t>
  </si>
  <si>
    <t>VALOR  UNITARIO ANTES DE IVA</t>
  </si>
  <si>
    <t>SUB-TOTAL IVA</t>
  </si>
  <si>
    <t>VALOR TOTAL</t>
  </si>
  <si>
    <t>MEDIA ARITMÉTICA Y PRECIOS DE REFERENCIA</t>
  </si>
  <si>
    <t>COTIZACIÓN BIO ASESORESA SAS</t>
  </si>
  <si>
    <t>MEDIA ARITMÉTICA Y PRECIO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</si>
</sst>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3">
    <xf numFmtId="0" fontId="0" fillId="0" borderId="0" xfId="0"/>
    <xf numFmtId="0" fontId="5" fillId="5" borderId="1" xfId="0" applyFont="1" applyFill="1" applyBorder="1" applyAlignment="1">
      <alignment horizontal="left" wrapText="1"/>
    </xf>
    <xf numFmtId="0" fontId="5" fillId="5" borderId="2" xfId="0" applyFont="1" applyFill="1" applyBorder="1" applyAlignment="1">
      <alignment horizontal="left" wrapText="1"/>
    </xf>
    <xf numFmtId="0" fontId="5" fillId="5" borderId="3" xfId="0" applyFont="1" applyFill="1" applyBorder="1" applyAlignment="1">
      <alignment horizontal="left" wrapText="1"/>
    </xf>
    <xf numFmtId="0" fontId="0" fillId="0" borderId="15" xfId="0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44" fontId="5" fillId="3" borderId="17" xfId="1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 wrapText="1"/>
    </xf>
    <xf numFmtId="44" fontId="5" fillId="6" borderId="17" xfId="1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 wrapText="1"/>
    </xf>
    <xf numFmtId="44" fontId="4" fillId="6" borderId="18" xfId="1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  <xf numFmtId="44" fontId="4" fillId="6" borderId="5" xfId="1" applyFont="1" applyFill="1" applyBorder="1" applyAlignment="1">
      <alignment vertical="center" wrapText="1"/>
    </xf>
    <xf numFmtId="44" fontId="4" fillId="6" borderId="7" xfId="1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44" fontId="4" fillId="3" borderId="18" xfId="1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44" fontId="4" fillId="3" borderId="5" xfId="1" applyFont="1" applyFill="1" applyBorder="1" applyAlignment="1">
      <alignment vertical="center" wrapText="1"/>
    </xf>
    <xf numFmtId="44" fontId="4" fillId="3" borderId="7" xfId="1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23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44" fontId="5" fillId="7" borderId="17" xfId="1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wrapText="1"/>
    </xf>
    <xf numFmtId="44" fontId="4" fillId="7" borderId="18" xfId="1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44" fontId="4" fillId="7" borderId="5" xfId="1" applyFont="1" applyFill="1" applyBorder="1" applyAlignment="1">
      <alignment vertical="center" wrapText="1"/>
    </xf>
    <xf numFmtId="44" fontId="4" fillId="7" borderId="7" xfId="1" applyFont="1" applyFill="1" applyBorder="1" applyAlignment="1">
      <alignment vertical="center" wrapText="1"/>
    </xf>
    <xf numFmtId="0" fontId="3" fillId="8" borderId="13" xfId="0" applyFont="1" applyFill="1" applyBorder="1" applyAlignment="1">
      <alignment horizontal="center" vertical="center"/>
    </xf>
    <xf numFmtId="0" fontId="3" fillId="8" borderId="14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44" fontId="4" fillId="6" borderId="11" xfId="1" applyFont="1" applyFill="1" applyBorder="1" applyAlignment="1">
      <alignment vertical="center" wrapText="1"/>
    </xf>
    <xf numFmtId="44" fontId="4" fillId="3" borderId="11" xfId="1" applyFont="1" applyFill="1" applyBorder="1" applyAlignment="1">
      <alignment vertical="center" wrapText="1"/>
    </xf>
    <xf numFmtId="44" fontId="4" fillId="7" borderId="11" xfId="1" applyFont="1" applyFill="1" applyBorder="1" applyAlignment="1">
      <alignment vertical="center" wrapText="1"/>
    </xf>
    <xf numFmtId="0" fontId="0" fillId="8" borderId="0" xfId="0" applyFill="1"/>
    <xf numFmtId="0" fontId="3" fillId="8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vertical="center" wrapText="1"/>
    </xf>
    <xf numFmtId="0" fontId="3" fillId="8" borderId="0" xfId="0" applyFont="1" applyFill="1" applyBorder="1" applyAlignment="1">
      <alignment horizontal="center" vertical="center" wrapText="1"/>
    </xf>
    <xf numFmtId="44" fontId="3" fillId="8" borderId="0" xfId="1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9B899-601E-4936-9E97-F47DC92640DE}">
  <dimension ref="A1:L18"/>
  <sheetViews>
    <sheetView tabSelected="1" zoomScale="90" zoomScaleNormal="90" workbookViewId="0">
      <selection activeCell="I14" sqref="I14"/>
    </sheetView>
  </sheetViews>
  <sheetFormatPr baseColWidth="10" defaultRowHeight="15" x14ac:dyDescent="0.25"/>
  <cols>
    <col min="2" max="2" width="6.7109375" customWidth="1"/>
    <col min="3" max="3" width="30.5703125" customWidth="1"/>
    <col min="4" max="4" width="12.28515625" customWidth="1"/>
    <col min="5" max="5" width="7.42578125" customWidth="1"/>
    <col min="6" max="6" width="19.85546875" customWidth="1"/>
    <col min="7" max="7" width="18.85546875" customWidth="1"/>
    <col min="8" max="8" width="17.140625" customWidth="1"/>
    <col min="9" max="9" width="20.5703125" customWidth="1"/>
    <col min="10" max="10" width="17.140625" customWidth="1"/>
    <col min="11" max="11" width="20.7109375" customWidth="1"/>
  </cols>
  <sheetData>
    <row r="1" spans="1:12" ht="15.75" thickBot="1" x14ac:dyDescent="0.3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8.5" customHeight="1" thickBot="1" x14ac:dyDescent="0.3">
      <c r="A2" s="58"/>
      <c r="B2" s="28" t="s">
        <v>14</v>
      </c>
      <c r="C2" s="29"/>
      <c r="D2" s="29"/>
      <c r="E2" s="29"/>
      <c r="F2" s="29"/>
      <c r="G2" s="29"/>
      <c r="H2" s="29"/>
      <c r="I2" s="29"/>
      <c r="J2" s="29"/>
      <c r="K2" s="30"/>
      <c r="L2" s="58"/>
    </row>
    <row r="3" spans="1:12" ht="30" customHeight="1" thickBot="1" x14ac:dyDescent="0.3">
      <c r="A3" s="58"/>
      <c r="B3" s="52" t="s">
        <v>4</v>
      </c>
      <c r="C3" s="53"/>
      <c r="D3" s="53"/>
      <c r="E3" s="53"/>
      <c r="F3" s="53"/>
      <c r="G3" s="53"/>
      <c r="H3" s="53"/>
      <c r="I3" s="53"/>
      <c r="J3" s="53"/>
      <c r="K3" s="54"/>
      <c r="L3" s="58"/>
    </row>
    <row r="4" spans="1:12" ht="33" customHeight="1" x14ac:dyDescent="0.25">
      <c r="A4" s="58"/>
      <c r="B4" s="31" t="s">
        <v>0</v>
      </c>
      <c r="C4" s="32" t="s">
        <v>5</v>
      </c>
      <c r="D4" s="32" t="s">
        <v>1</v>
      </c>
      <c r="E4" s="33" t="s">
        <v>6</v>
      </c>
      <c r="F4" s="34" t="s">
        <v>10</v>
      </c>
      <c r="G4" s="35"/>
      <c r="H4" s="36" t="s">
        <v>15</v>
      </c>
      <c r="I4" s="37"/>
      <c r="J4" s="38" t="s">
        <v>16</v>
      </c>
      <c r="K4" s="39"/>
      <c r="L4" s="58"/>
    </row>
    <row r="5" spans="1:12" ht="33" customHeight="1" thickBot="1" x14ac:dyDescent="0.3">
      <c r="A5" s="58"/>
      <c r="B5" s="10"/>
      <c r="C5" s="9"/>
      <c r="D5" s="9"/>
      <c r="E5" s="11"/>
      <c r="F5" s="13" t="s">
        <v>11</v>
      </c>
      <c r="G5" s="14" t="s">
        <v>7</v>
      </c>
      <c r="H5" s="21" t="s">
        <v>11</v>
      </c>
      <c r="I5" s="22" t="s">
        <v>7</v>
      </c>
      <c r="J5" s="40" t="s">
        <v>11</v>
      </c>
      <c r="K5" s="41" t="s">
        <v>7</v>
      </c>
      <c r="L5" s="58"/>
    </row>
    <row r="6" spans="1:12" ht="99" customHeight="1" thickBot="1" x14ac:dyDescent="0.3">
      <c r="A6" s="58"/>
      <c r="B6" s="6">
        <v>1</v>
      </c>
      <c r="C6" s="7" t="s">
        <v>9</v>
      </c>
      <c r="D6" s="8" t="s">
        <v>2</v>
      </c>
      <c r="E6" s="8">
        <v>8</v>
      </c>
      <c r="F6" s="55">
        <v>225000</v>
      </c>
      <c r="G6" s="15">
        <f>+F6*E6</f>
        <v>1800000</v>
      </c>
      <c r="H6" s="56">
        <v>249900</v>
      </c>
      <c r="I6" s="12">
        <f>+H6*E6</f>
        <v>1999200</v>
      </c>
      <c r="J6" s="57">
        <f>+(F6+H6)/2</f>
        <v>237450</v>
      </c>
      <c r="K6" s="42">
        <f>+(G6+I6)/2</f>
        <v>1899600</v>
      </c>
      <c r="L6" s="58"/>
    </row>
    <row r="7" spans="1:12" ht="33" customHeight="1" thickBot="1" x14ac:dyDescent="0.3">
      <c r="A7" s="58"/>
      <c r="B7" s="48"/>
      <c r="C7" s="48"/>
      <c r="D7" s="48"/>
      <c r="E7" s="49"/>
      <c r="F7" s="16" t="s">
        <v>7</v>
      </c>
      <c r="G7" s="17">
        <f>+G6</f>
        <v>1800000</v>
      </c>
      <c r="H7" s="23" t="s">
        <v>7</v>
      </c>
      <c r="I7" s="24">
        <f>+I6</f>
        <v>1999200</v>
      </c>
      <c r="J7" s="43" t="s">
        <v>7</v>
      </c>
      <c r="K7" s="44">
        <f>+K6</f>
        <v>1899600</v>
      </c>
      <c r="L7" s="58"/>
    </row>
    <row r="8" spans="1:12" ht="21" customHeight="1" thickBot="1" x14ac:dyDescent="0.3">
      <c r="A8" s="58"/>
      <c r="B8" s="50"/>
      <c r="C8" s="50"/>
      <c r="D8" s="50"/>
      <c r="E8" s="51"/>
      <c r="F8" s="18" t="s">
        <v>12</v>
      </c>
      <c r="G8" s="19">
        <f>+G7*19%</f>
        <v>342000</v>
      </c>
      <c r="H8" s="25" t="s">
        <v>12</v>
      </c>
      <c r="I8" s="26">
        <f>+I7*19%</f>
        <v>379848</v>
      </c>
      <c r="J8" s="45" t="s">
        <v>12</v>
      </c>
      <c r="K8" s="46">
        <f>+K7*19%</f>
        <v>360924</v>
      </c>
      <c r="L8" s="58"/>
    </row>
    <row r="9" spans="1:12" ht="21" customHeight="1" thickBot="1" x14ac:dyDescent="0.3">
      <c r="A9" s="58"/>
      <c r="B9" s="50"/>
      <c r="C9" s="50"/>
      <c r="D9" s="50"/>
      <c r="E9" s="51"/>
      <c r="F9" s="18" t="s">
        <v>13</v>
      </c>
      <c r="G9" s="20">
        <f>SUM(G7:G8)</f>
        <v>2142000</v>
      </c>
      <c r="H9" s="25" t="s">
        <v>13</v>
      </c>
      <c r="I9" s="27">
        <f>SUM(I7:I8)</f>
        <v>2379048</v>
      </c>
      <c r="J9" s="45" t="s">
        <v>13</v>
      </c>
      <c r="K9" s="47">
        <f>SUM(K7:K8)</f>
        <v>2260524</v>
      </c>
      <c r="L9" s="58"/>
    </row>
    <row r="10" spans="1:12" ht="21" customHeight="1" x14ac:dyDescent="0.25">
      <c r="A10" s="58"/>
      <c r="B10" s="59"/>
      <c r="C10" s="60"/>
      <c r="D10" s="61"/>
      <c r="E10" s="61"/>
      <c r="F10" s="62"/>
      <c r="G10" s="62"/>
      <c r="H10" s="58"/>
      <c r="I10" s="58"/>
      <c r="J10" s="58"/>
      <c r="K10" s="58"/>
      <c r="L10" s="58"/>
    </row>
    <row r="11" spans="1:12" ht="21" customHeight="1" x14ac:dyDescent="0.25"/>
    <row r="12" spans="1:12" ht="21" customHeight="1" x14ac:dyDescent="0.25"/>
    <row r="13" spans="1:12" ht="21" customHeight="1" thickBot="1" x14ac:dyDescent="0.3">
      <c r="B13" s="4"/>
      <c r="C13" s="4"/>
      <c r="D13" s="4"/>
      <c r="E13" s="4"/>
      <c r="F13" s="4"/>
      <c r="G13" s="4"/>
    </row>
    <row r="14" spans="1:12" ht="21" customHeight="1" x14ac:dyDescent="0.25">
      <c r="B14" s="5" t="s">
        <v>8</v>
      </c>
      <c r="C14" s="5"/>
      <c r="D14" s="5"/>
      <c r="E14" s="5"/>
      <c r="F14" s="5"/>
      <c r="G14" s="5"/>
    </row>
    <row r="15" spans="1:12" ht="21" customHeight="1" x14ac:dyDescent="0.25"/>
    <row r="16" spans="1:12" ht="21" customHeight="1" x14ac:dyDescent="0.25"/>
    <row r="17" spans="2:7" ht="21" customHeight="1" thickBot="1" x14ac:dyDescent="0.3"/>
    <row r="18" spans="2:7" ht="129.75" customHeight="1" thickBot="1" x14ac:dyDescent="0.3">
      <c r="B18" s="1" t="s">
        <v>3</v>
      </c>
      <c r="C18" s="2"/>
      <c r="D18" s="2"/>
      <c r="E18" s="2"/>
      <c r="F18" s="2"/>
      <c r="G18" s="3"/>
    </row>
  </sheetData>
  <mergeCells count="13">
    <mergeCell ref="J4:K4"/>
    <mergeCell ref="B2:K2"/>
    <mergeCell ref="B3:K3"/>
    <mergeCell ref="B7:E9"/>
    <mergeCell ref="B13:G13"/>
    <mergeCell ref="B14:G14"/>
    <mergeCell ref="B18:G18"/>
    <mergeCell ref="E4:E5"/>
    <mergeCell ref="D4:D5"/>
    <mergeCell ref="C4:C5"/>
    <mergeCell ref="B4:B5"/>
    <mergeCell ref="F4:G4"/>
    <mergeCell ref="H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BARRANCABERMEJA E INFANCIA Y 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Juliette Gomez Galvis</dc:creator>
  <cp:lastModifiedBy>Área Administrativa - Santander - Bucaramanga</cp:lastModifiedBy>
  <dcterms:created xsi:type="dcterms:W3CDTF">2021-04-21T14:23:50Z</dcterms:created>
  <dcterms:modified xsi:type="dcterms:W3CDTF">2025-09-18T21:56:05Z</dcterms:modified>
</cp:coreProperties>
</file>