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olicitud" sheetId="1" r:id="rId4"/>
  </sheets>
  <definedNames/>
  <calcPr/>
  <extLst>
    <ext uri="GoogleSheetsCustomDataVersion2">
      <go:sheetsCustomData xmlns:go="http://customooxmlschemas.google.com/" r:id="rId5" roundtripDataChecksum="Xw9AgOCqjfRseO/tYZ4NxGBJ9E/UKLRh3niLtXik7VU="/>
    </ext>
  </extLst>
</workbook>
</file>

<file path=xl/sharedStrings.xml><?xml version="1.0" encoding="utf-8"?>
<sst xmlns="http://schemas.openxmlformats.org/spreadsheetml/2006/main" count="76" uniqueCount="57">
  <si>
    <t>Objeto:  Fortalecer la infraestructura de la Red Municipal Integrada REMI, con la creación de nuevos puntos de concentración y el tendido de nueva fibra óptica.</t>
  </si>
  <si>
    <t>ITEM</t>
  </si>
  <si>
    <t>Descripcion</t>
  </si>
  <si>
    <t>Unidad</t>
  </si>
  <si>
    <t>Cantidad</t>
  </si>
  <si>
    <t>Valor unitario</t>
  </si>
  <si>
    <t>Valor IVA</t>
  </si>
  <si>
    <t>Valor Total con IVA</t>
  </si>
  <si>
    <t xml:space="preserve">1.0 Adecuar trayectos de la fibra óptica
</t>
  </si>
  <si>
    <t>1.1</t>
  </si>
  <si>
    <t>Suministro y tendido de fibra óptica monomodo ADSS 24 hilos Span 200 (G.652D)areo y subterraneo según replanteo previo que incluye adecuación, documentación y elaboración de planos as-buildt, actualización del plano consolidad o de la REMI</t>
  </si>
  <si>
    <t>Metros</t>
  </si>
  <si>
    <t>1.2</t>
  </si>
  <si>
    <t>Switch Industrial, No Administrado, 2x 1GbE PoE+ y 2x SFP</t>
  </si>
  <si>
    <t>1.3</t>
  </si>
  <si>
    <t>PoE Media Converter Injector (hasta 30 W)</t>
  </si>
  <si>
    <t>1.4</t>
  </si>
  <si>
    <t>Cubiertas de Empalme capacidad hasta 48 fibras ópticas</t>
  </si>
  <si>
    <t>1.5</t>
  </si>
  <si>
    <t>Realizar optimización de los equipos que conforman los puntos de agregación actual (UPS, Aire Acondicinado, Tablero Electrico,Planta Electica, Agregar TeleGestion, Cambio de Baterias, Control de acceso)</t>
  </si>
  <si>
    <t>Servicio</t>
  </si>
  <si>
    <t xml:space="preserve">2.0 Realizar la Instalación de las fibras ópticas entre los puntos de concentración
</t>
  </si>
  <si>
    <t>2.1</t>
  </si>
  <si>
    <t>2.2</t>
  </si>
  <si>
    <t>Adecuación de ODF existentes con suministro y reemplazo de bandeja en ODF por Cassete Organizador de fibra para ODF con dos bandejas de 24 hilos</t>
  </si>
  <si>
    <t>2.3</t>
  </si>
  <si>
    <t>Patchcord fibra óptica monomodo LC-LC UPC de 3 metros</t>
  </si>
  <si>
    <t>unidad</t>
  </si>
  <si>
    <t>2.4</t>
  </si>
  <si>
    <t>Patchcord fibra optica monomodo LC-LC UPC de 6 metros</t>
  </si>
  <si>
    <t>2.5</t>
  </si>
  <si>
    <t>Armarios de comunicaciones con dimensiones  22 U  x 19", cerrados con puerta, 2 organizadores horizontales de cable, 1 organizador vertical de cables, con ventiladores y PDU</t>
  </si>
  <si>
    <t>2.6</t>
  </si>
  <si>
    <t>Caja de distribución de fibra óptica, caja metálica intemperie IP65, sección de entrada 4 entradas para cable 10mm y bandeja organizadora, marco de distribución vertical de 24 puertos, equipado con 48 pigtail terminación LC y 12 enfrentadores equipada</t>
  </si>
  <si>
    <t xml:space="preserve">3.0 Adquirir el equipamiento tecnológico que conforma los puntos de concentración
</t>
  </si>
  <si>
    <t>3.1</t>
  </si>
  <si>
    <t>SWITCH DE INSERCIÓN ÓPTICO DE DISTRIBUCIÓN 48 Puertos SFP y soporte Network Module SFP+. Equipo de agregación, aplicación Metro Ethernet para la integración de servicios MPLSVPNL3, Multicast L2 y L3 - FULL MPLS - VRF WITH MPLS</t>
  </si>
  <si>
    <t>3.2</t>
  </si>
  <si>
    <t>Transceptor SFP Gigabit RJ45 Cobre compatible con Switch CISCO</t>
  </si>
  <si>
    <t>3.3</t>
  </si>
  <si>
    <t>Patchcord UTP categoría 6 de 10 mts</t>
  </si>
  <si>
    <t>3.4</t>
  </si>
  <si>
    <t>Parchcord UTP categoría 6 de 3 mts</t>
  </si>
  <si>
    <t>3.5</t>
  </si>
  <si>
    <t>Patch Cord de Fibra Óptica Monomodo 1 Mts Simplex LC-LC</t>
  </si>
  <si>
    <t>3.6</t>
  </si>
  <si>
    <t>Módulos SPF+ 10G LR 1310/1490nm 10 KM Fibra Monomodo, Compatible con Switch Existente marca Cisco (Parejas)</t>
  </si>
  <si>
    <t>3.7</t>
  </si>
  <si>
    <t>Módulos SPF+ 10G LR 1310/1490nm 20 KM Compatible con Switch Existente marca Cisco, que incluya atenuadores LC/UPC, 10dB, Fibra Monomodo (Parejas)</t>
  </si>
  <si>
    <t>3.8</t>
  </si>
  <si>
    <t>Módulos SPF+ 10G LR 1310/1490nm 40 KM Compatible con Switch Existente marca Cisco, que incluya atenuadores LC/UPC, 10dB, Fibra Monomodo (Parejas)</t>
  </si>
  <si>
    <t>3.9</t>
  </si>
  <si>
    <t>Módulo SFP BX-D de 1 Gbp Monomodo LC Simplex 10 KM</t>
  </si>
  <si>
    <t>3.10</t>
  </si>
  <si>
    <t>Sistema de monitoreo PRTG Network Monitor 5000</t>
  </si>
  <si>
    <t xml:space="preserve">VALOR TOTAL </t>
  </si>
  <si>
    <r>
      <rPr>
        <rFont val="Arial"/>
        <color theme="1"/>
        <sz val="11.0"/>
      </rPr>
      <t xml:space="preserve">Valor en Letras: 
Nombre Proponente: 
NIT: 
</t>
    </r>
    <r>
      <rPr>
        <rFont val="Arial"/>
        <b/>
        <color theme="1"/>
        <sz val="11.0"/>
      </rPr>
      <t xml:space="preserve">NOTA 1: Tener en cuenta de colocar el valor del IVA en caso de que aplique
NOTA 2: Tener en cuenta un plazo de ejecución del contrato
Nota 3: El oferente deberá garantizar la vigencia de los precios proyectados hasta el año 2026, incluyendo en estos todos los costos asociados, tales como estampillas y gravámenes adicionales.
</t>
    </r>
    <r>
      <rPr>
        <rFont val="Calibri"/>
        <b/>
        <color theme="1"/>
        <sz val="11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</si>
</sst>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&quot;$&quot;\ * #,##0_-;\-&quot;$&quot;\ * #,##0_-;_-&quot;$&quot;\ * &quot;-&quot;??_-;_-@"/>
    <numFmt numFmtId="165" formatCode="_(&quot;$&quot;* #,##0_);_(&quot;$&quot;* \(#,##0\);_(&quot;$&quot;* &quot;-&quot;??_);_(@_)"/>
    <numFmt numFmtId="166" formatCode="_-&quot;$&quot;\ * #,##0.00_-;\-&quot;$&quot;\ * #,##0.00_-;_-&quot;$&quot;\ * &quot;-&quot;??_-;_-@"/>
    <numFmt numFmtId="167" formatCode="0.00000000%"/>
  </numFmts>
  <fonts count="7">
    <font>
      <sz val="11.0"/>
      <color theme="1"/>
      <name val="Calibri"/>
      <scheme val="minor"/>
    </font>
    <font>
      <sz val="11.0"/>
      <color theme="1"/>
      <name val="Calibri"/>
    </font>
    <font>
      <sz val="12.0"/>
      <color theme="1"/>
      <name val="Arial"/>
    </font>
    <font/>
    <font>
      <b/>
      <sz val="11.0"/>
      <color theme="1"/>
      <name val="Arial"/>
    </font>
    <font>
      <sz val="11.0"/>
      <color theme="1"/>
      <name val="Arial"/>
    </font>
    <font>
      <color theme="1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B6D7A8"/>
        <bgColor rgb="FFB6D7A8"/>
      </patternFill>
    </fill>
  </fills>
  <borders count="17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1" numFmtId="9" xfId="0" applyFont="1" applyNumberForma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2" fontId="4" numFmtId="0" xfId="0" applyAlignment="1" applyBorder="1" applyFill="1" applyFont="1">
      <alignment horizontal="center" vertical="center"/>
    </xf>
    <xf borderId="7" fillId="2" fontId="4" numFmtId="0" xfId="0" applyAlignment="1" applyBorder="1" applyFont="1">
      <alignment horizontal="center" shrinkToFit="0" vertical="center" wrapText="1"/>
    </xf>
    <xf borderId="8" fillId="2" fontId="4" numFmtId="0" xfId="0" applyAlignment="1" applyBorder="1" applyFont="1">
      <alignment horizontal="center" shrinkToFit="0" vertical="center" wrapText="1"/>
    </xf>
    <xf borderId="7" fillId="2" fontId="4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1" numFmtId="0" xfId="0" applyFont="1"/>
    <xf borderId="9" fillId="0" fontId="4" numFmtId="0" xfId="0" applyAlignment="1" applyBorder="1" applyFont="1">
      <alignment horizontal="left" shrinkToFit="0" vertical="top" wrapText="1"/>
    </xf>
    <xf borderId="10" fillId="0" fontId="4" numFmtId="164" xfId="0" applyAlignment="1" applyBorder="1" applyFont="1" applyNumberFormat="1">
      <alignment horizontal="left" shrinkToFit="0" vertical="top" wrapText="1"/>
    </xf>
    <xf borderId="10" fillId="3" fontId="4" numFmtId="164" xfId="0" applyAlignment="1" applyBorder="1" applyFill="1" applyFont="1" applyNumberFormat="1">
      <alignment horizontal="left" shrinkToFit="0" vertical="top" wrapText="1"/>
    </xf>
    <xf borderId="7" fillId="0" fontId="5" numFmtId="0" xfId="0" applyAlignment="1" applyBorder="1" applyFont="1">
      <alignment horizontal="center" vertical="center"/>
    </xf>
    <xf borderId="11" fillId="0" fontId="6" numFmtId="0" xfId="0" applyAlignment="1" applyBorder="1" applyFont="1">
      <alignment horizontal="center" readingOrder="0" shrinkToFit="0" wrapText="1"/>
    </xf>
    <xf borderId="7" fillId="0" fontId="5" numFmtId="165" xfId="0" applyAlignment="1" applyBorder="1" applyFont="1" applyNumberFormat="1">
      <alignment horizontal="center" readingOrder="0" vertical="center"/>
    </xf>
    <xf borderId="12" fillId="0" fontId="5" numFmtId="164" xfId="0" applyAlignment="1" applyBorder="1" applyFont="1" applyNumberFormat="1">
      <alignment horizontal="center" vertical="center"/>
    </xf>
    <xf borderId="7" fillId="0" fontId="5" numFmtId="164" xfId="0" applyAlignment="1" applyBorder="1" applyFont="1" applyNumberFormat="1">
      <alignment horizontal="center" vertical="center"/>
    </xf>
    <xf borderId="7" fillId="0" fontId="6" numFmtId="0" xfId="0" applyAlignment="1" applyBorder="1" applyFont="1">
      <alignment horizontal="center" readingOrder="0" shrinkToFit="0" wrapText="1"/>
    </xf>
    <xf borderId="13" fillId="0" fontId="5" numFmtId="0" xfId="0" applyAlignment="1" applyBorder="1" applyFont="1">
      <alignment horizontal="center" vertical="center"/>
    </xf>
    <xf borderId="0" fillId="0" fontId="4" numFmtId="0" xfId="0" applyAlignment="1" applyFont="1">
      <alignment horizontal="left" shrinkToFit="0" vertical="top" wrapText="1"/>
    </xf>
    <xf borderId="14" fillId="0" fontId="6" numFmtId="0" xfId="0" applyAlignment="1" applyBorder="1" applyFont="1">
      <alignment horizontal="center" readingOrder="0" shrinkToFit="0" wrapText="1"/>
    </xf>
    <xf borderId="7" fillId="0" fontId="5" numFmtId="165" xfId="0" applyAlignment="1" applyBorder="1" applyFont="1" applyNumberFormat="1">
      <alignment horizontal="center" vertical="center"/>
    </xf>
    <xf borderId="0" fillId="0" fontId="1" numFmtId="0" xfId="0" applyAlignment="1" applyFont="1">
      <alignment vertical="center"/>
    </xf>
    <xf borderId="0" fillId="0" fontId="5" numFmtId="164" xfId="0" applyAlignment="1" applyFont="1" applyNumberFormat="1">
      <alignment horizontal="center" vertical="center"/>
    </xf>
    <xf borderId="0" fillId="0" fontId="5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  <xf borderId="12" fillId="0" fontId="4" numFmtId="0" xfId="0" applyAlignment="1" applyBorder="1" applyFont="1">
      <alignment horizontal="center" shrinkToFit="0" vertical="center" wrapText="1"/>
    </xf>
    <xf borderId="15" fillId="0" fontId="3" numFmtId="0" xfId="0" applyBorder="1" applyFont="1"/>
    <xf borderId="16" fillId="0" fontId="3" numFmtId="0" xfId="0" applyBorder="1" applyFont="1"/>
    <xf borderId="7" fillId="0" fontId="4" numFmtId="164" xfId="0" applyAlignment="1" applyBorder="1" applyFont="1" applyNumberFormat="1">
      <alignment horizontal="center" vertical="center"/>
    </xf>
    <xf borderId="0" fillId="0" fontId="4" numFmtId="0" xfId="0" applyAlignment="1" applyFont="1">
      <alignment horizontal="right" shrinkToFit="0" vertical="center" wrapText="1"/>
    </xf>
    <xf borderId="0" fillId="0" fontId="4" numFmtId="164" xfId="0" applyAlignment="1" applyFont="1" applyNumberFormat="1">
      <alignment horizontal="center" vertical="center"/>
    </xf>
    <xf borderId="0" fillId="0" fontId="1" numFmtId="166" xfId="0" applyFont="1" applyNumberFormat="1"/>
    <xf borderId="0" fillId="0" fontId="1" numFmtId="167" xfId="0" applyFont="1" applyNumberFormat="1"/>
    <xf borderId="12" fillId="0" fontId="5" numFmtId="0" xfId="0" applyAlignment="1" applyBorder="1" applyFont="1">
      <alignment horizontal="left" readingOrder="0" shrinkToFit="0" vertical="center" wrapText="1"/>
    </xf>
    <xf borderId="0" fillId="0" fontId="1" numFmtId="164" xfId="0" applyFont="1" applyNumberFormat="1"/>
    <xf borderId="0" fillId="0" fontId="1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266700</xdr:colOff>
      <xdr:row>0</xdr:row>
      <xdr:rowOff>0</xdr:rowOff>
    </xdr:from>
    <xdr:ext cx="1123950" cy="9429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3.57"/>
    <col customWidth="1" min="2" max="2" width="7.71"/>
    <col customWidth="1" min="3" max="3" width="40.71"/>
    <col customWidth="1" min="4" max="5" width="12.71"/>
    <col customWidth="1" min="6" max="6" width="20.29"/>
    <col customWidth="1" min="7" max="7" width="20.71"/>
    <col customWidth="1" min="8" max="8" width="22.43"/>
    <col customWidth="1" min="9" max="9" width="19.43"/>
    <col customWidth="1" min="10" max="10" width="21.57"/>
    <col customWidth="1" min="11" max="11" width="24.71"/>
    <col customWidth="1" min="12" max="12" width="21.43"/>
    <col customWidth="1" min="13" max="13" width="24.43"/>
    <col customWidth="1" min="14" max="14" width="21.43"/>
    <col customWidth="1" min="15" max="16" width="20.71"/>
    <col customWidth="1" min="17" max="20" width="18.0"/>
    <col customWidth="1" min="21" max="22" width="10.71"/>
  </cols>
  <sheetData>
    <row r="1" ht="27.0" customHeight="1">
      <c r="A1" s="1"/>
      <c r="B1" s="2" t="s">
        <v>0</v>
      </c>
      <c r="C1" s="3"/>
      <c r="D1" s="3"/>
      <c r="E1" s="3"/>
      <c r="F1" s="3"/>
      <c r="G1" s="3"/>
      <c r="H1" s="4"/>
      <c r="I1" s="5"/>
    </row>
    <row r="2" ht="59.25" customHeight="1">
      <c r="B2" s="6"/>
      <c r="C2" s="7"/>
      <c r="D2" s="7"/>
      <c r="E2" s="7"/>
      <c r="F2" s="7"/>
      <c r="G2" s="7"/>
      <c r="H2" s="8"/>
      <c r="I2" s="5"/>
    </row>
    <row r="3">
      <c r="B3" s="9" t="s">
        <v>1</v>
      </c>
      <c r="C3" s="9" t="s">
        <v>2</v>
      </c>
      <c r="D3" s="9" t="s">
        <v>3</v>
      </c>
      <c r="E3" s="9" t="s">
        <v>4</v>
      </c>
      <c r="F3" s="10" t="s">
        <v>5</v>
      </c>
      <c r="G3" s="11" t="s">
        <v>6</v>
      </c>
      <c r="H3" s="12" t="s">
        <v>7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  <c r="V3" s="14"/>
    </row>
    <row r="4">
      <c r="A4" s="14"/>
      <c r="B4" s="15"/>
      <c r="H4" s="16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4"/>
      <c r="V4" s="14"/>
      <c r="W4" s="14"/>
      <c r="X4" s="14"/>
      <c r="Y4" s="14"/>
      <c r="Z4" s="14"/>
    </row>
    <row r="5">
      <c r="A5" s="14"/>
      <c r="B5" s="15" t="s">
        <v>8</v>
      </c>
      <c r="H5" s="17">
        <f>SUM(H6:H10)</f>
        <v>0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4"/>
      <c r="V5" s="14"/>
      <c r="W5" s="14"/>
      <c r="X5" s="14"/>
      <c r="Y5" s="14"/>
      <c r="Z5" s="14"/>
    </row>
    <row r="6">
      <c r="A6" s="14"/>
      <c r="B6" s="18" t="s">
        <v>9</v>
      </c>
      <c r="C6" s="19" t="s">
        <v>10</v>
      </c>
      <c r="D6" s="18" t="s">
        <v>11</v>
      </c>
      <c r="E6" s="18">
        <v>45000.0</v>
      </c>
      <c r="F6" s="20"/>
      <c r="G6" s="21">
        <f t="shared" ref="G6:G10" si="1">F6*19%</f>
        <v>0</v>
      </c>
      <c r="H6" s="22">
        <f t="shared" ref="H6:H10" si="2">(G6+F6)*E6</f>
        <v>0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4"/>
      <c r="V6" s="14"/>
      <c r="W6" s="14"/>
      <c r="X6" s="14"/>
      <c r="Y6" s="14"/>
      <c r="Z6" s="14"/>
    </row>
    <row r="7" ht="45.0" customHeight="1">
      <c r="A7" s="14"/>
      <c r="B7" s="18" t="s">
        <v>12</v>
      </c>
      <c r="C7" s="19" t="s">
        <v>13</v>
      </c>
      <c r="D7" s="18" t="s">
        <v>3</v>
      </c>
      <c r="E7" s="18">
        <v>55.0</v>
      </c>
      <c r="F7" s="20"/>
      <c r="G7" s="21">
        <f t="shared" si="1"/>
        <v>0</v>
      </c>
      <c r="H7" s="22">
        <f t="shared" si="2"/>
        <v>0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4"/>
      <c r="V7" s="14"/>
      <c r="W7" s="14"/>
      <c r="X7" s="14"/>
      <c r="Y7" s="14"/>
      <c r="Z7" s="14"/>
    </row>
    <row r="8" ht="29.25" customHeight="1">
      <c r="A8" s="14"/>
      <c r="B8" s="18" t="s">
        <v>14</v>
      </c>
      <c r="C8" s="19" t="s">
        <v>15</v>
      </c>
      <c r="D8" s="18" t="s">
        <v>3</v>
      </c>
      <c r="E8" s="18">
        <v>55.0</v>
      </c>
      <c r="F8" s="20"/>
      <c r="G8" s="21">
        <f t="shared" si="1"/>
        <v>0</v>
      </c>
      <c r="H8" s="22">
        <f t="shared" si="2"/>
        <v>0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4"/>
      <c r="V8" s="14"/>
      <c r="W8" s="14"/>
      <c r="X8" s="14"/>
      <c r="Y8" s="14"/>
      <c r="Z8" s="14"/>
    </row>
    <row r="9" ht="34.5" customHeight="1">
      <c r="A9" s="14"/>
      <c r="B9" s="18" t="s">
        <v>16</v>
      </c>
      <c r="C9" s="23" t="s">
        <v>17</v>
      </c>
      <c r="D9" s="24" t="s">
        <v>3</v>
      </c>
      <c r="E9" s="24">
        <v>10.0</v>
      </c>
      <c r="F9" s="20"/>
      <c r="G9" s="21">
        <f t="shared" si="1"/>
        <v>0</v>
      </c>
      <c r="H9" s="22">
        <f t="shared" si="2"/>
        <v>0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4"/>
      <c r="V9" s="14"/>
      <c r="W9" s="14"/>
      <c r="X9" s="14"/>
      <c r="Y9" s="14"/>
      <c r="Z9" s="14"/>
    </row>
    <row r="10">
      <c r="A10" s="14"/>
      <c r="B10" s="18" t="s">
        <v>18</v>
      </c>
      <c r="C10" s="19" t="s">
        <v>19</v>
      </c>
      <c r="D10" s="18" t="s">
        <v>20</v>
      </c>
      <c r="E10" s="18">
        <v>41.0</v>
      </c>
      <c r="F10" s="20"/>
      <c r="G10" s="21">
        <f t="shared" si="1"/>
        <v>0</v>
      </c>
      <c r="H10" s="22">
        <f t="shared" si="2"/>
        <v>0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4"/>
      <c r="V10" s="14"/>
      <c r="W10" s="14"/>
      <c r="X10" s="14"/>
      <c r="Y10" s="14"/>
      <c r="Z10" s="14"/>
    </row>
    <row r="11" ht="15.75" customHeight="1">
      <c r="A11" s="14"/>
      <c r="B11" s="15" t="s">
        <v>21</v>
      </c>
      <c r="C11" s="25"/>
      <c r="D11" s="25"/>
      <c r="E11" s="25"/>
      <c r="F11" s="25"/>
      <c r="G11" s="21"/>
      <c r="H11" s="16">
        <f>SUM(H12:H17)</f>
        <v>0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4"/>
      <c r="V11" s="14"/>
      <c r="W11" s="14"/>
      <c r="X11" s="14"/>
      <c r="Y11" s="14"/>
      <c r="Z11" s="14"/>
    </row>
    <row r="12">
      <c r="B12" s="18" t="s">
        <v>22</v>
      </c>
      <c r="C12" s="23" t="s">
        <v>10</v>
      </c>
      <c r="D12" s="18" t="s">
        <v>11</v>
      </c>
      <c r="E12" s="18">
        <v>29000.0</v>
      </c>
      <c r="F12" s="20"/>
      <c r="G12" s="21">
        <f t="shared" ref="G12:G17" si="3">F12*19%</f>
        <v>0</v>
      </c>
      <c r="H12" s="22">
        <f t="shared" ref="H12:H17" si="4">(G12+F12)*E12</f>
        <v>0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4"/>
      <c r="V12" s="14"/>
    </row>
    <row r="13" ht="65.25" customHeight="1">
      <c r="B13" s="18" t="s">
        <v>23</v>
      </c>
      <c r="C13" s="26" t="s">
        <v>24</v>
      </c>
      <c r="D13" s="18" t="s">
        <v>3</v>
      </c>
      <c r="E13" s="18">
        <v>12.0</v>
      </c>
      <c r="F13" s="20"/>
      <c r="G13" s="21">
        <f t="shared" si="3"/>
        <v>0</v>
      </c>
      <c r="H13" s="22">
        <f t="shared" si="4"/>
        <v>0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4"/>
      <c r="V13" s="14"/>
    </row>
    <row r="14" ht="34.5" customHeight="1">
      <c r="B14" s="18" t="s">
        <v>25</v>
      </c>
      <c r="C14" s="19" t="s">
        <v>26</v>
      </c>
      <c r="D14" s="18" t="s">
        <v>27</v>
      </c>
      <c r="E14" s="18">
        <v>140.0</v>
      </c>
      <c r="F14" s="20"/>
      <c r="G14" s="21">
        <f t="shared" si="3"/>
        <v>0</v>
      </c>
      <c r="H14" s="22">
        <f t="shared" si="4"/>
        <v>0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4"/>
      <c r="V14" s="14"/>
    </row>
    <row r="15" ht="33.0" customHeight="1">
      <c r="B15" s="18" t="s">
        <v>28</v>
      </c>
      <c r="C15" s="19" t="s">
        <v>29</v>
      </c>
      <c r="D15" s="18" t="s">
        <v>27</v>
      </c>
      <c r="E15" s="18">
        <v>24.0</v>
      </c>
      <c r="F15" s="20"/>
      <c r="G15" s="21">
        <f t="shared" si="3"/>
        <v>0</v>
      </c>
      <c r="H15" s="22">
        <f t="shared" si="4"/>
        <v>0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4"/>
      <c r="V15" s="14"/>
    </row>
    <row r="16" ht="73.5" customHeight="1">
      <c r="B16" s="18" t="s">
        <v>30</v>
      </c>
      <c r="C16" s="19" t="s">
        <v>31</v>
      </c>
      <c r="D16" s="18" t="s">
        <v>3</v>
      </c>
      <c r="E16" s="18">
        <v>8.0</v>
      </c>
      <c r="F16" s="20"/>
      <c r="G16" s="21">
        <f t="shared" si="3"/>
        <v>0</v>
      </c>
      <c r="H16" s="22">
        <f t="shared" si="4"/>
        <v>0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4"/>
      <c r="V16" s="14"/>
    </row>
    <row r="17" ht="84.75" customHeight="1">
      <c r="B17" s="18" t="s">
        <v>32</v>
      </c>
      <c r="C17" s="19" t="s">
        <v>33</v>
      </c>
      <c r="D17" s="18" t="s">
        <v>3</v>
      </c>
      <c r="E17" s="18">
        <v>8.0</v>
      </c>
      <c r="F17" s="20"/>
      <c r="G17" s="21">
        <f t="shared" si="3"/>
        <v>0</v>
      </c>
      <c r="H17" s="22">
        <f t="shared" si="4"/>
        <v>0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4"/>
      <c r="V17" s="14"/>
    </row>
    <row r="18" ht="15.75" customHeight="1">
      <c r="A18" s="14"/>
      <c r="B18" s="15" t="s">
        <v>34</v>
      </c>
      <c r="C18" s="25"/>
      <c r="D18" s="25"/>
      <c r="E18" s="25"/>
      <c r="F18" s="25"/>
      <c r="G18" s="21"/>
      <c r="H18" s="16">
        <f>SUM(H19:H28)</f>
        <v>0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4"/>
      <c r="V18" s="14"/>
      <c r="W18" s="14"/>
      <c r="X18" s="14"/>
      <c r="Y18" s="14"/>
      <c r="Z18" s="14"/>
    </row>
    <row r="19" ht="95.25" customHeight="1">
      <c r="B19" s="18" t="s">
        <v>35</v>
      </c>
      <c r="C19" s="19" t="s">
        <v>36</v>
      </c>
      <c r="D19" s="18" t="s">
        <v>3</v>
      </c>
      <c r="E19" s="18">
        <v>3.0</v>
      </c>
      <c r="F19" s="27"/>
      <c r="G19" s="21">
        <f t="shared" ref="G19:G28" si="5">F19*19%</f>
        <v>0</v>
      </c>
      <c r="H19" s="22">
        <f t="shared" ref="H19:H28" si="6">(G19+F19)*E19</f>
        <v>0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4"/>
      <c r="V19" s="14"/>
    </row>
    <row r="20" ht="44.25" customHeight="1">
      <c r="B20" s="18" t="s">
        <v>37</v>
      </c>
      <c r="C20" s="19" t="s">
        <v>38</v>
      </c>
      <c r="D20" s="18" t="s">
        <v>3</v>
      </c>
      <c r="E20" s="18">
        <v>10.0</v>
      </c>
      <c r="F20" s="27"/>
      <c r="G20" s="21">
        <f t="shared" si="5"/>
        <v>0</v>
      </c>
      <c r="H20" s="22">
        <f t="shared" si="6"/>
        <v>0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4"/>
      <c r="V20" s="14"/>
    </row>
    <row r="21" ht="15.75" customHeight="1">
      <c r="B21" s="18" t="s">
        <v>39</v>
      </c>
      <c r="C21" s="19" t="s">
        <v>40</v>
      </c>
      <c r="D21" s="18" t="s">
        <v>3</v>
      </c>
      <c r="E21" s="18">
        <v>10.0</v>
      </c>
      <c r="F21" s="27"/>
      <c r="G21" s="21">
        <f t="shared" si="5"/>
        <v>0</v>
      </c>
      <c r="H21" s="22">
        <f t="shared" si="6"/>
        <v>0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4"/>
      <c r="V21" s="14"/>
    </row>
    <row r="22" ht="15.75" customHeight="1">
      <c r="B22" s="18" t="s">
        <v>41</v>
      </c>
      <c r="C22" s="19" t="s">
        <v>42</v>
      </c>
      <c r="D22" s="18" t="s">
        <v>3</v>
      </c>
      <c r="E22" s="18">
        <v>5.0</v>
      </c>
      <c r="F22" s="27"/>
      <c r="G22" s="21">
        <f t="shared" si="5"/>
        <v>0</v>
      </c>
      <c r="H22" s="22">
        <f t="shared" si="6"/>
        <v>0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4"/>
      <c r="V22" s="14"/>
    </row>
    <row r="23" ht="34.5" customHeight="1">
      <c r="B23" s="18" t="s">
        <v>43</v>
      </c>
      <c r="C23" s="19" t="s">
        <v>44</v>
      </c>
      <c r="D23" s="18" t="s">
        <v>3</v>
      </c>
      <c r="E23" s="18">
        <v>140.0</v>
      </c>
      <c r="F23" s="27"/>
      <c r="G23" s="21">
        <f t="shared" si="5"/>
        <v>0</v>
      </c>
      <c r="H23" s="22">
        <f t="shared" si="6"/>
        <v>0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4"/>
      <c r="V23" s="14"/>
    </row>
    <row r="24" ht="54.0" customHeight="1">
      <c r="B24" s="18" t="s">
        <v>45</v>
      </c>
      <c r="C24" s="19" t="s">
        <v>46</v>
      </c>
      <c r="D24" s="18" t="s">
        <v>3</v>
      </c>
      <c r="E24" s="18">
        <v>10.0</v>
      </c>
      <c r="F24" s="27"/>
      <c r="G24" s="21">
        <f t="shared" si="5"/>
        <v>0</v>
      </c>
      <c r="H24" s="22">
        <f t="shared" si="6"/>
        <v>0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4"/>
      <c r="V24" s="14"/>
    </row>
    <row r="25" ht="55.5" customHeight="1">
      <c r="B25" s="18" t="s">
        <v>47</v>
      </c>
      <c r="C25" s="19" t="s">
        <v>48</v>
      </c>
      <c r="D25" s="18" t="s">
        <v>3</v>
      </c>
      <c r="E25" s="18">
        <v>4.0</v>
      </c>
      <c r="F25" s="27"/>
      <c r="G25" s="21">
        <f t="shared" si="5"/>
        <v>0</v>
      </c>
      <c r="H25" s="22">
        <f t="shared" si="6"/>
        <v>0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4"/>
      <c r="V25" s="14"/>
    </row>
    <row r="26" ht="71.25" customHeight="1">
      <c r="B26" s="18" t="s">
        <v>49</v>
      </c>
      <c r="C26" s="19" t="s">
        <v>50</v>
      </c>
      <c r="D26" s="18" t="s">
        <v>3</v>
      </c>
      <c r="E26" s="18">
        <v>4.0</v>
      </c>
      <c r="F26" s="27"/>
      <c r="G26" s="21">
        <f t="shared" si="5"/>
        <v>0</v>
      </c>
      <c r="H26" s="22">
        <f t="shared" si="6"/>
        <v>0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4"/>
      <c r="V26" s="14"/>
    </row>
    <row r="27" ht="30.0" customHeight="1">
      <c r="B27" s="18" t="s">
        <v>51</v>
      </c>
      <c r="C27" s="19" t="s">
        <v>52</v>
      </c>
      <c r="D27" s="18" t="s">
        <v>3</v>
      </c>
      <c r="E27" s="18">
        <v>2.0</v>
      </c>
      <c r="F27" s="27"/>
      <c r="G27" s="21">
        <f t="shared" si="5"/>
        <v>0</v>
      </c>
      <c r="H27" s="22">
        <f t="shared" si="6"/>
        <v>0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4"/>
      <c r="V27" s="14"/>
    </row>
    <row r="28" ht="15.75" customHeight="1">
      <c r="A28" s="28"/>
      <c r="B28" s="18" t="s">
        <v>53</v>
      </c>
      <c r="C28" s="19" t="s">
        <v>54</v>
      </c>
      <c r="D28" s="18" t="s">
        <v>3</v>
      </c>
      <c r="E28" s="18">
        <v>1.0</v>
      </c>
      <c r="F28" s="27"/>
      <c r="G28" s="21">
        <f t="shared" si="5"/>
        <v>0</v>
      </c>
      <c r="H28" s="22">
        <f t="shared" si="6"/>
        <v>0</v>
      </c>
      <c r="I28" s="29"/>
      <c r="J28" s="29"/>
      <c r="K28" s="29"/>
      <c r="L28" s="30"/>
      <c r="M28" s="29"/>
      <c r="N28" s="31"/>
      <c r="O28" s="31"/>
      <c r="P28" s="31"/>
      <c r="Q28" s="30"/>
      <c r="R28" s="31"/>
      <c r="S28" s="31"/>
      <c r="T28" s="31"/>
      <c r="U28" s="28"/>
      <c r="V28" s="28"/>
      <c r="W28" s="28"/>
      <c r="X28" s="28"/>
      <c r="Y28" s="28"/>
      <c r="Z28" s="28"/>
    </row>
    <row r="29" ht="15.75" customHeight="1">
      <c r="A29" s="28"/>
      <c r="I29" s="29"/>
      <c r="J29" s="29"/>
      <c r="K29" s="29"/>
      <c r="L29" s="30"/>
      <c r="M29" s="29"/>
      <c r="N29" s="31"/>
      <c r="O29" s="31"/>
      <c r="P29" s="31"/>
      <c r="Q29" s="30"/>
      <c r="R29" s="31"/>
      <c r="S29" s="31"/>
      <c r="T29" s="31"/>
      <c r="U29" s="28"/>
      <c r="V29" s="28"/>
      <c r="W29" s="28"/>
      <c r="X29" s="28"/>
      <c r="Y29" s="28"/>
      <c r="Z29" s="28"/>
    </row>
    <row r="30" ht="15.75" customHeight="1">
      <c r="A30" s="28"/>
      <c r="I30" s="29"/>
      <c r="J30" s="29"/>
      <c r="K30" s="29"/>
      <c r="L30" s="30"/>
      <c r="M30" s="29"/>
      <c r="N30" s="31"/>
      <c r="O30" s="31"/>
      <c r="P30" s="31"/>
      <c r="Q30" s="30"/>
      <c r="R30" s="31"/>
      <c r="S30" s="31"/>
      <c r="T30" s="31"/>
      <c r="U30" s="28"/>
      <c r="V30" s="28"/>
      <c r="W30" s="28"/>
      <c r="X30" s="28"/>
      <c r="Y30" s="28"/>
      <c r="Z30" s="28"/>
    </row>
    <row r="31" ht="21.0" customHeight="1">
      <c r="B31" s="32" t="s">
        <v>55</v>
      </c>
      <c r="C31" s="33"/>
      <c r="D31" s="33"/>
      <c r="E31" s="33"/>
      <c r="F31" s="33"/>
      <c r="G31" s="34"/>
      <c r="H31" s="35">
        <f>SUM(H5+H11+H18)</f>
        <v>0</v>
      </c>
      <c r="I31" s="36"/>
      <c r="K31" s="37"/>
      <c r="L31" s="36"/>
      <c r="O31" s="37"/>
      <c r="P31" s="37"/>
      <c r="Q31" s="36"/>
      <c r="T31" s="37"/>
    </row>
    <row r="32" ht="15.0" customHeight="1">
      <c r="H32" s="38"/>
      <c r="I32" s="38"/>
      <c r="J32" s="39"/>
      <c r="K32" s="38"/>
      <c r="L32" s="38"/>
    </row>
    <row r="33" ht="96.0" customHeight="1">
      <c r="B33" s="40" t="s">
        <v>56</v>
      </c>
      <c r="C33" s="33"/>
      <c r="D33" s="33"/>
      <c r="E33" s="33"/>
      <c r="F33" s="33"/>
      <c r="G33" s="33"/>
      <c r="H33" s="34"/>
      <c r="I33" s="5"/>
      <c r="J33" s="38"/>
      <c r="K33" s="38"/>
      <c r="L33" s="41"/>
    </row>
    <row r="34" ht="15.75" customHeight="1">
      <c r="I34" s="5"/>
    </row>
    <row r="35" ht="15.0" customHeight="1">
      <c r="I35" s="41"/>
    </row>
    <row r="36" ht="15.0" customHeight="1">
      <c r="I36" s="41"/>
    </row>
    <row r="37" ht="97.5" customHeight="1">
      <c r="C37" s="42"/>
      <c r="I37" s="41"/>
    </row>
    <row r="38" ht="15.75" customHeight="1">
      <c r="I38" s="5"/>
    </row>
    <row r="39" ht="15.75" customHeight="1">
      <c r="I39" s="5"/>
    </row>
    <row r="40" ht="15.75" customHeight="1">
      <c r="I40" s="5"/>
    </row>
    <row r="41" ht="15.75" customHeight="1">
      <c r="I41" s="5"/>
    </row>
    <row r="42" ht="15.75" customHeight="1">
      <c r="I42" s="5"/>
    </row>
    <row r="43" ht="15.75" customHeight="1">
      <c r="I43" s="5"/>
    </row>
    <row r="44" ht="15.75" customHeight="1">
      <c r="I44" s="5"/>
    </row>
    <row r="45" ht="15.75" customHeight="1">
      <c r="I45" s="5"/>
    </row>
    <row r="46" ht="15.75" customHeight="1">
      <c r="I46" s="5"/>
    </row>
    <row r="47" ht="15.75" customHeight="1">
      <c r="I47" s="5"/>
    </row>
    <row r="48" ht="15.75" customHeight="1">
      <c r="I48" s="5"/>
    </row>
    <row r="49" ht="15.75" customHeight="1">
      <c r="I49" s="5"/>
    </row>
    <row r="50" ht="15.75" customHeight="1">
      <c r="I50" s="5"/>
    </row>
    <row r="51" ht="15.75" customHeight="1">
      <c r="I51" s="5"/>
    </row>
    <row r="52" ht="15.75" customHeight="1">
      <c r="I52" s="5"/>
    </row>
    <row r="53" ht="15.75" customHeight="1">
      <c r="I53" s="5"/>
    </row>
    <row r="54" ht="15.75" customHeight="1">
      <c r="I54" s="5"/>
    </row>
    <row r="55" ht="15.75" customHeight="1">
      <c r="I55" s="5"/>
    </row>
    <row r="56" ht="15.75" customHeight="1">
      <c r="I56" s="5"/>
    </row>
    <row r="57" ht="15.75" customHeight="1">
      <c r="I57" s="5"/>
    </row>
    <row r="58" ht="15.75" customHeight="1">
      <c r="I58" s="5"/>
    </row>
    <row r="59" ht="15.75" customHeight="1">
      <c r="I59" s="5"/>
    </row>
    <row r="60" ht="15.75" customHeight="1">
      <c r="I60" s="5"/>
    </row>
    <row r="61" ht="15.75" customHeight="1">
      <c r="I61" s="5"/>
    </row>
    <row r="62" ht="15.75" customHeight="1">
      <c r="I62" s="5"/>
    </row>
    <row r="63" ht="15.75" customHeight="1">
      <c r="I63" s="5"/>
    </row>
    <row r="64" ht="15.75" customHeight="1">
      <c r="I64" s="5"/>
    </row>
    <row r="65" ht="15.75" customHeight="1">
      <c r="I65" s="5"/>
    </row>
    <row r="66" ht="15.75" customHeight="1">
      <c r="I66" s="5"/>
    </row>
    <row r="67" ht="15.75" customHeight="1">
      <c r="I67" s="5"/>
    </row>
    <row r="68" ht="15.75" customHeight="1">
      <c r="I68" s="5"/>
    </row>
    <row r="69" ht="15.75" customHeight="1">
      <c r="I69" s="5"/>
    </row>
    <row r="70" ht="15.75" customHeight="1">
      <c r="I70" s="5"/>
    </row>
    <row r="71" ht="15.75" customHeight="1">
      <c r="I71" s="5"/>
    </row>
    <row r="72" ht="15.75" customHeight="1">
      <c r="I72" s="5"/>
    </row>
    <row r="73" ht="15.75" customHeight="1">
      <c r="I73" s="5"/>
    </row>
    <row r="74" ht="15.75" customHeight="1">
      <c r="I74" s="5"/>
    </row>
    <row r="75" ht="15.75" customHeight="1">
      <c r="I75" s="5"/>
    </row>
    <row r="76" ht="15.75" customHeight="1">
      <c r="I76" s="5"/>
    </row>
    <row r="77" ht="15.75" customHeight="1">
      <c r="I77" s="5"/>
    </row>
    <row r="78" ht="15.75" customHeight="1">
      <c r="I78" s="5"/>
    </row>
    <row r="79" ht="15.75" customHeight="1">
      <c r="I79" s="5"/>
    </row>
    <row r="80" ht="15.75" customHeight="1">
      <c r="I80" s="5"/>
    </row>
    <row r="81" ht="15.75" customHeight="1">
      <c r="I81" s="5"/>
    </row>
    <row r="82" ht="15.75" customHeight="1">
      <c r="I82" s="5"/>
    </row>
    <row r="83" ht="15.75" customHeight="1">
      <c r="I83" s="5"/>
    </row>
    <row r="84" ht="15.75" customHeight="1">
      <c r="I84" s="5"/>
    </row>
    <row r="85" ht="15.75" customHeight="1">
      <c r="I85" s="5"/>
    </row>
    <row r="86" ht="15.75" customHeight="1">
      <c r="I86" s="5"/>
    </row>
    <row r="87" ht="15.75" customHeight="1">
      <c r="I87" s="5"/>
    </row>
    <row r="88" ht="15.75" customHeight="1">
      <c r="I88" s="5"/>
    </row>
    <row r="89" ht="15.75" customHeight="1">
      <c r="I89" s="5"/>
    </row>
    <row r="90" ht="15.75" customHeight="1">
      <c r="I90" s="5"/>
    </row>
    <row r="91" ht="15.75" customHeight="1">
      <c r="I91" s="5"/>
    </row>
    <row r="92" ht="15.75" customHeight="1">
      <c r="I92" s="5"/>
    </row>
    <row r="93" ht="15.75" customHeight="1">
      <c r="I93" s="5"/>
    </row>
    <row r="94" ht="15.75" customHeight="1">
      <c r="I94" s="5"/>
    </row>
    <row r="95" ht="15.75" customHeight="1">
      <c r="I95" s="5"/>
    </row>
    <row r="96" ht="15.75" customHeight="1">
      <c r="I96" s="5"/>
    </row>
    <row r="97" ht="15.75" customHeight="1">
      <c r="I97" s="5"/>
    </row>
    <row r="98" ht="15.75" customHeight="1">
      <c r="I98" s="5"/>
    </row>
    <row r="99" ht="15.75" customHeight="1">
      <c r="I99" s="5"/>
    </row>
    <row r="100" ht="15.75" customHeight="1">
      <c r="I100" s="5"/>
    </row>
    <row r="101" ht="15.75" customHeight="1">
      <c r="I101" s="5"/>
    </row>
    <row r="102" ht="15.75" customHeight="1">
      <c r="I102" s="5"/>
    </row>
    <row r="103" ht="15.75" customHeight="1">
      <c r="I103" s="5"/>
    </row>
    <row r="104" ht="15.75" customHeight="1">
      <c r="I104" s="5"/>
    </row>
    <row r="105" ht="15.75" customHeight="1">
      <c r="I105" s="5"/>
    </row>
    <row r="106" ht="15.75" customHeight="1">
      <c r="I106" s="5"/>
    </row>
    <row r="107" ht="15.75" customHeight="1">
      <c r="I107" s="5"/>
    </row>
    <row r="108" ht="15.75" customHeight="1">
      <c r="I108" s="5"/>
    </row>
    <row r="109" ht="15.75" customHeight="1">
      <c r="I109" s="5"/>
    </row>
    <row r="110" ht="15.75" customHeight="1">
      <c r="I110" s="5"/>
    </row>
    <row r="111" ht="15.75" customHeight="1">
      <c r="I111" s="5"/>
    </row>
    <row r="112" ht="15.75" customHeight="1">
      <c r="I112" s="5"/>
    </row>
    <row r="113" ht="15.75" customHeight="1">
      <c r="I113" s="5"/>
    </row>
    <row r="114" ht="15.75" customHeight="1">
      <c r="I114" s="5"/>
    </row>
    <row r="115" ht="15.75" customHeight="1">
      <c r="I115" s="5"/>
    </row>
    <row r="116" ht="15.75" customHeight="1">
      <c r="I116" s="5"/>
    </row>
    <row r="117" ht="15.75" customHeight="1">
      <c r="I117" s="5"/>
    </row>
    <row r="118" ht="15.75" customHeight="1">
      <c r="I118" s="5"/>
    </row>
    <row r="119" ht="15.75" customHeight="1">
      <c r="I119" s="5"/>
    </row>
    <row r="120" ht="15.75" customHeight="1">
      <c r="I120" s="5"/>
    </row>
    <row r="121" ht="15.75" customHeight="1">
      <c r="I121" s="5"/>
    </row>
    <row r="122" ht="15.75" customHeight="1">
      <c r="I122" s="5"/>
    </row>
    <row r="123" ht="15.75" customHeight="1">
      <c r="I123" s="5"/>
    </row>
    <row r="124" ht="15.75" customHeight="1">
      <c r="I124" s="5"/>
    </row>
    <row r="125" ht="15.75" customHeight="1">
      <c r="I125" s="5"/>
    </row>
    <row r="126" ht="15.75" customHeight="1">
      <c r="I126" s="5"/>
    </row>
    <row r="127" ht="15.75" customHeight="1">
      <c r="I127" s="5"/>
    </row>
    <row r="128" ht="15.75" customHeight="1">
      <c r="I128" s="5"/>
    </row>
    <row r="129" ht="15.75" customHeight="1">
      <c r="I129" s="5"/>
    </row>
    <row r="130" ht="15.75" customHeight="1">
      <c r="I130" s="5"/>
    </row>
    <row r="131" ht="15.75" customHeight="1">
      <c r="I131" s="5"/>
    </row>
    <row r="132" ht="15.75" customHeight="1">
      <c r="I132" s="5"/>
    </row>
    <row r="133" ht="15.75" customHeight="1">
      <c r="I133" s="5"/>
    </row>
    <row r="134" ht="15.75" customHeight="1">
      <c r="I134" s="5"/>
    </row>
    <row r="135" ht="15.75" customHeight="1">
      <c r="I135" s="5"/>
    </row>
    <row r="136" ht="15.75" customHeight="1">
      <c r="I136" s="5"/>
    </row>
    <row r="137" ht="15.75" customHeight="1">
      <c r="I137" s="5"/>
    </row>
    <row r="138" ht="15.75" customHeight="1">
      <c r="I138" s="5"/>
    </row>
    <row r="139" ht="15.75" customHeight="1">
      <c r="I139" s="5"/>
    </row>
    <row r="140" ht="15.75" customHeight="1">
      <c r="I140" s="5"/>
    </row>
    <row r="141" ht="15.75" customHeight="1">
      <c r="I141" s="5"/>
    </row>
    <row r="142" ht="15.75" customHeight="1">
      <c r="I142" s="5"/>
    </row>
    <row r="143" ht="15.75" customHeight="1">
      <c r="I143" s="5"/>
    </row>
    <row r="144" ht="15.75" customHeight="1">
      <c r="I144" s="5"/>
    </row>
    <row r="145" ht="15.75" customHeight="1">
      <c r="I145" s="5"/>
    </row>
    <row r="146" ht="15.75" customHeight="1">
      <c r="I146" s="5"/>
    </row>
    <row r="147" ht="15.75" customHeight="1">
      <c r="I147" s="5"/>
    </row>
    <row r="148" ht="15.75" customHeight="1">
      <c r="I148" s="5"/>
    </row>
    <row r="149" ht="15.75" customHeight="1">
      <c r="I149" s="5"/>
    </row>
    <row r="150" ht="15.75" customHeight="1">
      <c r="I150" s="5"/>
    </row>
    <row r="151" ht="15.75" customHeight="1">
      <c r="I151" s="5"/>
    </row>
    <row r="152" ht="15.75" customHeight="1">
      <c r="I152" s="5"/>
    </row>
    <row r="153" ht="15.75" customHeight="1">
      <c r="I153" s="5"/>
    </row>
    <row r="154" ht="15.75" customHeight="1">
      <c r="I154" s="5"/>
    </row>
    <row r="155" ht="15.75" customHeight="1">
      <c r="I155" s="5"/>
    </row>
    <row r="156" ht="15.75" customHeight="1">
      <c r="I156" s="5"/>
    </row>
    <row r="157" ht="15.75" customHeight="1">
      <c r="I157" s="5"/>
    </row>
    <row r="158" ht="15.75" customHeight="1">
      <c r="I158" s="5"/>
    </row>
    <row r="159" ht="15.75" customHeight="1">
      <c r="I159" s="5"/>
    </row>
    <row r="160" ht="15.75" customHeight="1">
      <c r="I160" s="5"/>
    </row>
    <row r="161" ht="15.75" customHeight="1">
      <c r="I161" s="5"/>
    </row>
    <row r="162" ht="15.75" customHeight="1">
      <c r="I162" s="5"/>
    </row>
    <row r="163" ht="15.75" customHeight="1">
      <c r="I163" s="5"/>
    </row>
    <row r="164" ht="15.75" customHeight="1">
      <c r="I164" s="5"/>
    </row>
    <row r="165" ht="15.75" customHeight="1">
      <c r="I165" s="5"/>
    </row>
    <row r="166" ht="15.75" customHeight="1">
      <c r="I166" s="5"/>
    </row>
    <row r="167" ht="15.75" customHeight="1">
      <c r="I167" s="5"/>
    </row>
    <row r="168" ht="15.75" customHeight="1">
      <c r="I168" s="5"/>
    </row>
    <row r="169" ht="15.75" customHeight="1">
      <c r="I169" s="5"/>
    </row>
    <row r="170" ht="15.75" customHeight="1">
      <c r="I170" s="5"/>
    </row>
    <row r="171" ht="15.75" customHeight="1">
      <c r="I171" s="5"/>
    </row>
    <row r="172" ht="15.75" customHeight="1">
      <c r="I172" s="5"/>
    </row>
    <row r="173" ht="15.75" customHeight="1">
      <c r="I173" s="5"/>
    </row>
    <row r="174" ht="15.75" customHeight="1">
      <c r="I174" s="5"/>
    </row>
    <row r="175" ht="15.75" customHeight="1">
      <c r="I175" s="5"/>
    </row>
    <row r="176" ht="15.75" customHeight="1">
      <c r="I176" s="5"/>
    </row>
    <row r="177" ht="15.75" customHeight="1">
      <c r="I177" s="5"/>
    </row>
    <row r="178" ht="15.75" customHeight="1">
      <c r="I178" s="5"/>
    </row>
    <row r="179" ht="15.75" customHeight="1">
      <c r="I179" s="5"/>
    </row>
    <row r="180" ht="15.75" customHeight="1">
      <c r="I180" s="5"/>
    </row>
    <row r="181" ht="15.75" customHeight="1">
      <c r="I181" s="5"/>
    </row>
    <row r="182" ht="15.75" customHeight="1">
      <c r="I182" s="5"/>
    </row>
    <row r="183" ht="15.75" customHeight="1">
      <c r="I183" s="5"/>
    </row>
    <row r="184" ht="15.75" customHeight="1">
      <c r="I184" s="5"/>
    </row>
    <row r="185" ht="15.75" customHeight="1">
      <c r="I185" s="5"/>
    </row>
    <row r="186" ht="15.75" customHeight="1">
      <c r="I186" s="5"/>
    </row>
    <row r="187" ht="15.75" customHeight="1">
      <c r="I187" s="5"/>
    </row>
    <row r="188" ht="15.75" customHeight="1">
      <c r="I188" s="5"/>
    </row>
    <row r="189" ht="15.75" customHeight="1">
      <c r="I189" s="5"/>
    </row>
    <row r="190" ht="15.75" customHeight="1">
      <c r="I190" s="5"/>
    </row>
    <row r="191" ht="15.75" customHeight="1">
      <c r="I191" s="5"/>
    </row>
    <row r="192" ht="15.75" customHeight="1">
      <c r="I192" s="5"/>
    </row>
    <row r="193" ht="15.75" customHeight="1">
      <c r="I193" s="5"/>
    </row>
    <row r="194" ht="15.75" customHeight="1">
      <c r="I194" s="5"/>
    </row>
    <row r="195" ht="15.75" customHeight="1">
      <c r="I195" s="5"/>
    </row>
    <row r="196" ht="15.75" customHeight="1">
      <c r="I196" s="5"/>
    </row>
    <row r="197" ht="15.75" customHeight="1">
      <c r="I197" s="5"/>
    </row>
    <row r="198" ht="15.75" customHeight="1">
      <c r="I198" s="5"/>
    </row>
    <row r="199" ht="15.75" customHeight="1">
      <c r="I199" s="5"/>
    </row>
    <row r="200" ht="15.75" customHeight="1">
      <c r="I200" s="5"/>
    </row>
    <row r="201" ht="15.75" customHeight="1">
      <c r="I201" s="5"/>
    </row>
    <row r="202" ht="15.75" customHeight="1">
      <c r="I202" s="5"/>
    </row>
    <row r="203" ht="15.75" customHeight="1">
      <c r="I203" s="5"/>
    </row>
    <row r="204" ht="15.75" customHeight="1">
      <c r="I204" s="5"/>
    </row>
    <row r="205" ht="15.75" customHeight="1">
      <c r="I205" s="5"/>
    </row>
    <row r="206" ht="15.75" customHeight="1">
      <c r="I206" s="5"/>
    </row>
    <row r="207" ht="15.75" customHeight="1">
      <c r="I207" s="5"/>
    </row>
    <row r="208" ht="15.75" customHeight="1">
      <c r="I208" s="5"/>
    </row>
    <row r="209" ht="15.75" customHeight="1">
      <c r="I209" s="5"/>
    </row>
    <row r="210" ht="15.75" customHeight="1">
      <c r="I210" s="5"/>
    </row>
    <row r="211" ht="15.75" customHeight="1">
      <c r="I211" s="5"/>
    </row>
    <row r="212" ht="15.75" customHeight="1">
      <c r="I212" s="5"/>
    </row>
    <row r="213" ht="15.75" customHeight="1">
      <c r="I213" s="5"/>
    </row>
    <row r="214" ht="15.75" customHeight="1">
      <c r="I214" s="5"/>
    </row>
    <row r="215" ht="15.75" customHeight="1">
      <c r="I215" s="5"/>
    </row>
    <row r="216" ht="15.75" customHeight="1">
      <c r="I216" s="5"/>
    </row>
    <row r="217" ht="15.75" customHeight="1">
      <c r="I217" s="5"/>
    </row>
    <row r="218" ht="15.75" customHeight="1">
      <c r="I218" s="5"/>
    </row>
    <row r="219" ht="15.75" customHeight="1">
      <c r="I219" s="5"/>
    </row>
    <row r="220" ht="15.75" customHeight="1">
      <c r="I220" s="5"/>
    </row>
    <row r="221" ht="15.75" customHeight="1">
      <c r="I221" s="5"/>
    </row>
    <row r="222" ht="15.75" customHeight="1">
      <c r="I222" s="5"/>
    </row>
    <row r="223" ht="15.75" customHeight="1">
      <c r="I223" s="5"/>
    </row>
    <row r="224" ht="15.75" customHeight="1">
      <c r="I224" s="5"/>
    </row>
    <row r="225" ht="15.75" customHeight="1">
      <c r="I225" s="5"/>
    </row>
    <row r="226" ht="15.75" customHeight="1">
      <c r="I226" s="5"/>
    </row>
    <row r="227" ht="15.75" customHeight="1">
      <c r="I227" s="5"/>
    </row>
    <row r="228" ht="15.75" customHeight="1">
      <c r="I228" s="5"/>
    </row>
    <row r="229" ht="15.75" customHeight="1">
      <c r="I229" s="5"/>
    </row>
    <row r="230" ht="15.75" customHeight="1">
      <c r="I230" s="5"/>
    </row>
    <row r="231" ht="15.75" customHeight="1">
      <c r="I231" s="5"/>
    </row>
    <row r="232" ht="15.75" customHeight="1">
      <c r="I232" s="5"/>
    </row>
    <row r="233" ht="15.75" customHeight="1">
      <c r="I233" s="5"/>
    </row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I31:J31"/>
    <mergeCell ref="L31:N31"/>
    <mergeCell ref="Q31:S31"/>
    <mergeCell ref="A1:A2"/>
    <mergeCell ref="B1:H2"/>
    <mergeCell ref="B4:G4"/>
    <mergeCell ref="B5:G5"/>
    <mergeCell ref="B31:G31"/>
    <mergeCell ref="B33:H33"/>
  </mergeCells>
  <printOptions/>
  <pageMargins bottom="0.75" footer="0.0" header="0.0" left="0.7" right="0.7" top="0.75"/>
  <pageSetup paperSize="9" scale="56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2025-07-10T19:36:41Z</dcterms:created>
  <dc:creator>Francisco Alvarez Echeverry</dc:creator>
</cp:coreProperties>
</file>