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14"/>
  <workbookPr/>
  <mc:AlternateContent xmlns:mc="http://schemas.openxmlformats.org/markup-compatibility/2006">
    <mc:Choice Requires="x15">
      <x15ac:absPath xmlns:x15ac="http://schemas.microsoft.com/office/spreadsheetml/2010/11/ac" url="C:\ESCANER RICOH\DEFINITIVOS SHOWS TECNOLOGICOS\"/>
    </mc:Choice>
  </mc:AlternateContent>
  <xr:revisionPtr revIDLastSave="0" documentId="8_{95C43188-A7D9-4334-A466-D9351360169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 1 (2)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  <ext uri="GoogleSheetsCustomDataVersion2">
      <go:sheetsCustomData xmlns:go="http://customooxmlschemas.google.com/" r:id="rId5" roundtripDataChecksum="RrFZ+85mLvH+YQ0d5moBmhrDV9l0oRjPFsyC1cymefU="/>
    </ext>
  </extLst>
</workbook>
</file>

<file path=xl/calcChain.xml><?xml version="1.0" encoding="utf-8"?>
<calcChain xmlns="http://schemas.openxmlformats.org/spreadsheetml/2006/main">
  <c r="G6" i="2" l="1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3" i="2" l="1"/>
  <c r="G56" i="2"/>
  <c r="G104" i="2" l="1"/>
  <c r="G106" i="2" s="1"/>
  <c r="G108" i="2" l="1"/>
</calcChain>
</file>

<file path=xl/sharedStrings.xml><?xml version="1.0" encoding="utf-8"?>
<sst xmlns="http://schemas.openxmlformats.org/spreadsheetml/2006/main" count="213" uniqueCount="83">
  <si>
    <t>Receptores de señal de video de utp a hdmi</t>
  </si>
  <si>
    <t>Cableado UTPx 300 mts, Cableado Hdmi</t>
  </si>
  <si>
    <t>Warping, Programación, Operación, asistencia técnica, Ajuste de los contenidos, Seteo de resoluciones, Configuración de señales, Asistencia y soporte técnico</t>
  </si>
  <si>
    <t>Operación y Administración de contenidos</t>
  </si>
  <si>
    <t>Dirección general</t>
  </si>
  <si>
    <t>Productor general</t>
  </si>
  <si>
    <t>Diseño 2d y 3d de contenidos para proyección mapping</t>
  </si>
  <si>
    <t>Animación de contenidos 2d y 3d para contenidos de proyección mapping</t>
  </si>
  <si>
    <t>Edición, musicalización, adaptación y renderizado</t>
  </si>
  <si>
    <t>Seguridad 24 horas</t>
  </si>
  <si>
    <t>Instalación, Montaje y desmontaje</t>
  </si>
  <si>
    <t>Transporte</t>
  </si>
  <si>
    <t>Performance de artistas en vivo</t>
  </si>
  <si>
    <t xml:space="preserve">SHOW VILLANCICOS </t>
  </si>
  <si>
    <t xml:space="preserve">Gastos de producción </t>
  </si>
  <si>
    <t xml:space="preserve">Siso </t>
  </si>
  <si>
    <t xml:space="preserve">IVA 19% </t>
  </si>
  <si>
    <t>SHOWS TECNOLÓGICOS ALUMBRADO DE CALI 2025</t>
  </si>
  <si>
    <t>Servidor video con software especializado para mapping, 4 salidas de video Licencia Software para Mapping</t>
  </si>
  <si>
    <t>Generador de energía 85KVA</t>
  </si>
  <si>
    <t xml:space="preserve">Alquiler de luces Kinéticas </t>
  </si>
  <si>
    <t xml:space="preserve">Programaicón luces con protocolo DMX </t>
  </si>
  <si>
    <t>Gestión de permisos</t>
  </si>
  <si>
    <t xml:space="preserve">Alquiler de kit micrónfonería, bases de micrófono </t>
  </si>
  <si>
    <t xml:space="preserve">Guionista </t>
  </si>
  <si>
    <t>Director artístico de actores</t>
  </si>
  <si>
    <t xml:space="preserve">Director artístico de baile </t>
  </si>
  <si>
    <t xml:space="preserve">Alquiler de consola para sonido MIDAS </t>
  </si>
  <si>
    <t xml:space="preserve">Ingeniero de Sonido </t>
  </si>
  <si>
    <t>Alquiler de Sonido Monitores de piso, 4 cabinas y 2 bajos (Side Fill) 6 Cabinas y 6 Bajos (PA)</t>
  </si>
  <si>
    <t xml:space="preserve">Carpas para camerino 4 x 4 </t>
  </si>
  <si>
    <t>Alquiler de Master (Carpa, tarima, sillas)</t>
  </si>
  <si>
    <t>Alquiler Estructura Escenario Techo de 18 x 12 mts</t>
  </si>
  <si>
    <t>Alquiler de Proyector láser FULL HD 20.000 lumens óptica standard</t>
  </si>
  <si>
    <t>Alquiler de Proyector láser FULL HD 10.000 lumens óptica standard</t>
  </si>
  <si>
    <t>Alquiler de Soporte estructural para Techo con contrapeso</t>
  </si>
  <si>
    <t xml:space="preserve">Alquiler Soporte estructural para proyectores con contrapesos </t>
  </si>
  <si>
    <t xml:space="preserve">Cerramiento tipo branding para escenario </t>
  </si>
  <si>
    <t xml:space="preserve">Cerramiento con vallas </t>
  </si>
  <si>
    <t xml:space="preserve">Distro eléctrico y cableado eléctrico con sus respectivos tapacables. </t>
  </si>
  <si>
    <t>Producción de Arte</t>
  </si>
  <si>
    <t>Alquiler Estructura Escenario Techo de 12 x 12 mts</t>
  </si>
  <si>
    <t xml:space="preserve">Alquiler Estructura efímera para escenografía de 12 mtrs x 6 Mts de alto </t>
  </si>
  <si>
    <t>Generador de energía 75KVA</t>
  </si>
  <si>
    <t>Alquiler de Sonido Monitores de piso, 4 cabinas y 2 bajos (Side Fill) 4 Cabinas y 4 Bajos (PA)</t>
  </si>
  <si>
    <t>Alquiler de luces Beam</t>
  </si>
  <si>
    <t xml:space="preserve">Alquiler de luces Strobe </t>
  </si>
  <si>
    <t xml:space="preserve">Alquiler de luces Minibrutos </t>
  </si>
  <si>
    <t xml:space="preserve">Alquiler de luces Leekos </t>
  </si>
  <si>
    <t>Alquiler de luces Par Cob</t>
  </si>
  <si>
    <t>Alquiler de luces Wash</t>
  </si>
  <si>
    <t>Alquiler de Par Led</t>
  </si>
  <si>
    <t>Alquiler de Máquina de humo</t>
  </si>
  <si>
    <t>Alquiler de consola para luces DMX de 8 universos</t>
  </si>
  <si>
    <t>Alquiler de luces Minibrutos</t>
  </si>
  <si>
    <t xml:space="preserve">Alquiler de luces Parco </t>
  </si>
  <si>
    <t xml:space="preserve">Alquiler de luces Wash </t>
  </si>
  <si>
    <t xml:space="preserve">Alquiler de Par Led </t>
  </si>
  <si>
    <t xml:space="preserve">Alquiler de Máquina de humo </t>
  </si>
  <si>
    <t xml:space="preserve">Alquiler de consola para luces DMX de 8 universos </t>
  </si>
  <si>
    <t>Programaicón luces con protocolo</t>
  </si>
  <si>
    <t xml:space="preserve">Alquiler Estructura efímera para escenografía de 18 mtrs x 7 Mts de alto </t>
  </si>
  <si>
    <r>
      <t xml:space="preserve">Alquiler Tarima de 12 mts x 12 mts a  </t>
    </r>
    <r>
      <rPr>
        <sz val="9"/>
        <color theme="1"/>
        <rFont val="Arial"/>
        <family val="2"/>
      </rPr>
      <t>2,20 mts de altura</t>
    </r>
    <r>
      <rPr>
        <sz val="9"/>
        <color rgb="FF000000"/>
        <rFont val="Arial"/>
        <family val="2"/>
      </rPr>
      <t xml:space="preserve"> con moqueta negra </t>
    </r>
  </si>
  <si>
    <r>
      <t xml:space="preserve">Alquiler Tarima de 18 mts x 12 mts a  </t>
    </r>
    <r>
      <rPr>
        <sz val="9"/>
        <color theme="1"/>
        <rFont val="Arial"/>
        <family val="2"/>
      </rPr>
      <t>2,20 mts de altura</t>
    </r>
    <r>
      <rPr>
        <sz val="9"/>
        <color rgb="FF000000"/>
        <rFont val="Arial"/>
        <family val="2"/>
      </rPr>
      <t xml:space="preserve"> con moqueta negra </t>
    </r>
  </si>
  <si>
    <t>TOTAL SHOW CAMINO DE LUZ 1</t>
  </si>
  <si>
    <t>TOTAL SHOW CAMINO DE LUZ 2</t>
  </si>
  <si>
    <t>TOTAL DE LOS DOS SHOWS</t>
  </si>
  <si>
    <t>VALOR TOTAL CON IMPUESTOS</t>
  </si>
  <si>
    <t>CONCEPTO</t>
  </si>
  <si>
    <t>ITEM</t>
  </si>
  <si>
    <t xml:space="preserve">CANTIDAD </t>
  </si>
  <si>
    <t>DIAS</t>
  </si>
  <si>
    <t>UND</t>
  </si>
  <si>
    <t>VLR UNITARIO</t>
  </si>
  <si>
    <t>VLR TOTAL</t>
  </si>
  <si>
    <t>DISTRITO ESPECIAL DE SANTIAGO DE CALI</t>
  </si>
  <si>
    <t>UAESP - Unidad Administrativa Especial de Servicios Públicos</t>
  </si>
  <si>
    <t>REALIZAR EL DISEÑO Y PRODUCCIÓN DE LOS SHOWS TECNOLÓGICOS Y ARTISTICOS DEL ALUMBRADO NAVIDEÑO "CALI, UN CAMINO DE LUZ" 2025.</t>
  </si>
  <si>
    <t>_______________________________________________________________________________</t>
  </si>
  <si>
    <t>PROVEEDOR:</t>
  </si>
  <si>
    <t>REPRESENTANTE LEGAL</t>
  </si>
  <si>
    <t>CC</t>
  </si>
  <si>
    <t>señor proveedor tener en cuenta la carga impositiva y deducciones para la realizacion de su oferta
Señor proveedor por favor diligenciar el valor unitario de cada elemento, es de responsabilidad directa del oferente el diligenciamiento y revision de  calculos artimeticos del presente formato.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</si>
</sst>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* #,##0_-;\-&quot;$&quot;* #,##0_-;_-&quot;$&quot;* &quot;-&quot;_-;_-@_-"/>
  </numFmts>
  <fonts count="17">
    <font>
      <sz val="10"/>
      <color rgb="FF000000"/>
      <name val="Arial"/>
      <scheme val="minor"/>
    </font>
    <font>
      <b/>
      <sz val="9"/>
      <color rgb="FFFFFFFF"/>
      <name val="Arial"/>
      <family val="2"/>
    </font>
    <font>
      <sz val="9"/>
      <color rgb="FF000000"/>
      <name val="Arial"/>
      <family val="2"/>
    </font>
    <font>
      <sz val="10"/>
      <color rgb="FF000000"/>
      <name val="Arial"/>
      <family val="2"/>
      <scheme val="minor"/>
    </font>
    <font>
      <b/>
      <sz val="9"/>
      <color theme="0"/>
      <name val="Arial"/>
      <family val="2"/>
    </font>
    <font>
      <b/>
      <sz val="12"/>
      <color rgb="FFFFFFFF"/>
      <name val="Arial"/>
      <family val="2"/>
    </font>
    <font>
      <sz val="12"/>
      <name val="Arial"/>
      <family val="2"/>
    </font>
    <font>
      <sz val="9"/>
      <color theme="1"/>
      <name val="Arial"/>
      <family val="2"/>
    </font>
    <font>
      <b/>
      <sz val="9"/>
      <color rgb="FF000000"/>
      <name val="Tahoma"/>
      <family val="2"/>
    </font>
    <font>
      <b/>
      <sz val="10"/>
      <color theme="1"/>
      <name val="Arial"/>
      <family val="2"/>
      <scheme val="minor"/>
    </font>
    <font>
      <b/>
      <sz val="10"/>
      <color rgb="FF000000"/>
      <name val="Arial (Cuerpo)"/>
    </font>
    <font>
      <b/>
      <sz val="9"/>
      <color rgb="FF000000"/>
      <name val="Arial"/>
      <family val="2"/>
    </font>
    <font>
      <sz val="11"/>
      <color rgb="FF000000"/>
      <name val="Calibri"/>
      <family val="2"/>
    </font>
    <font>
      <b/>
      <sz val="10"/>
      <color theme="1"/>
      <name val="Arial"/>
      <family val="2"/>
    </font>
    <font>
      <sz val="11"/>
      <color rgb="FF000000"/>
      <name val="Arial"/>
      <family val="2"/>
      <scheme val="minor"/>
    </font>
    <font>
      <sz val="9"/>
      <color rgb="FF000000"/>
      <name val="Arial"/>
      <family val="2"/>
      <scheme val="minor"/>
    </font>
    <font>
      <b/>
      <sz val="10"/>
      <color rgb="FF000000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808080"/>
        <bgColor rgb="FF808080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34998626667073579"/>
        <bgColor rgb="FF808080"/>
      </patternFill>
    </fill>
    <fill>
      <patternFill patternType="solid">
        <fgColor theme="0" tint="-0.499984740745262"/>
        <bgColor rgb="FF999999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3" fillId="0" borderId="0" applyFont="0" applyFill="0" applyBorder="0" applyAlignment="0" applyProtection="0"/>
    <xf numFmtId="0" fontId="12" fillId="0" borderId="3"/>
    <xf numFmtId="0" fontId="14" fillId="0" borderId="3"/>
    <xf numFmtId="0" fontId="12" fillId="0" borderId="3"/>
  </cellStyleXfs>
  <cellXfs count="42">
    <xf numFmtId="0" fontId="0" fillId="0" borderId="0" xfId="0"/>
    <xf numFmtId="164" fontId="2" fillId="0" borderId="0" xfId="0" applyNumberFormat="1" applyFont="1"/>
    <xf numFmtId="0" fontId="0" fillId="0" borderId="0" xfId="0" applyAlignment="1">
      <alignment wrapText="1"/>
    </xf>
    <xf numFmtId="164" fontId="0" fillId="0" borderId="0" xfId="0" applyNumberFormat="1"/>
    <xf numFmtId="0" fontId="1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3" fillId="0" borderId="0" xfId="0" applyFont="1"/>
    <xf numFmtId="0" fontId="13" fillId="7" borderId="3" xfId="2" applyFont="1" applyFill="1" applyAlignment="1">
      <alignment vertical="center" wrapText="1"/>
    </xf>
    <xf numFmtId="0" fontId="11" fillId="0" borderId="4" xfId="0" applyFont="1" applyBorder="1" applyAlignment="1">
      <alignment horizontal="center"/>
    </xf>
    <xf numFmtId="0" fontId="11" fillId="0" borderId="4" xfId="0" applyFont="1" applyBorder="1" applyAlignment="1">
      <alignment horizontal="center" wrapText="1"/>
    </xf>
    <xf numFmtId="0" fontId="2" fillId="0" borderId="4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164" fontId="2" fillId="0" borderId="4" xfId="1" applyFont="1" applyBorder="1" applyAlignment="1">
      <alignment horizontal="right"/>
    </xf>
    <xf numFmtId="0" fontId="2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/>
    </xf>
    <xf numFmtId="164" fontId="2" fillId="0" borderId="4" xfId="1" applyFont="1" applyBorder="1" applyAlignment="1">
      <alignment horizontal="right" vertical="center"/>
    </xf>
    <xf numFmtId="0" fontId="2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left" wrapText="1"/>
    </xf>
    <xf numFmtId="0" fontId="2" fillId="0" borderId="4" xfId="0" applyFont="1" applyBorder="1" applyAlignment="1">
      <alignment horizontal="center" vertical="center" wrapText="1"/>
    </xf>
    <xf numFmtId="164" fontId="2" fillId="0" borderId="4" xfId="1" applyFont="1" applyBorder="1" applyAlignment="1">
      <alignment horizontal="right" vertical="center" wrapText="1"/>
    </xf>
    <xf numFmtId="164" fontId="2" fillId="0" borderId="4" xfId="1" applyFont="1" applyBorder="1" applyAlignment="1">
      <alignment horizontal="center" vertical="center"/>
    </xf>
    <xf numFmtId="164" fontId="4" fillId="3" borderId="4" xfId="0" applyNumberFormat="1" applyFont="1" applyFill="1" applyBorder="1" applyAlignment="1">
      <alignment horizontal="center" vertical="center"/>
    </xf>
    <xf numFmtId="164" fontId="2" fillId="0" borderId="4" xfId="1" applyFont="1" applyFill="1" applyBorder="1" applyAlignment="1">
      <alignment horizontal="right"/>
    </xf>
    <xf numFmtId="164" fontId="8" fillId="6" borderId="4" xfId="0" applyNumberFormat="1" applyFont="1" applyFill="1" applyBorder="1"/>
    <xf numFmtId="0" fontId="1" fillId="0" borderId="5" xfId="0" applyFont="1" applyBorder="1" applyAlignment="1">
      <alignment horizontal="center" vertical="center"/>
    </xf>
    <xf numFmtId="0" fontId="0" fillId="0" borderId="6" xfId="0" applyBorder="1"/>
    <xf numFmtId="0" fontId="8" fillId="0" borderId="6" xfId="0" applyFont="1" applyBorder="1" applyAlignment="1">
      <alignment horizontal="center"/>
    </xf>
    <xf numFmtId="164" fontId="2" fillId="0" borderId="7" xfId="0" applyNumberFormat="1" applyFont="1" applyBorder="1"/>
    <xf numFmtId="164" fontId="10" fillId="6" borderId="7" xfId="0" applyNumberFormat="1" applyFont="1" applyFill="1" applyBorder="1"/>
    <xf numFmtId="0" fontId="15" fillId="0" borderId="3" xfId="3" applyFont="1"/>
    <xf numFmtId="0" fontId="12" fillId="0" borderId="3" xfId="4"/>
    <xf numFmtId="0" fontId="16" fillId="0" borderId="3" xfId="4" applyFont="1" applyAlignment="1">
      <alignment vertical="center" wrapText="1"/>
    </xf>
    <xf numFmtId="0" fontId="13" fillId="7" borderId="3" xfId="2" applyFont="1" applyFill="1" applyAlignment="1">
      <alignment horizontal="center" vertical="center" wrapText="1"/>
    </xf>
    <xf numFmtId="0" fontId="9" fillId="6" borderId="4" xfId="0" applyFont="1" applyFill="1" applyBorder="1" applyAlignment="1">
      <alignment horizontal="center"/>
    </xf>
    <xf numFmtId="0" fontId="10" fillId="6" borderId="5" xfId="0" applyFont="1" applyFill="1" applyBorder="1" applyAlignment="1">
      <alignment horizontal="center"/>
    </xf>
    <xf numFmtId="0" fontId="10" fillId="6" borderId="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 vertical="center"/>
    </xf>
    <xf numFmtId="0" fontId="0" fillId="3" borderId="4" xfId="0" applyFill="1" applyBorder="1"/>
    <xf numFmtId="0" fontId="5" fillId="2" borderId="1" xfId="0" applyFont="1" applyFill="1" applyBorder="1" applyAlignment="1">
      <alignment horizontal="center"/>
    </xf>
    <xf numFmtId="0" fontId="6" fillId="0" borderId="2" xfId="0" applyFont="1" applyBorder="1"/>
    <xf numFmtId="0" fontId="6" fillId="0" borderId="3" xfId="0" applyFont="1" applyBorder="1"/>
    <xf numFmtId="0" fontId="1" fillId="4" borderId="4" xfId="0" applyFont="1" applyFill="1" applyBorder="1" applyAlignment="1">
      <alignment horizontal="center" vertical="center" textRotation="255"/>
    </xf>
  </cellXfs>
  <cellStyles count="5">
    <cellStyle name="Moneda [0]" xfId="1" builtinId="7"/>
    <cellStyle name="Normal" xfId="0" builtinId="0"/>
    <cellStyle name="Normal 2" xfId="3" xr:uid="{B8C0603A-1515-4DFF-A1B4-E18E218F3112}"/>
    <cellStyle name="Normal 2 2" xfId="2" xr:uid="{32453A08-9395-47FB-9823-0D784D21B118}"/>
    <cellStyle name="Normal 4" xfId="4" xr:uid="{9A81C305-795D-45E1-8A45-664F3358B4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47625</xdr:rowOff>
    </xdr:from>
    <xdr:to>
      <xdr:col>0</xdr:col>
      <xdr:colOff>1058265</xdr:colOff>
      <xdr:row>1</xdr:row>
      <xdr:rowOff>670832</xdr:rowOff>
    </xdr:to>
    <xdr:pic>
      <xdr:nvPicPr>
        <xdr:cNvPr id="2" name="Imagen 1" descr="alcaldia_cali">
          <a:extLst>
            <a:ext uri="{FF2B5EF4-FFF2-40B4-BE49-F238E27FC236}">
              <a16:creationId xmlns:a16="http://schemas.microsoft.com/office/drawing/2014/main" id="{E3C36270-FAD3-48F4-A8E6-FA011EE193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47625"/>
          <a:ext cx="1010640" cy="8205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0E076-4C1B-C04E-9475-EA740362A47F}">
  <sheetPr>
    <outlinePr summaryBelow="0" summaryRight="0"/>
  </sheetPr>
  <dimension ref="A1:I949"/>
  <sheetViews>
    <sheetView tabSelected="1" topLeftCell="A28" zoomScale="70" zoomScaleNormal="70" workbookViewId="0">
      <selection activeCell="L10" sqref="L10"/>
    </sheetView>
  </sheetViews>
  <sheetFormatPr baseColWidth="10" defaultColWidth="12.6640625" defaultRowHeight="15" customHeight="1"/>
  <cols>
    <col min="1" max="1" width="16.21875" customWidth="1"/>
    <col min="2" max="2" width="63.77734375" customWidth="1"/>
    <col min="3" max="3" width="15.109375" customWidth="1"/>
    <col min="4" max="4" width="12.6640625" customWidth="1"/>
    <col min="5" max="5" width="16.109375" customWidth="1"/>
    <col min="6" max="6" width="25.33203125" customWidth="1"/>
    <col min="7" max="7" width="19" customWidth="1"/>
    <col min="8" max="8" width="18.6640625" customWidth="1"/>
    <col min="9" max="9" width="18" customWidth="1"/>
  </cols>
  <sheetData>
    <row r="1" spans="1:9" ht="15.75" customHeight="1">
      <c r="A1" s="32" t="s">
        <v>75</v>
      </c>
      <c r="B1" s="32"/>
      <c r="C1" s="32"/>
      <c r="D1" s="32"/>
      <c r="E1" s="32"/>
      <c r="F1" s="32"/>
      <c r="G1" s="32"/>
      <c r="H1" s="7"/>
      <c r="I1" s="7"/>
    </row>
    <row r="2" spans="1:9" ht="61.2" customHeight="1">
      <c r="A2" s="32" t="s">
        <v>76</v>
      </c>
      <c r="B2" s="32"/>
      <c r="C2" s="32"/>
      <c r="D2" s="32"/>
      <c r="E2" s="32"/>
      <c r="F2" s="32"/>
      <c r="G2" s="32"/>
      <c r="H2" s="7"/>
      <c r="I2" s="7"/>
    </row>
    <row r="3" spans="1:9" ht="35.25" customHeight="1">
      <c r="A3" s="32" t="s">
        <v>77</v>
      </c>
      <c r="B3" s="32"/>
      <c r="C3" s="32"/>
      <c r="D3" s="32"/>
      <c r="E3" s="32"/>
      <c r="F3" s="32"/>
      <c r="G3" s="32"/>
      <c r="H3" s="7"/>
      <c r="I3" s="7"/>
    </row>
    <row r="4" spans="1:9" ht="15.75" customHeight="1">
      <c r="A4" s="38" t="s">
        <v>17</v>
      </c>
      <c r="B4" s="39"/>
      <c r="C4" s="40"/>
      <c r="D4" s="39"/>
      <c r="E4" s="39"/>
      <c r="F4" s="39"/>
      <c r="G4" s="39"/>
    </row>
    <row r="5" spans="1:9" ht="15.75" customHeight="1">
      <c r="A5" s="8" t="s">
        <v>68</v>
      </c>
      <c r="B5" s="9" t="s">
        <v>69</v>
      </c>
      <c r="C5" s="9" t="s">
        <v>72</v>
      </c>
      <c r="D5" s="8" t="s">
        <v>70</v>
      </c>
      <c r="E5" s="8" t="s">
        <v>71</v>
      </c>
      <c r="F5" s="8" t="s">
        <v>73</v>
      </c>
      <c r="G5" s="8" t="s">
        <v>74</v>
      </c>
    </row>
    <row r="6" spans="1:9" ht="12.75" customHeight="1">
      <c r="A6" s="41" t="s">
        <v>13</v>
      </c>
      <c r="B6" s="10" t="s">
        <v>32</v>
      </c>
      <c r="C6" s="10" t="s">
        <v>72</v>
      </c>
      <c r="D6" s="11">
        <v>1</v>
      </c>
      <c r="E6" s="11">
        <v>23</v>
      </c>
      <c r="F6" s="12"/>
      <c r="G6" s="12">
        <f t="shared" ref="G6:G17" si="0">SUM(F6*E6*D6)</f>
        <v>0</v>
      </c>
    </row>
    <row r="7" spans="1:9" ht="16.95" customHeight="1">
      <c r="A7" s="41"/>
      <c r="B7" s="13" t="s">
        <v>61</v>
      </c>
      <c r="C7" s="10" t="s">
        <v>72</v>
      </c>
      <c r="D7" s="14">
        <v>1</v>
      </c>
      <c r="E7" s="14">
        <v>1</v>
      </c>
      <c r="F7" s="15"/>
      <c r="G7" s="15">
        <f t="shared" si="0"/>
        <v>0</v>
      </c>
    </row>
    <row r="8" spans="1:9" ht="16.05" customHeight="1">
      <c r="A8" s="41"/>
      <c r="B8" s="13" t="s">
        <v>63</v>
      </c>
      <c r="C8" s="10" t="s">
        <v>72</v>
      </c>
      <c r="D8" s="14">
        <v>1</v>
      </c>
      <c r="E8" s="14">
        <v>23</v>
      </c>
      <c r="F8" s="15"/>
      <c r="G8" s="15">
        <f t="shared" si="0"/>
        <v>0</v>
      </c>
    </row>
    <row r="9" spans="1:9" ht="15.75" customHeight="1">
      <c r="A9" s="41"/>
      <c r="B9" s="10" t="s">
        <v>33</v>
      </c>
      <c r="C9" s="10" t="s">
        <v>72</v>
      </c>
      <c r="D9" s="11">
        <v>4</v>
      </c>
      <c r="E9" s="11">
        <v>23</v>
      </c>
      <c r="F9" s="12"/>
      <c r="G9" s="12">
        <f t="shared" si="0"/>
        <v>0</v>
      </c>
    </row>
    <row r="10" spans="1:9" ht="15.75" customHeight="1">
      <c r="A10" s="41"/>
      <c r="B10" s="10" t="s">
        <v>34</v>
      </c>
      <c r="C10" s="10" t="s">
        <v>72</v>
      </c>
      <c r="D10" s="11">
        <v>3</v>
      </c>
      <c r="E10" s="11">
        <v>23</v>
      </c>
      <c r="F10" s="12"/>
      <c r="G10" s="12">
        <f t="shared" ref="G10:G15" si="1">F10*E10*D10</f>
        <v>0</v>
      </c>
    </row>
    <row r="11" spans="1:9" ht="15.75" customHeight="1">
      <c r="A11" s="41"/>
      <c r="B11" s="10" t="s">
        <v>35</v>
      </c>
      <c r="C11" s="10" t="s">
        <v>72</v>
      </c>
      <c r="D11" s="11">
        <v>1</v>
      </c>
      <c r="E11" s="11">
        <v>1</v>
      </c>
      <c r="F11" s="12"/>
      <c r="G11" s="12">
        <f t="shared" si="1"/>
        <v>0</v>
      </c>
    </row>
    <row r="12" spans="1:9" ht="15.75" customHeight="1">
      <c r="A12" s="41"/>
      <c r="B12" s="16" t="s">
        <v>36</v>
      </c>
      <c r="C12" s="10" t="s">
        <v>72</v>
      </c>
      <c r="D12" s="11">
        <v>7</v>
      </c>
      <c r="E12" s="11">
        <v>23</v>
      </c>
      <c r="F12" s="12"/>
      <c r="G12" s="12">
        <f t="shared" si="1"/>
        <v>0</v>
      </c>
    </row>
    <row r="13" spans="1:9" ht="15.75" customHeight="1">
      <c r="A13" s="41"/>
      <c r="B13" s="16" t="s">
        <v>37</v>
      </c>
      <c r="C13" s="10" t="s">
        <v>72</v>
      </c>
      <c r="D13" s="11">
        <v>1</v>
      </c>
      <c r="E13" s="11">
        <v>1</v>
      </c>
      <c r="F13" s="12"/>
      <c r="G13" s="12">
        <f t="shared" si="1"/>
        <v>0</v>
      </c>
    </row>
    <row r="14" spans="1:9" ht="15.75" customHeight="1">
      <c r="A14" s="41"/>
      <c r="B14" s="16" t="s">
        <v>38</v>
      </c>
      <c r="C14" s="10" t="s">
        <v>72</v>
      </c>
      <c r="D14" s="11">
        <v>1</v>
      </c>
      <c r="E14" s="11">
        <v>1</v>
      </c>
      <c r="F14" s="12"/>
      <c r="G14" s="12">
        <f t="shared" si="1"/>
        <v>0</v>
      </c>
    </row>
    <row r="15" spans="1:9" s="2" customFormat="1" ht="25.95" customHeight="1">
      <c r="A15" s="41"/>
      <c r="B15" s="17" t="s">
        <v>18</v>
      </c>
      <c r="C15" s="10" t="s">
        <v>72</v>
      </c>
      <c r="D15" s="18">
        <v>2</v>
      </c>
      <c r="E15" s="18">
        <v>23</v>
      </c>
      <c r="F15" s="15"/>
      <c r="G15" s="19">
        <f t="shared" si="1"/>
        <v>0</v>
      </c>
    </row>
    <row r="16" spans="1:9" ht="15.75" customHeight="1">
      <c r="A16" s="41"/>
      <c r="B16" s="10" t="s">
        <v>0</v>
      </c>
      <c r="C16" s="10" t="s">
        <v>72</v>
      </c>
      <c r="D16" s="11">
        <v>6</v>
      </c>
      <c r="E16" s="11">
        <v>23</v>
      </c>
      <c r="F16" s="12"/>
      <c r="G16" s="19">
        <f t="shared" si="0"/>
        <v>0</v>
      </c>
    </row>
    <row r="17" spans="1:7" ht="15.75" customHeight="1">
      <c r="A17" s="41"/>
      <c r="B17" s="10" t="s">
        <v>1</v>
      </c>
      <c r="C17" s="10" t="s">
        <v>72</v>
      </c>
      <c r="D17" s="11">
        <v>1</v>
      </c>
      <c r="E17" s="11">
        <v>23</v>
      </c>
      <c r="F17" s="12"/>
      <c r="G17" s="19">
        <f t="shared" si="0"/>
        <v>0</v>
      </c>
    </row>
    <row r="18" spans="1:7" ht="24" customHeight="1">
      <c r="A18" s="41"/>
      <c r="B18" s="17" t="s">
        <v>2</v>
      </c>
      <c r="C18" s="10" t="s">
        <v>72</v>
      </c>
      <c r="D18" s="11">
        <v>1</v>
      </c>
      <c r="E18" s="11">
        <v>1</v>
      </c>
      <c r="F18" s="15"/>
      <c r="G18" s="19">
        <f t="shared" ref="G18:G46" si="2">SUM(F18*E18*D18)</f>
        <v>0</v>
      </c>
    </row>
    <row r="19" spans="1:7" ht="15.75" customHeight="1">
      <c r="A19" s="41"/>
      <c r="B19" s="10" t="s">
        <v>3</v>
      </c>
      <c r="C19" s="10" t="s">
        <v>72</v>
      </c>
      <c r="D19" s="11">
        <v>1</v>
      </c>
      <c r="E19" s="11">
        <v>23</v>
      </c>
      <c r="F19" s="12"/>
      <c r="G19" s="19">
        <f t="shared" si="2"/>
        <v>0</v>
      </c>
    </row>
    <row r="20" spans="1:7" ht="15.75" customHeight="1">
      <c r="A20" s="41"/>
      <c r="B20" s="10" t="s">
        <v>19</v>
      </c>
      <c r="C20" s="10" t="s">
        <v>72</v>
      </c>
      <c r="D20" s="11">
        <v>1</v>
      </c>
      <c r="E20" s="11">
        <v>23</v>
      </c>
      <c r="F20" s="12"/>
      <c r="G20" s="19">
        <f t="shared" si="2"/>
        <v>0</v>
      </c>
    </row>
    <row r="21" spans="1:7" ht="15.75" customHeight="1">
      <c r="A21" s="41"/>
      <c r="B21" s="10" t="s">
        <v>31</v>
      </c>
      <c r="C21" s="10" t="s">
        <v>72</v>
      </c>
      <c r="D21" s="11">
        <v>1</v>
      </c>
      <c r="E21" s="11">
        <v>23</v>
      </c>
      <c r="F21" s="12"/>
      <c r="G21" s="19">
        <f t="shared" ref="G21:G36" si="3">F21*E21*D21</f>
        <v>0</v>
      </c>
    </row>
    <row r="22" spans="1:7" ht="15.75" customHeight="1">
      <c r="A22" s="41"/>
      <c r="B22" s="10" t="s">
        <v>45</v>
      </c>
      <c r="C22" s="10" t="s">
        <v>72</v>
      </c>
      <c r="D22" s="11">
        <v>10</v>
      </c>
      <c r="E22" s="11">
        <v>23</v>
      </c>
      <c r="F22" s="12"/>
      <c r="G22" s="19">
        <f t="shared" si="3"/>
        <v>0</v>
      </c>
    </row>
    <row r="23" spans="1:7" ht="15.75" customHeight="1">
      <c r="A23" s="41"/>
      <c r="B23" s="10" t="s">
        <v>46</v>
      </c>
      <c r="C23" s="10" t="s">
        <v>72</v>
      </c>
      <c r="D23" s="11">
        <v>10</v>
      </c>
      <c r="E23" s="11">
        <v>23</v>
      </c>
      <c r="F23" s="12"/>
      <c r="G23" s="19">
        <f t="shared" si="3"/>
        <v>0</v>
      </c>
    </row>
    <row r="24" spans="1:7" ht="15.75" customHeight="1">
      <c r="A24" s="41"/>
      <c r="B24" s="10" t="s">
        <v>20</v>
      </c>
      <c r="C24" s="10" t="s">
        <v>72</v>
      </c>
      <c r="D24" s="11">
        <v>50</v>
      </c>
      <c r="E24" s="11">
        <v>23</v>
      </c>
      <c r="F24" s="12"/>
      <c r="G24" s="19">
        <f t="shared" si="3"/>
        <v>0</v>
      </c>
    </row>
    <row r="25" spans="1:7" ht="15.75" customHeight="1">
      <c r="A25" s="41"/>
      <c r="B25" s="10" t="s">
        <v>47</v>
      </c>
      <c r="C25" s="10" t="s">
        <v>72</v>
      </c>
      <c r="D25" s="11">
        <v>4</v>
      </c>
      <c r="E25" s="11">
        <v>23</v>
      </c>
      <c r="F25" s="12"/>
      <c r="G25" s="19">
        <f t="shared" si="3"/>
        <v>0</v>
      </c>
    </row>
    <row r="26" spans="1:7" ht="15.75" customHeight="1">
      <c r="A26" s="41"/>
      <c r="B26" s="10" t="s">
        <v>48</v>
      </c>
      <c r="C26" s="10" t="s">
        <v>72</v>
      </c>
      <c r="D26" s="11">
        <v>4</v>
      </c>
      <c r="E26" s="11">
        <v>23</v>
      </c>
      <c r="F26" s="12"/>
      <c r="G26" s="19">
        <f t="shared" si="3"/>
        <v>0</v>
      </c>
    </row>
    <row r="27" spans="1:7" ht="15.75" customHeight="1">
      <c r="A27" s="41"/>
      <c r="B27" s="10" t="s">
        <v>49</v>
      </c>
      <c r="C27" s="10" t="s">
        <v>72</v>
      </c>
      <c r="D27" s="11">
        <v>10</v>
      </c>
      <c r="E27" s="11">
        <v>23</v>
      </c>
      <c r="F27" s="12"/>
      <c r="G27" s="19">
        <f t="shared" si="3"/>
        <v>0</v>
      </c>
    </row>
    <row r="28" spans="1:7" ht="15.75" customHeight="1">
      <c r="A28" s="41"/>
      <c r="B28" s="10" t="s">
        <v>50</v>
      </c>
      <c r="C28" s="10" t="s">
        <v>72</v>
      </c>
      <c r="D28" s="11">
        <v>15</v>
      </c>
      <c r="E28" s="11">
        <v>23</v>
      </c>
      <c r="F28" s="12"/>
      <c r="G28" s="19">
        <f t="shared" si="3"/>
        <v>0</v>
      </c>
    </row>
    <row r="29" spans="1:7" ht="15.75" customHeight="1">
      <c r="A29" s="41"/>
      <c r="B29" s="10" t="s">
        <v>51</v>
      </c>
      <c r="C29" s="10" t="s">
        <v>72</v>
      </c>
      <c r="D29" s="11">
        <v>15</v>
      </c>
      <c r="E29" s="11">
        <v>23</v>
      </c>
      <c r="F29" s="12"/>
      <c r="G29" s="19">
        <f t="shared" si="3"/>
        <v>0</v>
      </c>
    </row>
    <row r="30" spans="1:7" ht="15.75" customHeight="1">
      <c r="A30" s="41"/>
      <c r="B30" s="10" t="s">
        <v>52</v>
      </c>
      <c r="C30" s="10" t="s">
        <v>72</v>
      </c>
      <c r="D30" s="11">
        <v>2</v>
      </c>
      <c r="E30" s="11">
        <v>23</v>
      </c>
      <c r="F30" s="12"/>
      <c r="G30" s="19">
        <f t="shared" si="3"/>
        <v>0</v>
      </c>
    </row>
    <row r="31" spans="1:7" ht="15.75" customHeight="1">
      <c r="A31" s="41"/>
      <c r="B31" s="10" t="s">
        <v>53</v>
      </c>
      <c r="C31" s="10" t="s">
        <v>72</v>
      </c>
      <c r="D31" s="11">
        <v>1</v>
      </c>
      <c r="E31" s="11">
        <v>23</v>
      </c>
      <c r="F31" s="12"/>
      <c r="G31" s="19">
        <f t="shared" si="3"/>
        <v>0</v>
      </c>
    </row>
    <row r="32" spans="1:7" ht="15.75" customHeight="1">
      <c r="A32" s="41"/>
      <c r="B32" s="10" t="s">
        <v>21</v>
      </c>
      <c r="C32" s="10" t="s">
        <v>72</v>
      </c>
      <c r="D32" s="11">
        <v>1</v>
      </c>
      <c r="E32" s="11">
        <v>1</v>
      </c>
      <c r="F32" s="12"/>
      <c r="G32" s="19">
        <f t="shared" si="3"/>
        <v>0</v>
      </c>
    </row>
    <row r="33" spans="1:7" ht="28.95" customHeight="1">
      <c r="A33" s="41"/>
      <c r="B33" s="13" t="s">
        <v>29</v>
      </c>
      <c r="C33" s="10" t="s">
        <v>72</v>
      </c>
      <c r="D33" s="14">
        <v>1</v>
      </c>
      <c r="E33" s="14">
        <v>23</v>
      </c>
      <c r="F33" s="15"/>
      <c r="G33" s="19">
        <f t="shared" si="3"/>
        <v>0</v>
      </c>
    </row>
    <row r="34" spans="1:7" ht="15.75" customHeight="1">
      <c r="A34" s="41"/>
      <c r="B34" s="10" t="s">
        <v>23</v>
      </c>
      <c r="C34" s="10" t="s">
        <v>72</v>
      </c>
      <c r="D34" s="11">
        <v>1</v>
      </c>
      <c r="E34" s="11">
        <v>23</v>
      </c>
      <c r="F34" s="20"/>
      <c r="G34" s="19">
        <f t="shared" si="3"/>
        <v>0</v>
      </c>
    </row>
    <row r="35" spans="1:7" ht="15.75" customHeight="1">
      <c r="A35" s="41"/>
      <c r="B35" s="10" t="s">
        <v>27</v>
      </c>
      <c r="C35" s="10" t="s">
        <v>72</v>
      </c>
      <c r="D35" s="11">
        <v>1</v>
      </c>
      <c r="E35" s="11">
        <v>23</v>
      </c>
      <c r="F35" s="12"/>
      <c r="G35" s="19">
        <f t="shared" si="3"/>
        <v>0</v>
      </c>
    </row>
    <row r="36" spans="1:7" ht="15.75" customHeight="1">
      <c r="A36" s="41"/>
      <c r="B36" s="10" t="s">
        <v>28</v>
      </c>
      <c r="C36" s="10" t="s">
        <v>72</v>
      </c>
      <c r="D36" s="11">
        <v>1</v>
      </c>
      <c r="E36" s="11">
        <v>1</v>
      </c>
      <c r="F36" s="12"/>
      <c r="G36" s="19">
        <f t="shared" si="3"/>
        <v>0</v>
      </c>
    </row>
    <row r="37" spans="1:7" ht="15.75" customHeight="1">
      <c r="A37" s="41"/>
      <c r="B37" s="10" t="s">
        <v>4</v>
      </c>
      <c r="C37" s="10" t="s">
        <v>72</v>
      </c>
      <c r="D37" s="11">
        <v>1</v>
      </c>
      <c r="E37" s="11">
        <v>1</v>
      </c>
      <c r="F37" s="12"/>
      <c r="G37" s="19">
        <f t="shared" si="2"/>
        <v>0</v>
      </c>
    </row>
    <row r="38" spans="1:7" ht="15.75" customHeight="1">
      <c r="A38" s="41"/>
      <c r="B38" s="10" t="s">
        <v>5</v>
      </c>
      <c r="C38" s="10" t="s">
        <v>72</v>
      </c>
      <c r="D38" s="11">
        <v>1</v>
      </c>
      <c r="E38" s="11">
        <v>1</v>
      </c>
      <c r="F38" s="12"/>
      <c r="G38" s="19">
        <f t="shared" si="2"/>
        <v>0</v>
      </c>
    </row>
    <row r="39" spans="1:7" ht="15.75" customHeight="1">
      <c r="A39" s="41"/>
      <c r="B39" s="10" t="s">
        <v>25</v>
      </c>
      <c r="C39" s="10" t="s">
        <v>72</v>
      </c>
      <c r="D39" s="11">
        <v>1</v>
      </c>
      <c r="E39" s="11">
        <v>1</v>
      </c>
      <c r="F39" s="12"/>
      <c r="G39" s="19">
        <f t="shared" si="2"/>
        <v>0</v>
      </c>
    </row>
    <row r="40" spans="1:7" ht="15.75" customHeight="1">
      <c r="A40" s="41"/>
      <c r="B40" s="10" t="s">
        <v>26</v>
      </c>
      <c r="C40" s="10" t="s">
        <v>72</v>
      </c>
      <c r="D40" s="11">
        <v>1</v>
      </c>
      <c r="E40" s="11">
        <v>1</v>
      </c>
      <c r="F40" s="12"/>
      <c r="G40" s="19">
        <f>F40*E40*D40</f>
        <v>0</v>
      </c>
    </row>
    <row r="41" spans="1:7" ht="15.75" customHeight="1">
      <c r="A41" s="41"/>
      <c r="B41" s="10" t="s">
        <v>24</v>
      </c>
      <c r="C41" s="10" t="s">
        <v>72</v>
      </c>
      <c r="D41" s="11">
        <v>1</v>
      </c>
      <c r="E41" s="11">
        <v>1</v>
      </c>
      <c r="F41" s="12"/>
      <c r="G41" s="19">
        <f t="shared" si="2"/>
        <v>0</v>
      </c>
    </row>
    <row r="42" spans="1:7" ht="15.75" customHeight="1">
      <c r="A42" s="41"/>
      <c r="B42" s="10" t="s">
        <v>6</v>
      </c>
      <c r="C42" s="10" t="s">
        <v>72</v>
      </c>
      <c r="D42" s="11">
        <v>1</v>
      </c>
      <c r="E42" s="11">
        <v>1</v>
      </c>
      <c r="F42" s="12"/>
      <c r="G42" s="19">
        <f t="shared" si="2"/>
        <v>0</v>
      </c>
    </row>
    <row r="43" spans="1:7" ht="15.75" customHeight="1">
      <c r="A43" s="41"/>
      <c r="B43" s="10" t="s">
        <v>7</v>
      </c>
      <c r="C43" s="10" t="s">
        <v>72</v>
      </c>
      <c r="D43" s="11">
        <v>1</v>
      </c>
      <c r="E43" s="11">
        <v>1</v>
      </c>
      <c r="F43" s="12"/>
      <c r="G43" s="19">
        <f t="shared" si="2"/>
        <v>0</v>
      </c>
    </row>
    <row r="44" spans="1:7" ht="15.75" customHeight="1">
      <c r="A44" s="41"/>
      <c r="B44" s="10" t="s">
        <v>12</v>
      </c>
      <c r="C44" s="10" t="s">
        <v>72</v>
      </c>
      <c r="D44" s="11">
        <v>1</v>
      </c>
      <c r="E44" s="11">
        <v>1</v>
      </c>
      <c r="F44" s="12"/>
      <c r="G44" s="19">
        <f t="shared" si="2"/>
        <v>0</v>
      </c>
    </row>
    <row r="45" spans="1:7" ht="16.05" customHeight="1">
      <c r="A45" s="41"/>
      <c r="B45" s="10" t="s">
        <v>8</v>
      </c>
      <c r="C45" s="10" t="s">
        <v>72</v>
      </c>
      <c r="D45" s="11">
        <v>1</v>
      </c>
      <c r="E45" s="11">
        <v>1</v>
      </c>
      <c r="F45" s="12"/>
      <c r="G45" s="19">
        <f t="shared" si="2"/>
        <v>0</v>
      </c>
    </row>
    <row r="46" spans="1:7" ht="15.75" customHeight="1">
      <c r="A46" s="41"/>
      <c r="B46" s="10" t="s">
        <v>9</v>
      </c>
      <c r="C46" s="10" t="s">
        <v>72</v>
      </c>
      <c r="D46" s="11">
        <v>1</v>
      </c>
      <c r="E46" s="11">
        <v>23</v>
      </c>
      <c r="F46" s="12"/>
      <c r="G46" s="19">
        <f t="shared" si="2"/>
        <v>0</v>
      </c>
    </row>
    <row r="47" spans="1:7" ht="15.75" customHeight="1">
      <c r="A47" s="41"/>
      <c r="B47" s="10" t="s">
        <v>10</v>
      </c>
      <c r="C47" s="10" t="s">
        <v>72</v>
      </c>
      <c r="D47" s="11">
        <v>8</v>
      </c>
      <c r="E47" s="11">
        <v>10</v>
      </c>
      <c r="F47" s="12"/>
      <c r="G47" s="12">
        <f t="shared" ref="G47:G54" si="4">F47*E47*D47</f>
        <v>0</v>
      </c>
    </row>
    <row r="48" spans="1:7" ht="15.75" customHeight="1">
      <c r="A48" s="41"/>
      <c r="B48" s="10" t="s">
        <v>11</v>
      </c>
      <c r="C48" s="10" t="s">
        <v>72</v>
      </c>
      <c r="D48" s="11">
        <v>1</v>
      </c>
      <c r="E48" s="11">
        <v>1</v>
      </c>
      <c r="F48" s="12"/>
      <c r="G48" s="12">
        <f t="shared" si="4"/>
        <v>0</v>
      </c>
    </row>
    <row r="49" spans="1:8" ht="15.75" customHeight="1">
      <c r="A49" s="41"/>
      <c r="B49" s="10" t="s">
        <v>14</v>
      </c>
      <c r="C49" s="10" t="s">
        <v>72</v>
      </c>
      <c r="D49" s="11">
        <v>1</v>
      </c>
      <c r="E49" s="11">
        <v>1</v>
      </c>
      <c r="F49" s="12"/>
      <c r="G49" s="12">
        <f t="shared" si="4"/>
        <v>0</v>
      </c>
    </row>
    <row r="50" spans="1:8" ht="15.75" customHeight="1">
      <c r="A50" s="41"/>
      <c r="B50" s="10" t="s">
        <v>15</v>
      </c>
      <c r="C50" s="10" t="s">
        <v>72</v>
      </c>
      <c r="D50" s="11">
        <v>1</v>
      </c>
      <c r="E50" s="11">
        <v>1</v>
      </c>
      <c r="F50" s="12"/>
      <c r="G50" s="12">
        <f t="shared" si="4"/>
        <v>0</v>
      </c>
    </row>
    <row r="51" spans="1:8" ht="15.75" customHeight="1">
      <c r="A51" s="41"/>
      <c r="B51" s="10" t="s">
        <v>40</v>
      </c>
      <c r="C51" s="10" t="s">
        <v>72</v>
      </c>
      <c r="D51" s="11">
        <v>1</v>
      </c>
      <c r="E51" s="11">
        <v>1</v>
      </c>
      <c r="F51" s="12"/>
      <c r="G51" s="12">
        <f t="shared" si="4"/>
        <v>0</v>
      </c>
    </row>
    <row r="52" spans="1:8" ht="15.75" customHeight="1">
      <c r="A52" s="41"/>
      <c r="B52" s="10" t="s">
        <v>22</v>
      </c>
      <c r="C52" s="10" t="s">
        <v>72</v>
      </c>
      <c r="D52" s="11">
        <v>1</v>
      </c>
      <c r="E52" s="11">
        <v>1</v>
      </c>
      <c r="F52" s="12"/>
      <c r="G52" s="12">
        <f t="shared" si="4"/>
        <v>0</v>
      </c>
    </row>
    <row r="53" spans="1:8" ht="15.75" customHeight="1">
      <c r="A53" s="41"/>
      <c r="B53" s="10" t="s">
        <v>30</v>
      </c>
      <c r="C53" s="10" t="s">
        <v>72</v>
      </c>
      <c r="D53" s="11">
        <v>4</v>
      </c>
      <c r="E53" s="11">
        <v>23</v>
      </c>
      <c r="F53" s="12"/>
      <c r="G53" s="12">
        <f t="shared" si="4"/>
        <v>0</v>
      </c>
    </row>
    <row r="54" spans="1:8" ht="15.75" customHeight="1">
      <c r="A54" s="41"/>
      <c r="B54" s="10" t="s">
        <v>39</v>
      </c>
      <c r="C54" s="10" t="s">
        <v>72</v>
      </c>
      <c r="D54" s="11">
        <v>1</v>
      </c>
      <c r="E54" s="11">
        <v>23</v>
      </c>
      <c r="F54" s="12"/>
      <c r="G54" s="12">
        <f t="shared" si="4"/>
        <v>0</v>
      </c>
    </row>
    <row r="55" spans="1:8" ht="15.75" customHeight="1">
      <c r="A55" s="41"/>
      <c r="B55" s="10"/>
      <c r="C55" s="10" t="s">
        <v>72</v>
      </c>
      <c r="D55" s="11"/>
      <c r="E55" s="11"/>
      <c r="F55" s="12"/>
      <c r="G55" s="12"/>
    </row>
    <row r="56" spans="1:8" ht="15.75" customHeight="1">
      <c r="A56" s="36" t="s">
        <v>64</v>
      </c>
      <c r="B56" s="37"/>
      <c r="C56" s="37"/>
      <c r="D56" s="37"/>
      <c r="E56" s="37"/>
      <c r="F56" s="37"/>
      <c r="G56" s="21">
        <f>SUM(G6:G51)</f>
        <v>0</v>
      </c>
      <c r="H56" s="3"/>
    </row>
    <row r="57" spans="1:8" ht="15" customHeight="1">
      <c r="A57" s="41" t="s">
        <v>13</v>
      </c>
      <c r="B57" s="10" t="s">
        <v>41</v>
      </c>
      <c r="C57" s="10" t="s">
        <v>72</v>
      </c>
      <c r="D57" s="11">
        <v>1</v>
      </c>
      <c r="E57" s="11">
        <v>23</v>
      </c>
      <c r="F57" s="12"/>
      <c r="G57" s="12">
        <f t="shared" ref="G57:G60" si="5">SUM(F57*E57*D57)</f>
        <v>0</v>
      </c>
      <c r="H57" s="3"/>
    </row>
    <row r="58" spans="1:8" ht="15" customHeight="1">
      <c r="A58" s="41"/>
      <c r="B58" s="13" t="s">
        <v>42</v>
      </c>
      <c r="C58" s="10" t="s">
        <v>72</v>
      </c>
      <c r="D58" s="14">
        <v>1</v>
      </c>
      <c r="E58" s="14">
        <v>1</v>
      </c>
      <c r="F58" s="15"/>
      <c r="G58" s="15">
        <f t="shared" si="5"/>
        <v>0</v>
      </c>
      <c r="H58" s="3"/>
    </row>
    <row r="59" spans="1:8" ht="15" customHeight="1">
      <c r="A59" s="41"/>
      <c r="B59" s="13" t="s">
        <v>62</v>
      </c>
      <c r="C59" s="10" t="s">
        <v>72</v>
      </c>
      <c r="D59" s="14">
        <v>1</v>
      </c>
      <c r="E59" s="14">
        <v>23</v>
      </c>
      <c r="F59" s="15"/>
      <c r="G59" s="15">
        <f t="shared" si="5"/>
        <v>0</v>
      </c>
      <c r="H59" s="3"/>
    </row>
    <row r="60" spans="1:8" ht="15" customHeight="1">
      <c r="A60" s="41"/>
      <c r="B60" s="10" t="s">
        <v>33</v>
      </c>
      <c r="C60" s="10" t="s">
        <v>72</v>
      </c>
      <c r="D60" s="11">
        <v>2</v>
      </c>
      <c r="E60" s="11">
        <v>23</v>
      </c>
      <c r="F60" s="12"/>
      <c r="G60" s="12">
        <f t="shared" si="5"/>
        <v>0</v>
      </c>
      <c r="H60" s="3"/>
    </row>
    <row r="61" spans="1:8" ht="16.05" customHeight="1">
      <c r="A61" s="41"/>
      <c r="B61" s="10" t="s">
        <v>34</v>
      </c>
      <c r="C61" s="10" t="s">
        <v>72</v>
      </c>
      <c r="D61" s="11">
        <v>2</v>
      </c>
      <c r="E61" s="11">
        <v>23</v>
      </c>
      <c r="F61" s="12"/>
      <c r="G61" s="12">
        <f>F61*E61*D61</f>
        <v>0</v>
      </c>
      <c r="H61" s="3"/>
    </row>
    <row r="62" spans="1:8" ht="12" customHeight="1">
      <c r="A62" s="41"/>
      <c r="B62" s="10" t="s">
        <v>35</v>
      </c>
      <c r="C62" s="10" t="s">
        <v>72</v>
      </c>
      <c r="D62" s="11">
        <v>1</v>
      </c>
      <c r="E62" s="11">
        <v>1</v>
      </c>
      <c r="F62" s="12"/>
      <c r="G62" s="12">
        <f>F62*E62*D62</f>
        <v>0</v>
      </c>
      <c r="H62" s="3"/>
    </row>
    <row r="63" spans="1:8" ht="15" customHeight="1">
      <c r="A63" s="41"/>
      <c r="B63" s="16" t="s">
        <v>36</v>
      </c>
      <c r="C63" s="10" t="s">
        <v>72</v>
      </c>
      <c r="D63" s="11">
        <v>4</v>
      </c>
      <c r="E63" s="11">
        <v>23</v>
      </c>
      <c r="F63" s="12"/>
      <c r="G63" s="12">
        <f t="shared" ref="G63" si="6">SUM(F63*E63*D63)</f>
        <v>0</v>
      </c>
      <c r="H63" s="3"/>
    </row>
    <row r="64" spans="1:8" ht="15.75" customHeight="1">
      <c r="A64" s="41"/>
      <c r="B64" s="16" t="s">
        <v>37</v>
      </c>
      <c r="C64" s="10" t="s">
        <v>72</v>
      </c>
      <c r="D64" s="11">
        <v>1</v>
      </c>
      <c r="E64" s="11">
        <v>1</v>
      </c>
      <c r="F64" s="12"/>
      <c r="G64" s="12">
        <f>F64*E64*D64</f>
        <v>0</v>
      </c>
      <c r="H64" s="3"/>
    </row>
    <row r="65" spans="1:8" ht="15.75" customHeight="1">
      <c r="A65" s="41"/>
      <c r="B65" s="16" t="s">
        <v>38</v>
      </c>
      <c r="C65" s="10" t="s">
        <v>72</v>
      </c>
      <c r="D65" s="11">
        <v>1</v>
      </c>
      <c r="E65" s="11">
        <v>1</v>
      </c>
      <c r="F65" s="12"/>
      <c r="G65" s="12">
        <f>F65*E65*D65</f>
        <v>0</v>
      </c>
      <c r="H65" s="3"/>
    </row>
    <row r="66" spans="1:8" ht="28.05" customHeight="1">
      <c r="A66" s="41"/>
      <c r="B66" s="17" t="s">
        <v>18</v>
      </c>
      <c r="C66" s="10" t="s">
        <v>72</v>
      </c>
      <c r="D66" s="18">
        <v>1</v>
      </c>
      <c r="E66" s="18">
        <v>23</v>
      </c>
      <c r="F66" s="15"/>
      <c r="G66" s="19">
        <f>F66*E66*D66</f>
        <v>0</v>
      </c>
      <c r="H66" s="3"/>
    </row>
    <row r="67" spans="1:8" ht="15.75" customHeight="1">
      <c r="A67" s="41"/>
      <c r="B67" s="10" t="s">
        <v>0</v>
      </c>
      <c r="C67" s="10" t="s">
        <v>72</v>
      </c>
      <c r="D67" s="11">
        <v>6</v>
      </c>
      <c r="E67" s="11">
        <v>23</v>
      </c>
      <c r="F67" s="12"/>
      <c r="G67" s="19">
        <f t="shared" ref="G67:G68" si="7">SUM(F67*E67*D67)</f>
        <v>0</v>
      </c>
      <c r="H67" s="3"/>
    </row>
    <row r="68" spans="1:8" ht="15.75" customHeight="1">
      <c r="A68" s="41"/>
      <c r="B68" s="10" t="s">
        <v>1</v>
      </c>
      <c r="C68" s="10" t="s">
        <v>72</v>
      </c>
      <c r="D68" s="11">
        <v>1</v>
      </c>
      <c r="E68" s="11">
        <v>23</v>
      </c>
      <c r="F68" s="12"/>
      <c r="G68" s="19">
        <f t="shared" si="7"/>
        <v>0</v>
      </c>
      <c r="H68" s="3"/>
    </row>
    <row r="69" spans="1:8" ht="27" customHeight="1">
      <c r="A69" s="41"/>
      <c r="B69" s="17" t="s">
        <v>2</v>
      </c>
      <c r="C69" s="10" t="s">
        <v>72</v>
      </c>
      <c r="D69" s="14">
        <v>1</v>
      </c>
      <c r="E69" s="14">
        <v>1</v>
      </c>
      <c r="F69" s="15"/>
      <c r="G69" s="19">
        <f t="shared" ref="G69:G70" si="8">SUM(F69*E69*D69)</f>
        <v>0</v>
      </c>
      <c r="H69" s="3"/>
    </row>
    <row r="70" spans="1:8" ht="15.75" customHeight="1">
      <c r="A70" s="41"/>
      <c r="B70" s="10" t="s">
        <v>3</v>
      </c>
      <c r="C70" s="10" t="s">
        <v>72</v>
      </c>
      <c r="D70" s="11">
        <v>1</v>
      </c>
      <c r="E70" s="11">
        <v>23</v>
      </c>
      <c r="F70" s="12"/>
      <c r="G70" s="19">
        <f t="shared" si="8"/>
        <v>0</v>
      </c>
      <c r="H70" s="3"/>
    </row>
    <row r="71" spans="1:8" ht="15.75" customHeight="1">
      <c r="A71" s="41"/>
      <c r="B71" s="10" t="s">
        <v>43</v>
      </c>
      <c r="C71" s="10" t="s">
        <v>72</v>
      </c>
      <c r="D71" s="11">
        <v>1</v>
      </c>
      <c r="E71" s="11">
        <v>23</v>
      </c>
      <c r="F71" s="12"/>
      <c r="G71" s="19">
        <f>SUM(F71*E71*D71)</f>
        <v>0</v>
      </c>
      <c r="H71" s="3"/>
    </row>
    <row r="72" spans="1:8" ht="15.75" customHeight="1">
      <c r="A72" s="41"/>
      <c r="B72" s="10" t="s">
        <v>31</v>
      </c>
      <c r="C72" s="10" t="s">
        <v>72</v>
      </c>
      <c r="D72" s="11">
        <v>1</v>
      </c>
      <c r="E72" s="11">
        <v>23</v>
      </c>
      <c r="F72" s="12"/>
      <c r="G72" s="19">
        <f t="shared" ref="G72:G87" si="9">F72*E72*D72</f>
        <v>0</v>
      </c>
      <c r="H72" s="3"/>
    </row>
    <row r="73" spans="1:8" ht="15.75" customHeight="1">
      <c r="A73" s="41"/>
      <c r="B73" s="10" t="s">
        <v>45</v>
      </c>
      <c r="C73" s="10" t="s">
        <v>72</v>
      </c>
      <c r="D73" s="11">
        <v>8</v>
      </c>
      <c r="E73" s="11">
        <v>23</v>
      </c>
      <c r="F73" s="12"/>
      <c r="G73" s="19">
        <f t="shared" si="9"/>
        <v>0</v>
      </c>
      <c r="H73" s="3"/>
    </row>
    <row r="74" spans="1:8" ht="15.75" customHeight="1">
      <c r="A74" s="41"/>
      <c r="B74" s="10" t="s">
        <v>46</v>
      </c>
      <c r="C74" s="10" t="s">
        <v>72</v>
      </c>
      <c r="D74" s="11">
        <v>8</v>
      </c>
      <c r="E74" s="11">
        <v>23</v>
      </c>
      <c r="F74" s="12"/>
      <c r="G74" s="19">
        <f t="shared" si="9"/>
        <v>0</v>
      </c>
      <c r="H74" s="3"/>
    </row>
    <row r="75" spans="1:8" ht="15.75" customHeight="1">
      <c r="A75" s="41"/>
      <c r="B75" s="10" t="s">
        <v>20</v>
      </c>
      <c r="C75" s="10" t="s">
        <v>72</v>
      </c>
      <c r="D75" s="11">
        <v>17</v>
      </c>
      <c r="E75" s="11">
        <v>23</v>
      </c>
      <c r="F75" s="12"/>
      <c r="G75" s="19">
        <f t="shared" si="9"/>
        <v>0</v>
      </c>
      <c r="H75" s="3"/>
    </row>
    <row r="76" spans="1:8" ht="15.75" customHeight="1">
      <c r="A76" s="41"/>
      <c r="B76" s="10" t="s">
        <v>54</v>
      </c>
      <c r="C76" s="10" t="s">
        <v>72</v>
      </c>
      <c r="D76" s="11">
        <v>4</v>
      </c>
      <c r="E76" s="11">
        <v>23</v>
      </c>
      <c r="F76" s="12"/>
      <c r="G76" s="19">
        <f t="shared" si="9"/>
        <v>0</v>
      </c>
      <c r="H76" s="3"/>
    </row>
    <row r="77" spans="1:8" ht="15.75" customHeight="1">
      <c r="A77" s="41"/>
      <c r="B77" s="10" t="s">
        <v>48</v>
      </c>
      <c r="C77" s="10" t="s">
        <v>72</v>
      </c>
      <c r="D77" s="11">
        <v>4</v>
      </c>
      <c r="E77" s="11">
        <v>23</v>
      </c>
      <c r="F77" s="12"/>
      <c r="G77" s="19">
        <f t="shared" si="9"/>
        <v>0</v>
      </c>
      <c r="H77" s="3"/>
    </row>
    <row r="78" spans="1:8" ht="15.75" customHeight="1">
      <c r="A78" s="41"/>
      <c r="B78" s="10" t="s">
        <v>55</v>
      </c>
      <c r="C78" s="10" t="s">
        <v>72</v>
      </c>
      <c r="D78" s="11">
        <v>8</v>
      </c>
      <c r="E78" s="11">
        <v>23</v>
      </c>
      <c r="F78" s="12"/>
      <c r="G78" s="19">
        <f t="shared" si="9"/>
        <v>0</v>
      </c>
      <c r="H78" s="3"/>
    </row>
    <row r="79" spans="1:8" ht="16.05" customHeight="1">
      <c r="A79" s="41"/>
      <c r="B79" s="10" t="s">
        <v>56</v>
      </c>
      <c r="C79" s="10" t="s">
        <v>72</v>
      </c>
      <c r="D79" s="11">
        <v>12</v>
      </c>
      <c r="E79" s="11">
        <v>23</v>
      </c>
      <c r="F79" s="12"/>
      <c r="G79" s="19">
        <f t="shared" si="9"/>
        <v>0</v>
      </c>
      <c r="H79" s="3"/>
    </row>
    <row r="80" spans="1:8" ht="15.75" customHeight="1">
      <c r="A80" s="41"/>
      <c r="B80" s="10" t="s">
        <v>57</v>
      </c>
      <c r="C80" s="10" t="s">
        <v>72</v>
      </c>
      <c r="D80" s="11">
        <v>12</v>
      </c>
      <c r="E80" s="11">
        <v>23</v>
      </c>
      <c r="F80" s="12"/>
      <c r="G80" s="19">
        <f t="shared" si="9"/>
        <v>0</v>
      </c>
      <c r="H80" s="3"/>
    </row>
    <row r="81" spans="1:8" ht="15.75" customHeight="1">
      <c r="A81" s="41"/>
      <c r="B81" s="10" t="s">
        <v>58</v>
      </c>
      <c r="C81" s="10" t="s">
        <v>72</v>
      </c>
      <c r="D81" s="11">
        <v>2</v>
      </c>
      <c r="E81" s="11">
        <v>23</v>
      </c>
      <c r="F81" s="12"/>
      <c r="G81" s="19">
        <f t="shared" si="9"/>
        <v>0</v>
      </c>
      <c r="H81" s="3"/>
    </row>
    <row r="82" spans="1:8" ht="15.75" customHeight="1">
      <c r="A82" s="41"/>
      <c r="B82" s="10" t="s">
        <v>59</v>
      </c>
      <c r="C82" s="10" t="s">
        <v>72</v>
      </c>
      <c r="D82" s="11">
        <v>1</v>
      </c>
      <c r="E82" s="11">
        <v>23</v>
      </c>
      <c r="F82" s="12"/>
      <c r="G82" s="19">
        <f t="shared" si="9"/>
        <v>0</v>
      </c>
      <c r="H82" s="3"/>
    </row>
    <row r="83" spans="1:8" ht="15.75" customHeight="1">
      <c r="A83" s="41"/>
      <c r="B83" s="10" t="s">
        <v>60</v>
      </c>
      <c r="C83" s="10" t="s">
        <v>72</v>
      </c>
      <c r="D83" s="11">
        <v>1</v>
      </c>
      <c r="E83" s="11">
        <v>1</v>
      </c>
      <c r="F83" s="12"/>
      <c r="G83" s="19">
        <f t="shared" si="9"/>
        <v>0</v>
      </c>
      <c r="H83" s="3"/>
    </row>
    <row r="84" spans="1:8" ht="25.95" customHeight="1">
      <c r="A84" s="41"/>
      <c r="B84" s="17" t="s">
        <v>44</v>
      </c>
      <c r="C84" s="10" t="s">
        <v>72</v>
      </c>
      <c r="D84" s="14">
        <v>1</v>
      </c>
      <c r="E84" s="14">
        <v>23</v>
      </c>
      <c r="F84" s="15"/>
      <c r="G84" s="19">
        <f t="shared" si="9"/>
        <v>0</v>
      </c>
      <c r="H84" s="3"/>
    </row>
    <row r="85" spans="1:8" ht="15.75" customHeight="1">
      <c r="A85" s="41"/>
      <c r="B85" s="10" t="s">
        <v>23</v>
      </c>
      <c r="C85" s="10" t="s">
        <v>72</v>
      </c>
      <c r="D85" s="11">
        <v>1</v>
      </c>
      <c r="E85" s="11">
        <v>23</v>
      </c>
      <c r="F85" s="20"/>
      <c r="G85" s="19">
        <f t="shared" si="9"/>
        <v>0</v>
      </c>
      <c r="H85" s="3"/>
    </row>
    <row r="86" spans="1:8" ht="15.75" customHeight="1">
      <c r="A86" s="41"/>
      <c r="B86" s="10" t="s">
        <v>27</v>
      </c>
      <c r="C86" s="10" t="s">
        <v>72</v>
      </c>
      <c r="D86" s="11">
        <v>1</v>
      </c>
      <c r="E86" s="11">
        <v>23</v>
      </c>
      <c r="F86" s="12"/>
      <c r="G86" s="19">
        <f t="shared" si="9"/>
        <v>0</v>
      </c>
      <c r="H86" s="3"/>
    </row>
    <row r="87" spans="1:8" ht="15.75" customHeight="1">
      <c r="A87" s="41"/>
      <c r="B87" s="10" t="s">
        <v>28</v>
      </c>
      <c r="C87" s="10" t="s">
        <v>72</v>
      </c>
      <c r="D87" s="11">
        <v>1</v>
      </c>
      <c r="E87" s="11">
        <v>1</v>
      </c>
      <c r="F87" s="12"/>
      <c r="G87" s="19">
        <f t="shared" si="9"/>
        <v>0</v>
      </c>
      <c r="H87" s="3"/>
    </row>
    <row r="88" spans="1:8" ht="15.75" customHeight="1">
      <c r="A88" s="41"/>
      <c r="B88" s="10" t="s">
        <v>4</v>
      </c>
      <c r="C88" s="10" t="s">
        <v>72</v>
      </c>
      <c r="D88" s="11">
        <v>1</v>
      </c>
      <c r="E88" s="11">
        <v>1</v>
      </c>
      <c r="F88" s="12"/>
      <c r="G88" s="19">
        <f t="shared" ref="G88:G90" si="10">SUM(F88*E88*D88)</f>
        <v>0</v>
      </c>
      <c r="H88" s="3"/>
    </row>
    <row r="89" spans="1:8" ht="15.75" customHeight="1">
      <c r="A89" s="41"/>
      <c r="B89" s="10" t="s">
        <v>5</v>
      </c>
      <c r="C89" s="10" t="s">
        <v>72</v>
      </c>
      <c r="D89" s="11">
        <v>1</v>
      </c>
      <c r="E89" s="11">
        <v>1</v>
      </c>
      <c r="F89" s="12"/>
      <c r="G89" s="19">
        <f t="shared" si="10"/>
        <v>0</v>
      </c>
      <c r="H89" s="3"/>
    </row>
    <row r="90" spans="1:8" ht="15.75" customHeight="1">
      <c r="A90" s="41"/>
      <c r="B90" s="10" t="s">
        <v>25</v>
      </c>
      <c r="C90" s="10" t="s">
        <v>72</v>
      </c>
      <c r="D90" s="11">
        <v>1</v>
      </c>
      <c r="E90" s="11">
        <v>1</v>
      </c>
      <c r="F90" s="12"/>
      <c r="G90" s="19">
        <f t="shared" si="10"/>
        <v>0</v>
      </c>
      <c r="H90" s="3"/>
    </row>
    <row r="91" spans="1:8" ht="15.75" customHeight="1">
      <c r="A91" s="41"/>
      <c r="B91" s="10" t="s">
        <v>26</v>
      </c>
      <c r="C91" s="10" t="s">
        <v>72</v>
      </c>
      <c r="D91" s="11">
        <v>1</v>
      </c>
      <c r="E91" s="11">
        <v>1</v>
      </c>
      <c r="F91" s="22"/>
      <c r="G91" s="19">
        <f>F91*E91*D91</f>
        <v>0</v>
      </c>
      <c r="H91" s="3"/>
    </row>
    <row r="92" spans="1:8" ht="15.75" customHeight="1">
      <c r="A92" s="41"/>
      <c r="B92" s="10" t="s">
        <v>12</v>
      </c>
      <c r="C92" s="10" t="s">
        <v>72</v>
      </c>
      <c r="D92" s="11">
        <v>1</v>
      </c>
      <c r="E92" s="11">
        <v>1</v>
      </c>
      <c r="F92" s="12"/>
      <c r="G92" s="19">
        <f t="shared" ref="G92:G94" si="11">SUM(F92*E92*D92)</f>
        <v>0</v>
      </c>
      <c r="H92" s="3"/>
    </row>
    <row r="93" spans="1:8" ht="15.75" customHeight="1">
      <c r="A93" s="41"/>
      <c r="B93" s="10" t="s">
        <v>8</v>
      </c>
      <c r="C93" s="10" t="s">
        <v>72</v>
      </c>
      <c r="D93" s="11">
        <v>1</v>
      </c>
      <c r="E93" s="11">
        <v>1</v>
      </c>
      <c r="F93" s="12"/>
      <c r="G93" s="19">
        <f t="shared" si="11"/>
        <v>0</v>
      </c>
      <c r="H93" s="3"/>
    </row>
    <row r="94" spans="1:8" ht="15.75" customHeight="1">
      <c r="A94" s="41"/>
      <c r="B94" s="10" t="s">
        <v>9</v>
      </c>
      <c r="C94" s="10" t="s">
        <v>72</v>
      </c>
      <c r="D94" s="11">
        <v>1</v>
      </c>
      <c r="E94" s="11">
        <v>23</v>
      </c>
      <c r="F94" s="12"/>
      <c r="G94" s="19">
        <f t="shared" si="11"/>
        <v>0</v>
      </c>
      <c r="H94" s="3"/>
    </row>
    <row r="95" spans="1:8" ht="15.75" customHeight="1">
      <c r="A95" s="41"/>
      <c r="B95" s="10" t="s">
        <v>10</v>
      </c>
      <c r="C95" s="10" t="s">
        <v>72</v>
      </c>
      <c r="D95" s="11">
        <v>8</v>
      </c>
      <c r="E95" s="11">
        <v>10</v>
      </c>
      <c r="F95" s="12"/>
      <c r="G95" s="12">
        <f t="shared" ref="G95:G101" si="12">F95*E95*D95</f>
        <v>0</v>
      </c>
      <c r="H95" s="3"/>
    </row>
    <row r="96" spans="1:8" ht="15.75" customHeight="1">
      <c r="A96" s="41"/>
      <c r="B96" s="10" t="s">
        <v>11</v>
      </c>
      <c r="C96" s="10" t="s">
        <v>72</v>
      </c>
      <c r="D96" s="11">
        <v>1</v>
      </c>
      <c r="E96" s="11">
        <v>1</v>
      </c>
      <c r="F96" s="12"/>
      <c r="G96" s="12">
        <f t="shared" si="12"/>
        <v>0</v>
      </c>
      <c r="H96" s="3"/>
    </row>
    <row r="97" spans="1:9" ht="15.75" customHeight="1">
      <c r="A97" s="41"/>
      <c r="B97" s="10" t="s">
        <v>14</v>
      </c>
      <c r="C97" s="10" t="s">
        <v>72</v>
      </c>
      <c r="D97" s="11">
        <v>1</v>
      </c>
      <c r="E97" s="11">
        <v>1</v>
      </c>
      <c r="F97" s="12"/>
      <c r="G97" s="12">
        <f t="shared" si="12"/>
        <v>0</v>
      </c>
      <c r="H97" s="3"/>
    </row>
    <row r="98" spans="1:9" ht="15.75" customHeight="1">
      <c r="A98" s="41"/>
      <c r="B98" s="10" t="s">
        <v>15</v>
      </c>
      <c r="C98" s="10" t="s">
        <v>72</v>
      </c>
      <c r="D98" s="11">
        <v>1</v>
      </c>
      <c r="E98" s="11">
        <v>1</v>
      </c>
      <c r="F98" s="12"/>
      <c r="G98" s="12">
        <f t="shared" si="12"/>
        <v>0</v>
      </c>
      <c r="H98" s="3"/>
    </row>
    <row r="99" spans="1:9" ht="15.75" customHeight="1">
      <c r="A99" s="41"/>
      <c r="B99" s="10" t="s">
        <v>40</v>
      </c>
      <c r="C99" s="10" t="s">
        <v>72</v>
      </c>
      <c r="D99" s="11">
        <v>1</v>
      </c>
      <c r="E99" s="11">
        <v>1</v>
      </c>
      <c r="F99" s="12"/>
      <c r="G99" s="12">
        <f t="shared" si="12"/>
        <v>0</v>
      </c>
      <c r="H99" s="3"/>
    </row>
    <row r="100" spans="1:9" ht="15.75" customHeight="1">
      <c r="A100" s="41"/>
      <c r="B100" s="10" t="s">
        <v>30</v>
      </c>
      <c r="C100" s="10" t="s">
        <v>72</v>
      </c>
      <c r="D100" s="11">
        <v>4</v>
      </c>
      <c r="E100" s="11">
        <v>23</v>
      </c>
      <c r="F100" s="12"/>
      <c r="G100" s="12">
        <f t="shared" si="12"/>
        <v>0</v>
      </c>
      <c r="H100" s="3"/>
    </row>
    <row r="101" spans="1:9" ht="15.75" customHeight="1">
      <c r="A101" s="41"/>
      <c r="B101" s="10" t="s">
        <v>39</v>
      </c>
      <c r="C101" s="10" t="s">
        <v>72</v>
      </c>
      <c r="D101" s="11">
        <v>1</v>
      </c>
      <c r="E101" s="11">
        <v>23</v>
      </c>
      <c r="F101" s="12"/>
      <c r="G101" s="12">
        <f t="shared" si="12"/>
        <v>0</v>
      </c>
      <c r="H101" s="3"/>
    </row>
    <row r="102" spans="1:9" ht="15.75" customHeight="1">
      <c r="A102" s="41"/>
      <c r="B102" s="10"/>
      <c r="C102" s="10" t="s">
        <v>72</v>
      </c>
      <c r="D102" s="11"/>
      <c r="E102" s="11"/>
      <c r="F102" s="12"/>
      <c r="G102" s="12"/>
      <c r="H102" s="3"/>
      <c r="I102" s="1"/>
    </row>
    <row r="103" spans="1:9" ht="15.75" customHeight="1">
      <c r="A103" s="36" t="s">
        <v>65</v>
      </c>
      <c r="B103" s="37"/>
      <c r="C103" s="37"/>
      <c r="D103" s="37"/>
      <c r="E103" s="37"/>
      <c r="F103" s="37"/>
      <c r="G103" s="21">
        <f>SUM(G57:G91,G92:G101)</f>
        <v>0</v>
      </c>
      <c r="H103" s="3"/>
    </row>
    <row r="104" spans="1:9" ht="15.75" customHeight="1">
      <c r="A104" s="33" t="s">
        <v>66</v>
      </c>
      <c r="B104" s="33"/>
      <c r="C104" s="33"/>
      <c r="D104" s="33"/>
      <c r="E104" s="33"/>
      <c r="F104" s="33"/>
      <c r="G104" s="23">
        <f>SUM(G56+G103)</f>
        <v>0</v>
      </c>
      <c r="H104" s="3"/>
    </row>
    <row r="105" spans="1:9" ht="15.75" customHeight="1">
      <c r="A105" s="4"/>
      <c r="G105" s="5"/>
      <c r="H105" s="3"/>
    </row>
    <row r="106" spans="1:9" ht="15.75" customHeight="1">
      <c r="A106" s="24"/>
      <c r="B106" s="25"/>
      <c r="C106" s="25"/>
      <c r="D106" s="26" t="s">
        <v>16</v>
      </c>
      <c r="E106" s="25"/>
      <c r="F106" s="25"/>
      <c r="G106" s="27">
        <f>G104*19%</f>
        <v>0</v>
      </c>
      <c r="H106" s="3"/>
      <c r="I106" s="3"/>
    </row>
    <row r="107" spans="1:9" ht="15.75" customHeight="1">
      <c r="A107" s="4"/>
      <c r="G107" s="5"/>
      <c r="H107" s="3"/>
    </row>
    <row r="108" spans="1:9" ht="15.75" customHeight="1">
      <c r="A108" s="34" t="s">
        <v>67</v>
      </c>
      <c r="B108" s="35"/>
      <c r="C108" s="35"/>
      <c r="D108" s="35"/>
      <c r="E108" s="35"/>
      <c r="F108" s="35"/>
      <c r="G108" s="28">
        <f>G104+G106</f>
        <v>0</v>
      </c>
      <c r="H108" s="3"/>
    </row>
    <row r="109" spans="1:9" ht="15.75" customHeight="1">
      <c r="A109" s="4"/>
      <c r="G109" s="5"/>
      <c r="H109" s="3"/>
    </row>
    <row r="110" spans="1:9" ht="15.75" customHeight="1">
      <c r="A110" s="4"/>
      <c r="G110" s="5"/>
      <c r="H110" s="3"/>
    </row>
    <row r="111" spans="1:9" ht="46.2" customHeight="1">
      <c r="A111" s="4"/>
      <c r="B111" s="29" t="s">
        <v>78</v>
      </c>
      <c r="G111" s="5"/>
      <c r="H111" s="3"/>
    </row>
    <row r="112" spans="1:9" ht="15.75" customHeight="1">
      <c r="A112" s="4"/>
      <c r="B112" s="30" t="s">
        <v>79</v>
      </c>
      <c r="G112" s="5"/>
      <c r="H112" s="3"/>
    </row>
    <row r="113" spans="1:8" ht="15.75" customHeight="1">
      <c r="A113" s="4"/>
      <c r="B113" s="30" t="s">
        <v>80</v>
      </c>
      <c r="G113" s="5"/>
      <c r="H113" s="3"/>
    </row>
    <row r="114" spans="1:8" ht="15.75" customHeight="1">
      <c r="A114" s="4"/>
      <c r="B114" s="30" t="s">
        <v>81</v>
      </c>
      <c r="G114" s="5"/>
      <c r="H114" s="3"/>
    </row>
    <row r="115" spans="1:8" ht="93.75" customHeight="1">
      <c r="A115" s="4"/>
      <c r="B115" s="31" t="s">
        <v>82</v>
      </c>
      <c r="G115" s="5"/>
      <c r="H115" s="3"/>
    </row>
    <row r="116" spans="1:8" ht="15.75" customHeight="1">
      <c r="A116" s="4"/>
      <c r="G116" s="5"/>
      <c r="H116" s="3"/>
    </row>
    <row r="117" spans="1:8" ht="15.75" customHeight="1">
      <c r="A117" s="4"/>
      <c r="G117" s="5"/>
      <c r="H117" s="3"/>
    </row>
    <row r="118" spans="1:8" ht="15.75" customHeight="1">
      <c r="A118" s="4"/>
      <c r="F118" s="6"/>
      <c r="G118" s="5"/>
      <c r="H118" s="3"/>
    </row>
    <row r="119" spans="1:8" ht="15.75" customHeight="1">
      <c r="A119" s="4"/>
      <c r="G119" s="5"/>
      <c r="H119" s="3"/>
    </row>
    <row r="120" spans="1:8" ht="15.75" customHeight="1">
      <c r="A120" s="4"/>
      <c r="G120" s="5"/>
      <c r="H120" s="3"/>
    </row>
    <row r="121" spans="1:8" ht="15.75" customHeight="1">
      <c r="A121" s="4"/>
      <c r="G121" s="5"/>
      <c r="H121" s="3"/>
    </row>
    <row r="122" spans="1:8" ht="15.75" customHeight="1">
      <c r="A122" s="4"/>
      <c r="G122" s="5"/>
      <c r="H122" s="3"/>
    </row>
    <row r="123" spans="1:8" ht="15.75" customHeight="1">
      <c r="A123" s="4"/>
      <c r="G123" s="5"/>
      <c r="H123" s="3"/>
    </row>
    <row r="124" spans="1:8" ht="15.75" customHeight="1">
      <c r="A124" s="4"/>
      <c r="G124" s="5"/>
      <c r="H124" s="3"/>
    </row>
    <row r="125" spans="1:8" ht="15.75" customHeight="1">
      <c r="A125" s="4"/>
      <c r="G125" s="5"/>
      <c r="H125" s="3"/>
    </row>
    <row r="126" spans="1:8" ht="15.75" customHeight="1">
      <c r="A126" s="4"/>
      <c r="G126" s="5"/>
      <c r="H126" s="3"/>
    </row>
    <row r="127" spans="1:8" ht="15.75" customHeight="1">
      <c r="A127" s="4"/>
      <c r="G127" s="5"/>
      <c r="H127" s="3"/>
    </row>
    <row r="128" spans="1:8" ht="15.75" customHeight="1">
      <c r="A128" s="4"/>
      <c r="G128" s="5"/>
      <c r="H128" s="3"/>
    </row>
    <row r="129" spans="1:8" ht="15.75" customHeight="1">
      <c r="A129" s="4"/>
      <c r="G129" s="5"/>
      <c r="H129" s="3"/>
    </row>
    <row r="130" spans="1:8" ht="15.75" customHeight="1">
      <c r="A130" s="4"/>
      <c r="G130" s="5"/>
      <c r="H130" s="3"/>
    </row>
    <row r="131" spans="1:8" ht="15.75" customHeight="1">
      <c r="A131" s="4"/>
      <c r="G131" s="5"/>
      <c r="H131" s="3"/>
    </row>
    <row r="132" spans="1:8" ht="15.75" customHeight="1">
      <c r="A132" s="4"/>
      <c r="G132" s="5"/>
      <c r="H132" s="3"/>
    </row>
    <row r="133" spans="1:8" ht="15.75" customHeight="1">
      <c r="A133" s="4"/>
      <c r="G133" s="5"/>
      <c r="H133" s="3"/>
    </row>
    <row r="134" spans="1:8" ht="15.75" customHeight="1">
      <c r="A134" s="4"/>
      <c r="G134" s="5"/>
      <c r="H134" s="3"/>
    </row>
    <row r="135" spans="1:8" ht="15.75" customHeight="1">
      <c r="A135" s="4"/>
      <c r="G135" s="5"/>
      <c r="H135" s="3"/>
    </row>
    <row r="136" spans="1:8" ht="15.75" customHeight="1">
      <c r="A136" s="4"/>
      <c r="G136" s="5"/>
      <c r="H136" s="3"/>
    </row>
    <row r="137" spans="1:8" ht="15.75" customHeight="1">
      <c r="A137" s="4"/>
      <c r="G137" s="5"/>
      <c r="H137" s="3"/>
    </row>
    <row r="138" spans="1:8" ht="15.75" customHeight="1">
      <c r="A138" s="4"/>
      <c r="G138" s="5"/>
      <c r="H138" s="3"/>
    </row>
    <row r="139" spans="1:8" ht="15.75" customHeight="1">
      <c r="A139" s="4"/>
      <c r="G139" s="5"/>
      <c r="H139" s="3"/>
    </row>
    <row r="140" spans="1:8" ht="15.75" customHeight="1">
      <c r="A140" s="4"/>
      <c r="G140" s="5"/>
      <c r="H140" s="3"/>
    </row>
    <row r="141" spans="1:8" ht="15.75" customHeight="1">
      <c r="A141" s="4"/>
      <c r="G141" s="5"/>
      <c r="H141" s="3"/>
    </row>
    <row r="142" spans="1:8" ht="15.75" customHeight="1">
      <c r="A142" s="4"/>
      <c r="G142" s="5"/>
      <c r="H142" s="3"/>
    </row>
    <row r="143" spans="1:8" ht="15.75" customHeight="1">
      <c r="A143" s="4"/>
      <c r="G143" s="5"/>
      <c r="H143" s="3"/>
    </row>
    <row r="144" spans="1:8" ht="15.75" customHeight="1">
      <c r="A144" s="4"/>
      <c r="G144" s="5"/>
      <c r="H144" s="3"/>
    </row>
    <row r="145" spans="1:8" ht="15.75" customHeight="1">
      <c r="A145" s="4"/>
      <c r="G145" s="5"/>
      <c r="H145" s="3"/>
    </row>
    <row r="146" spans="1:8" ht="15.75" customHeight="1">
      <c r="A146" s="4"/>
      <c r="G146" s="5"/>
      <c r="H146" s="3"/>
    </row>
    <row r="147" spans="1:8" ht="15.75" customHeight="1">
      <c r="A147" s="4"/>
      <c r="G147" s="5"/>
      <c r="H147" s="3"/>
    </row>
    <row r="148" spans="1:8" ht="15.75" customHeight="1">
      <c r="A148" s="4"/>
      <c r="G148" s="5"/>
      <c r="H148" s="3"/>
    </row>
    <row r="149" spans="1:8" ht="15" customHeight="1">
      <c r="A149" s="4"/>
      <c r="G149" s="5"/>
      <c r="H149" s="3"/>
    </row>
    <row r="150" spans="1:8" ht="15.75" customHeight="1"/>
    <row r="151" spans="1:8" ht="15.75" customHeight="1">
      <c r="G151" s="3"/>
    </row>
    <row r="152" spans="1:8" ht="15.75" customHeight="1">
      <c r="G152" s="3"/>
    </row>
    <row r="153" spans="1:8" ht="15.75" customHeight="1"/>
    <row r="154" spans="1:8" ht="15.75" customHeight="1"/>
    <row r="155" spans="1:8" ht="15.75" customHeight="1"/>
    <row r="156" spans="1:8" ht="15.75" customHeight="1"/>
    <row r="157" spans="1:8" ht="15.75" customHeight="1"/>
    <row r="158" spans="1:8" ht="15.75" customHeight="1"/>
    <row r="159" spans="1:8" ht="15.75" customHeight="1"/>
    <row r="160" spans="1:8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</sheetData>
  <mergeCells count="10">
    <mergeCell ref="A1:G1"/>
    <mergeCell ref="A2:G2"/>
    <mergeCell ref="A3:G3"/>
    <mergeCell ref="A104:F104"/>
    <mergeCell ref="A108:F108"/>
    <mergeCell ref="A103:F103"/>
    <mergeCell ref="A4:G4"/>
    <mergeCell ref="A6:A55"/>
    <mergeCell ref="A56:F56"/>
    <mergeCell ref="A57:A102"/>
  </mergeCells>
  <pageMargins left="0.7" right="0.7" top="0.75" bottom="0.75" header="0" footer="0"/>
  <pageSetup orientation="landscape"/>
  <ignoredErrors>
    <ignoredError sqref="G91" formula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2024-11-07T19:30:47Z</dcterms:created>
  <dcterms:modified xsi:type="dcterms:W3CDTF">2025-09-19T21:01:34Z</dcterms:modified>
</cp:coreProperties>
</file>