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uario\Desktop\AREA DE PROYECTOS\PROYECTOS 2025\RUTA AGROPECUARIA\ASISTENCIAS\"/>
    </mc:Choice>
  </mc:AlternateContent>
  <xr:revisionPtr revIDLastSave="0" documentId="8_{F58E3B13-4423-4152-B5EB-6026F8AF37BC}" xr6:coauthVersionLast="47" xr6:coauthVersionMax="47" xr10:uidLastSave="{00000000-0000-0000-0000-000000000000}"/>
  <bookViews>
    <workbookView xWindow="-120" yWindow="-120" windowWidth="24240" windowHeight="13140" xr2:uid="{91983545-61A5-48AC-901F-7CAC2F1018B6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34" i="1" l="1"/>
  <c r="L34" i="1"/>
  <c r="M35" i="1" s="1"/>
</calcChain>
</file>

<file path=xl/sharedStrings.xml><?xml version="1.0" encoding="utf-8"?>
<sst xmlns="http://schemas.openxmlformats.org/spreadsheetml/2006/main" count="205" uniqueCount="111">
  <si>
    <t>Productor</t>
  </si>
  <si>
    <t>Cédula</t>
  </si>
  <si>
    <t># de contacto</t>
  </si>
  <si>
    <t>Corregimiento</t>
  </si>
  <si>
    <t>Vereda</t>
  </si>
  <si>
    <t>Finca</t>
  </si>
  <si>
    <t>Extension</t>
  </si>
  <si>
    <t>Linea Productiva</t>
  </si>
  <si>
    <t>Asociado</t>
  </si>
  <si>
    <t>Ubicación</t>
  </si>
  <si>
    <t xml:space="preserve">
Visita 1</t>
  </si>
  <si>
    <t xml:space="preserve">
Visita 2</t>
  </si>
  <si>
    <t>JOAQUIN GUILLERMO PÉREZ</t>
  </si>
  <si>
    <t>Centro norte</t>
  </si>
  <si>
    <t>Las Cuchillas</t>
  </si>
  <si>
    <t>Ganaderia leche/ovina/ floricultura</t>
  </si>
  <si>
    <t>SI</t>
  </si>
  <si>
    <t>6°11'20.6"N 75°23'58.6"W</t>
  </si>
  <si>
    <t>LUIS EMILIO CARDONA</t>
  </si>
  <si>
    <t>Centro occidente</t>
  </si>
  <si>
    <t>Abreo</t>
  </si>
  <si>
    <t>Ganaderia leche/ Ganaderia levante</t>
  </si>
  <si>
    <t>6°10'17.3"N 75°24'07.5"W</t>
  </si>
  <si>
    <t>FRANCISCO RAUL MEJIA VILLA</t>
  </si>
  <si>
    <t>Ojo de Agua</t>
  </si>
  <si>
    <t>Ganaderia de leche</t>
  </si>
  <si>
    <t>6°07'26.5"N 75°21'50.1"W</t>
  </si>
  <si>
    <t>CRISTIAN CAMILO SUAREZ</t>
  </si>
  <si>
    <t>Santa Ana</t>
  </si>
  <si>
    <t>MANUEL SALVADOR NOREÑA</t>
  </si>
  <si>
    <t>Norte</t>
  </si>
  <si>
    <t>Santa Barbara</t>
  </si>
  <si>
    <t>6°12'31.6"N 75°22'11.9"W</t>
  </si>
  <si>
    <t>JOSE MIGUEL BERNAL CAMELO</t>
  </si>
  <si>
    <t>La Cristalina</t>
  </si>
  <si>
    <t>VICTOR MANUEL CASTAÑO VALLEJO</t>
  </si>
  <si>
    <t>Los Pinos</t>
  </si>
  <si>
    <t>6°12'30.1"N 75°19'47.8"W</t>
  </si>
  <si>
    <t>SANDRA CAROLINA RAMIREZ LOZANO</t>
  </si>
  <si>
    <t>La Laja</t>
  </si>
  <si>
    <t>El Ensueño</t>
  </si>
  <si>
    <t>JOSE ALVARO VALLEJO TORRES</t>
  </si>
  <si>
    <t>Abreito</t>
  </si>
  <si>
    <t>HUGO FREDY AGUDELO</t>
  </si>
  <si>
    <t>Lago lindo</t>
  </si>
  <si>
    <t>Ganaderia levante / Agricultura</t>
  </si>
  <si>
    <t>CARLOS DAVID GARCÍA GARCÍA</t>
  </si>
  <si>
    <t>310 7574077</t>
  </si>
  <si>
    <t>Ganaderia/leche/ Porcicultura</t>
  </si>
  <si>
    <t>Sí</t>
  </si>
  <si>
    <t>ALEXIS RESTREPO PORRAS</t>
  </si>
  <si>
    <t>314 7933045</t>
  </si>
  <si>
    <t>Occidente</t>
  </si>
  <si>
    <t>La Mosquita</t>
  </si>
  <si>
    <t>Los Arrayanes</t>
  </si>
  <si>
    <t>6°12'21.9"N 75°26'37.6"W</t>
  </si>
  <si>
    <t xml:space="preserve">ISRAEL DE JESUS OTALVARO QUINTERO </t>
  </si>
  <si>
    <t>6°10'56.9"N 75°22'57.1"W</t>
  </si>
  <si>
    <t>ORLANDO DE JESUS CASTRO</t>
  </si>
  <si>
    <t>sur</t>
  </si>
  <si>
    <t>El capiro</t>
  </si>
  <si>
    <t>14A 02</t>
  </si>
  <si>
    <t>NICOLAS PULIDO / JUAN DAVID RIOS GONZALEZ</t>
  </si>
  <si>
    <t>6°10'14.1"N 75°23'15.3"W</t>
  </si>
  <si>
    <t>MARIANO EMILIO SERNA SERNA</t>
  </si>
  <si>
    <t>6°10'58.5"N 75°23'45.0"W</t>
  </si>
  <si>
    <t xml:space="preserve">LUIS GONZALO GARCIA </t>
  </si>
  <si>
    <t>Porcicultura/Agricultura</t>
  </si>
  <si>
    <t>5JC2+GJ Rionegro, Antioquia</t>
  </si>
  <si>
    <t>WILLIAM DE LA CRUZ GOMEZ MEJIA</t>
  </si>
  <si>
    <t>6°09'57.9"N 75°23'54.4"W</t>
  </si>
  <si>
    <t>ANA ROMELIA GIL GUARIN</t>
  </si>
  <si>
    <t>6°10'10.0"N 75°24'25.9"W</t>
  </si>
  <si>
    <t>ADRIANA CARDONA MIRANDA</t>
  </si>
  <si>
    <t>Ganaderia leche</t>
  </si>
  <si>
    <t>6°10'16.9"N 75°24'10.1"W</t>
  </si>
  <si>
    <t>MARIO HERNAN CORREA ROBLEDO</t>
  </si>
  <si>
    <t>Sur</t>
  </si>
  <si>
    <t>Pontezuela</t>
  </si>
  <si>
    <t>6°04'15.5"N 75°25'12.7"W</t>
  </si>
  <si>
    <t>OSCAR GABRIEL BLANDON ROMAN</t>
  </si>
  <si>
    <t>GUILLERMO EDUARDO ESCOBAR PENAGOS</t>
  </si>
  <si>
    <t>Lote 2</t>
  </si>
  <si>
    <t>TOMAS ENRIQUE OTALVARO JARAMILLO</t>
  </si>
  <si>
    <t>GERMAN ANTONIO CASTRO RIOS</t>
  </si>
  <si>
    <t>NA</t>
  </si>
  <si>
    <t>Ganaderia de leche ,levante/ Floricultor</t>
  </si>
  <si>
    <t>6°05'51.9"N 75°25'26.1"W</t>
  </si>
  <si>
    <t>JORGE MARIO GARCÍA OSPINA</t>
  </si>
  <si>
    <t>Ganaderia de leche/ Maiz</t>
  </si>
  <si>
    <t>6°10'12.0"N 75°23'53.3"W</t>
  </si>
  <si>
    <t>DIANA MARIA SEPULVEDA RAMIREZ</t>
  </si>
  <si>
    <t>Ganaderia leche/levante/ porcicultura</t>
  </si>
  <si>
    <t>6°10'20.5"N 75°23'55.7"W</t>
  </si>
  <si>
    <t>JUAN DE DIOS GARCIA GOMEZ</t>
  </si>
  <si>
    <t>Ganaderia de leche/ Agricultura</t>
  </si>
  <si>
    <t>6°09'54.2"N 75°24'07.9"W</t>
  </si>
  <si>
    <t>SANTIAGO GARCIA CARMONA</t>
  </si>
  <si>
    <t>Ganaderia de leche/ Aguacate</t>
  </si>
  <si>
    <t>6°10'14.2"N 75°23'56.1"W</t>
  </si>
  <si>
    <t>OCTAVIO DE JESUS CASTRO TABARE</t>
  </si>
  <si>
    <t>Ganaderia de leche/ Ganaderia levante</t>
  </si>
  <si>
    <t>6°04'54.4"N 75°25'33.8"W</t>
  </si>
  <si>
    <t>LUZ HELENA RAMIREZ RENDON</t>
  </si>
  <si>
    <t>Ganaderia de leche/Porcicultura/ Aves de corral</t>
  </si>
  <si>
    <t>6°12'23.6"N 75°22'03.5"W</t>
  </si>
  <si>
    <t>ANGELA INES GUARIN OSPINA</t>
  </si>
  <si>
    <t>Villa Manuela</t>
  </si>
  <si>
    <t>Ganaderia de leche/ Hortalizas</t>
  </si>
  <si>
    <t>6°10'22.7"N 75°24'02.9"W</t>
  </si>
  <si>
    <t>TOTAL VISITAS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</si>
</sst>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Aptos Narrow"/>
      <family val="2"/>
      <scheme val="minor"/>
    </font>
    <font>
      <sz val="10"/>
      <color theme="1"/>
      <name val="Calibri"/>
      <family val="2"/>
    </font>
    <font>
      <b/>
      <sz val="10"/>
      <color theme="1"/>
      <name val="Calibri"/>
      <family val="2"/>
    </font>
    <font>
      <b/>
      <sz val="10"/>
      <color rgb="FF000000"/>
      <name val="Calibri"/>
      <family val="2"/>
    </font>
    <font>
      <b/>
      <sz val="10"/>
      <name val="Calibri"/>
      <family val="2"/>
    </font>
    <font>
      <sz val="10"/>
      <name val="Calibri"/>
      <family val="2"/>
    </font>
    <font>
      <sz val="10"/>
      <color rgb="FF000000"/>
      <name val="Calibri"/>
      <family val="2"/>
    </font>
    <font>
      <b/>
      <sz val="10"/>
      <color rgb="FFFF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CCCCCC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1" xfId="0" applyFont="1" applyBorder="1" applyAlignment="1">
      <alignment horizontal="center" readingOrder="1"/>
    </xf>
    <xf numFmtId="0" fontId="2" fillId="0" borderId="2" xfId="0" applyFont="1" applyBorder="1" applyAlignment="1">
      <alignment horizontal="center" vertical="center" readingOrder="1"/>
    </xf>
    <xf numFmtId="0" fontId="2" fillId="0" borderId="2" xfId="0" applyFont="1" applyBorder="1" applyAlignment="1">
      <alignment horizontal="center" vertical="center" wrapText="1" readingOrder="1"/>
    </xf>
    <xf numFmtId="0" fontId="3" fillId="0" borderId="2" xfId="0" applyFont="1" applyBorder="1" applyAlignment="1">
      <alignment horizontal="center" vertical="center" wrapText="1" readingOrder="1"/>
    </xf>
    <xf numFmtId="0" fontId="1" fillId="2" borderId="3" xfId="0" applyFont="1" applyFill="1" applyBorder="1" applyAlignment="1">
      <alignment horizontal="center" wrapText="1" readingOrder="1"/>
    </xf>
    <xf numFmtId="0" fontId="3" fillId="2" borderId="3" xfId="0" applyFont="1" applyFill="1" applyBorder="1" applyAlignment="1">
      <alignment horizontal="center" readingOrder="1"/>
    </xf>
    <xf numFmtId="0" fontId="1" fillId="2" borderId="3" xfId="0" applyFont="1" applyFill="1" applyBorder="1" applyAlignment="1">
      <alignment horizontal="center" readingOrder="1"/>
    </xf>
    <xf numFmtId="0" fontId="1" fillId="2" borderId="3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left"/>
    </xf>
    <xf numFmtId="0" fontId="1" fillId="2" borderId="3" xfId="0" applyFont="1" applyFill="1" applyBorder="1" applyAlignment="1">
      <alignment horizontal="center" vertical="center" readingOrder="1"/>
    </xf>
    <xf numFmtId="0" fontId="1" fillId="2" borderId="3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1" fillId="0" borderId="3" xfId="0" applyFont="1" applyBorder="1"/>
    <xf numFmtId="0" fontId="4" fillId="2" borderId="3" xfId="0" applyFont="1" applyFill="1" applyBorder="1" applyAlignment="1">
      <alignment horizontal="center" readingOrder="1"/>
    </xf>
    <xf numFmtId="0" fontId="3" fillId="2" borderId="4" xfId="0" applyFont="1" applyFill="1" applyBorder="1" applyAlignment="1">
      <alignment horizontal="center" readingOrder="1"/>
    </xf>
    <xf numFmtId="0" fontId="1" fillId="2" borderId="4" xfId="0" applyFont="1" applyFill="1" applyBorder="1" applyAlignment="1">
      <alignment horizontal="center" readingOrder="1"/>
    </xf>
    <xf numFmtId="0" fontId="1" fillId="2" borderId="4" xfId="0" applyFont="1" applyFill="1" applyBorder="1" applyAlignment="1">
      <alignment horizontal="center"/>
    </xf>
    <xf numFmtId="0" fontId="1" fillId="0" borderId="0" xfId="0" applyFont="1"/>
    <xf numFmtId="0" fontId="1" fillId="2" borderId="4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2" borderId="4" xfId="0" applyFont="1" applyFill="1" applyBorder="1" applyAlignment="1">
      <alignment horizontal="left"/>
    </xf>
    <xf numFmtId="3" fontId="1" fillId="2" borderId="3" xfId="0" applyNumberFormat="1" applyFont="1" applyFill="1" applyBorder="1" applyAlignment="1">
      <alignment horizontal="center"/>
    </xf>
    <xf numFmtId="0" fontId="5" fillId="2" borderId="3" xfId="0" applyFont="1" applyFill="1" applyBorder="1" applyAlignment="1">
      <alignment horizontal="left"/>
    </xf>
    <xf numFmtId="0" fontId="5" fillId="2" borderId="3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 readingOrder="1"/>
    </xf>
    <xf numFmtId="0" fontId="5" fillId="2" borderId="3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/>
    </xf>
    <xf numFmtId="0" fontId="1" fillId="2" borderId="3" xfId="0" applyFont="1" applyFill="1" applyBorder="1"/>
    <xf numFmtId="0" fontId="6" fillId="2" borderId="3" xfId="0" applyFont="1" applyFill="1" applyBorder="1"/>
    <xf numFmtId="0" fontId="6" fillId="2" borderId="3" xfId="0" applyFont="1" applyFill="1" applyBorder="1" applyAlignment="1">
      <alignment horizontal="center"/>
    </xf>
    <xf numFmtId="0" fontId="1" fillId="2" borderId="0" xfId="0" applyFont="1" applyFill="1"/>
    <xf numFmtId="0" fontId="1" fillId="0" borderId="0" xfId="0" applyFont="1" applyAlignment="1">
      <alignment horizontal="left"/>
    </xf>
    <xf numFmtId="0" fontId="7" fillId="0" borderId="3" xfId="0" applyFont="1" applyBorder="1" applyAlignment="1">
      <alignment horizontal="center"/>
    </xf>
    <xf numFmtId="0" fontId="7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alagro.arco365.com/ArcoERP/arcoerp.viewtercero.aspx?625," TargetMode="External"/><Relationship Id="rId1" Type="http://schemas.openxmlformats.org/officeDocument/2006/relationships/hyperlink" Target="https://alagro.arco365.com/ArcoERP/arcoerp.viewtercero.aspx?262,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77EF55-AB25-41D7-A3E6-F2F88DA770A6}">
  <dimension ref="A1:M35"/>
  <sheetViews>
    <sheetView tabSelected="1" workbookViewId="0">
      <selection activeCell="H37" sqref="H37"/>
    </sheetView>
  </sheetViews>
  <sheetFormatPr baseColWidth="10" defaultRowHeight="15" x14ac:dyDescent="0.25"/>
  <cols>
    <col min="1" max="1" width="5.28515625" customWidth="1"/>
    <col min="2" max="2" width="38.42578125" customWidth="1"/>
    <col min="3" max="3" width="12.7109375" customWidth="1"/>
    <col min="4" max="4" width="15.140625" customWidth="1"/>
    <col min="5" max="5" width="20.28515625" customWidth="1"/>
    <col min="6" max="6" width="15" customWidth="1"/>
    <col min="9" max="9" width="32.5703125" customWidth="1"/>
    <col min="11" max="11" width="25.42578125" customWidth="1"/>
  </cols>
  <sheetData>
    <row r="1" spans="1:13" ht="25.5" x14ac:dyDescent="0.25">
      <c r="A1" s="1"/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3" t="s">
        <v>7</v>
      </c>
      <c r="J1" s="2" t="s">
        <v>8</v>
      </c>
      <c r="K1" s="2" t="s">
        <v>9</v>
      </c>
      <c r="L1" s="4" t="s">
        <v>10</v>
      </c>
      <c r="M1" s="4" t="s">
        <v>11</v>
      </c>
    </row>
    <row r="2" spans="1:13" x14ac:dyDescent="0.25">
      <c r="A2" s="5">
        <v>1</v>
      </c>
      <c r="B2" s="6" t="s">
        <v>12</v>
      </c>
      <c r="C2" s="7">
        <v>71905135</v>
      </c>
      <c r="D2" s="7">
        <v>3103924202</v>
      </c>
      <c r="E2" s="7" t="s">
        <v>13</v>
      </c>
      <c r="F2" s="7" t="s">
        <v>14</v>
      </c>
      <c r="G2" s="7"/>
      <c r="H2" s="8">
        <v>30000</v>
      </c>
      <c r="I2" s="9" t="s">
        <v>15</v>
      </c>
      <c r="J2" s="8" t="s">
        <v>16</v>
      </c>
      <c r="K2" s="10" t="s">
        <v>17</v>
      </c>
      <c r="L2" s="10">
        <v>1</v>
      </c>
      <c r="M2" s="10"/>
    </row>
    <row r="3" spans="1:13" x14ac:dyDescent="0.25">
      <c r="A3" s="5">
        <v>2</v>
      </c>
      <c r="B3" s="6" t="s">
        <v>18</v>
      </c>
      <c r="C3" s="7">
        <v>3561293</v>
      </c>
      <c r="D3" s="7">
        <v>3106018095</v>
      </c>
      <c r="E3" s="7" t="s">
        <v>19</v>
      </c>
      <c r="F3" s="7" t="s">
        <v>20</v>
      </c>
      <c r="G3" s="10">
        <v>419</v>
      </c>
      <c r="H3" s="8">
        <v>19000</v>
      </c>
      <c r="I3" s="9" t="s">
        <v>21</v>
      </c>
      <c r="J3" s="8" t="s">
        <v>16</v>
      </c>
      <c r="K3" s="10" t="s">
        <v>22</v>
      </c>
      <c r="L3" s="10">
        <v>1</v>
      </c>
      <c r="M3" s="10"/>
    </row>
    <row r="4" spans="1:13" x14ac:dyDescent="0.25">
      <c r="A4" s="5">
        <v>3</v>
      </c>
      <c r="B4" s="6" t="s">
        <v>23</v>
      </c>
      <c r="C4" s="7">
        <v>3329165</v>
      </c>
      <c r="D4" s="7">
        <v>3107390645</v>
      </c>
      <c r="E4" s="7"/>
      <c r="F4" s="7" t="s">
        <v>24</v>
      </c>
      <c r="G4" s="7">
        <v>47</v>
      </c>
      <c r="H4" s="8">
        <v>45000</v>
      </c>
      <c r="I4" s="9" t="s">
        <v>25</v>
      </c>
      <c r="J4" s="8" t="s">
        <v>16</v>
      </c>
      <c r="K4" s="11" t="s">
        <v>26</v>
      </c>
      <c r="L4" s="11">
        <v>1</v>
      </c>
      <c r="M4" s="11"/>
    </row>
    <row r="5" spans="1:13" x14ac:dyDescent="0.25">
      <c r="A5" s="5">
        <v>4</v>
      </c>
      <c r="B5" s="6" t="s">
        <v>27</v>
      </c>
      <c r="C5" s="7">
        <v>1036938306</v>
      </c>
      <c r="D5" s="7">
        <v>3127438999</v>
      </c>
      <c r="E5" s="7" t="s">
        <v>19</v>
      </c>
      <c r="F5" s="7" t="s">
        <v>20</v>
      </c>
      <c r="G5" s="12" t="s">
        <v>28</v>
      </c>
      <c r="H5" s="8">
        <v>50000</v>
      </c>
      <c r="I5" s="9" t="s">
        <v>21</v>
      </c>
      <c r="J5" s="8" t="s">
        <v>16</v>
      </c>
      <c r="K5" s="13"/>
      <c r="L5" s="11">
        <v>1</v>
      </c>
      <c r="M5" s="13"/>
    </row>
    <row r="6" spans="1:13" x14ac:dyDescent="0.25">
      <c r="A6" s="5">
        <v>5</v>
      </c>
      <c r="B6" s="6" t="s">
        <v>29</v>
      </c>
      <c r="C6" s="7">
        <v>15424953</v>
      </c>
      <c r="D6" s="7">
        <v>6044087627</v>
      </c>
      <c r="E6" s="7" t="s">
        <v>30</v>
      </c>
      <c r="F6" s="7" t="s">
        <v>31</v>
      </c>
      <c r="G6" s="7"/>
      <c r="H6" s="8"/>
      <c r="I6" s="9" t="s">
        <v>25</v>
      </c>
      <c r="J6" s="8" t="s">
        <v>16</v>
      </c>
      <c r="K6" s="11" t="s">
        <v>32</v>
      </c>
      <c r="L6" s="11">
        <v>1</v>
      </c>
      <c r="M6" s="11"/>
    </row>
    <row r="7" spans="1:13" x14ac:dyDescent="0.25">
      <c r="A7" s="5">
        <v>6</v>
      </c>
      <c r="B7" s="6" t="s">
        <v>33</v>
      </c>
      <c r="C7" s="7">
        <v>19146569</v>
      </c>
      <c r="D7" s="7">
        <v>3006555386</v>
      </c>
      <c r="E7" s="7" t="s">
        <v>19</v>
      </c>
      <c r="F7" s="7" t="s">
        <v>20</v>
      </c>
      <c r="G7" s="7" t="s">
        <v>34</v>
      </c>
      <c r="H7" s="8">
        <v>20000</v>
      </c>
      <c r="I7" s="9" t="s">
        <v>25</v>
      </c>
      <c r="J7" s="8" t="s">
        <v>16</v>
      </c>
      <c r="K7" s="13"/>
      <c r="L7" s="11">
        <v>1</v>
      </c>
      <c r="M7" s="13"/>
    </row>
    <row r="8" spans="1:13" x14ac:dyDescent="0.25">
      <c r="A8" s="5">
        <v>7</v>
      </c>
      <c r="B8" s="14" t="s">
        <v>35</v>
      </c>
      <c r="C8" s="7">
        <v>15432895</v>
      </c>
      <c r="D8" s="7">
        <v>3127974041</v>
      </c>
      <c r="E8" s="7" t="s">
        <v>30</v>
      </c>
      <c r="F8" s="7" t="s">
        <v>36</v>
      </c>
      <c r="G8" s="7">
        <v>169</v>
      </c>
      <c r="H8" s="8">
        <v>26000</v>
      </c>
      <c r="I8" s="9" t="s">
        <v>25</v>
      </c>
      <c r="J8" s="8" t="s">
        <v>16</v>
      </c>
      <c r="K8" s="11" t="s">
        <v>37</v>
      </c>
      <c r="L8" s="11">
        <v>1</v>
      </c>
      <c r="M8" s="11">
        <v>1</v>
      </c>
    </row>
    <row r="9" spans="1:13" x14ac:dyDescent="0.25">
      <c r="A9" s="5">
        <v>8</v>
      </c>
      <c r="B9" s="15" t="s">
        <v>38</v>
      </c>
      <c r="C9" s="7">
        <v>1039450735</v>
      </c>
      <c r="D9" s="16">
        <v>3102308339</v>
      </c>
      <c r="E9" s="7" t="s">
        <v>13</v>
      </c>
      <c r="F9" s="7" t="s">
        <v>39</v>
      </c>
      <c r="G9" s="16" t="s">
        <v>40</v>
      </c>
      <c r="H9" s="17">
        <v>96000</v>
      </c>
      <c r="I9" s="9" t="s">
        <v>25</v>
      </c>
      <c r="J9" s="8" t="s">
        <v>16</v>
      </c>
      <c r="K9" s="18"/>
      <c r="L9" s="19">
        <v>1</v>
      </c>
      <c r="M9" s="13"/>
    </row>
    <row r="10" spans="1:13" x14ac:dyDescent="0.25">
      <c r="A10" s="5">
        <v>9</v>
      </c>
      <c r="B10" s="6" t="s">
        <v>41</v>
      </c>
      <c r="C10" s="8">
        <v>70723940</v>
      </c>
      <c r="D10" s="8">
        <v>3117473077</v>
      </c>
      <c r="E10" s="7" t="s">
        <v>19</v>
      </c>
      <c r="F10" s="7" t="s">
        <v>42</v>
      </c>
      <c r="G10" s="11">
        <v>157</v>
      </c>
      <c r="H10" s="8">
        <v>18000</v>
      </c>
      <c r="I10" s="9" t="s">
        <v>25</v>
      </c>
      <c r="J10" s="8" t="s">
        <v>16</v>
      </c>
      <c r="K10" s="11"/>
      <c r="L10" s="11">
        <v>1</v>
      </c>
      <c r="M10" s="11"/>
    </row>
    <row r="11" spans="1:13" x14ac:dyDescent="0.25">
      <c r="A11" s="5">
        <v>10</v>
      </c>
      <c r="B11" s="15" t="s">
        <v>43</v>
      </c>
      <c r="C11" s="16">
        <v>15439491</v>
      </c>
      <c r="D11" s="16">
        <v>3007573401</v>
      </c>
      <c r="E11" s="18"/>
      <c r="F11" s="7" t="s">
        <v>42</v>
      </c>
      <c r="G11" s="20" t="s">
        <v>44</v>
      </c>
      <c r="H11" s="17">
        <v>150000</v>
      </c>
      <c r="I11" s="21" t="s">
        <v>45</v>
      </c>
      <c r="J11" s="8" t="s">
        <v>16</v>
      </c>
      <c r="K11" s="11"/>
      <c r="L11" s="11">
        <v>1</v>
      </c>
      <c r="M11" s="11"/>
    </row>
    <row r="12" spans="1:13" x14ac:dyDescent="0.25">
      <c r="A12" s="5">
        <v>11</v>
      </c>
      <c r="B12" s="6" t="s">
        <v>46</v>
      </c>
      <c r="C12" s="7">
        <v>15441101</v>
      </c>
      <c r="D12" s="7" t="s">
        <v>47</v>
      </c>
      <c r="E12" s="7" t="s">
        <v>13</v>
      </c>
      <c r="F12" s="7" t="s">
        <v>14</v>
      </c>
      <c r="G12" s="7">
        <v>71</v>
      </c>
      <c r="H12" s="22">
        <v>28200</v>
      </c>
      <c r="I12" s="9" t="s">
        <v>48</v>
      </c>
      <c r="J12" s="8" t="s">
        <v>49</v>
      </c>
      <c r="K12" s="10"/>
      <c r="L12" s="10">
        <v>1</v>
      </c>
      <c r="M12" s="10">
        <v>1</v>
      </c>
    </row>
    <row r="13" spans="1:13" x14ac:dyDescent="0.25">
      <c r="A13" s="5">
        <v>12</v>
      </c>
      <c r="B13" s="6" t="s">
        <v>50</v>
      </c>
      <c r="C13" s="7">
        <v>1192924346</v>
      </c>
      <c r="D13" s="7" t="s">
        <v>51</v>
      </c>
      <c r="E13" s="7" t="s">
        <v>52</v>
      </c>
      <c r="F13" s="7" t="s">
        <v>53</v>
      </c>
      <c r="G13" s="7" t="s">
        <v>54</v>
      </c>
      <c r="H13" s="8">
        <v>75000</v>
      </c>
      <c r="I13" s="23" t="s">
        <v>25</v>
      </c>
      <c r="J13" s="8" t="s">
        <v>16</v>
      </c>
      <c r="K13" s="11" t="s">
        <v>55</v>
      </c>
      <c r="L13" s="11">
        <v>1</v>
      </c>
      <c r="M13" s="11"/>
    </row>
    <row r="14" spans="1:13" x14ac:dyDescent="0.25">
      <c r="A14" s="5">
        <v>13</v>
      </c>
      <c r="B14" s="14" t="s">
        <v>56</v>
      </c>
      <c r="C14" s="24">
        <v>15440871</v>
      </c>
      <c r="D14" s="24">
        <v>3104286966</v>
      </c>
      <c r="E14" s="25" t="s">
        <v>13</v>
      </c>
      <c r="F14" s="7" t="s">
        <v>14</v>
      </c>
      <c r="G14" s="24">
        <v>221</v>
      </c>
      <c r="H14" s="24">
        <v>3100</v>
      </c>
      <c r="I14" s="23" t="s">
        <v>25</v>
      </c>
      <c r="J14" s="24" t="s">
        <v>16</v>
      </c>
      <c r="K14" s="24" t="s">
        <v>57</v>
      </c>
      <c r="L14" s="26">
        <v>1</v>
      </c>
      <c r="M14" s="26">
        <v>1</v>
      </c>
    </row>
    <row r="15" spans="1:13" x14ac:dyDescent="0.25">
      <c r="A15" s="5">
        <v>14</v>
      </c>
      <c r="B15" s="27" t="s">
        <v>58</v>
      </c>
      <c r="C15" s="8">
        <v>15427416</v>
      </c>
      <c r="D15" s="8">
        <v>3122449209</v>
      </c>
      <c r="E15" s="8" t="s">
        <v>59</v>
      </c>
      <c r="F15" s="8" t="s">
        <v>60</v>
      </c>
      <c r="G15" s="8" t="s">
        <v>61</v>
      </c>
      <c r="H15" s="28"/>
      <c r="I15" s="9" t="s">
        <v>25</v>
      </c>
      <c r="J15" s="8" t="s">
        <v>16</v>
      </c>
      <c r="K15" s="29"/>
      <c r="L15" s="11">
        <v>1</v>
      </c>
      <c r="M15" s="11"/>
    </row>
    <row r="16" spans="1:13" x14ac:dyDescent="0.25">
      <c r="A16" s="5">
        <v>15</v>
      </c>
      <c r="B16" s="6" t="s">
        <v>62</v>
      </c>
      <c r="C16" s="8">
        <v>70787047</v>
      </c>
      <c r="D16" s="8">
        <v>3006388884</v>
      </c>
      <c r="E16" s="7" t="s">
        <v>13</v>
      </c>
      <c r="F16" s="7" t="s">
        <v>14</v>
      </c>
      <c r="G16" s="8">
        <v>9</v>
      </c>
      <c r="H16" s="8"/>
      <c r="I16" s="9" t="s">
        <v>25</v>
      </c>
      <c r="J16" s="8" t="s">
        <v>16</v>
      </c>
      <c r="K16" s="30" t="s">
        <v>63</v>
      </c>
      <c r="L16" s="11">
        <v>1</v>
      </c>
      <c r="M16" s="11">
        <v>1</v>
      </c>
    </row>
    <row r="17" spans="1:13" x14ac:dyDescent="0.25">
      <c r="A17" s="5">
        <v>16</v>
      </c>
      <c r="B17" s="6" t="s">
        <v>64</v>
      </c>
      <c r="C17" s="7">
        <v>15420733</v>
      </c>
      <c r="D17" s="7">
        <v>3226150872</v>
      </c>
      <c r="E17" s="7" t="s">
        <v>13</v>
      </c>
      <c r="F17" s="7" t="s">
        <v>14</v>
      </c>
      <c r="G17" s="7"/>
      <c r="H17" s="8">
        <v>6200</v>
      </c>
      <c r="I17" s="9" t="s">
        <v>25</v>
      </c>
      <c r="J17" s="8" t="s">
        <v>16</v>
      </c>
      <c r="K17" s="10" t="s">
        <v>65</v>
      </c>
      <c r="L17" s="10">
        <v>1</v>
      </c>
      <c r="M17" s="10"/>
    </row>
    <row r="18" spans="1:13" x14ac:dyDescent="0.25">
      <c r="A18" s="5">
        <v>17</v>
      </c>
      <c r="B18" s="6" t="s">
        <v>66</v>
      </c>
      <c r="C18" s="7">
        <v>39435689</v>
      </c>
      <c r="D18" s="7">
        <v>6044084441</v>
      </c>
      <c r="E18" s="7" t="s">
        <v>19</v>
      </c>
      <c r="F18" s="7" t="s">
        <v>20</v>
      </c>
      <c r="G18" s="10">
        <v>398</v>
      </c>
      <c r="H18" s="8">
        <v>11000</v>
      </c>
      <c r="I18" s="9" t="s">
        <v>67</v>
      </c>
      <c r="J18" s="8" t="s">
        <v>16</v>
      </c>
      <c r="K18" s="10" t="s">
        <v>68</v>
      </c>
      <c r="L18" s="10">
        <v>1</v>
      </c>
      <c r="M18" s="10">
        <v>1</v>
      </c>
    </row>
    <row r="19" spans="1:13" x14ac:dyDescent="0.25">
      <c r="A19" s="5">
        <v>18</v>
      </c>
      <c r="B19" s="6" t="s">
        <v>69</v>
      </c>
      <c r="C19" s="7">
        <v>15420719</v>
      </c>
      <c r="D19" s="7">
        <v>3117023404</v>
      </c>
      <c r="E19" s="7" t="s">
        <v>19</v>
      </c>
      <c r="F19" s="7" t="s">
        <v>20</v>
      </c>
      <c r="G19" s="10">
        <v>273</v>
      </c>
      <c r="H19" s="8">
        <v>15000</v>
      </c>
      <c r="I19" s="9" t="s">
        <v>25</v>
      </c>
      <c r="J19" s="8" t="s">
        <v>16</v>
      </c>
      <c r="K19" s="10" t="s">
        <v>70</v>
      </c>
      <c r="L19" s="10">
        <v>1</v>
      </c>
      <c r="M19" s="10">
        <v>1</v>
      </c>
    </row>
    <row r="20" spans="1:13" x14ac:dyDescent="0.25">
      <c r="A20" s="5">
        <v>19</v>
      </c>
      <c r="B20" s="6" t="s">
        <v>71</v>
      </c>
      <c r="C20" s="7">
        <v>21963038</v>
      </c>
      <c r="D20" s="7">
        <v>3145505247</v>
      </c>
      <c r="E20" s="7" t="s">
        <v>19</v>
      </c>
      <c r="F20" s="7" t="s">
        <v>20</v>
      </c>
      <c r="G20" s="10">
        <v>457</v>
      </c>
      <c r="H20" s="8">
        <v>5000</v>
      </c>
      <c r="I20" s="9" t="s">
        <v>25</v>
      </c>
      <c r="J20" s="8" t="s">
        <v>16</v>
      </c>
      <c r="K20" s="10" t="s">
        <v>72</v>
      </c>
      <c r="L20" s="10">
        <v>1</v>
      </c>
      <c r="M20" s="10">
        <v>1</v>
      </c>
    </row>
    <row r="21" spans="1:13" x14ac:dyDescent="0.25">
      <c r="A21" s="5">
        <v>20</v>
      </c>
      <c r="B21" s="6" t="s">
        <v>73</v>
      </c>
      <c r="C21" s="7">
        <v>1036925422</v>
      </c>
      <c r="D21" s="7">
        <v>3126932824</v>
      </c>
      <c r="E21" s="7" t="s">
        <v>19</v>
      </c>
      <c r="F21" s="7" t="s">
        <v>20</v>
      </c>
      <c r="G21" s="10">
        <v>418</v>
      </c>
      <c r="H21" s="8">
        <v>11000</v>
      </c>
      <c r="I21" s="9" t="s">
        <v>74</v>
      </c>
      <c r="J21" s="8" t="s">
        <v>16</v>
      </c>
      <c r="K21" s="10" t="s">
        <v>75</v>
      </c>
      <c r="L21" s="10">
        <v>1</v>
      </c>
      <c r="M21" s="10">
        <v>1</v>
      </c>
    </row>
    <row r="22" spans="1:13" x14ac:dyDescent="0.25">
      <c r="A22" s="5">
        <v>21</v>
      </c>
      <c r="B22" s="6" t="s">
        <v>76</v>
      </c>
      <c r="C22" s="7">
        <v>70038596</v>
      </c>
      <c r="D22" s="7">
        <v>3206963503</v>
      </c>
      <c r="E22" s="7" t="s">
        <v>77</v>
      </c>
      <c r="F22" s="7" t="s">
        <v>78</v>
      </c>
      <c r="G22" s="7">
        <v>30</v>
      </c>
      <c r="H22" s="8">
        <v>35000</v>
      </c>
      <c r="I22" s="9" t="s">
        <v>74</v>
      </c>
      <c r="J22" s="8" t="s">
        <v>16</v>
      </c>
      <c r="K22" s="11" t="s">
        <v>79</v>
      </c>
      <c r="L22" s="11">
        <v>1</v>
      </c>
      <c r="M22" s="11">
        <v>1</v>
      </c>
    </row>
    <row r="23" spans="1:13" x14ac:dyDescent="0.25">
      <c r="A23" s="5">
        <v>22</v>
      </c>
      <c r="B23" s="6" t="s">
        <v>80</v>
      </c>
      <c r="C23" s="7">
        <v>15380455</v>
      </c>
      <c r="D23" s="7">
        <v>3113137919</v>
      </c>
      <c r="E23" s="7" t="s">
        <v>77</v>
      </c>
      <c r="F23" s="7" t="s">
        <v>78</v>
      </c>
      <c r="G23" s="7">
        <v>30</v>
      </c>
      <c r="H23" s="8">
        <v>35000</v>
      </c>
      <c r="I23" s="9" t="s">
        <v>74</v>
      </c>
      <c r="J23" s="8" t="s">
        <v>16</v>
      </c>
      <c r="K23" s="11" t="s">
        <v>79</v>
      </c>
      <c r="L23" s="11">
        <v>1</v>
      </c>
      <c r="M23" s="11">
        <v>1</v>
      </c>
    </row>
    <row r="24" spans="1:13" x14ac:dyDescent="0.25">
      <c r="A24" s="5">
        <v>23</v>
      </c>
      <c r="B24" s="6" t="s">
        <v>81</v>
      </c>
      <c r="C24" s="7">
        <v>70559414</v>
      </c>
      <c r="D24" s="7">
        <v>3227180690</v>
      </c>
      <c r="E24" s="7" t="s">
        <v>77</v>
      </c>
      <c r="F24" s="7" t="s">
        <v>78</v>
      </c>
      <c r="G24" s="7" t="s">
        <v>82</v>
      </c>
      <c r="H24" s="8"/>
      <c r="I24" s="9" t="s">
        <v>74</v>
      </c>
      <c r="J24" s="8" t="s">
        <v>16</v>
      </c>
      <c r="K24" s="11"/>
      <c r="L24" s="11">
        <v>1</v>
      </c>
      <c r="M24" s="11">
        <v>1</v>
      </c>
    </row>
    <row r="25" spans="1:13" x14ac:dyDescent="0.25">
      <c r="A25" s="5">
        <v>24</v>
      </c>
      <c r="B25" s="15" t="s">
        <v>83</v>
      </c>
      <c r="C25" s="7">
        <v>15423544</v>
      </c>
      <c r="D25" s="7">
        <v>3147182536</v>
      </c>
      <c r="E25" s="7" t="s">
        <v>13</v>
      </c>
      <c r="F25" s="7" t="s">
        <v>14</v>
      </c>
      <c r="G25" s="8"/>
      <c r="H25" s="28"/>
      <c r="I25" s="9" t="s">
        <v>74</v>
      </c>
      <c r="J25" s="8" t="s">
        <v>16</v>
      </c>
      <c r="K25" s="31"/>
      <c r="L25" s="19">
        <v>1</v>
      </c>
      <c r="M25" s="19">
        <v>1</v>
      </c>
    </row>
    <row r="26" spans="1:13" x14ac:dyDescent="0.25">
      <c r="A26" s="5">
        <v>25</v>
      </c>
      <c r="B26" s="6" t="s">
        <v>84</v>
      </c>
      <c r="C26" s="7">
        <v>15386797</v>
      </c>
      <c r="D26" s="7">
        <v>3127682881</v>
      </c>
      <c r="E26" s="7" t="s">
        <v>77</v>
      </c>
      <c r="F26" s="7" t="s">
        <v>78</v>
      </c>
      <c r="G26" s="7" t="s">
        <v>85</v>
      </c>
      <c r="H26" s="8">
        <v>46000</v>
      </c>
      <c r="I26" s="9" t="s">
        <v>86</v>
      </c>
      <c r="J26" s="8" t="s">
        <v>16</v>
      </c>
      <c r="K26" s="11" t="s">
        <v>87</v>
      </c>
      <c r="L26" s="11">
        <v>1</v>
      </c>
      <c r="M26" s="11">
        <v>1</v>
      </c>
    </row>
    <row r="27" spans="1:13" x14ac:dyDescent="0.25">
      <c r="A27" s="5">
        <v>26</v>
      </c>
      <c r="B27" s="6" t="s">
        <v>88</v>
      </c>
      <c r="C27" s="7">
        <v>1036951720</v>
      </c>
      <c r="D27" s="7">
        <v>3116653905</v>
      </c>
      <c r="E27" s="7" t="s">
        <v>19</v>
      </c>
      <c r="F27" s="7" t="s">
        <v>20</v>
      </c>
      <c r="G27" s="10">
        <v>377</v>
      </c>
      <c r="H27" s="8">
        <v>13000</v>
      </c>
      <c r="I27" s="9" t="s">
        <v>89</v>
      </c>
      <c r="J27" s="8" t="s">
        <v>16</v>
      </c>
      <c r="K27" s="10" t="s">
        <v>90</v>
      </c>
      <c r="L27" s="10">
        <v>1</v>
      </c>
      <c r="M27" s="10">
        <v>1</v>
      </c>
    </row>
    <row r="28" spans="1:13" x14ac:dyDescent="0.25">
      <c r="A28" s="5">
        <v>27</v>
      </c>
      <c r="B28" s="6" t="s">
        <v>91</v>
      </c>
      <c r="C28" s="7">
        <v>39448525</v>
      </c>
      <c r="D28" s="7">
        <v>3023297037</v>
      </c>
      <c r="E28" s="7" t="s">
        <v>19</v>
      </c>
      <c r="F28" s="7" t="s">
        <v>20</v>
      </c>
      <c r="G28" s="10">
        <v>392</v>
      </c>
      <c r="H28" s="8">
        <v>20000</v>
      </c>
      <c r="I28" s="9" t="s">
        <v>92</v>
      </c>
      <c r="J28" s="8" t="s">
        <v>16</v>
      </c>
      <c r="K28" s="10" t="s">
        <v>93</v>
      </c>
      <c r="L28" s="10">
        <v>1</v>
      </c>
      <c r="M28" s="10">
        <v>1</v>
      </c>
    </row>
    <row r="29" spans="1:13" x14ac:dyDescent="0.25">
      <c r="A29" s="5">
        <v>28</v>
      </c>
      <c r="B29" s="6" t="s">
        <v>94</v>
      </c>
      <c r="C29" s="7">
        <v>15423070</v>
      </c>
      <c r="D29" s="7">
        <v>3114292694</v>
      </c>
      <c r="E29" s="7" t="s">
        <v>19</v>
      </c>
      <c r="F29" s="7" t="s">
        <v>20</v>
      </c>
      <c r="G29" s="10">
        <v>320</v>
      </c>
      <c r="H29" s="8"/>
      <c r="I29" s="9" t="s">
        <v>95</v>
      </c>
      <c r="J29" s="8" t="s">
        <v>16</v>
      </c>
      <c r="K29" s="10" t="s">
        <v>96</v>
      </c>
      <c r="L29" s="10">
        <v>1</v>
      </c>
      <c r="M29" s="10">
        <v>1</v>
      </c>
    </row>
    <row r="30" spans="1:13" x14ac:dyDescent="0.25">
      <c r="A30" s="5">
        <v>29</v>
      </c>
      <c r="B30" s="6" t="s">
        <v>97</v>
      </c>
      <c r="C30" s="8">
        <v>1036961265</v>
      </c>
      <c r="D30" s="8">
        <v>3205038957</v>
      </c>
      <c r="E30" s="7" t="s">
        <v>19</v>
      </c>
      <c r="F30" s="7" t="s">
        <v>20</v>
      </c>
      <c r="G30" s="11">
        <v>380</v>
      </c>
      <c r="H30" s="8">
        <v>11000</v>
      </c>
      <c r="I30" s="9" t="s">
        <v>98</v>
      </c>
      <c r="J30" s="8" t="s">
        <v>16</v>
      </c>
      <c r="K30" s="11" t="s">
        <v>99</v>
      </c>
      <c r="L30" s="11">
        <v>1</v>
      </c>
      <c r="M30" s="11">
        <v>1</v>
      </c>
    </row>
    <row r="31" spans="1:13" x14ac:dyDescent="0.25">
      <c r="A31" s="5">
        <v>30</v>
      </c>
      <c r="B31" s="6" t="s">
        <v>100</v>
      </c>
      <c r="C31" s="7">
        <v>15427400</v>
      </c>
      <c r="D31" s="7">
        <v>3114163774</v>
      </c>
      <c r="E31" s="7" t="s">
        <v>77</v>
      </c>
      <c r="F31" s="7" t="s">
        <v>78</v>
      </c>
      <c r="G31" s="7"/>
      <c r="H31" s="8">
        <v>30000</v>
      </c>
      <c r="I31" s="9" t="s">
        <v>101</v>
      </c>
      <c r="J31" s="8" t="s">
        <v>16</v>
      </c>
      <c r="K31" s="11" t="s">
        <v>102</v>
      </c>
      <c r="L31" s="11">
        <v>1</v>
      </c>
      <c r="M31" s="11"/>
    </row>
    <row r="32" spans="1:13" x14ac:dyDescent="0.25">
      <c r="A32" s="5">
        <v>31</v>
      </c>
      <c r="B32" s="6" t="s">
        <v>103</v>
      </c>
      <c r="C32" s="7">
        <v>39447091</v>
      </c>
      <c r="D32" s="7">
        <v>3128280061</v>
      </c>
      <c r="E32" s="7" t="s">
        <v>30</v>
      </c>
      <c r="F32" s="7" t="s">
        <v>31</v>
      </c>
      <c r="G32" s="7"/>
      <c r="H32" s="8">
        <v>20000</v>
      </c>
      <c r="I32" s="9" t="s">
        <v>104</v>
      </c>
      <c r="J32" s="8" t="s">
        <v>16</v>
      </c>
      <c r="K32" s="11" t="s">
        <v>105</v>
      </c>
      <c r="L32" s="11">
        <v>1</v>
      </c>
      <c r="M32" s="11">
        <v>1</v>
      </c>
    </row>
    <row r="33" spans="1:13" x14ac:dyDescent="0.25">
      <c r="A33" s="5">
        <v>32</v>
      </c>
      <c r="B33" s="6" t="s">
        <v>106</v>
      </c>
      <c r="C33" s="7">
        <v>21963726</v>
      </c>
      <c r="D33" s="7">
        <v>3122909027</v>
      </c>
      <c r="E33" s="7" t="s">
        <v>19</v>
      </c>
      <c r="F33" s="7" t="s">
        <v>20</v>
      </c>
      <c r="G33" s="10" t="s">
        <v>107</v>
      </c>
      <c r="H33" s="8">
        <v>6400</v>
      </c>
      <c r="I33" s="9" t="s">
        <v>108</v>
      </c>
      <c r="J33" s="8" t="s">
        <v>16</v>
      </c>
      <c r="K33" s="10" t="s">
        <v>109</v>
      </c>
      <c r="L33" s="10">
        <v>1</v>
      </c>
      <c r="M33" s="10">
        <v>1</v>
      </c>
    </row>
    <row r="34" spans="1:13" x14ac:dyDescent="0.25">
      <c r="A34" s="18"/>
      <c r="B34" s="18"/>
      <c r="C34" s="18"/>
      <c r="D34" s="18"/>
      <c r="E34" s="18"/>
      <c r="F34" s="18"/>
      <c r="G34" s="20"/>
      <c r="H34" s="18"/>
      <c r="I34" s="32"/>
      <c r="J34" s="18"/>
      <c r="K34" s="18"/>
      <c r="L34" s="12">
        <f>SUM(L2:L33)</f>
        <v>32</v>
      </c>
      <c r="M34" s="12">
        <f>SUM(M2:M33)</f>
        <v>19</v>
      </c>
    </row>
    <row r="35" spans="1:13" x14ac:dyDescent="0.25">
      <c r="A35" s="18"/>
      <c r="B35" s="18"/>
      <c r="C35" s="18"/>
      <c r="D35" s="18"/>
      <c r="E35" s="18"/>
      <c r="F35" s="18"/>
      <c r="G35" s="20"/>
      <c r="H35" s="18"/>
      <c r="I35" s="32"/>
      <c r="J35" s="18"/>
      <c r="K35" s="33" t="s">
        <v>110</v>
      </c>
      <c r="L35" s="33"/>
      <c r="M35" s="34">
        <f>L34+M34</f>
        <v>51</v>
      </c>
    </row>
  </sheetData>
  <mergeCells count="1">
    <mergeCell ref="K35:L35"/>
  </mergeCells>
  <hyperlinks>
    <hyperlink ref="C7" r:id="rId1" display="https://alagro.arco365.com/ArcoERP/arcoerp.viewtercero.aspx?262," xr:uid="{037149C3-EC11-4074-8BD9-282D40BB4ECA}"/>
    <hyperlink ref="C25" r:id="rId2" display="https://alagro.arco365.com/ArcoERP/arcoerp.viewtercero.aspx?625," xr:uid="{CDD6E374-09F7-4C13-A9B8-4C2BB830727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lider proyectos</dc:creator>
  <cp:lastModifiedBy>lider proyectos</cp:lastModifiedBy>
  <dcterms:created xsi:type="dcterms:W3CDTF">2025-09-09T19:41:13Z</dcterms:created>
  <dcterms:modified xsi:type="dcterms:W3CDTF">2025-09-09T19:42:25Z</dcterms:modified>
</cp:coreProperties>
</file>